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360" yWindow="435" windowWidth="18675" windowHeight="11535"/>
  </bookViews>
  <sheets>
    <sheet name="VERSIONES" sheetId="98" r:id="rId1"/>
    <sheet name="RESUMEN POR SOSTENIMIENTO" sheetId="119" r:id="rId2"/>
    <sheet name="RESUMEN POR SERVICIO" sheetId="120" r:id="rId3"/>
    <sheet name="BÁSICA" sheetId="121" r:id="rId4"/>
    <sheet name="MEDIA SUPERIOR" sheetId="122" r:id="rId5"/>
    <sheet name="SUPERIOR" sheetId="118" r:id="rId6"/>
    <sheet name="FORMADORAS DE DOCENTES" sheetId="113" r:id="rId7"/>
    <sheet name="MATRÍCULA POR EDAD" sheetId="114" r:id="rId8"/>
    <sheet name="MATRÍCULA POR EDAD HOM" sheetId="115" r:id="rId9"/>
    <sheet name="MATRÍCULA POR EDAD MUJ" sheetId="116" r:id="rId10"/>
    <sheet name="INDICADORES" sheetId="117" r:id="rId11"/>
    <sheet name="APROBACIÓN PRIM Y SEC" sheetId="92" r:id="rId12"/>
    <sheet name="PROYECCIONES PREESCOLAR" sheetId="124" r:id="rId13"/>
    <sheet name="PROYECCIONES PRIMARIA" sheetId="123" r:id="rId14"/>
    <sheet name="PROYECCIONES SECUNDARIA" sheetId="125" r:id="rId15"/>
    <sheet name="POBLACIÓN CONAPO" sheetId="95" r:id="rId16"/>
    <sheet name="GLOSARIO INDICADORES" sheetId="103" r:id="rId17"/>
  </sheets>
  <definedNames>
    <definedName name="_xlnm.Print_Area" localSheetId="10">INDICADORES!$A$1:$I$32</definedName>
    <definedName name="_xlnm.Print_Area" localSheetId="7">'MATRÍCULA POR EDAD'!$A$1:$V$28</definedName>
    <definedName name="_xlnm.Print_Area" localSheetId="8">'MATRÍCULA POR EDAD HOM'!$A$1:$U$30</definedName>
    <definedName name="_xlnm.Print_Area" localSheetId="9">'MATRÍCULA POR EDAD MUJ'!$A$1:$U$35</definedName>
    <definedName name="_xlnm.Print_Area" localSheetId="15">'POBLACIÓN CONAPO'!$A$1:$Q$38</definedName>
    <definedName name="_xlnm.Print_Area" localSheetId="2">'RESUMEN POR SERVICIO'!$A$1:$Q$74</definedName>
    <definedName name="_xlnm.Print_Area" localSheetId="1">'RESUMEN POR SOSTENIMIENTO'!$A$1:$Q$94</definedName>
    <definedName name="_xlnm.Database" localSheetId="6">#REF!</definedName>
    <definedName name="_xlnm.Database">#REF!</definedName>
    <definedName name="_xlnm.Print_Titles" localSheetId="10">INDICADORES!$A:$B,INDICADORES!$2:$2</definedName>
    <definedName name="_xlnm.Print_Titles" localSheetId="15">'POBLACIÓN CONAPO'!$A:$B,'POBLACIÓN CONAPO'!$1:$2</definedName>
    <definedName name="_xlnm.Print_Titles" localSheetId="12">'PROYECCIONES PREESCOLAR'!$1:$5</definedName>
    <definedName name="_xlnm.Print_Titles" localSheetId="13">'PROYECCIONES PRIMARIA'!$1:$5</definedName>
    <definedName name="_xlnm.Print_Titles" localSheetId="14">'PROYECCIONES SECUNDARIA'!$1:$5</definedName>
  </definedNames>
  <calcPr calcId="144525"/>
  <pivotCaches>
    <pivotCache cacheId="0" r:id="rId18"/>
    <pivotCache cacheId="1" r:id="rId19"/>
    <pivotCache cacheId="2" r:id="rId20"/>
    <pivotCache cacheId="7" r:id="rId21"/>
    <pivotCache cacheId="5" r:id="rId22"/>
    <pivotCache cacheId="4" r:id="rId23"/>
  </pivotCaches>
</workbook>
</file>

<file path=xl/calcChain.xml><?xml version="1.0" encoding="utf-8"?>
<calcChain xmlns="http://schemas.openxmlformats.org/spreadsheetml/2006/main">
  <c r="I68" i="120" l="1"/>
  <c r="O66" i="120"/>
  <c r="G66" i="120"/>
  <c r="O65" i="120"/>
  <c r="G65" i="120"/>
  <c r="O64" i="120"/>
  <c r="O63" i="120" s="1"/>
  <c r="G64" i="120"/>
  <c r="Q63" i="120"/>
  <c r="N63" i="120"/>
  <c r="M63" i="120"/>
  <c r="I63" i="120"/>
  <c r="G63" i="120"/>
  <c r="F63" i="120"/>
  <c r="E63" i="120"/>
  <c r="O61" i="120"/>
  <c r="G61" i="120"/>
  <c r="O59" i="120"/>
  <c r="G59" i="120"/>
  <c r="O58" i="120"/>
  <c r="G58" i="120"/>
  <c r="G57" i="120" s="1"/>
  <c r="Q57" i="120"/>
  <c r="Q68" i="120" s="1"/>
  <c r="N57" i="120"/>
  <c r="M57" i="120"/>
  <c r="M68" i="120" s="1"/>
  <c r="K57" i="120"/>
  <c r="K68" i="120" s="1"/>
  <c r="F57" i="120"/>
  <c r="E57" i="120"/>
  <c r="E68" i="120" s="1"/>
  <c r="O55" i="120"/>
  <c r="G55" i="120"/>
  <c r="O54" i="120"/>
  <c r="G54" i="120"/>
  <c r="O53" i="120"/>
  <c r="O52" i="120" s="1"/>
  <c r="G53" i="120"/>
  <c r="Q52" i="120"/>
  <c r="N52" i="120"/>
  <c r="M52" i="120"/>
  <c r="K52" i="120"/>
  <c r="G52" i="120"/>
  <c r="G68" i="120" s="1"/>
  <c r="F52" i="120"/>
  <c r="E52" i="120"/>
  <c r="N50" i="120"/>
  <c r="F50" i="120"/>
  <c r="O48" i="120"/>
  <c r="G48" i="120"/>
  <c r="O47" i="120"/>
  <c r="G47" i="120"/>
  <c r="O46" i="120"/>
  <c r="G46" i="120"/>
  <c r="G45" i="120" s="1"/>
  <c r="Q45" i="120"/>
  <c r="N45" i="120"/>
  <c r="M45" i="120"/>
  <c r="I45" i="120"/>
  <c r="F45" i="120"/>
  <c r="E45" i="120"/>
  <c r="O43" i="120"/>
  <c r="G43" i="120"/>
  <c r="O42" i="120"/>
  <c r="G42" i="120"/>
  <c r="O41" i="120"/>
  <c r="G41" i="120"/>
  <c r="O40" i="120"/>
  <c r="O39" i="120" s="1"/>
  <c r="G40" i="120"/>
  <c r="G39" i="120" s="1"/>
  <c r="G50" i="120" s="1"/>
  <c r="Q39" i="120"/>
  <c r="N39" i="120"/>
  <c r="M39" i="120"/>
  <c r="M50" i="120" s="1"/>
  <c r="I39" i="120"/>
  <c r="I50" i="120" s="1"/>
  <c r="F39" i="120"/>
  <c r="E39" i="120"/>
  <c r="E50" i="120" s="1"/>
  <c r="Q37" i="120"/>
  <c r="K37" i="120"/>
  <c r="E37" i="120"/>
  <c r="O35" i="120"/>
  <c r="G35" i="120"/>
  <c r="O34" i="120"/>
  <c r="G34" i="120"/>
  <c r="O33" i="120"/>
  <c r="G33" i="120"/>
  <c r="O32" i="120"/>
  <c r="O31" i="120" s="1"/>
  <c r="G32" i="120"/>
  <c r="G31" i="120" s="1"/>
  <c r="Q31" i="120"/>
  <c r="N31" i="120"/>
  <c r="M31" i="120"/>
  <c r="M37" i="120" s="1"/>
  <c r="K31" i="120"/>
  <c r="I31" i="120"/>
  <c r="F31" i="120"/>
  <c r="F37" i="120" s="1"/>
  <c r="E31" i="120"/>
  <c r="O29" i="120"/>
  <c r="G29" i="120"/>
  <c r="O28" i="120"/>
  <c r="G28" i="120"/>
  <c r="O27" i="120"/>
  <c r="G27" i="120"/>
  <c r="O26" i="120"/>
  <c r="O25" i="120" s="1"/>
  <c r="G26" i="120"/>
  <c r="Q25" i="120"/>
  <c r="N25" i="120"/>
  <c r="N37" i="120" s="1"/>
  <c r="M25" i="120"/>
  <c r="K25" i="120"/>
  <c r="I25" i="120"/>
  <c r="I37" i="120" s="1"/>
  <c r="G25" i="120"/>
  <c r="F25" i="120"/>
  <c r="E25" i="120"/>
  <c r="O21" i="120"/>
  <c r="G21" i="120"/>
  <c r="O20" i="120"/>
  <c r="G20" i="120"/>
  <c r="O19" i="120"/>
  <c r="G19" i="120"/>
  <c r="O18" i="120"/>
  <c r="G18" i="120"/>
  <c r="G17" i="120" s="1"/>
  <c r="Q17" i="120"/>
  <c r="N17" i="120"/>
  <c r="M17" i="120"/>
  <c r="K17" i="120"/>
  <c r="I17" i="120"/>
  <c r="F17" i="120"/>
  <c r="E17" i="120"/>
  <c r="O15" i="120"/>
  <c r="G15" i="120"/>
  <c r="O14" i="120"/>
  <c r="O12" i="120" s="1"/>
  <c r="G14" i="120"/>
  <c r="O13" i="120"/>
  <c r="G13" i="120"/>
  <c r="G12" i="120" s="1"/>
  <c r="Q12" i="120"/>
  <c r="N12" i="120"/>
  <c r="M12" i="120"/>
  <c r="K12" i="120"/>
  <c r="I12" i="120"/>
  <c r="I23" i="120" s="1"/>
  <c r="I70" i="120" s="1"/>
  <c r="F12" i="120"/>
  <c r="E12" i="120"/>
  <c r="E23" i="120" s="1"/>
  <c r="E70" i="120" s="1"/>
  <c r="O10" i="120"/>
  <c r="G10" i="120"/>
  <c r="O9" i="120"/>
  <c r="G9" i="120"/>
  <c r="O8" i="120"/>
  <c r="G8" i="120"/>
  <c r="O7" i="120"/>
  <c r="O6" i="120" s="1"/>
  <c r="G7" i="120"/>
  <c r="G6" i="120" s="1"/>
  <c r="G23" i="120" s="1"/>
  <c r="Q6" i="120"/>
  <c r="N6" i="120"/>
  <c r="N23" i="120" s="1"/>
  <c r="M6" i="120"/>
  <c r="M23" i="120" s="1"/>
  <c r="K6" i="120"/>
  <c r="K23" i="120" s="1"/>
  <c r="K70" i="120" s="1"/>
  <c r="F6" i="120"/>
  <c r="F23" i="120" s="1"/>
  <c r="E6" i="120"/>
  <c r="N88" i="119"/>
  <c r="O86" i="119"/>
  <c r="G86" i="119"/>
  <c r="O85" i="119"/>
  <c r="G85" i="119"/>
  <c r="O84" i="119"/>
  <c r="O83" i="119" s="1"/>
  <c r="G84" i="119"/>
  <c r="G83" i="119" s="1"/>
  <c r="Q83" i="119"/>
  <c r="N83" i="119"/>
  <c r="M83" i="119"/>
  <c r="I83" i="119"/>
  <c r="I88" i="119" s="1"/>
  <c r="F83" i="119"/>
  <c r="E83" i="119"/>
  <c r="O81" i="119"/>
  <c r="G81" i="119"/>
  <c r="O80" i="119"/>
  <c r="G80" i="119"/>
  <c r="O79" i="119"/>
  <c r="G79" i="119"/>
  <c r="O78" i="119"/>
  <c r="G78" i="119"/>
  <c r="G77" i="119" s="1"/>
  <c r="Q77" i="119"/>
  <c r="N77" i="119"/>
  <c r="M77" i="119"/>
  <c r="K77" i="119"/>
  <c r="F77" i="119"/>
  <c r="E77" i="119"/>
  <c r="O75" i="119"/>
  <c r="G75" i="119"/>
  <c r="O74" i="119"/>
  <c r="G74" i="119"/>
  <c r="O73" i="119"/>
  <c r="G73" i="119"/>
  <c r="Q72" i="119"/>
  <c r="O72" i="119"/>
  <c r="N72" i="119"/>
  <c r="M72" i="119"/>
  <c r="K72" i="119"/>
  <c r="G72" i="119"/>
  <c r="F72" i="119"/>
  <c r="E72" i="119"/>
  <c r="O70" i="119"/>
  <c r="G70" i="119"/>
  <c r="G68" i="119" s="1"/>
  <c r="O69" i="119"/>
  <c r="G69" i="119"/>
  <c r="Q68" i="119"/>
  <c r="O68" i="119"/>
  <c r="N68" i="119"/>
  <c r="M68" i="119"/>
  <c r="F68" i="119"/>
  <c r="E68" i="119"/>
  <c r="O66" i="119"/>
  <c r="G66" i="119"/>
  <c r="Q65" i="119"/>
  <c r="O65" i="119"/>
  <c r="N65" i="119"/>
  <c r="M65" i="119"/>
  <c r="K65" i="119"/>
  <c r="G65" i="119"/>
  <c r="F65" i="119"/>
  <c r="E65" i="119"/>
  <c r="O63" i="119"/>
  <c r="O62" i="119" s="1"/>
  <c r="G63" i="119"/>
  <c r="G62" i="119" s="1"/>
  <c r="Q62" i="119"/>
  <c r="N62" i="119"/>
  <c r="M62" i="119"/>
  <c r="K62" i="119"/>
  <c r="F62" i="119"/>
  <c r="E62" i="119"/>
  <c r="O60" i="119"/>
  <c r="G60" i="119"/>
  <c r="O59" i="119"/>
  <c r="G59" i="119"/>
  <c r="O58" i="119"/>
  <c r="G58" i="119"/>
  <c r="O57" i="119"/>
  <c r="O56" i="119" s="1"/>
  <c r="G57" i="119"/>
  <c r="G56" i="119" s="1"/>
  <c r="G88" i="119" s="1"/>
  <c r="Q56" i="119"/>
  <c r="Q88" i="119" s="1"/>
  <c r="N56" i="119"/>
  <c r="M56" i="119"/>
  <c r="M88" i="119" s="1"/>
  <c r="K56" i="119"/>
  <c r="F56" i="119"/>
  <c r="F88" i="119" s="1"/>
  <c r="E56" i="119"/>
  <c r="F54" i="119"/>
  <c r="O52" i="119"/>
  <c r="G52" i="119"/>
  <c r="O51" i="119"/>
  <c r="G51" i="119"/>
  <c r="O50" i="119"/>
  <c r="G50" i="119"/>
  <c r="O49" i="119"/>
  <c r="O47" i="119" s="1"/>
  <c r="G49" i="119"/>
  <c r="O48" i="119"/>
  <c r="G48" i="119"/>
  <c r="Q47" i="119"/>
  <c r="N47" i="119"/>
  <c r="M47" i="119"/>
  <c r="I47" i="119"/>
  <c r="G47" i="119"/>
  <c r="F47" i="119"/>
  <c r="E47" i="119"/>
  <c r="O45" i="119"/>
  <c r="G45" i="119"/>
  <c r="O44" i="119"/>
  <c r="G44" i="119"/>
  <c r="O43" i="119"/>
  <c r="G43" i="119"/>
  <c r="O42" i="119"/>
  <c r="G42" i="119"/>
  <c r="O41" i="119"/>
  <c r="O40" i="119" s="1"/>
  <c r="G41" i="119"/>
  <c r="G40" i="119" s="1"/>
  <c r="G54" i="119" s="1"/>
  <c r="Q40" i="119"/>
  <c r="N40" i="119"/>
  <c r="N54" i="119" s="1"/>
  <c r="M40" i="119"/>
  <c r="M54" i="119" s="1"/>
  <c r="I40" i="119"/>
  <c r="F40" i="119"/>
  <c r="E40" i="119"/>
  <c r="E54" i="119" s="1"/>
  <c r="N38" i="119"/>
  <c r="M38" i="119"/>
  <c r="F38" i="119"/>
  <c r="O36" i="119"/>
  <c r="G36" i="119"/>
  <c r="O35" i="119"/>
  <c r="G35" i="119"/>
  <c r="O34" i="119"/>
  <c r="G34" i="119"/>
  <c r="G32" i="119" s="1"/>
  <c r="O33" i="119"/>
  <c r="G33" i="119"/>
  <c r="Q32" i="119"/>
  <c r="O32" i="119"/>
  <c r="N32" i="119"/>
  <c r="M32" i="119"/>
  <c r="K32" i="119"/>
  <c r="I32" i="119"/>
  <c r="F32" i="119"/>
  <c r="E32" i="119"/>
  <c r="O30" i="119"/>
  <c r="G30" i="119"/>
  <c r="O29" i="119"/>
  <c r="G29" i="119"/>
  <c r="O28" i="119"/>
  <c r="O26" i="119" s="1"/>
  <c r="O38" i="119" s="1"/>
  <c r="G28" i="119"/>
  <c r="O27" i="119"/>
  <c r="G27" i="119"/>
  <c r="G26" i="119" s="1"/>
  <c r="Q26" i="119"/>
  <c r="Q38" i="119" s="1"/>
  <c r="N26" i="119"/>
  <c r="M26" i="119"/>
  <c r="K26" i="119"/>
  <c r="K38" i="119" s="1"/>
  <c r="I26" i="119"/>
  <c r="F26" i="119"/>
  <c r="E26" i="119"/>
  <c r="E38" i="119" s="1"/>
  <c r="F24" i="119"/>
  <c r="O22" i="119"/>
  <c r="G22" i="119"/>
  <c r="O21" i="119"/>
  <c r="O18" i="119" s="1"/>
  <c r="G21" i="119"/>
  <c r="O20" i="119"/>
  <c r="G20" i="119"/>
  <c r="G19" i="119"/>
  <c r="G18" i="119" s="1"/>
  <c r="Q18" i="119"/>
  <c r="Q24" i="119" s="1"/>
  <c r="N18" i="119"/>
  <c r="M18" i="119"/>
  <c r="K18" i="119"/>
  <c r="K24" i="119" s="1"/>
  <c r="I18" i="119"/>
  <c r="F18" i="119"/>
  <c r="E18" i="119"/>
  <c r="E24" i="119" s="1"/>
  <c r="O16" i="119"/>
  <c r="G16" i="119"/>
  <c r="O15" i="119"/>
  <c r="G15" i="119"/>
  <c r="O14" i="119"/>
  <c r="G14" i="119"/>
  <c r="O13" i="119"/>
  <c r="O12" i="119" s="1"/>
  <c r="G13" i="119"/>
  <c r="G12" i="119" s="1"/>
  <c r="Q12" i="119"/>
  <c r="N12" i="119"/>
  <c r="M12" i="119"/>
  <c r="M24" i="119" s="1"/>
  <c r="K12" i="119"/>
  <c r="I12" i="119"/>
  <c r="I24" i="119" s="1"/>
  <c r="F12" i="119"/>
  <c r="E12" i="119"/>
  <c r="O10" i="119"/>
  <c r="G10" i="119"/>
  <c r="O9" i="119"/>
  <c r="G9" i="119"/>
  <c r="O8" i="119"/>
  <c r="G8" i="119"/>
  <c r="O7" i="119"/>
  <c r="G7" i="119"/>
  <c r="Q6" i="119"/>
  <c r="O6" i="119"/>
  <c r="N6" i="119"/>
  <c r="M6" i="119"/>
  <c r="K6" i="119"/>
  <c r="G6" i="119"/>
  <c r="F6" i="119"/>
  <c r="E6" i="119"/>
  <c r="M90" i="119" l="1"/>
  <c r="O23" i="120"/>
  <c r="E90" i="119"/>
  <c r="G90" i="119" s="1"/>
  <c r="F90" i="119"/>
  <c r="G38" i="119"/>
  <c r="N70" i="120"/>
  <c r="O54" i="119"/>
  <c r="K88" i="119"/>
  <c r="K90" i="119" s="1"/>
  <c r="O50" i="120"/>
  <c r="N24" i="119"/>
  <c r="N90" i="119" s="1"/>
  <c r="I38" i="119"/>
  <c r="Q54" i="119"/>
  <c r="Q90" i="119" s="1"/>
  <c r="O88" i="119"/>
  <c r="O77" i="119"/>
  <c r="O17" i="120"/>
  <c r="G37" i="120"/>
  <c r="G70" i="120" s="1"/>
  <c r="O57" i="120"/>
  <c r="O68" i="120" s="1"/>
  <c r="I90" i="119"/>
  <c r="M70" i="120"/>
  <c r="O37" i="120"/>
  <c r="G24" i="119"/>
  <c r="O24" i="119"/>
  <c r="I54" i="119"/>
  <c r="E88" i="119"/>
  <c r="Q23" i="120"/>
  <c r="Q70" i="120" s="1"/>
  <c r="Q50" i="120"/>
  <c r="O45" i="120"/>
  <c r="F68" i="120"/>
  <c r="F70" i="120" s="1"/>
  <c r="N68" i="120"/>
  <c r="D35" i="92"/>
  <c r="C35" i="92"/>
  <c r="B35" i="92"/>
  <c r="O70" i="120" l="1"/>
  <c r="O90" i="119"/>
  <c r="M35" i="92"/>
  <c r="L35" i="92"/>
  <c r="K35" i="92"/>
  <c r="M34" i="92"/>
  <c r="L34" i="92"/>
  <c r="K34" i="92"/>
  <c r="M33" i="92"/>
  <c r="L33" i="92"/>
  <c r="K33" i="92"/>
  <c r="M32" i="92"/>
  <c r="L32" i="92"/>
  <c r="K32" i="92"/>
  <c r="M31" i="92"/>
  <c r="L31" i="92"/>
  <c r="K31" i="92"/>
  <c r="M30" i="92"/>
  <c r="L30" i="92"/>
  <c r="K30" i="92"/>
  <c r="M29" i="92"/>
  <c r="L29" i="92"/>
  <c r="K29" i="92"/>
  <c r="M28" i="92"/>
  <c r="L28" i="92"/>
  <c r="K28" i="92"/>
  <c r="M27" i="92"/>
  <c r="L27" i="92"/>
  <c r="K27" i="92"/>
  <c r="M26" i="92"/>
  <c r="L26" i="92"/>
  <c r="K26" i="92"/>
  <c r="M25" i="92"/>
  <c r="L25" i="92"/>
  <c r="K25" i="92"/>
  <c r="M24" i="92"/>
  <c r="L24" i="92"/>
  <c r="K24" i="92"/>
  <c r="M23" i="92"/>
  <c r="L23" i="92"/>
  <c r="K23" i="92"/>
  <c r="M22" i="92"/>
  <c r="L22" i="92"/>
  <c r="K22" i="92"/>
  <c r="M16" i="92"/>
  <c r="L16" i="92"/>
  <c r="K16" i="92"/>
  <c r="M15" i="92"/>
  <c r="L15" i="92"/>
  <c r="K15" i="92"/>
  <c r="M14" i="92"/>
  <c r="L14" i="92"/>
  <c r="K14" i="92"/>
  <c r="M13" i="92"/>
  <c r="L13" i="92"/>
  <c r="K13" i="92"/>
  <c r="M12" i="92"/>
  <c r="L12" i="92"/>
  <c r="K12" i="92"/>
  <c r="M11" i="92"/>
  <c r="L11" i="92"/>
  <c r="K11" i="92"/>
  <c r="M10" i="92"/>
  <c r="L10" i="92"/>
  <c r="K10" i="92"/>
  <c r="M9" i="92"/>
  <c r="L9" i="92"/>
  <c r="K9" i="92"/>
  <c r="M8" i="92"/>
  <c r="L8" i="92"/>
  <c r="K8" i="92"/>
  <c r="M7" i="92"/>
  <c r="L7" i="92"/>
  <c r="K7" i="92"/>
  <c r="C23" i="116" l="1"/>
  <c r="C19" i="116"/>
  <c r="C15" i="116"/>
  <c r="D15" i="116" s="1"/>
  <c r="C11" i="116"/>
  <c r="C26" i="114"/>
  <c r="D26" i="114" s="1"/>
  <c r="U26" i="116"/>
  <c r="C26" i="116" s="1"/>
  <c r="U25" i="116"/>
  <c r="U24" i="116"/>
  <c r="C24" i="116" s="1"/>
  <c r="U23" i="116"/>
  <c r="O23" i="116"/>
  <c r="U22" i="116"/>
  <c r="O22" i="116"/>
  <c r="C22" i="116" s="1"/>
  <c r="U21" i="116"/>
  <c r="O21" i="116"/>
  <c r="U20" i="116"/>
  <c r="O20" i="116"/>
  <c r="C20" i="116" s="1"/>
  <c r="U19" i="116"/>
  <c r="O19" i="116"/>
  <c r="O18" i="116"/>
  <c r="C18" i="116" s="1"/>
  <c r="D18" i="116" s="1"/>
  <c r="O17" i="116"/>
  <c r="C17" i="116" s="1"/>
  <c r="D17" i="116" s="1"/>
  <c r="O16" i="116"/>
  <c r="C16" i="116" s="1"/>
  <c r="D16" i="116" s="1"/>
  <c r="O15" i="116"/>
  <c r="O14" i="116"/>
  <c r="J14" i="116"/>
  <c r="C14" i="116" s="1"/>
  <c r="D14" i="116" s="1"/>
  <c r="O13" i="116"/>
  <c r="J13" i="116"/>
  <c r="C13" i="116" s="1"/>
  <c r="D13" i="116" s="1"/>
  <c r="J12" i="116"/>
  <c r="C12" i="116" s="1"/>
  <c r="D12" i="116" s="1"/>
  <c r="J11" i="116"/>
  <c r="J10" i="116"/>
  <c r="C10" i="116" s="1"/>
  <c r="T9" i="116"/>
  <c r="S9" i="116"/>
  <c r="R9" i="116"/>
  <c r="Q9" i="116"/>
  <c r="O9" i="116"/>
  <c r="N24" i="116" s="1"/>
  <c r="N9" i="116"/>
  <c r="M9" i="116"/>
  <c r="L9" i="116"/>
  <c r="I9" i="116"/>
  <c r="H9" i="116"/>
  <c r="G9" i="116"/>
  <c r="F9" i="116"/>
  <c r="B9" i="116"/>
  <c r="U26" i="115"/>
  <c r="U25" i="115"/>
  <c r="U24" i="115"/>
  <c r="C24" i="115" s="1"/>
  <c r="D24" i="115" s="1"/>
  <c r="U23" i="115"/>
  <c r="O23" i="115"/>
  <c r="U22" i="115"/>
  <c r="O22" i="115"/>
  <c r="U21" i="115"/>
  <c r="O21" i="115"/>
  <c r="U20" i="115"/>
  <c r="O20" i="115"/>
  <c r="U19" i="115"/>
  <c r="O19" i="115"/>
  <c r="O18" i="115"/>
  <c r="C18" i="115" s="1"/>
  <c r="D18" i="115" s="1"/>
  <c r="O17" i="115"/>
  <c r="C17" i="115" s="1"/>
  <c r="D17" i="115" s="1"/>
  <c r="O16" i="115"/>
  <c r="C16" i="115" s="1"/>
  <c r="D16" i="115" s="1"/>
  <c r="O15" i="115"/>
  <c r="C15" i="115" s="1"/>
  <c r="D15" i="115" s="1"/>
  <c r="O14" i="115"/>
  <c r="J14" i="115"/>
  <c r="C14" i="115" s="1"/>
  <c r="D14" i="115" s="1"/>
  <c r="O13" i="115"/>
  <c r="J13" i="115"/>
  <c r="J12" i="115"/>
  <c r="C12" i="115" s="1"/>
  <c r="D12" i="115" s="1"/>
  <c r="J11" i="115"/>
  <c r="J10" i="115"/>
  <c r="C10" i="115" s="1"/>
  <c r="T9" i="115"/>
  <c r="S9" i="115"/>
  <c r="R9" i="115"/>
  <c r="Q9" i="115"/>
  <c r="N9" i="115"/>
  <c r="M9" i="115"/>
  <c r="L9" i="115"/>
  <c r="O9" i="115" s="1"/>
  <c r="I9" i="115"/>
  <c r="H9" i="115"/>
  <c r="G9" i="115"/>
  <c r="F9" i="115"/>
  <c r="J9" i="115" s="1"/>
  <c r="B9" i="115"/>
  <c r="U26" i="114"/>
  <c r="U25" i="114"/>
  <c r="C25" i="114" s="1"/>
  <c r="U24" i="114"/>
  <c r="C24" i="114" s="1"/>
  <c r="U23" i="114"/>
  <c r="O23" i="114"/>
  <c r="U22" i="114"/>
  <c r="O22" i="114"/>
  <c r="U21" i="114"/>
  <c r="O21" i="114"/>
  <c r="U20" i="114"/>
  <c r="O20" i="114"/>
  <c r="U19" i="114"/>
  <c r="O19" i="114"/>
  <c r="O18" i="114"/>
  <c r="C18" i="114" s="1"/>
  <c r="O17" i="114"/>
  <c r="C17" i="114" s="1"/>
  <c r="D17" i="114" s="1"/>
  <c r="O16" i="114"/>
  <c r="C16" i="114" s="1"/>
  <c r="O15" i="114"/>
  <c r="C15" i="114" s="1"/>
  <c r="D15" i="114" s="1"/>
  <c r="O14" i="114"/>
  <c r="J14" i="114"/>
  <c r="O13" i="114"/>
  <c r="J13" i="114"/>
  <c r="J12" i="114"/>
  <c r="C12" i="114" s="1"/>
  <c r="D12" i="114" s="1"/>
  <c r="J11" i="114"/>
  <c r="J10" i="114"/>
  <c r="C10" i="114" s="1"/>
  <c r="T9" i="114"/>
  <c r="S9" i="114"/>
  <c r="R9" i="114"/>
  <c r="Q9" i="114"/>
  <c r="N9" i="114"/>
  <c r="M9" i="114"/>
  <c r="L9" i="114"/>
  <c r="I9" i="114"/>
  <c r="H9" i="114"/>
  <c r="G9" i="114"/>
  <c r="F9" i="114"/>
  <c r="B9" i="114"/>
  <c r="D25" i="116" l="1"/>
  <c r="J9" i="116"/>
  <c r="U9" i="116"/>
  <c r="D21" i="116"/>
  <c r="I15" i="116"/>
  <c r="C21" i="116"/>
  <c r="C25" i="116"/>
  <c r="D20" i="116"/>
  <c r="D24" i="116"/>
  <c r="D22" i="116"/>
  <c r="D19" i="116"/>
  <c r="D23" i="116"/>
  <c r="D26" i="116"/>
  <c r="C20" i="115"/>
  <c r="D20" i="115" s="1"/>
  <c r="C22" i="115"/>
  <c r="D22" i="115" s="1"/>
  <c r="C13" i="115"/>
  <c r="D13" i="115" s="1"/>
  <c r="C19" i="115"/>
  <c r="C23" i="115"/>
  <c r="U9" i="115"/>
  <c r="C21" i="115"/>
  <c r="D21" i="115" s="1"/>
  <c r="C25" i="115"/>
  <c r="D25" i="115" s="1"/>
  <c r="I15" i="115"/>
  <c r="C26" i="115"/>
  <c r="D26" i="115" s="1"/>
  <c r="C11" i="115"/>
  <c r="D19" i="115"/>
  <c r="D23" i="115"/>
  <c r="C13" i="114"/>
  <c r="D13" i="114" s="1"/>
  <c r="C19" i="114"/>
  <c r="D19" i="114" s="1"/>
  <c r="C21" i="114"/>
  <c r="C23" i="114"/>
  <c r="D23" i="114" s="1"/>
  <c r="I15" i="114"/>
  <c r="C14" i="114"/>
  <c r="D14" i="114" s="1"/>
  <c r="C20" i="114"/>
  <c r="C22" i="114"/>
  <c r="C11" i="114"/>
  <c r="D11" i="114" s="1"/>
  <c r="D24" i="114"/>
  <c r="O9" i="114"/>
  <c r="N24" i="114" s="1"/>
  <c r="D16" i="114"/>
  <c r="D21" i="114"/>
  <c r="D18" i="114"/>
  <c r="D25" i="114"/>
  <c r="D20" i="114"/>
  <c r="D22" i="114"/>
  <c r="U9" i="114"/>
  <c r="J9" i="114"/>
  <c r="D10" i="114"/>
  <c r="J28" i="115"/>
  <c r="I16" i="115"/>
  <c r="T27" i="115"/>
  <c r="D10" i="115"/>
  <c r="J28" i="116"/>
  <c r="I16" i="116"/>
  <c r="T27" i="116"/>
  <c r="D10" i="116"/>
  <c r="C9" i="116"/>
  <c r="D9" i="116" s="1"/>
  <c r="N24" i="115"/>
  <c r="D11" i="115"/>
  <c r="D11" i="116"/>
  <c r="N25" i="116" l="1"/>
  <c r="T28" i="115"/>
  <c r="J27" i="114"/>
  <c r="T28" i="116"/>
  <c r="N25" i="115"/>
  <c r="I17" i="116"/>
  <c r="I16" i="114"/>
  <c r="I17" i="115"/>
  <c r="C9" i="115"/>
  <c r="D9" i="115" s="1"/>
  <c r="C9" i="114"/>
  <c r="D9" i="114" s="1"/>
  <c r="D6" i="113" l="1"/>
  <c r="E6" i="113"/>
  <c r="F6" i="113"/>
  <c r="F45" i="113" s="1"/>
  <c r="G6" i="113"/>
  <c r="H6" i="113"/>
  <c r="H45" i="113" s="1"/>
  <c r="I6" i="113"/>
  <c r="J6" i="113"/>
  <c r="K6" i="113"/>
  <c r="L6" i="113"/>
  <c r="D9" i="113"/>
  <c r="E9" i="113"/>
  <c r="F9" i="113"/>
  <c r="G9" i="113"/>
  <c r="H9" i="113"/>
  <c r="I9" i="113"/>
  <c r="J9" i="113"/>
  <c r="K9" i="113"/>
  <c r="L9" i="113"/>
  <c r="D21" i="113"/>
  <c r="E21" i="113"/>
  <c r="F21" i="113"/>
  <c r="G21" i="113"/>
  <c r="H21" i="113"/>
  <c r="I21" i="113"/>
  <c r="J21" i="113"/>
  <c r="J45" i="113" s="1"/>
  <c r="K21" i="113"/>
  <c r="L21" i="113"/>
  <c r="D23" i="113"/>
  <c r="E23" i="113"/>
  <c r="F23" i="113"/>
  <c r="G23" i="113"/>
  <c r="H23" i="113"/>
  <c r="I23" i="113"/>
  <c r="J23" i="113"/>
  <c r="K23" i="113"/>
  <c r="L23" i="113"/>
  <c r="D37" i="113"/>
  <c r="E37" i="113"/>
  <c r="F37" i="113"/>
  <c r="G37" i="113"/>
  <c r="H37" i="113"/>
  <c r="I37" i="113"/>
  <c r="J37" i="113"/>
  <c r="K37" i="113"/>
  <c r="L37" i="113"/>
  <c r="D39" i="113"/>
  <c r="E39" i="113"/>
  <c r="F39" i="113"/>
  <c r="G39" i="113"/>
  <c r="H39" i="113"/>
  <c r="I39" i="113"/>
  <c r="J39" i="113"/>
  <c r="K39" i="113"/>
  <c r="L39" i="113"/>
  <c r="D41" i="113"/>
  <c r="E41" i="113"/>
  <c r="F41" i="113"/>
  <c r="G41" i="113"/>
  <c r="H41" i="113"/>
  <c r="I41" i="113"/>
  <c r="J41" i="113"/>
  <c r="K41" i="113"/>
  <c r="L41" i="113"/>
  <c r="D43" i="113"/>
  <c r="E43" i="113"/>
  <c r="F43" i="113"/>
  <c r="G43" i="113"/>
  <c r="H43" i="113"/>
  <c r="I43" i="113"/>
  <c r="J43" i="113"/>
  <c r="K43" i="113"/>
  <c r="L43" i="113"/>
  <c r="D45" i="113"/>
  <c r="L45" i="113"/>
  <c r="K45" i="113" l="1"/>
  <c r="E45" i="113"/>
  <c r="G45" i="113"/>
  <c r="I45" i="113"/>
  <c r="BI32" i="95" l="1"/>
  <c r="BH32" i="95"/>
  <c r="BG32" i="95"/>
  <c r="I32" i="95"/>
  <c r="BE32" i="95" l="1"/>
  <c r="BD32" i="95"/>
  <c r="BC32" i="95"/>
  <c r="BA32" i="95"/>
  <c r="AZ32" i="95"/>
  <c r="AY32" i="95"/>
  <c r="AW32" i="95"/>
  <c r="AV32" i="95"/>
  <c r="AU32" i="95"/>
  <c r="AS32" i="95"/>
  <c r="AR32" i="95"/>
  <c r="AQ32" i="95"/>
  <c r="AO32" i="95"/>
  <c r="AN32" i="95"/>
  <c r="AM32" i="95"/>
  <c r="AK32" i="95"/>
  <c r="AJ32" i="95"/>
  <c r="AI32" i="95"/>
  <c r="AG32" i="95"/>
  <c r="AF32" i="95"/>
  <c r="AE32" i="95"/>
  <c r="AC32" i="95"/>
  <c r="AB32" i="95"/>
  <c r="AA32" i="95"/>
  <c r="Y32" i="95"/>
  <c r="X32" i="95"/>
  <c r="W32" i="95"/>
  <c r="U32" i="95"/>
  <c r="T32" i="95"/>
  <c r="S32" i="95"/>
  <c r="Q32" i="95"/>
  <c r="P32" i="95"/>
  <c r="O32" i="95"/>
  <c r="M32" i="95"/>
  <c r="L32" i="95"/>
  <c r="K32" i="95"/>
  <c r="H32" i="95"/>
  <c r="G32" i="95"/>
  <c r="E32" i="95"/>
  <c r="D32" i="95"/>
  <c r="C32" i="95"/>
  <c r="BI27" i="95"/>
  <c r="BH27" i="95"/>
  <c r="BG27" i="95"/>
  <c r="BE27" i="95"/>
  <c r="BD27" i="95"/>
  <c r="BC27" i="95"/>
  <c r="BA27" i="95"/>
  <c r="AZ27" i="95"/>
  <c r="AY27" i="95"/>
  <c r="AW27" i="95"/>
  <c r="AV27" i="95"/>
  <c r="AU27" i="95"/>
  <c r="AS27" i="95"/>
  <c r="AR27" i="95"/>
  <c r="AQ27" i="95"/>
  <c r="AO27" i="95"/>
  <c r="AN27" i="95"/>
  <c r="AM27" i="95"/>
  <c r="AK27" i="95"/>
  <c r="AJ27" i="95"/>
  <c r="AI27" i="95"/>
  <c r="AG27" i="95"/>
  <c r="AF27" i="95"/>
  <c r="AE27" i="95"/>
  <c r="AC27" i="95"/>
  <c r="AB27" i="95"/>
  <c r="AA27" i="95"/>
  <c r="Y27" i="95"/>
  <c r="X27" i="95"/>
  <c r="W27" i="95"/>
  <c r="U27" i="95"/>
  <c r="T27" i="95"/>
  <c r="S27" i="95"/>
  <c r="Q27" i="95"/>
  <c r="P27" i="95"/>
  <c r="O27" i="95"/>
  <c r="M27" i="95"/>
  <c r="L27" i="95"/>
  <c r="K27" i="95"/>
  <c r="I27" i="95"/>
  <c r="H27" i="95"/>
  <c r="G27" i="95"/>
  <c r="E27" i="95"/>
  <c r="D27" i="95"/>
  <c r="C27" i="95"/>
  <c r="BI22" i="95"/>
  <c r="BH22" i="95"/>
  <c r="BG22" i="95"/>
  <c r="BE22" i="95"/>
  <c r="BD22" i="95"/>
  <c r="BC22" i="95"/>
  <c r="BA22" i="95"/>
  <c r="AZ22" i="95"/>
  <c r="AY22" i="95"/>
  <c r="AW22" i="95"/>
  <c r="AV22" i="95"/>
  <c r="AU22" i="95"/>
  <c r="AS22" i="95"/>
  <c r="AR22" i="95"/>
  <c r="AQ22" i="95"/>
  <c r="AO22" i="95"/>
  <c r="AN22" i="95"/>
  <c r="AM22" i="95"/>
  <c r="AK22" i="95"/>
  <c r="AJ22" i="95"/>
  <c r="AI22" i="95"/>
  <c r="AG22" i="95"/>
  <c r="AF22" i="95"/>
  <c r="AE22" i="95"/>
  <c r="AC22" i="95"/>
  <c r="AB22" i="95"/>
  <c r="AA22" i="95"/>
  <c r="Y22" i="95"/>
  <c r="X22" i="95"/>
  <c r="W22" i="95"/>
  <c r="U22" i="95"/>
  <c r="T22" i="95"/>
  <c r="S22" i="95"/>
  <c r="Q22" i="95"/>
  <c r="P22" i="95"/>
  <c r="O22" i="95"/>
  <c r="M22" i="95"/>
  <c r="L22" i="95"/>
  <c r="K22" i="95"/>
  <c r="I22" i="95"/>
  <c r="H22" i="95"/>
  <c r="G22" i="95"/>
  <c r="E22" i="95"/>
  <c r="D22" i="95"/>
  <c r="C22" i="95"/>
  <c r="BI14" i="95"/>
  <c r="BH14" i="95"/>
  <c r="BG14" i="95"/>
  <c r="BE14" i="95"/>
  <c r="BD14" i="95"/>
  <c r="BC14" i="95"/>
  <c r="BA14" i="95"/>
  <c r="AZ14" i="95"/>
  <c r="AY14" i="95"/>
  <c r="AW14" i="95"/>
  <c r="AV14" i="95"/>
  <c r="AU14" i="95"/>
  <c r="AS14" i="95"/>
  <c r="AR14" i="95"/>
  <c r="AQ14" i="95"/>
  <c r="AO14" i="95"/>
  <c r="AN14" i="95"/>
  <c r="AM14" i="95"/>
  <c r="AK14" i="95"/>
  <c r="AJ14" i="95"/>
  <c r="AI14" i="95"/>
  <c r="AG14" i="95"/>
  <c r="AF14" i="95"/>
  <c r="AE14" i="95"/>
  <c r="AC14" i="95"/>
  <c r="AB14" i="95"/>
  <c r="AA14" i="95"/>
  <c r="Y14" i="95"/>
  <c r="X14" i="95"/>
  <c r="W14" i="95"/>
  <c r="U14" i="95"/>
  <c r="T14" i="95"/>
  <c r="S14" i="95"/>
  <c r="Q14" i="95"/>
  <c r="P14" i="95"/>
  <c r="O14" i="95"/>
  <c r="M14" i="95"/>
  <c r="L14" i="95"/>
  <c r="K14" i="95"/>
  <c r="I14" i="95"/>
  <c r="H14" i="95"/>
  <c r="G14" i="95"/>
  <c r="E14" i="95"/>
  <c r="D14" i="95"/>
  <c r="C14" i="95"/>
  <c r="BI9" i="95" l="1"/>
  <c r="BH9" i="95"/>
  <c r="BG9" i="95"/>
  <c r="BE9" i="95"/>
  <c r="BD9" i="95"/>
  <c r="BC9" i="95"/>
  <c r="BA9" i="95"/>
  <c r="AZ9" i="95"/>
  <c r="AY9" i="95"/>
  <c r="AW9" i="95"/>
  <c r="AV9" i="95"/>
  <c r="AU9" i="95"/>
  <c r="AS9" i="95"/>
  <c r="AR9" i="95"/>
  <c r="AQ9" i="95"/>
  <c r="AO9" i="95"/>
  <c r="AN9" i="95"/>
  <c r="AM9" i="95"/>
  <c r="AK9" i="95"/>
  <c r="AJ9" i="95"/>
  <c r="AI9" i="95"/>
  <c r="AG9" i="95"/>
  <c r="AF9" i="95"/>
  <c r="AE9" i="95"/>
  <c r="AC9" i="95"/>
  <c r="AB9" i="95"/>
  <c r="AA9" i="95"/>
  <c r="Y9" i="95"/>
  <c r="X9" i="95"/>
  <c r="W9" i="95"/>
  <c r="U9" i="95"/>
  <c r="T9" i="95"/>
  <c r="S9" i="95"/>
  <c r="Q9" i="95"/>
  <c r="P9" i="95"/>
  <c r="O9" i="95"/>
  <c r="M9" i="95"/>
  <c r="L9" i="95"/>
  <c r="K9" i="95"/>
  <c r="I9" i="95"/>
  <c r="H9" i="95"/>
  <c r="G9" i="95"/>
  <c r="E9" i="95"/>
  <c r="D9" i="95"/>
  <c r="C9" i="95"/>
</calcChain>
</file>

<file path=xl/sharedStrings.xml><?xml version="1.0" encoding="utf-8"?>
<sst xmlns="http://schemas.openxmlformats.org/spreadsheetml/2006/main" count="5254" uniqueCount="1240">
  <si>
    <t>SOSTENIMIENTO</t>
  </si>
  <si>
    <t>MUNICIPIO</t>
  </si>
  <si>
    <t>ESCUELA</t>
  </si>
  <si>
    <t>NIVEL</t>
  </si>
  <si>
    <t>MODALIDAD</t>
  </si>
  <si>
    <t>ALLENDE</t>
  </si>
  <si>
    <t>Escolar</t>
  </si>
  <si>
    <t>BALLEZA</t>
  </si>
  <si>
    <t>BOCOYNA</t>
  </si>
  <si>
    <t>NORMAL YERMO Y PARRES</t>
  </si>
  <si>
    <t>CAMARGO</t>
  </si>
  <si>
    <t>CASAS GRANDES</t>
  </si>
  <si>
    <t>CHIHUAHUA</t>
  </si>
  <si>
    <t>CENTRO CHIHUAHUENSE DE ESTUDIOS DE POSGRADO</t>
  </si>
  <si>
    <t>Mixto</t>
  </si>
  <si>
    <t>CUAUHTEMOC</t>
  </si>
  <si>
    <t>DELICIAS</t>
  </si>
  <si>
    <t>GUACHOCHI</t>
  </si>
  <si>
    <t>GUADALUPE Y CALVO</t>
  </si>
  <si>
    <t>GUERRERO</t>
  </si>
  <si>
    <t>HIDALGO DEL PARRAL</t>
  </si>
  <si>
    <t>NORMAL EXPERIMENTAL MIGUEL HIDALGO</t>
  </si>
  <si>
    <t>MADERA</t>
  </si>
  <si>
    <t>NAMIQUIPA</t>
  </si>
  <si>
    <t>NUEVO CASAS GRANDES</t>
  </si>
  <si>
    <t>OJINAGA</t>
  </si>
  <si>
    <t>SAUCILLO</t>
  </si>
  <si>
    <t>Total general</t>
  </si>
  <si>
    <t>MATRICULA</t>
  </si>
  <si>
    <t>PERSONAL DOCENTE</t>
  </si>
  <si>
    <t>HOM</t>
  </si>
  <si>
    <t>MUJ</t>
  </si>
  <si>
    <t>TOT</t>
  </si>
  <si>
    <t>GPOS</t>
  </si>
  <si>
    <t>ESC</t>
  </si>
  <si>
    <t>B Á S I C A</t>
  </si>
  <si>
    <t>PREESCOLAR</t>
  </si>
  <si>
    <t>ESTATAL</t>
  </si>
  <si>
    <t>FEDERAL</t>
  </si>
  <si>
    <t>FED. TRANSFERIDO</t>
  </si>
  <si>
    <t>PARTICULAR</t>
  </si>
  <si>
    <t>PRIMARIA</t>
  </si>
  <si>
    <t>SECUNDARIA</t>
  </si>
  <si>
    <t>TOTAL</t>
  </si>
  <si>
    <t>AUTONOMO</t>
  </si>
  <si>
    <t>INICIAL ESCOLARIZADA</t>
  </si>
  <si>
    <t>No aplica</t>
  </si>
  <si>
    <t>FEDERAL TRANSFERIDO</t>
  </si>
  <si>
    <t>INICIAL NO ESCOLARIZADO</t>
  </si>
  <si>
    <t>USAER</t>
  </si>
  <si>
    <t>CAM</t>
  </si>
  <si>
    <t>CAP. TRABAJO</t>
  </si>
  <si>
    <t>GPOS 1o</t>
  </si>
  <si>
    <t>GPOS 2o</t>
  </si>
  <si>
    <t>GPOS 3o</t>
  </si>
  <si>
    <t>GPOS 4o</t>
  </si>
  <si>
    <t>GPOS 5o</t>
  </si>
  <si>
    <t>GPOS 6o</t>
  </si>
  <si>
    <t>JUÁREZ</t>
  </si>
  <si>
    <t>EDAD</t>
  </si>
  <si>
    <t>ASISTENCIA</t>
  </si>
  <si>
    <t>ATENCION</t>
  </si>
  <si>
    <t>GRAL</t>
  </si>
  <si>
    <t>CENDI</t>
  </si>
  <si>
    <t>INDIGENA</t>
  </si>
  <si>
    <t>CONAFE</t>
  </si>
  <si>
    <t>TECNICA</t>
  </si>
  <si>
    <t>TELESEC</t>
  </si>
  <si>
    <t>3</t>
  </si>
  <si>
    <t>4</t>
  </si>
  <si>
    <t>5</t>
  </si>
  <si>
    <t>6</t>
  </si>
  <si>
    <t>7</t>
  </si>
  <si>
    <t>ATENCION 3-5 AÑOS</t>
  </si>
  <si>
    <t>%</t>
  </si>
  <si>
    <t>8</t>
  </si>
  <si>
    <t>COBERTURA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</si>
  <si>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</si>
  <si>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</si>
  <si>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</si>
  <si>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</si>
  <si>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</si>
  <si>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</si>
  <si>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</si>
  <si>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</si>
  <si>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</si>
  <si>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</si>
  <si>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RIVA PALACIO</t>
  </si>
  <si>
    <t>ESCUELA NORMAL SUPERIOR PROFR. JOSÉ E. MEDRANO R.</t>
  </si>
  <si>
    <t>CENTRO DE INVESTIGACIÓN Y DOCENCIA</t>
  </si>
  <si>
    <t>CUAUHTÉMOC</t>
  </si>
  <si>
    <t>CHÍNIPAS</t>
  </si>
  <si>
    <t>SEXO MASCULINO</t>
  </si>
  <si>
    <t>SEXO FEMENINO</t>
  </si>
  <si>
    <t>IGNACIO ZARAGOZA</t>
  </si>
  <si>
    <t>GALEANA</t>
  </si>
  <si>
    <t>AQUILES SERDAN</t>
  </si>
  <si>
    <t>MORELOS</t>
  </si>
  <si>
    <t>GRAN MORELOS</t>
  </si>
  <si>
    <t>EL TULE</t>
  </si>
  <si>
    <t>GUADALUPE</t>
  </si>
  <si>
    <t>LA CRUZ</t>
  </si>
  <si>
    <t>MORIS</t>
  </si>
  <si>
    <t>URUACHI</t>
  </si>
  <si>
    <t>HOM 1o</t>
  </si>
  <si>
    <t>MUJ 1o</t>
  </si>
  <si>
    <t>HOM 2o</t>
  </si>
  <si>
    <t>MUJ 2o</t>
  </si>
  <si>
    <t>HOM 3o</t>
  </si>
  <si>
    <t>MUJ 3o</t>
  </si>
  <si>
    <t>HOM 4o</t>
  </si>
  <si>
    <t>MUJ 4o</t>
  </si>
  <si>
    <t>HOM 5o</t>
  </si>
  <si>
    <t>MUJ 5o</t>
  </si>
  <si>
    <t>HOM 6o</t>
  </si>
  <si>
    <t>MUJ 6o</t>
  </si>
  <si>
    <t>GENERAL</t>
  </si>
  <si>
    <t>TELESECUNDARIA</t>
  </si>
  <si>
    <t>AHUMADA</t>
  </si>
  <si>
    <t>ALDAMA</t>
  </si>
  <si>
    <t>ASCENSION</t>
  </si>
  <si>
    <t>BACHINIVA</t>
  </si>
  <si>
    <t>BATOPILAS</t>
  </si>
  <si>
    <t>BUENAVENTURA</t>
  </si>
  <si>
    <t>CARICHI</t>
  </si>
  <si>
    <t>CHINIPAS</t>
  </si>
  <si>
    <t>CORONADO</t>
  </si>
  <si>
    <t>CUSIHUIRIACHI</t>
  </si>
  <si>
    <t>GOMEZ FARIAS</t>
  </si>
  <si>
    <t>GUAZAPARES</t>
  </si>
  <si>
    <t>HUEJOTITAN</t>
  </si>
  <si>
    <t>JANOS</t>
  </si>
  <si>
    <t>JIMENEZ</t>
  </si>
  <si>
    <t>JUAREZ</t>
  </si>
  <si>
    <t>JULIMES</t>
  </si>
  <si>
    <t>LOPEZ</t>
  </si>
  <si>
    <t>MAGUARICHI</t>
  </si>
  <si>
    <t>MANUEL BENAVIDES</t>
  </si>
  <si>
    <t>MATACHI</t>
  </si>
  <si>
    <t>MATAMOROS</t>
  </si>
  <si>
    <t>MEOQUI</t>
  </si>
  <si>
    <t>NONOAVA</t>
  </si>
  <si>
    <t>OCAMPO</t>
  </si>
  <si>
    <t>PRAXEDIS G. GUERRERO</t>
  </si>
  <si>
    <t>ROSALES</t>
  </si>
  <si>
    <t>ROSARIO</t>
  </si>
  <si>
    <t>SAN FRANCISCO DE BORJA</t>
  </si>
  <si>
    <t>SAN FRANCISCO DE CONCHOS</t>
  </si>
  <si>
    <t>SAN FRANCISCO DEL ORO</t>
  </si>
  <si>
    <t>SANTA BARBARA</t>
  </si>
  <si>
    <t>SANTA ISABEL</t>
  </si>
  <si>
    <t>SATEVO</t>
  </si>
  <si>
    <t>URIQUE</t>
  </si>
  <si>
    <t>VALLE DE ZARAGOZA</t>
  </si>
  <si>
    <t>EGRESADOS HOM</t>
  </si>
  <si>
    <t>EGRESADOS TOTAL</t>
  </si>
  <si>
    <t>DOCENTES HOM</t>
  </si>
  <si>
    <t>DOCENTES MUJ</t>
  </si>
  <si>
    <t>DOCENTES TOTAL</t>
  </si>
  <si>
    <t>TOTAL 1o</t>
  </si>
  <si>
    <t>TOTAL 2o</t>
  </si>
  <si>
    <t>TOTAL 3o</t>
  </si>
  <si>
    <t>TOTAL 4o</t>
  </si>
  <si>
    <t>TOTAL 5o</t>
  </si>
  <si>
    <t>TOTAL 6o</t>
  </si>
  <si>
    <t>INDÍGENA</t>
  </si>
  <si>
    <t>TÉCNICA</t>
  </si>
  <si>
    <t>INICIAL</t>
  </si>
  <si>
    <t>ESPECIAL</t>
  </si>
  <si>
    <t>2 - 25</t>
  </si>
  <si>
    <t>2</t>
  </si>
  <si>
    <t>INICIAL INDÍGENA</t>
  </si>
  <si>
    <t>15-16</t>
  </si>
  <si>
    <t>OTROS SERVICIOS</t>
  </si>
  <si>
    <t>Educación primaria</t>
  </si>
  <si>
    <t>EXISTENCIA HOM</t>
  </si>
  <si>
    <t>EXISTENCIA MUJ</t>
  </si>
  <si>
    <t>EXISTENCIA TOTAL</t>
  </si>
  <si>
    <t>APROBADOS HOM</t>
  </si>
  <si>
    <t>APROBADOS MUJ</t>
  </si>
  <si>
    <t>APROBADOS TOT</t>
  </si>
  <si>
    <t>Etiquetas de fila</t>
  </si>
  <si>
    <t>Educación secundaria</t>
  </si>
  <si>
    <t>ESTADÍSTICA DE ESCUELAS FORMADORAS Y ACTUALIZADORAS DE DOCENTES</t>
  </si>
  <si>
    <t>INSTITUCIÓN BENEMÉRITA Y CENTENARIA ESCUELA NORMAL DEL ESTADO PROFESOR LUIS URÍAS BELDERRAIN</t>
  </si>
  <si>
    <t>FEDERALIZADO</t>
  </si>
  <si>
    <t>NORMAL RURAL RICARDO FLORES MAGÓN</t>
  </si>
  <si>
    <t>ESTADÍSTICA DE EDUCACIÓN BÁSICA POR MUNICIPIO</t>
  </si>
  <si>
    <t>ESTIMACIONES DE POBLACION POR EDAD EN LA ENTIDAD</t>
  </si>
  <si>
    <t xml:space="preserve">CENSO 2010 </t>
  </si>
  <si>
    <t xml:space="preserve">2011 </t>
  </si>
  <si>
    <t xml:space="preserve">2012 </t>
  </si>
  <si>
    <t xml:space="preserve">2013 </t>
  </si>
  <si>
    <t xml:space="preserve">2014 </t>
  </si>
  <si>
    <t xml:space="preserve">2015 </t>
  </si>
  <si>
    <t xml:space="preserve">2016 </t>
  </si>
  <si>
    <t xml:space="preserve">2017 </t>
  </si>
  <si>
    <t>Edad</t>
  </si>
  <si>
    <t>Preescolar</t>
  </si>
  <si>
    <t>Primaria</t>
  </si>
  <si>
    <t>Secundaria</t>
  </si>
  <si>
    <t>Media Superior</t>
  </si>
  <si>
    <t>Superior</t>
  </si>
  <si>
    <t>ESCOLARIZADA</t>
  </si>
  <si>
    <t>NO ESCOLARIZADA</t>
  </si>
  <si>
    <t>VERSIÓN:</t>
  </si>
  <si>
    <t>FECHA DE PUBLICACIÓN:</t>
  </si>
  <si>
    <t>BITÁCORA DE ACTUALIZACIONES DEL ARCHIVO</t>
  </si>
  <si>
    <t>INDICADORES EDUCATIVOS DE LA ENTIDAD</t>
  </si>
  <si>
    <t>NACIONAL</t>
  </si>
  <si>
    <t>12-13</t>
  </si>
  <si>
    <t>13-14</t>
  </si>
  <si>
    <t>14-15</t>
  </si>
  <si>
    <t>Atención de 3 años</t>
  </si>
  <si>
    <t>Atención de 4 años</t>
  </si>
  <si>
    <t>Atención de 5 años</t>
  </si>
  <si>
    <t>Atención de 3, 4 y 5 años</t>
  </si>
  <si>
    <t>Cobertura</t>
  </si>
  <si>
    <t>Cobertura (6 a 11 años)</t>
  </si>
  <si>
    <t>Eficiencia Terminal</t>
  </si>
  <si>
    <t>Abandono escolar</t>
  </si>
  <si>
    <t>Reprobación</t>
  </si>
  <si>
    <t>Cobertura (12 a 14 años)</t>
  </si>
  <si>
    <t>Absorción</t>
  </si>
  <si>
    <t>Analfabetismo</t>
  </si>
  <si>
    <t>Grado promedio de escolaridad</t>
  </si>
  <si>
    <t>16-17</t>
  </si>
  <si>
    <t>ABANDONO ESCOLAR (deserción)</t>
  </si>
  <si>
    <t>Abandono escolar es el total de alumnos que abandonan la escuela (AAE) antes de concluir algún grado o nivel educativo, expresado como porcentaje del total de estudiantes inscritos en el ciclo escolar.</t>
  </si>
  <si>
    <t>El abandono escolar ocurre cuando el alumno cesa sus estudios durante el ciclo escolar, o incluso al finalizar el ciclo, independientemente de haber aprobado o no el grado.</t>
  </si>
  <si>
    <t>Un valor negativo nos indica que contrario al abandono, se están captando más alumnos provenientes de otros centros escolares.</t>
  </si>
  <si>
    <t>Fórmula:</t>
  </si>
  <si>
    <r>
      <t xml:space="preserve">Abandono total 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= 1-((matrícula total </t>
    </r>
    <r>
      <rPr>
        <vertAlign val="subscript"/>
        <sz val="11"/>
        <color theme="1"/>
        <rFont val="Calibri"/>
        <family val="2"/>
        <scheme val="minor"/>
      </rPr>
      <t>N+1</t>
    </r>
    <r>
      <rPr>
        <sz val="11"/>
        <color theme="1"/>
        <rFont val="Calibri"/>
        <family val="2"/>
        <scheme val="minor"/>
      </rPr>
      <t xml:space="preserve"> + nuevo ingreso a 1o </t>
    </r>
    <r>
      <rPr>
        <vertAlign val="subscript"/>
        <sz val="11"/>
        <color theme="1"/>
        <rFont val="Calibri"/>
        <family val="2"/>
        <scheme val="minor"/>
      </rPr>
      <t>N+1</t>
    </r>
    <r>
      <rPr>
        <sz val="11"/>
        <color theme="1"/>
        <rFont val="Calibri"/>
        <family val="2"/>
        <scheme val="minor"/>
      </rPr>
      <t xml:space="preserve"> + egresados 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) / matrícula total 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)</t>
    </r>
  </si>
  <si>
    <t>EFICIENCIA TERMINAL</t>
  </si>
  <si>
    <t>La eficiencia terminal permite conocer el número de alumnos que terminan un nivel educativo de manera regular (dentro del tiempo ideal establecido) y el porcentaje de alumnos que lo culminan extemporáneamente.</t>
  </si>
  <si>
    <t>La eficiencia terminal se calcula relacionando los egresados de un nivel educativo determinado y el número de estudiantes de nuevo ingreso que se inscribieron al primer grado de ese nivel educativo N años antes. Por ejemplo, 2 y 5 años para secundaria y primaria, respectivamente.</t>
  </si>
  <si>
    <t>Un valor superior al 100%, indica que han egresado más alumnos que los que ingresaron N años antes, ya sea por que se captaron alumnos de otros centros escolares, o por alumnado que se encontraba en rezago.</t>
  </si>
  <si>
    <t>REPROBACIÓN</t>
  </si>
  <si>
    <t>A través de este indicador es posible conocer el número o porcentaje de alumnos que no han obtenido los conocimientos necesarios establecidos en los planes y programas de estudio de cualquier grado o curso y que, por lo tanto, se ven en la necesidad de repetir este grado o curso.</t>
  </si>
  <si>
    <r>
      <t xml:space="preserve">Reprobación 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=  1 - (aprobados 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/existencia 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)</t>
    </r>
  </si>
  <si>
    <t>En todas las fórmulas, N es el ciclo que se está analizando y N+1 el ciclo posterior.</t>
  </si>
  <si>
    <t>COYAME DEL SOTOL</t>
  </si>
  <si>
    <t>DR. BELISARIO DOMINGUEZ</t>
  </si>
  <si>
    <t>TEMOSACHIC</t>
  </si>
  <si>
    <t>REALIZADAS POR CONAPO, AÑO 2013</t>
  </si>
  <si>
    <r>
      <t xml:space="preserve">Eficiencia terminal en media superior 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=  egresados 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/nuevo ingreso a 1o </t>
    </r>
    <r>
      <rPr>
        <vertAlign val="subscript"/>
        <sz val="11"/>
        <color theme="1"/>
        <rFont val="Calibri"/>
        <family val="2"/>
        <scheme val="minor"/>
      </rPr>
      <t>N-2</t>
    </r>
    <r>
      <rPr>
        <sz val="11"/>
        <color theme="1"/>
        <rFont val="Calibri"/>
        <family val="2"/>
        <scheme val="minor"/>
      </rPr>
      <t/>
    </r>
  </si>
  <si>
    <r>
      <t xml:space="preserve">Eficiencia terminal primaria 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=  egresados 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/nuevo ingreso a 1o </t>
    </r>
    <r>
      <rPr>
        <vertAlign val="subscript"/>
        <sz val="11"/>
        <color theme="1"/>
        <rFont val="Calibri"/>
        <family val="2"/>
        <scheme val="minor"/>
      </rPr>
      <t>N-5</t>
    </r>
    <r>
      <rPr>
        <sz val="11"/>
        <color theme="1"/>
        <rFont val="Calibri"/>
        <family val="2"/>
        <scheme val="minor"/>
      </rPr>
      <t/>
    </r>
  </si>
  <si>
    <r>
      <t xml:space="preserve">Eficiencia terminal en secundaria 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=  egresados 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/nuevo ingreso a 1o </t>
    </r>
    <r>
      <rPr>
        <vertAlign val="subscript"/>
        <sz val="11"/>
        <color theme="1"/>
        <rFont val="Calibri"/>
        <family val="2"/>
        <scheme val="minor"/>
      </rPr>
      <t>N-2</t>
    </r>
    <r>
      <rPr>
        <sz val="11"/>
        <color theme="1"/>
        <rFont val="Calibri"/>
        <family val="2"/>
        <scheme val="minor"/>
      </rPr>
      <t/>
    </r>
  </si>
  <si>
    <t>INDICADORES EDUCATIVOS</t>
  </si>
  <si>
    <t>ESTIMACIONES DE POBLACION REALIZADAS POR CONAPO, 2013</t>
  </si>
  <si>
    <t>EGRESADOS 2016-2017</t>
  </si>
  <si>
    <t>ESTADISTICA DE INICIO 2017-2018 POR SERVICIO</t>
  </si>
  <si>
    <t>CAP. TRABAJO (Ciclo 16-17)</t>
  </si>
  <si>
    <t>ESTADISTICA DE INICIO 2017-2018 POR SOSTENIMIENTO</t>
  </si>
  <si>
    <t>V 1.0</t>
  </si>
  <si>
    <t>16 DE MARZO DE 2018</t>
  </si>
  <si>
    <t>INCLUYE SÓLO INFORMACIÓN DE BÁSICA Y SUPERIOR</t>
  </si>
  <si>
    <t>PARTICULAR INCORPORADA AL EDO.</t>
  </si>
  <si>
    <t>LACTANTE Y MATERNAL</t>
  </si>
  <si>
    <t>PARTICULAR INCOPORADA A SEECH</t>
  </si>
  <si>
    <t>GPOS MAS DE UN GRADO</t>
  </si>
  <si>
    <t>TOTAL DE ESCUELAS</t>
  </si>
  <si>
    <t>AULAS EN USO</t>
  </si>
  <si>
    <t>AULAS EXISTENTES</t>
  </si>
  <si>
    <t>TOTAL DE GRUPOS</t>
  </si>
  <si>
    <t>EGRESADAS MUJ</t>
  </si>
  <si>
    <t>MATRÍCULA TOTAL</t>
  </si>
  <si>
    <t>MATRÍCULA MUJ</t>
  </si>
  <si>
    <t>MATRÍCULA HOM</t>
  </si>
  <si>
    <t>MPIO</t>
  </si>
  <si>
    <t>Egresados del ciclo 2016-2017</t>
  </si>
  <si>
    <t>Inicio 2017-2018</t>
  </si>
  <si>
    <t>UNIVERSIDAD PEDAGÓGICA NACIONAL DEL ESTADO DE CHIHUAHUA</t>
  </si>
  <si>
    <t>DOCENTES 2017-2018</t>
  </si>
  <si>
    <t>MATRICULA 2017-2018</t>
  </si>
  <si>
    <t>Inicio de ciclo 2017-2018</t>
  </si>
  <si>
    <t>Inicio de ciclo  2017-2018</t>
  </si>
  <si>
    <t>POBLACION 2017</t>
  </si>
  <si>
    <t>COBERTURA (6-11)</t>
  </si>
  <si>
    <t>COBERTURA (12-14)</t>
  </si>
  <si>
    <t>COBERTURA EN BÁSICA (3-14)</t>
  </si>
  <si>
    <t>DISTRIBUCIÓN DE MATRÍCULA POR EDAD Y NIVEL EDUCATIVO - HOMBRES</t>
  </si>
  <si>
    <t>DISTRIBUCIÓN DE MATRÍCULA POR EDAD Y NIVEL EDUCATIVO - MUJERES</t>
  </si>
  <si>
    <t>COMUNITARIO</t>
  </si>
  <si>
    <t>PRIVADO</t>
  </si>
  <si>
    <t>ESTADÍSTICA DE FIN DE CICLO 2016-2017</t>
  </si>
  <si>
    <t>APROBACIÓN 2016-2017</t>
  </si>
  <si>
    <t>La cobertura ha sido calculada de acuerdo a los nuevos rangos de edad establecidos por la SEP, considerando la edad cumplida del alumnado al 1 de septiembre del año en que inició el ciclo escolar y cifras de población (estimaciones) de CONAPO 2013.</t>
  </si>
  <si>
    <t>Los indicadores nacionales son calculados por la SEP, y presenta cifras estimadas en sus indicadores de eficiencia terminal, abandono escolar y reprobación.</t>
  </si>
  <si>
    <t>APROBACIÓN HOM</t>
  </si>
  <si>
    <t>APROBACIÓN MUJ</t>
  </si>
  <si>
    <t>APROBACIÓN TOT</t>
  </si>
  <si>
    <t>ESTADÍSTICA EDUCATIVA DE EDUCACIÓN SUPERIOR</t>
  </si>
  <si>
    <t>SUBSISTEMA</t>
  </si>
  <si>
    <t>(Todas)</t>
  </si>
  <si>
    <t>ÁREA DE ESTUDIO</t>
  </si>
  <si>
    <t>INTITUCIÓN</t>
  </si>
  <si>
    <t>CARRERAS</t>
  </si>
  <si>
    <t xml:space="preserve">TOTAL MATRÍCULA </t>
  </si>
  <si>
    <t>MATRÍCULA HOMBRES</t>
  </si>
  <si>
    <t>MATRÍCULA MUJERES</t>
  </si>
  <si>
    <t>TOTAL NUEVO INGRESO</t>
  </si>
  <si>
    <t>NUEVO INGRESO HOM</t>
  </si>
  <si>
    <t>NUEVO INGRESO MUJ</t>
  </si>
  <si>
    <t>TOTAL EGRESADOS</t>
  </si>
  <si>
    <t>EGRESADOS HOMBRES</t>
  </si>
  <si>
    <t>EGRESADOS MUJERES</t>
  </si>
  <si>
    <t>TOTAL TITULADOS</t>
  </si>
  <si>
    <t>TITULADOS HOMBRES</t>
  </si>
  <si>
    <t>TITULADOS MUJERES</t>
  </si>
  <si>
    <t>UNIVERSIDAD TECNOLOGICA DE PARRAL</t>
  </si>
  <si>
    <t>UNIVERSIDAD TECNOLÓGICA DE PARRAL EXTENSIÓN BALLEZA</t>
  </si>
  <si>
    <t>TÉCNICO SUPERIOR UNIVERSITARIO</t>
  </si>
  <si>
    <t>TÉCNICO SUPERIOR UNIVERSITARIO EN ADMINISTRACIÓN ÁREA FORMULACIÓN Y EVALUACIÓN DE PROYECTOS</t>
  </si>
  <si>
    <t>TÉCNICO SUPERIOR UNIVERSITARIO EN ADMINISTRACIÓN Y EVALUACIÓN DE PROYECTOS</t>
  </si>
  <si>
    <t>TÉCNICO SUPERIOR UNIVERSITARIO EN AGRICULTURA SUSTENTABLE Y PROTEGIDA</t>
  </si>
  <si>
    <t>UNIVERSIDAD TECNOLÓGICA DE CAMARGO</t>
  </si>
  <si>
    <t>TÉCNICO SUPERIOR UNIVERSITARIO EN DESARROLLO DE NEGOCIOS ÁREA DE MERCADOTECNIA</t>
  </si>
  <si>
    <t>TÉCNICO SUPERIOR UNIVERSITARIO EN MANTENIMIENTO ÁREA INDUSTRIAL</t>
  </si>
  <si>
    <t>TÉCNICO SUPERIOR UNIVERSITARIO EN MECATRÓNICA</t>
  </si>
  <si>
    <t>TÉCNICO SUPERIOR UNIVERSITARIO EN PROCESOS ALIMENTARIOS</t>
  </si>
  <si>
    <t>TÉCNICO SUPERIOR UNIVERSITARIO EN TERAPIA FÍSICA ÁREA REHABILITACIÓN</t>
  </si>
  <si>
    <t>TÉCNICO SUPERIOR UNIVERSITARIO EN TURISMO ÁREA DESARROLLO DE PRODUCTOS  ALTERNATIVOS</t>
  </si>
  <si>
    <t>UNIVERSIDAD TECNOLÓGICA DE PAQUIME</t>
  </si>
  <si>
    <t>TÉCNICO SUPERIOR UNIVERSITARIO EN DESARROLLO DE NEGOCIOS</t>
  </si>
  <si>
    <t>TÉCNICO SUPERIOR UNIVERSITARIO EN TECNOLOGÍAS DE LA INFORMACIÓN Y COMUNICACIÓN ÁREA REDES Y TELECOMU</t>
  </si>
  <si>
    <t>ESCUELA DE TRABAJO SOCIAL GUADALUPE S. DE ARAIZA</t>
  </si>
  <si>
    <t>ESC.TRABAJO SOCIAL GUADALUPE S.DE ARAIZA</t>
  </si>
  <si>
    <t>PROFESIONAL ASOCIADO EN GERONTOLOGÍA</t>
  </si>
  <si>
    <t>ESCUELA ESTATAL DE POLICIA</t>
  </si>
  <si>
    <t>TÉCNICO SUPERIOR UNIVERSITARIO EN INVESTIGACIÓN POLICIAL</t>
  </si>
  <si>
    <t>UNIVERSIDAD TECNOLÓGICA DE CHIHUAHUA</t>
  </si>
  <si>
    <t>TÉCNICO SUPERIOR UNIVERSITARIO EN DESARROLLO DE NEGOCIOS ÁREA MERCADOTECNIA</t>
  </si>
  <si>
    <t>TÉCNICO SUPERIOR UNIVERSITARIO EN ELECTRÓNICA Y AUTOMATIZACIÓN</t>
  </si>
  <si>
    <t>TÉCNICO SUPERIOR UNIVERSITARIO EN ENERGÍAS RENOVABLES ÁREA ENERGÍA SOLAR</t>
  </si>
  <si>
    <t>TÉCNICO SUPERIOR UNIVERSITARIO EN MANTENIMIENTO</t>
  </si>
  <si>
    <t>TÉCNICO SUPERIOR UNIVERSITARIO EN MANTENIMIENTO INDUSTRIAL ÁREA REFRIGERACIÓN</t>
  </si>
  <si>
    <t>TÉCNICO SUPERIOR UNIVERSITARIO EN MECATRÓNICA, ÁREA AUTOMATIZACIÓN</t>
  </si>
  <si>
    <t>TÉCNICO SUPERIOR UNIVERSITARIO EN PROCESOS INDUSTRIALES ÁREA CERÁMICOS</t>
  </si>
  <si>
    <t>TÉCNICO SUPERIOR UNIVERSITARIO EN PROCESOS INDUSTRIALES ÁREA MANUFACTURA</t>
  </si>
  <si>
    <t>TÉCNICO SUPERIOR UNIVERSITARIO EN PROCESOS INDUSTRIALES ÁREA MAQUINADOS DE PRECISIÓN</t>
  </si>
  <si>
    <t>TÉCNICO SUPERIOR UNIVERSITARIO EN PROCESOS INDUSTRIALES ÁREA PLÁSTICOS</t>
  </si>
  <si>
    <t>TÉCNICO SUPERIOR UNIVERSITARIO EN TECNOLOGÍAS DE LA INFORMACIÓN ÁREA MULTIMEDIA Y COMERCIO ELECTRÓNI</t>
  </si>
  <si>
    <t>TÉCNICO SUPERIOR UNIVERSITARIO EN TECNOLOGÍAS DE LA INFORMACIÓN Y COMUNICACIONES ÁREA SISTEMAS INFOR</t>
  </si>
  <si>
    <t>UNIVERSIDAD TECNOLÓGICA DE CHIHUAHUA SUR</t>
  </si>
  <si>
    <t>TÉCNICO SUPERIOR UNIVERSITARIO EN DESARROLLO DE NEGOCIOS ÁREA LOGÍSTICA Y TRANSPORTE</t>
  </si>
  <si>
    <t>TÉCNICO SUPERIOR UNIVERSITARIO EN GASTRONOMÍA</t>
  </si>
  <si>
    <t>TÉCNICO SUPERIOR UNIVERSITARIO EN LOGÍSTICA ÁREA CADENA DE SUMINISTROS</t>
  </si>
  <si>
    <t>TÉCNICO SUPERIOR UNIVERSITARIO EN MECATRÓNICA ÁREA ROBÓTICA</t>
  </si>
  <si>
    <t>TÉCNICO SUPERIOR UNIVERSITARIO EN NANOTECNOLOGÍA</t>
  </si>
  <si>
    <t>UNIDAD ACADEMICA DE CIUDAD CUAUHTÉMOC</t>
  </si>
  <si>
    <t>TÉCNICO SUPERIOR UNIVERSITARIO EN MECATRÓNICA ÁREA INSTALACIONES ELÉCTRICAS EFICIENTES</t>
  </si>
  <si>
    <t>TÉCNICO SUPERIOR UNIVERSITARIO EN PARAMÉDICO</t>
  </si>
  <si>
    <t>UNIVERSIDAD TECNOLÓGICA DE LA TARAHUMARA</t>
  </si>
  <si>
    <t>TÉCNICO SUPERIOR UNIVERSITARIO EN ENFERMERÍA</t>
  </si>
  <si>
    <t>TÉCNICO SUPERIOR UNIVERSITARIO EN QUÍMICA ÁREA TECNOLOGÍA AMBIENTAL</t>
  </si>
  <si>
    <t>TÉCNICO SUPERIOR UNIVERSITARIO EN RECURSOS NATURALES ÁREA MANEJO FORESTAL SUSTENTABLE</t>
  </si>
  <si>
    <t>TÉCNICO SUPERIOR UNIVERSITARIO EN TURISMO</t>
  </si>
  <si>
    <t>TÉCNICO SUPERIOR UNIVERSITARIO EN MANTENIMIENTO A MAQUINARIA PESADA</t>
  </si>
  <si>
    <t>TÉCNICO SUPERIOR UNIVERSITARIO EN MINERÍA ÁREA BENEFICIO MINERO</t>
  </si>
  <si>
    <t>UNIVERSIDAD TECNOLÓGICA DE CIUDAD JUÁREZ</t>
  </si>
  <si>
    <t>TÉCNICO SUPERIOR UNIVERSITARIO EN CONTADURÍA</t>
  </si>
  <si>
    <t>TÉCNICO SUPERIOR UNIVERSITARIO EN ENERGÍAS RENOVABLES ÁREA CALIDAD Y AHORRO DE ENERGÍA</t>
  </si>
  <si>
    <t>TÉCNICO SUPERIOR UNIVERSITARIO EN MANTENIMIENTO INDUSTRIAL</t>
  </si>
  <si>
    <t>TÉCNICO SUPERIOR UNIVERSITARIO EN MECATRÓNICA ÁREA AUTOMATIZACIÓN</t>
  </si>
  <si>
    <t>TÉCNICO SUPERIOR UNIVERSITARIO EN MECATRÓNICA ÁREA SISTEMAS DE MANUFACTURA FLEXIBLE</t>
  </si>
  <si>
    <t>TÉCNICO SUPERIOR UNIVERSITARIO EN OPERACIONES COMERCIALES INTERNACIONALES</t>
  </si>
  <si>
    <t>TÉCNICO SUPERIOR UNIVERSITARIO EN PROCESOS INDUSTRIALES ÁREA MANUFACTURA EN COMPETENCIAS PROFESIONAL</t>
  </si>
  <si>
    <t>TÉCNICO SUPERIOR UNIVERSITARIO EN TECNOLOGÍAS DE LA INFORMACIÓN Y COMUNICACIÓN ÁREA SISTEMAS INFORMÁ</t>
  </si>
  <si>
    <t>TÉCNICO SUPERIOR UNIVERSITARIO EN TECNOLOGÍAS DE LA INFORMACIÓN Y COMUNICACIONES ÁREA REDES Y TELECO</t>
  </si>
  <si>
    <t>TÉCNICO SUPERIOR UNIVERSITARIO EN TERAPIA FÍSICA</t>
  </si>
  <si>
    <t>UNIVERSIDAD TECNOLÓGICA PASO DEL NORTE</t>
  </si>
  <si>
    <t>TÉCNICO SUPERIOR UNIVERSITARIO EN ADMINISTRACIÓN ÁREA ADMINISTRACIÓN Y EVALUACIÓN DE PROYECTOS</t>
  </si>
  <si>
    <t>TÉCNICO SUPERIOR UNIVERSITARIO EN PROCESOS INDUSTRIALES</t>
  </si>
  <si>
    <t>TÉCNICO SUPERIOR UNIVERSITARIO EN TECNOLOGÍAS DE LA INFORMACIÓN Y COMUNICACIÓN</t>
  </si>
  <si>
    <t>UNIVERSIDAD TECNOLÓGICA DE LA BABÍCORA</t>
  </si>
  <si>
    <t>UNIDAD ACADÉMICA CIUDAD MADERA</t>
  </si>
  <si>
    <t>TÉCNICO SUPERIOR UNIVERSITARIO EN MANTENIMIENTO ÁREA MAQUINARIA PESADA</t>
  </si>
  <si>
    <t>UNIDAD ACADÉMICA OJINAGA</t>
  </si>
  <si>
    <t>TÉCNICO SUPERIOR UNIVERSITARIO EN TECNOLOGÍA DE LA INFORMACIÓN Y COMUNICACIÓN ÁREA SISTEMAS INFORMÁT</t>
  </si>
  <si>
    <t>Nuevo ingreso y matrícula total del ciclo 2017-2018</t>
  </si>
  <si>
    <t>Egresados y titulados del ciclo 2016-2017</t>
  </si>
  <si>
    <t>V 2.0</t>
  </si>
  <si>
    <t>9 DE MAYO DE 2018</t>
  </si>
  <si>
    <t>SE MODIFICAN CIFRAS DE DOCENTES EN SECUNDARIA GENERAL ESTATAL EN LAS HOJAS DE RESUMEN Y BÁSICA POR MUNICIPIO</t>
  </si>
  <si>
    <t>MEDIA SUPERIOR</t>
  </si>
  <si>
    <t>ESCOLARIZADO</t>
  </si>
  <si>
    <r>
      <t xml:space="preserve">NO ESCOLARIZADO Y MIXTO </t>
    </r>
    <r>
      <rPr>
        <b/>
        <vertAlign val="superscript"/>
        <sz val="8"/>
        <rFont val="Calibri"/>
        <family val="2"/>
        <scheme val="minor"/>
      </rPr>
      <t>1)</t>
    </r>
  </si>
  <si>
    <t>S U P E R I O R</t>
  </si>
  <si>
    <t>No disp.</t>
  </si>
  <si>
    <t xml:space="preserve"> </t>
  </si>
  <si>
    <t>NO ESCOLARIZADO Y MIXTO</t>
  </si>
  <si>
    <t>O T R A S    M O D A L I D A D E S</t>
  </si>
  <si>
    <r>
      <t xml:space="preserve">EDUC. EXTRAESCOLAR </t>
    </r>
    <r>
      <rPr>
        <vertAlign val="superscript"/>
        <sz val="8"/>
        <rFont val="Calibri"/>
        <family val="2"/>
        <scheme val="minor"/>
      </rPr>
      <t>2)</t>
    </r>
  </si>
  <si>
    <r>
      <t xml:space="preserve">ICHEA </t>
    </r>
    <r>
      <rPr>
        <vertAlign val="superscript"/>
        <sz val="8"/>
        <rFont val="Calibri"/>
        <family val="2"/>
        <scheme val="minor"/>
      </rPr>
      <t xml:space="preserve"> 3)</t>
    </r>
  </si>
  <si>
    <r>
      <t xml:space="preserve">ATENCIÓN A NIÑOS MIGRANTES </t>
    </r>
    <r>
      <rPr>
        <vertAlign val="superscript"/>
        <sz val="8"/>
        <rFont val="Calibri"/>
        <family val="2"/>
        <scheme val="minor"/>
      </rPr>
      <t>4)</t>
    </r>
  </si>
  <si>
    <t>GRAN TOTAL</t>
  </si>
  <si>
    <t>1)</t>
  </si>
  <si>
    <t>INCLUYE SISTEMA DE ENSEÑANZA ABIERTA (COBACH), ESCUELAS DE PREPARATORIA ABIERTA, DGETI, DGETA Y PARTICULARES CON SERVICIO MIXTO Y NO ESCOLARIZADO.</t>
  </si>
  <si>
    <t>2)</t>
  </si>
  <si>
    <t>INCLUYE CEBAS-CEDEX Y CAPACITACIÓN NO FORMAL PARA EL TRABAJO. EGRESADOS INCLUYE PRIMARIA Y SECUNDARIA.</t>
  </si>
  <si>
    <t>3)</t>
  </si>
  <si>
    <t>LA MATRÍCULA CORRESPONDE AL PROMEDIO MENSUAL DE ALUMNOS ATENDIDOS. EGRESADOS INCLUYE PRIMARIA Y SECUNDARIA</t>
  </si>
  <si>
    <t>4)</t>
  </si>
  <si>
    <t>EGRESADOS CONSIDERA ALUMNOS CERTIFICADOS DE PRIMARIA Y SECUNDARIA</t>
  </si>
  <si>
    <t>BACHILLERATO GRAL. 2 AÑOS</t>
  </si>
  <si>
    <t>BACHILLERATO GRAL. 3 AÑOS</t>
  </si>
  <si>
    <t>BACHILLERATO TECNOLÓGICO</t>
  </si>
  <si>
    <t>PROFESIONAL TÉCNICO</t>
  </si>
  <si>
    <t>EDUCACIÓN NORMAL</t>
  </si>
  <si>
    <t>TECNICO SUPERIOR</t>
  </si>
  <si>
    <t>LICENCIATURA</t>
  </si>
  <si>
    <t>POSGRADO</t>
  </si>
  <si>
    <t>INCLUYE CEBAS-CEDEX Y CAPACITACIÓN NO FORMAL PARA EL TRABAJO. EGRESADOS CONSIDERA ALUMNOS CERTIFICADOS DE PRIMARIA Y SECUNDARIA.</t>
  </si>
  <si>
    <t>LA MATRÍCULA CORRESPONDE AL PROMEDIO MENSUAL DE ALUMNOS ATENDIDOS. EGRESADOS CONSIDERA ALUMNOS CERTIFICADOS DE PRIMARIA Y SECUNDARIA</t>
  </si>
  <si>
    <t>LA SUMA DE ESCUELAS DE MEDIA SUPERIOR Y SUPERIOR DIFIERE DEL TOTAL POR SOSTENIMIENTO, DEBIDO A QUE ALGUNAS ESCUELAS OFERTAN MÁS DE UN SERVICIO.</t>
  </si>
  <si>
    <t>TOTAL ENTIDAD</t>
  </si>
  <si>
    <t>ESTADÍSTICA DE EDUCACIÓN MEDIA SUPERIOR</t>
  </si>
  <si>
    <t>*El Servicio de Preparatoria Abierta y Centros de Atención para estudiantes con discapacidad, no muestran desglose por Grado de Avance.</t>
  </si>
  <si>
    <t>SERVICIO</t>
  </si>
  <si>
    <t>HOMBRES TOTAL</t>
  </si>
  <si>
    <t>MUJERES TOTAL</t>
  </si>
  <si>
    <t>T O T A L</t>
  </si>
  <si>
    <t>TOTAL GRUPOS</t>
  </si>
  <si>
    <t>HOMBRES NVO ING 1o</t>
  </si>
  <si>
    <t>MUJERES NVO ING 1o</t>
  </si>
  <si>
    <t>TOTAL NVO ING 1o</t>
  </si>
  <si>
    <t>HOMBRES EGRESADOS</t>
  </si>
  <si>
    <t>MUJERES EGRESADAS</t>
  </si>
  <si>
    <t>HOMBRES TITULADOS</t>
  </si>
  <si>
    <t>MUJERES TITULADOS</t>
  </si>
  <si>
    <t>HOMBRES DOCENTES</t>
  </si>
  <si>
    <t>MUJERES DOCENTES</t>
  </si>
  <si>
    <t>T O T A L  DOCENTES</t>
  </si>
  <si>
    <t>ESCUELAS</t>
  </si>
  <si>
    <t>GOBIERNO DEL ESTADO</t>
  </si>
  <si>
    <t>BACHILLERATO GENERAL DE 3 AÑOS</t>
  </si>
  <si>
    <t>PROFESIONAL TECNICO</t>
  </si>
  <si>
    <t>BACHILLERATO GENERAL DE 2 AÑOS</t>
  </si>
  <si>
    <t>BACHILLERATO TECNOLOGICO</t>
  </si>
  <si>
    <t>SUBSIDIADO</t>
  </si>
  <si>
    <t>SEP</t>
  </si>
  <si>
    <t>CEB</t>
  </si>
  <si>
    <t>CECyTECH</t>
  </si>
  <si>
    <t>CEDART</t>
  </si>
  <si>
    <t>COBACH</t>
  </si>
  <si>
    <t>CONALEP</t>
  </si>
  <si>
    <t>DGETA</t>
  </si>
  <si>
    <t>DGETI</t>
  </si>
  <si>
    <t>PREFECO</t>
  </si>
  <si>
    <t>PREPA ABIERTA</t>
  </si>
  <si>
    <t>UACH</t>
  </si>
  <si>
    <t>UACJ</t>
  </si>
  <si>
    <t>CAED*</t>
  </si>
  <si>
    <t>COBACH/SEA*</t>
  </si>
  <si>
    <t>PREPA ABIERTA*</t>
  </si>
  <si>
    <t>INGENIERÍA EN AGRICULTURA SUSTENTABLE Y PROTEGIDA</t>
  </si>
  <si>
    <t>INGENIERÍA EN GESTIÓN DE PROYECTOS</t>
  </si>
  <si>
    <t>LICENCIATURA EN EDUCACIÓN SECUNDARIA CON ESPECIALIDAD EN BIOLOGÍA</t>
  </si>
  <si>
    <t>LICENCIATURA EN EDUCACIÓN SECUNDARIA CON ESPECIALIDAD EN ESPAÑOL</t>
  </si>
  <si>
    <t>LICENCIATURA EN EDUCACIÓN SECUNDARIA CON ESPECIALIDAD EN FORMACIÓN CÍVICA Y ÉTICA</t>
  </si>
  <si>
    <t>LICENCIATURA EN EDUCACIÓN SECUNDARIA CON ESPECIALIDAD EN MATEMÁTICAS</t>
  </si>
  <si>
    <t>INGENIERÍA EN DESARROLLO E INNOVACIÓN EMPRESARIAL</t>
  </si>
  <si>
    <t>INGENIERÍA EN MECATRÓNICA</t>
  </si>
  <si>
    <t>INGENIERÍA EN PROCESOS BIOALIMENTARIOS</t>
  </si>
  <si>
    <t>LICENCIATURA EN GESTIÓN Y DESARROLLO TURÍSTICO</t>
  </si>
  <si>
    <t>INGENIERÍA EN TECNOLOGÍAS DE LA INFORMACIÓN</t>
  </si>
  <si>
    <t>CENTRO CHIHUAHUENSE DE ESTUDIOS POSGRADO</t>
  </si>
  <si>
    <t>MAESTRÍA</t>
  </si>
  <si>
    <t>MAESTRÍA EN DESARROLLO EDUCATIVO</t>
  </si>
  <si>
    <t>CONSERVATORIO DE MÚSICA DE CHIHUAHUA</t>
  </si>
  <si>
    <t>LICENCIATURA EN CANTO</t>
  </si>
  <si>
    <t>LICENCIATURA EN COMPOSICIÓN MUSICAL</t>
  </si>
  <si>
    <t>LICENCIATURA EN MÚSICA</t>
  </si>
  <si>
    <t>LICENCIATURA EN MÚSICO INSTRUMENTISTA CON OPCIÓN EN CLARINETE</t>
  </si>
  <si>
    <t>LICENCIATURA EN MÚSICO INSTRUMENTISTA CON OPCIÓN EN CONTRABAJO</t>
  </si>
  <si>
    <t>LICENCIATURA EN MÚSICO INSTRUMENTISTA CON OPCIÓN EN FLAUTA TRANSVERSAL</t>
  </si>
  <si>
    <t>LICENCIATURA EN MÚSICO INSTRUMENTISTA CON OPCIÓN EN GUITARRA</t>
  </si>
  <si>
    <t>LICENCIATURA EN MÚSICO INSTRUMENTISTA CON OPCIÓN EN PIANO</t>
  </si>
  <si>
    <t>LICENCIATURA EN MÚSICO INSTRUMENTISTA CON OPCIÓN EN VIOLÍN</t>
  </si>
  <si>
    <t>LICENCIATURA EN MÚSICO INSTRUMENTISTA CON OPCIÓN EN VIOLONCHELO</t>
  </si>
  <si>
    <t>LICENCIATURA EN MÚSICO INSTRUMENTISTA CON OPCIÓN OBOE</t>
  </si>
  <si>
    <t>LICENCIATURA EN MUSICO INSTRUMENTISTA CON OPCIÓN VIOLA</t>
  </si>
  <si>
    <t>LICENCIATURA EN TRABAJO SOCIAL</t>
  </si>
  <si>
    <t>LICENCIATURA EN CRIMINOLOGÍA Y POLÍTICA CRIMINAL</t>
  </si>
  <si>
    <t>LICENCIATURA EN PROCURACIÓN DE JUSTICIA</t>
  </si>
  <si>
    <t>INGENIERÍA EN TRÁFICO</t>
  </si>
  <si>
    <t>MAESTRÍA EN GESTIÓN DE SISTEMAS DE SEGURIDAD PÚBLICA</t>
  </si>
  <si>
    <t>MAESTRÍA EN SEGURIDAD CIUDADANA</t>
  </si>
  <si>
    <t>MAESTRÍA EN DERECHOS HUMANOS Y PERSPECTIVA DE GÉNERO</t>
  </si>
  <si>
    <t>LICENCIATURA EN EDUCACIÓN SECUNDARIA CON ESPECIALIDAD EN FÍSICA</t>
  </si>
  <si>
    <t>LICENCIATURA EN EDUCACIÓN SECUNDARIA CON ESPECIALIDAD EN GEOGRAFÍA</t>
  </si>
  <si>
    <t>LICENCIATURA EN EDUCACIÓN SECUNDARIA CON ESPECIALIDAD EN HISTORIA</t>
  </si>
  <si>
    <t>LICENCIATURA EN EDUCACIÓN SECUNDARIA CON ESPECIALIDAD EN INGLÉS</t>
  </si>
  <si>
    <t>LICENCIATURA EN EDUCACIÓN SECUNDARIA CON ESPECIALIDAD EN LENGUA EXTRANJERA (INGLÉS)</t>
  </si>
  <si>
    <t>LICENCIATURA EN EDUCACIÓN SECUNDARIA CON ESPECIALIDAD EN QUÍMICA</t>
  </si>
  <si>
    <t>ESCUELA NORMAL SUPERIOR PROFR. JOSÉ. E. MEDRANO R</t>
  </si>
  <si>
    <t>LICENCIATURA EN EDUCACIÓN SECUNDARIA CON ESPECIALIDAD EN TELESECUNDARIA</t>
  </si>
  <si>
    <t>INSTITUCIÓN BENEMÉRITA Y CENTENARIA ESCUELA NORMAL DEL ESTADO DE CHIHUAHUA PROFR. LUIS URÍAS BELD</t>
  </si>
  <si>
    <t>LICENCIATURA EN EDUCACIÓN ESPECIAL EN EL ÁREA DE ATENCIÓN INTELECTUAL</t>
  </si>
  <si>
    <t>LICENCIATURA EN EDUCACIÓN PREESCOLAR</t>
  </si>
  <si>
    <t>LICENCIATURA EN EDUCACIÓN PRIMARIA</t>
  </si>
  <si>
    <t>INSTITUTO DE FORMACIÓN Y ACTUALIZACIÓN JUDICIAL</t>
  </si>
  <si>
    <t>INSTITUTO DE FORMACION Y ACTUALIZACIÓN JUDICIAL</t>
  </si>
  <si>
    <t>DOCTORADO</t>
  </si>
  <si>
    <t>DOCTORADO EN DERECHO JUDICIAL</t>
  </si>
  <si>
    <t>ESPECIALIDAD</t>
  </si>
  <si>
    <t>ESPECIALIDAD EN GESTION DE CONFLICTOS Y MEDIACION PARA LA CERTIFICACION DE FACILITADORES PRIVADOS</t>
  </si>
  <si>
    <t>ESPECIALIDAD EN SISTEMA PENAL Y ACUSATORIO</t>
  </si>
  <si>
    <t>MAESTRÍA EN DERECHO CIVIL Y MERCANTIL JUDICIAL</t>
  </si>
  <si>
    <t>MAESTRÍA EN DERECHO DE FAMILIA Y DE MENORES</t>
  </si>
  <si>
    <t>MAESTRÍA EN DERECHO PENAL JUDICIAL</t>
  </si>
  <si>
    <t>INSTITUTO DE PROFESIONALIZACIÓN POLICIAL DEL ESTADO</t>
  </si>
  <si>
    <t>INSTITUTO DE PROFESIONALIZACION POLICIAL</t>
  </si>
  <si>
    <t>LICENCIATURA EN CIENCIAS POLICIALES</t>
  </si>
  <si>
    <t>UNIVERSIDAD POLITÉCNICA DE CHIHUAHUA</t>
  </si>
  <si>
    <t>INGENIERÍA EN AERONÁUTICA</t>
  </si>
  <si>
    <t>INGENIERÍA EN TECNOLOGÍA AMBIENTAL</t>
  </si>
  <si>
    <t>INGENIERÍA MECÁNICA AUTOMOTRIZ</t>
  </si>
  <si>
    <t>LICENCIATURA EN ADMINISTRACIÓN Y GESTIÓN DE PEQUEÑAS Y MEDIANAS EMPRESAS</t>
  </si>
  <si>
    <t>LICENCIA PROFESIONAL</t>
  </si>
  <si>
    <t>LICENCIA PROFESIONAL EN MAQUINADOS DE PRECISIÓN</t>
  </si>
  <si>
    <t>INGENIERÍA EN ENERGÍAS RENOVABLES</t>
  </si>
  <si>
    <t>INGENIERÍA EN MANTENIMIENTO INDUSTRIAL</t>
  </si>
  <si>
    <t>INGENIERÍA EN PROCESOS Y OPERACIONES INDUSTRIALES</t>
  </si>
  <si>
    <t>LICENCIATURA EN DESARROLLO E INNOVACIÓN EMPRESARIAL</t>
  </si>
  <si>
    <t>INGENIERÍA EN LOGÍSTICA INTERNACIONAL</t>
  </si>
  <si>
    <t>INGENIERÍA EN NANOTECNOLOGÍA</t>
  </si>
  <si>
    <t>LICENCIATURA EN GASTRONOMÍA</t>
  </si>
  <si>
    <t>ESCUELA NORMAL SUPERIOR PROFR. JOSE E. MEDRANO R.</t>
  </si>
  <si>
    <t>INGENIERÍA EN TECNOLOGÍAS DE LA INFORMACIÓN Y COMUNICACIÓN</t>
  </si>
  <si>
    <t>INGENIERÍA EN MANEJO FORESTAL SUSTENTABLE</t>
  </si>
  <si>
    <t>INGENIERÍA EN SISTEMAS PRODUCTIVOS</t>
  </si>
  <si>
    <t>INGENIERÍA EN TECNOLOGÍA DE LA INFORMACIÓN</t>
  </si>
  <si>
    <t>EL COLEGIO DE CHIHUAHUA</t>
  </si>
  <si>
    <t>MAESTRÍA EN INVESTIGACIÓN</t>
  </si>
  <si>
    <t>INSTITUTO DE FORMACION Y ACTUALIZACION JUDICIAL PLANTEL CD. JUAREZ</t>
  </si>
  <si>
    <t>INGENIERÍA EN FINANCIERA Y FISCAL</t>
  </si>
  <si>
    <t>INGENIERÍA EN TECNOLOGÍAS DE LA INFORMACIÓN Y COMUNICACIONES</t>
  </si>
  <si>
    <t>INGENIERÍA MECATRÓNICA</t>
  </si>
  <si>
    <t>LICENCIATURA EN NEGOCIOS E INNOVACIÓN EMPRESARIAL</t>
  </si>
  <si>
    <t>LICENCIATURA EN PROTECCIÓN CIVIL Y EMERGENCIAS</t>
  </si>
  <si>
    <t>LICENCIATURA EN TERAPIA FÍSICA</t>
  </si>
  <si>
    <t>INGENIERÍA EN TECNOLOGÍAS DE INFORMACIÓN Y COMUNICACIÓN</t>
  </si>
  <si>
    <t>INGENIERÍA INDUSTRIAL</t>
  </si>
  <si>
    <t>ESCUELA NORMAL SUPERIOR</t>
  </si>
  <si>
    <t>INSTITUTO TECNOLÓGICO SUPERIOR DE NUEVO CASAS GRANDES</t>
  </si>
  <si>
    <t>CONTADOR PÚBLICO</t>
  </si>
  <si>
    <t>INGENIERÍA ELECTROMECÁNICA</t>
  </si>
  <si>
    <t>INGENIERÍA ELECTRÓNICA</t>
  </si>
  <si>
    <t>INGENIERÍA EN ELECTROMECÁNICA</t>
  </si>
  <si>
    <t>INGENIERÍA EN GESTIÓN EMPRESARIAL</t>
  </si>
  <si>
    <t>INGENIERÍA EN SISTEMAS COMPUTACIONALES</t>
  </si>
  <si>
    <t>LICENCIATURA EN ADMINISTRACIÓN</t>
  </si>
  <si>
    <t>LICENCIATURA EN CONTADURÍA</t>
  </si>
  <si>
    <t>No Escolar</t>
  </si>
  <si>
    <t>INGENIERÍA EN TECNOLOGÍA DE LA INFORMACIÓN Y COMUNICACIÓN</t>
  </si>
  <si>
    <t>CENTRO UNIVERSITARIO DE CD. JUÁREZ</t>
  </si>
  <si>
    <t>CENTRO UNIVERSITARIO DE CIUDAD JUÁREZ CAMPUS VILLA AHUMADA</t>
  </si>
  <si>
    <t>LICENCIATURA EN ADMINISTRACIÓN ADUANERA</t>
  </si>
  <si>
    <t>UNIVERSIDAD CULTURAL</t>
  </si>
  <si>
    <t>CENTRO CULTURAL UNIVERSITARIO DE VALLE DE ALLENDE</t>
  </si>
  <si>
    <t>LICENCIATURA EN ADMINISTRACIÓN DE EMPRESAS</t>
  </si>
  <si>
    <t>LICENCIATURA EN ARQUITECTURA</t>
  </si>
  <si>
    <t>LICENCIATURA EN CRIMINOLOGÍA</t>
  </si>
  <si>
    <t>LICENCIATURA EN DERECHO</t>
  </si>
  <si>
    <t>LICENCIATURA EN DISEÑO GRÁFICO</t>
  </si>
  <si>
    <t>LICENCIATURA EN INGENIERÍA INDUSTRIAL Y DE SISTEMAS</t>
  </si>
  <si>
    <t>LICENCIATURA EN PEDAGOGÍA</t>
  </si>
  <si>
    <t>LICENCIATURA EN PSICOLOGÍA INDUSTRIAL</t>
  </si>
  <si>
    <t>ESCUELA NORMAL PARTICULAR YERMO Y PARRES</t>
  </si>
  <si>
    <t>UNIVERSIDAD NOROESTE DE CHIHUAHUA CAMPUS SAN JUANITO</t>
  </si>
  <si>
    <t>LICENCIATURA EN NUTRIOLOGÍA</t>
  </si>
  <si>
    <t>UNIVERSIDAD PEDAGOGICA NACIONAL DEL ESTADO DE CHIHUAHUA</t>
  </si>
  <si>
    <t>UNIVERSIDAD PEDAGOGICA NACIONAL DEL ESTADO DE CHIHUAHUA CAMPUS CREEL</t>
  </si>
  <si>
    <t>MAESTRÍA EN EDUCACIÓN BÁSICA</t>
  </si>
  <si>
    <t>ESPECIALIDAD EN COMPETENCIAS PROFESIONALES PARA LA PRÁCTICA PEDAGÓGICA EN EDUCACIÓN BÁSICA</t>
  </si>
  <si>
    <t>LICENCIATURA EN EDUCACIÓN PRIMARIA PARA EL MEDIO INDÍGENA</t>
  </si>
  <si>
    <t>LICENCIATURA EN INTERVENCIÓN EDUCATIVA</t>
  </si>
  <si>
    <t>LICENCIATURA EN EDUCACIÓN INDÍGENA</t>
  </si>
  <si>
    <t>UNIVERSIDAD AUTÓNOMA DE CHIHUAHUA</t>
  </si>
  <si>
    <t>FACULTAD DE CONTADURÍA Y ADMINISTRACIÓN EXTENSIÓN CAMARGO UACH</t>
  </si>
  <si>
    <t>MAESTRÍA EN ADMINISTRACIÓN PÚBLICA</t>
  </si>
  <si>
    <t>CENTRO CULTURAL UNIVERSITARIO DE CD. CAMARGO</t>
  </si>
  <si>
    <t>UNIVERSIDAD PEDAGÓGICA NACIONAL DEL ESTADO DE CHIHUAHUA CAMPUS CAMARGO</t>
  </si>
  <si>
    <t>LICENCIATURA EN EDUCACIÓN</t>
  </si>
  <si>
    <t>CENTRO CULTURAL UNIVERSITARIO</t>
  </si>
  <si>
    <t>CENTRO DE DESARROLLO DE ESTUDIOS SUPERIORES</t>
  </si>
  <si>
    <t>MAESTRÍA EN ALTA DIRECCIÓN EN CALIDAD Y COMPETENCIA LABORAL</t>
  </si>
  <si>
    <t>CENTRO DE EDUCACIÓN SUPERIOR MILTON H. ERICKSON</t>
  </si>
  <si>
    <t>MAESTRÍA EN PSICOTERAPIA ERICKSONIANA</t>
  </si>
  <si>
    <t>ESPECIALIDAD EN PSICOTERAPIA ERICKSONIANA</t>
  </si>
  <si>
    <t>CENTRO DE ESPECIALIDADES EN DESARROLLO Y EDUCACIÓN</t>
  </si>
  <si>
    <t>MAESTRÍA EN REHABILITACIÓN DE PERSONAS CON ALTERACIONES DEL LENGUAJE Y LA AUDICIÓN</t>
  </si>
  <si>
    <t>MAESTRÍA EN TERAPIA DE JUEGO APLICADA A PROBLEMAS EMOCIONALES Y CONDUCTA</t>
  </si>
  <si>
    <t>CENTRO DE ESTUDIOS SUPERIORES DEL NORTE</t>
  </si>
  <si>
    <t>MAESTRÍA EN DERECHO CONSTITUCIONAL Y AMPARO</t>
  </si>
  <si>
    <t>MAESTRÍA EN DERECHO ECONÓMICO</t>
  </si>
  <si>
    <t>LICENCIATURA EN PSICOLOGÍA INFANTIL</t>
  </si>
  <si>
    <t>LICENCIATURA EN PSICOLOGÍA ORGANIZACIONAL</t>
  </si>
  <si>
    <t>LICENCIATURA EN CONTADURÍA PÚBLICA</t>
  </si>
  <si>
    <t>CENTRO DE ESTUDIOS SUPERIORES IGNACIO ALLENDE</t>
  </si>
  <si>
    <t>CENTRO DE ESTUDIOS UNIVERSITARIOS UNIVER CHIHUAHUA</t>
  </si>
  <si>
    <t>LICENCIATURA EN CIENCIAS DE LA COMUNICACIÓN</t>
  </si>
  <si>
    <t>LICENCIATURA EN COMERCIO INTERNACIONAL Y ADUANAS</t>
  </si>
  <si>
    <t>LICENCIATURA EN RELACIONES INDUSTRIALES</t>
  </si>
  <si>
    <t>CENTRO DE INVESTIGACIÓN EN MATERIALES AVANZADOS, S.C.</t>
  </si>
  <si>
    <t>MAESTRÍA EN CIENCIA DE MATERIALES</t>
  </si>
  <si>
    <t>MAESTRÍA EN CIENCIA Y TECNOLOGÍA AMBIENTAL</t>
  </si>
  <si>
    <t>DOCTORADO EN CIENCIA DE MATERIALES</t>
  </si>
  <si>
    <t>DOCTORADO EN CIENCIA Y TECNOLOGÍA AMBIENTAL</t>
  </si>
  <si>
    <t>DOCTORADO EN NANOTECNOLOGÍA</t>
  </si>
  <si>
    <t>MAESTRÍA EN EDUCACIÓN EN INVESTIGACIÓN EDUCATIVA</t>
  </si>
  <si>
    <t>DOCTORADO EN CIENCIAS DE LA EDUCACIÓN</t>
  </si>
  <si>
    <t>CENTRO DE POSGRADO Y CAPACITACIÓN MUNDO NUEVO PARRAL</t>
  </si>
  <si>
    <t>CENTRO DE POSGRADO Y CAPACITACIÓN MUNDO NUEVO PLANTEL CHIHUAHUA</t>
  </si>
  <si>
    <t>MAESTRÍA EN EDUCACIÓN</t>
  </si>
  <si>
    <t>DOCTORADO EN EDUCACIÓN Y FORMACIÓN POR COMPETENCIA</t>
  </si>
  <si>
    <t>CENTRO ESTUDIOS SUPERIORES ELIZABETH SETON</t>
  </si>
  <si>
    <t>LICENCIATURA EN CIENCIAS DE LA EDUCACIÓN</t>
  </si>
  <si>
    <t>CENTRO REGIONAL DE ESTUDIOS SUPERIORES PALMORE</t>
  </si>
  <si>
    <t>INGENIERÍA EN MULTIMEDIA</t>
  </si>
  <si>
    <t>LICENCIATURA EN ARTES VISUALES</t>
  </si>
  <si>
    <t>CENTRO UNIVERSITARIO DE CHIHUAHUA</t>
  </si>
  <si>
    <t>TRONCO COMÚN</t>
  </si>
  <si>
    <t>CLAUSTRO UNIVERSITARIO DE CHIHUAHUA</t>
  </si>
  <si>
    <t>MAESTRÍA EN PSICOLOGÍA CRIMINAL</t>
  </si>
  <si>
    <t>MAESTRÍA EN PSICOLOGÍA DEL TRABAJO</t>
  </si>
  <si>
    <t>ESPECIALIDAD EN ANÁLISIS E INTERVENCIÓN SOCIO FAMILIAR</t>
  </si>
  <si>
    <t>ESPECIALIDAD EN CRIMINALISTICA Y TÉCNICAS PERICIALES</t>
  </si>
  <si>
    <t>ESPECIALIDAD EN PSICOLOGÍA CLÍNICA</t>
  </si>
  <si>
    <t>ESPECIALIDAD EN PSICOLOGÍA CRIMINAL</t>
  </si>
  <si>
    <t>ESPECIALIDAD EN SISTEMA PENAL ACUSATORIO</t>
  </si>
  <si>
    <t>LICENCIATURA EN COMUNICACIÓN COLECTIVA Y PERIODISMO</t>
  </si>
  <si>
    <t>LICENCIATURA EN DERECHO ECONÓMICO Y CORPORATIVO</t>
  </si>
  <si>
    <t>LICENCIATURA EN EDUCACIÓN ESPECIAL Y REHABILITACIÓN</t>
  </si>
  <si>
    <t>LICENCIATURA EN PSICOLOGÍA</t>
  </si>
  <si>
    <t>LICENCIATURA EN PSICOLOGÍA CRIMINOLÓGICA</t>
  </si>
  <si>
    <t>LICENCIATURA EN PSICOPEDAGOGÍA</t>
  </si>
  <si>
    <t>COLEGIO NUEVA VIZCAYA</t>
  </si>
  <si>
    <t>MAESTRÍA EN DIRECCIÓN Y GESTIÓN EMPRESARIAL</t>
  </si>
  <si>
    <t>DOCTORADO EN CREATIVIDAD E INNOVACIÓN EDUCATIVA</t>
  </si>
  <si>
    <t>LICENCIATURA EN ECONOMÍA EMPRESARIAL</t>
  </si>
  <si>
    <t>CORPORATIVO UNIVERSITARIO DE ARQUITECTURA A.C.</t>
  </si>
  <si>
    <t>CORPORATIVO UNIVERSITARIO DE ARQUITECTURA A.C. UACH</t>
  </si>
  <si>
    <t>ARQUITECTO</t>
  </si>
  <si>
    <t>ELPAC UNIVERSIDAD DE CIENCIAS DEL COMPORTAMIENTO</t>
  </si>
  <si>
    <t>ESC DE PSICOLOGÍA Y PEDAGOGÍA SIGMUND FREUD UACH</t>
  </si>
  <si>
    <t>ESC.PSICOLOGIA Y PEDAGOGÍA SIGMUND FREUD UACH</t>
  </si>
  <si>
    <t>ESCUELA DE ANTROPOLOGIA E HISTORIA DEL NORTE DE MEXICO</t>
  </si>
  <si>
    <t>MAESTRÍA EN ANTROPOLOGÍA FÍSICA</t>
  </si>
  <si>
    <t>MAESTRÍA EN ANTROPOLOGÍA SOCIAL</t>
  </si>
  <si>
    <t>LICENCIATURA EN ANTROPOLOGÍA</t>
  </si>
  <si>
    <t>LICENCIATURA EN ANTROPOLOGÍA FÍSICA</t>
  </si>
  <si>
    <t>LICENCIATURA EN ANTROPOLOGÍA SOCIAL</t>
  </si>
  <si>
    <t>LICENCIATURA EN ARQUEOLOGÍA</t>
  </si>
  <si>
    <t>LICENCIATURA EN LINGÜÍSTICA ANTROPOLÓGICA</t>
  </si>
  <si>
    <t>ESCUELA LIBRE DE PSICOLOGÍA A.C. UACH</t>
  </si>
  <si>
    <t>ESCUELA LIBRE DE PSICOLOGIA A.C. UACH</t>
  </si>
  <si>
    <t>MAESTRÍA EN PSICOLOGÍA CLÍNICA Y DE LA SALUD</t>
  </si>
  <si>
    <t>MAESTRÍA EN PSICOLOGÍA SOCIAL</t>
  </si>
  <si>
    <t>ESCUELA SUPERIOR DE COMUNICACIÓN GRAFICA UACH</t>
  </si>
  <si>
    <t>MAESTRÍA EN DISEÑO INTEGRAL</t>
  </si>
  <si>
    <t>MAESTRÍA EN RELACIONES PÚBLICAS</t>
  </si>
  <si>
    <t>LICENCIATURA EN COMUNICACIÓN GRÁFICA</t>
  </si>
  <si>
    <t>TRONCO COMÚN EN DISEÑO</t>
  </si>
  <si>
    <t>ESTUDIOS SUPERIORES DE CHIHUAHUA</t>
  </si>
  <si>
    <t>ESTUDIOS SUPERIORES DE LA COMUNICACIÓN</t>
  </si>
  <si>
    <t>LICENCIATURA EN DISEÑO DE LA COMUNICACIÓN GRÁFICA</t>
  </si>
  <si>
    <t>INSTITUTO AGUSTIN PALACIOS ESCUDERO</t>
  </si>
  <si>
    <t>MAESTRÍA EN DESARROLLO HUMANO Y VALORES</t>
  </si>
  <si>
    <t>MAESTRÍA EN PSICOTERAPIA BREVE SISTÉMICA</t>
  </si>
  <si>
    <t>INSTITUTO DE CONSTELACIONES FAMILIARES DE CHIHUAHUA</t>
  </si>
  <si>
    <t>MAESTRÍA EN CONSTELACIONES FAMILIARES</t>
  </si>
  <si>
    <t>INSTITUTO DE ESTUDIOS SUPERIORES DE CHIHUAHUA</t>
  </si>
  <si>
    <t>INSTITUTO DE ESTUDIOS SUPERIORES DE CHIHUAHUA A C</t>
  </si>
  <si>
    <t>LICENCIATURA EN SISTEMAS COMPUTACIONALES</t>
  </si>
  <si>
    <t>INSTITUTO DE ESTUDIOS SUPERIORES Y DE LAS ARTES DE MEXICO</t>
  </si>
  <si>
    <t>LICENCIATURA EN DANZA FOLKLÓRICA MEXICANA Y ARTES ESCÉNICAS</t>
  </si>
  <si>
    <t>INSTITUTO DE ESTUDIOS SUPERIORES Y FORMACION HUMANA</t>
  </si>
  <si>
    <t>MAESTRÍA EN PSICOTERAPIA CLÍNICA</t>
  </si>
  <si>
    <t>MAESTRÍA EN PSICOTERAPIA EN NIÑOS Y ADOLESCENTES</t>
  </si>
  <si>
    <t>INSTITUTO DE PEDAGOGÍA CRITICA</t>
  </si>
  <si>
    <t>MAESTRÍA EN PEDAGOGÍA</t>
  </si>
  <si>
    <t>DOCTORADO EN PEDAGOGÍA CRÍTICA</t>
  </si>
  <si>
    <t>INSTITUTO DE PSICOLOGÍA FORENSE</t>
  </si>
  <si>
    <t>MAESTRÍA EN VICTIMOLOGÍA</t>
  </si>
  <si>
    <t>ESPECIALIDAD EN PERITAJE DE LA CONDUCTA DELICTIVA</t>
  </si>
  <si>
    <t>INSTITUTO GASTRONOMICO LECOLE DU CHEF</t>
  </si>
  <si>
    <t>INSTITUTO HUMANISTA DE SINALOA CAMPUS CHIHUAHUA</t>
  </si>
  <si>
    <t>MAESTRÍA EN PSICOTERAPIA HUMANISTA</t>
  </si>
  <si>
    <t>DOCTORADO EN EDUCACIÓN HUMANISTA</t>
  </si>
  <si>
    <t>DOCTORADO EN PSICOTERAPIA HUMANISTA</t>
  </si>
  <si>
    <t>INSTITUTO INTERDISCIPLINARIO DE ESTUDIOS EDUCATIVOS Y ORGANIZACIONALES</t>
  </si>
  <si>
    <t>MAESTRÍA EN DOCENCIA</t>
  </si>
  <si>
    <t>MAESTRÍA EN GESTIÓN Y POLÍTICAS PÚBLICAS</t>
  </si>
  <si>
    <t>MAESTRÍA EN PSICOLOGÍA EDUCATIVA</t>
  </si>
  <si>
    <t>INSTITUTO INTERNACIONAL DE PERIODISMO Y COMUNICACIÓN POLÍTICA</t>
  </si>
  <si>
    <t>LICENCIATURA EN PERIODISMO EN MEDIOS IMPRESOS</t>
  </si>
  <si>
    <t>TRONCO COMÚN EN COMUNICACIÓN</t>
  </si>
  <si>
    <t>INSTITUTO JOSÉ DAVID A.C.</t>
  </si>
  <si>
    <t>LICENCIATURA EN ALTERACIONES DE LA AUDICIÓN Y EL LENGUAJE</t>
  </si>
  <si>
    <t>LICENCIATURA EN COMUNICACIÓN HUMANA</t>
  </si>
  <si>
    <t>INSTITUTO REGIONAL DE ESTUDIOS DE LA FAMILIA</t>
  </si>
  <si>
    <t>MAESTRÍA EN TERAPIA FAMILIAR SISTÉMICA</t>
  </si>
  <si>
    <t>DOCTORADO EN PSICOTERAPIA FAMILIAR Y DE PAREJA</t>
  </si>
  <si>
    <t>INSTITUTO SUPERIOR DE ARQUITECTURA Y DISEÑO UACH</t>
  </si>
  <si>
    <t>MAESTRÍA EN DISEÑO ARQUITECTÓNICO AVANZADO</t>
  </si>
  <si>
    <t>LICENCIATURA EN DISEÑO</t>
  </si>
  <si>
    <t>INSTITUTO SUPERIOR DE ARTES GASTRONÓMICAS</t>
  </si>
  <si>
    <t>LICENCIATURA EN GASTRONOMÍA, CHEF</t>
  </si>
  <si>
    <t>INSTITUTO SUPERIOR LIVACIC</t>
  </si>
  <si>
    <t>PROFESIONAL ASOCIADO EN ESTRATEGIAS DE ENSEÑANZA</t>
  </si>
  <si>
    <t>LICENCIATURA EN ESTRATEGIAS DE ENSEÑANZA BILINGUE</t>
  </si>
  <si>
    <t>INSTITUTO TECNOLÓGICO DE CHIHUAHUA</t>
  </si>
  <si>
    <t>MAESTRÍA EN ADMINISTRACIÓN</t>
  </si>
  <si>
    <t>MAESTRÍA EN CIENCIAS EN INGENIERÍA ELECTRÓNICA</t>
  </si>
  <si>
    <t>MAESTRÍA EN MECATRÓNICA</t>
  </si>
  <si>
    <t>MAESTRÍA EN SISTEMAS DE MANUFACTURAS</t>
  </si>
  <si>
    <t>DOCTORADO EN ELECTRÓNICA</t>
  </si>
  <si>
    <t>INGENIERÍA ELÉCTRICA</t>
  </si>
  <si>
    <t>INGENIERÍA EN MATERIALES</t>
  </si>
  <si>
    <t>INGENIERÍA MECÁNICA</t>
  </si>
  <si>
    <t>INGENIERÍA QUÍMICA</t>
  </si>
  <si>
    <t>INSTITUTO TECNOLÓGICO DE CHIHUAHUA II</t>
  </si>
  <si>
    <t>MAESTRÍA EN INGENIERÍA INDUSTRIAL</t>
  </si>
  <si>
    <t>MAESTRÍA EN SISTEMAS COMPUTACIONALES</t>
  </si>
  <si>
    <t>ARQUITECTURA</t>
  </si>
  <si>
    <t>INGENIERÍA EN DISEÑO INDUSTRIAL</t>
  </si>
  <si>
    <t>INGENIERÍA EN INFORMÁTICA</t>
  </si>
  <si>
    <t>LICENCIATURA EN INFORMÁTICA</t>
  </si>
  <si>
    <t>INSTITUTO TECNOLÓGICO DE LA CONSTRUCCIÓN</t>
  </si>
  <si>
    <t>INSTITUTO TECNOLÓGICO DE LA CONSTRUCCION</t>
  </si>
  <si>
    <t>MAESTRÍA EN ADMINISTRACIÓN DE LA CONSTRUCCIÓN</t>
  </si>
  <si>
    <t>INSTITUTO UNIVERSITARIO DE CIENCIAS Y HUMANIDADES</t>
  </si>
  <si>
    <t>ISTHMUS NORTE ESCUELA DE ARQUITECTURA Y DISEÑO DE AMÉRICA LATINA Y EL CARIBE</t>
  </si>
  <si>
    <t>ITESM CAMPUS CHIHUAHUA</t>
  </si>
  <si>
    <t>INGENIERÍA BIOMÉDICO</t>
  </si>
  <si>
    <t>INGENIERÍA CIVIL</t>
  </si>
  <si>
    <t>INGENIERÍA EN BIOTECNOLOGÍA</t>
  </si>
  <si>
    <t>INGENIERÍA EN TECNOLOGÍAS DE INFORMACIÓN Y COMUNICACIONES</t>
  </si>
  <si>
    <t>INGENIERÍA EN TECNOLOGÍAS ELECTRÓNICAS</t>
  </si>
  <si>
    <t>INGENIERÍA INDUSTRIAL Y DE SISTEMAS</t>
  </si>
  <si>
    <t>INGENIERÍA MECÁNICO ADMINISTRADOR</t>
  </si>
  <si>
    <t>LICENCIATURA EN ADMINISTRACIÓN FINANCIERA</t>
  </si>
  <si>
    <t>LICENCIATURA EN COMERCIO INTERNACIONAL</t>
  </si>
  <si>
    <t>LICENCIATURA EN COMUNICACIÓN Y MEDIOS DIGITALES</t>
  </si>
  <si>
    <t>LICENCIATURA EN CREACIÓN Y DESARROLLO DE EMPRESAS</t>
  </si>
  <si>
    <t>LICENCIATURA EN DISEÑO INDUSTRIAL</t>
  </si>
  <si>
    <t>LICENCIATURA EN MERCADOTECNIA</t>
  </si>
  <si>
    <t>LICENCIATURA EN MERCADOTECNIA Y COMUNICACIÓN</t>
  </si>
  <si>
    <t>LICENCIATURA EN RELACIONES INTERNACIONALES</t>
  </si>
  <si>
    <t>MÉDICO CIRUJANO</t>
  </si>
  <si>
    <t>FACULTAD DE ARTES UACH</t>
  </si>
  <si>
    <t>MAESTRÍA EN ARTES</t>
  </si>
  <si>
    <t>LICENCIATURA EN ARTES PLÁSTICAS</t>
  </si>
  <si>
    <t>LICENCIATURA EN DANZA</t>
  </si>
  <si>
    <t>LICENCIATURA EN TEATRO</t>
  </si>
  <si>
    <t>FACULTAD DE CIENCIAS AGROTECNOLÓGICAS UACH</t>
  </si>
  <si>
    <t>MAESTRÍA EN CIENCIAS DE LA PRODUCTIVIDAD FRUTÍCOLA</t>
  </si>
  <si>
    <t>INGENIERÍA EN DESARROLLO TERRITORIAL</t>
  </si>
  <si>
    <t>INGENIERÍA EN GESTIÓN DE LA INNOVACIÓN TECNOLÓGICA</t>
  </si>
  <si>
    <t>INGENIERÍA EN PRODUCCIÓN Y COMERCIALIZACIÓN HORTÍCOLA</t>
  </si>
  <si>
    <t>INGENIERO HORTICULTOR</t>
  </si>
  <si>
    <t>LICENCIATURA EN ADMINISTRACIÓN AGROTECNOLÓGICA</t>
  </si>
  <si>
    <t>FACULTAD DE CIENCIAS DE LA CULTURA FISICA</t>
  </si>
  <si>
    <t>MAESTRÍA EN CIENCIAS DEL DEPORTE</t>
  </si>
  <si>
    <t>MAESTRÍA PROFESIONAL EN ADMINISTRACIÓN DE LA EDUCACIÓN FÍSICA, EL DEPORTE Y LA RECREACIÓN</t>
  </si>
  <si>
    <t>MAESTRÍA PROFESIONAL EN ATENCIÓN A POBLACIONES ESPECIALES A TRAVÉS DEL MOVIMIENTO</t>
  </si>
  <si>
    <t>MAESTRÍA PROFESIONAL EN PSICOMOTRICIDAD</t>
  </si>
  <si>
    <t>DOCTORADO EN CIENCIAS DE LA CULTURA FÍSICA</t>
  </si>
  <si>
    <t>LICENCIATURA EN EDUCACIÓN FÍSICA</t>
  </si>
  <si>
    <t>LICENCIATURA EN MOTRICIDAD HUMANA</t>
  </si>
  <si>
    <t>FACULTAD DE CIENCIAS POLÍTICAS Y SOCIALES EXTENSIÓN CHIHUAHUA</t>
  </si>
  <si>
    <t>MAESTRÍA EN CIENCIAS DE LA COMUNICACIÓN</t>
  </si>
  <si>
    <t>FACULTAD DE CIENCIAS QUÍMICAS UACH</t>
  </si>
  <si>
    <t>MAESTRÍA EN CIENCIAS EN BIOTECNOLOGÍA</t>
  </si>
  <si>
    <t>MAESTRÍA EN CIENCIAS EN CIENCIA Y TECNOLOGÍA DE ALIMENTOS</t>
  </si>
  <si>
    <t>DOCTORADO EN CIENCIAS</t>
  </si>
  <si>
    <t>INGENIERÍA QUÍMICO</t>
  </si>
  <si>
    <t>QUÍMICO</t>
  </si>
  <si>
    <t>QUÍMICO BACTERIÓLOGO Y PARASITÓLOGO</t>
  </si>
  <si>
    <t>FACULTAD DE CONTADURÍA Y ADMINISTRACIÓN UACH</t>
  </si>
  <si>
    <t>MAESTRÍA EN ADMINISTRACIÓN DE RECURSOS HUMANOS</t>
  </si>
  <si>
    <t>MAESTRÍA EN AUDITORÍA</t>
  </si>
  <si>
    <t>MAESTRÍA EN FINANZAS</t>
  </si>
  <si>
    <t>MAESTRÍA EN IMPUESTOS</t>
  </si>
  <si>
    <t>MAESTRÍA EN MERCADOTECNIA</t>
  </si>
  <si>
    <t>MAESTRÍA EN SISTEMAS DE INFORMACIÓN</t>
  </si>
  <si>
    <t>MAESTRÍA EN SOFTWARE LIBRE</t>
  </si>
  <si>
    <t>DOCTORADO EN ADMINISTRACIÓN</t>
  </si>
  <si>
    <t>LICENCIATURA EN ADMINISTRACIÓN DE TECNOLOGÍAS DE LA INFORMACIÓN Y COMUNICACIONES</t>
  </si>
  <si>
    <t>LICENCIATURA EN ADMINISTRACIÓN GUBERNAMENTAL</t>
  </si>
  <si>
    <t>LICENCIATURA EN SISTEMAS DE COMPUTACIÓN ADMINISTRATIVA</t>
  </si>
  <si>
    <t>FACULTAD DE DERECHO UACH</t>
  </si>
  <si>
    <t>MAESTRÍA EN DERECHO FINANCIERO</t>
  </si>
  <si>
    <t>MAESTRÍA EN DERECHO PENAL</t>
  </si>
  <si>
    <t>MAESTRÍA EN DERECHO POLÍTICO Y ADMINISTRACIÓN PÚBLICA</t>
  </si>
  <si>
    <t>MAESTRÍA EN DERECHOS HUMANOS</t>
  </si>
  <si>
    <t>MAESTRÍA EN PROCURACIÓN Y ADMINISTRACIÓN DE JUSTICIA</t>
  </si>
  <si>
    <t>DOCTORADO EN DERECHO</t>
  </si>
  <si>
    <t>ESPECIALIDAD EN AMPARO</t>
  </si>
  <si>
    <t>ESPECIALIDAD EN DERECHO NOTARIAL</t>
  </si>
  <si>
    <t>FACULTAD DE ECONOMÍA INTERNACIONAL EXTENSIÓN CHIHUAHUA</t>
  </si>
  <si>
    <t>LICENCIATURA EN ECONOMÍA INTERNACIONAL</t>
  </si>
  <si>
    <t>LICENCIATURA EN NEGOCIOS INTERNACIONALES</t>
  </si>
  <si>
    <t>FACULTAD DE ENFERMERÍA Y NUTRIOLOGÍA UACH</t>
  </si>
  <si>
    <t>MAESTRÍA EN ENFERMERÍA</t>
  </si>
  <si>
    <t>MAESTRÍA EN SALUD EN EL TRABAJO</t>
  </si>
  <si>
    <t>LICENCIATURA EN ENFERMERÍA</t>
  </si>
  <si>
    <t>LICENCIATURA EN NUTRICIÓN</t>
  </si>
  <si>
    <t>FACULTAD DE FILOSOFÍA Y LETRAS UACH</t>
  </si>
  <si>
    <t>MAESTRÍA EN EDUCACIÓN SUPERIOR</t>
  </si>
  <si>
    <t>MAESTRÍA EN HUMANIDADES</t>
  </si>
  <si>
    <t>MAESTRÍA EN INNOVACIÓN EDUCATIVA</t>
  </si>
  <si>
    <t>MAESTRÍA EN PERIODISMO</t>
  </si>
  <si>
    <t>DOCTORADO EN EDUCACIÓN ARTES Y HUMANIDADES</t>
  </si>
  <si>
    <t>DOCTORADO EN EDUCACIÓN CENTRADO EN INVESTIGACIÓN</t>
  </si>
  <si>
    <t>LICENCIATURA EN CIENCIAS DE LA INFORMACIÓN</t>
  </si>
  <si>
    <t>LICENCIATURA EN FILOSOFÍA</t>
  </si>
  <si>
    <t>LICENCIATURA EN HISTORIA</t>
  </si>
  <si>
    <t>LICENCIATURA EN LENGUA INGLESA</t>
  </si>
  <si>
    <t>LICENCIATURA EN LETRAS ESPAÑOLAS</t>
  </si>
  <si>
    <t>LICENCIATURA EN PERIODISMO</t>
  </si>
  <si>
    <t>FACULTAD DE INGENIERÍA UACH</t>
  </si>
  <si>
    <t>MAESTRÍA EN CIENCIAS BASICAS</t>
  </si>
  <si>
    <t>MAESTRÍA EN ESTRUCTURAS</t>
  </si>
  <si>
    <t>MAESTRÍA EN INGENIERÍA</t>
  </si>
  <si>
    <t>MAESTRÍA EN INGENIERÍA DE SISTEMAS COMPUTACIONALES</t>
  </si>
  <si>
    <t>MAESTRÍA EN INGENIERÍA EN COMPUTACIÓN</t>
  </si>
  <si>
    <t>MAESTRÍA EN REDES MÓVILES</t>
  </si>
  <si>
    <t>MAESTRÍA EN INGENIERÍA DEL SOFTWARE</t>
  </si>
  <si>
    <t>DOCTORADO EN INGENIERÍA</t>
  </si>
  <si>
    <t>ESPECIALIDAD EN VALUACIÓN</t>
  </si>
  <si>
    <t>INGENIERÍA DE MINAS Y METALURGISTA</t>
  </si>
  <si>
    <t>INGENIERÍA DE SOFTWARE</t>
  </si>
  <si>
    <t>INGENIERÍA EN FÍSICA</t>
  </si>
  <si>
    <t>INGENIERÍA EN GEOLOGÍA</t>
  </si>
  <si>
    <t>INGENIERÍA EN SISTEMAS COMPUTACIONALES EN HARDWARE</t>
  </si>
  <si>
    <t>INGENIERÍA EN SISTEMAS COMPUTACIONALES EN SOFTWARE</t>
  </si>
  <si>
    <t>INGENIERÍA EN SISTEMAS TOPOGRÁFICOS</t>
  </si>
  <si>
    <t>INGENIERÍA EN TECNOLOGÍA DE PROCESOS</t>
  </si>
  <si>
    <t>INGENIERÍA MATEMÁTICA</t>
  </si>
  <si>
    <t>LICENCIATURA EN INGENIERÍA AEROESPACIAL</t>
  </si>
  <si>
    <t>LICENCIATURA EN INGENIERÍA EN CIENCIAS DE COMPUTO</t>
  </si>
  <si>
    <t>FACULTAD DE MEDICINA UACH</t>
  </si>
  <si>
    <t>MAESTRÍA EN CIENCIAS DE LA DOCENCIA MÉDICA</t>
  </si>
  <si>
    <t>ESPECIALIDAD EN ANESTESIOLOGÍA</t>
  </si>
  <si>
    <t>ESPECIALIDAD EN ANGIOLOGÍA Y CIRUGÍA VASCULAR</t>
  </si>
  <si>
    <t>ESPECIALIDAD EN CIRUGÍA GENERAL</t>
  </si>
  <si>
    <t>ESPECIALIDAD EN CIRUGÍA PLÁSTICA Y RECONSTRUCTIVA</t>
  </si>
  <si>
    <t>ESPECIALIDAD EN GINECOLOGÍA Y OBSTETRICIA</t>
  </si>
  <si>
    <t>ESPECIALIDAD EN MEDICINA DEL ENFERMO EN ESTADO CRÍTICO</t>
  </si>
  <si>
    <t>ESPECIALIDAD EN MEDICINA INTEGRADA</t>
  </si>
  <si>
    <t>ESPECIALIDAD EN MEDICINA INTERNA</t>
  </si>
  <si>
    <t>ESPECIALIDAD EN NEFROLOGÍA</t>
  </si>
  <si>
    <t>ESPECIALIDAD EN NEUMOLOGÍA PEDIÁTRICA</t>
  </si>
  <si>
    <t>ESPECIALIDAD EN PEDIATRÍA MÉDICA</t>
  </si>
  <si>
    <t>ESPECIALIDAD EN RADIOLOGÍA E IMAGEN</t>
  </si>
  <si>
    <t>ESPECIALIDAD EN TRAUMATOLOGÍA Y ORTOPEDIA</t>
  </si>
  <si>
    <t>ESPECIALIDAD EN URGENCIAS MÉDICO QUIRÚRGICAS</t>
  </si>
  <si>
    <t>PROFESIONAL ASOCIADO EN RADIOLOGÍA E IMAGEN</t>
  </si>
  <si>
    <t>TÉCNICO SUPERIOR UNIVERSITARIO EN CITOTECNOLOGÍA</t>
  </si>
  <si>
    <t>TÉCNICO SUPERIOR UNIVERSITARIO EN TERAPIA FÍSICA Y REHABILITACIÓN</t>
  </si>
  <si>
    <t>INGENIERO BIOMÉDICO</t>
  </si>
  <si>
    <t>LICENCIATURA EN SALUD PÚBLICA</t>
  </si>
  <si>
    <t>LICENCIATURA EN TERAPIA FÍSICA Y REHABILITACIÓN</t>
  </si>
  <si>
    <t>MÉDICO CIRUJANO Y PARTERO</t>
  </si>
  <si>
    <t>FACULTAD DE ODONTOLOGÍA UACH</t>
  </si>
  <si>
    <t>MAESTRÍA EN ESTOMATOLOGÍA</t>
  </si>
  <si>
    <t>MAESTRÍA EN ESTOMATOLOGÍA PEDIÁTRICA</t>
  </si>
  <si>
    <t>CIRUJANO DENTISTA</t>
  </si>
  <si>
    <t>FACULTAD DE ZOOTECNIA Y ECOLOGÍA UACH</t>
  </si>
  <si>
    <t>MAESTRÍA EN CIENCIAS</t>
  </si>
  <si>
    <t>MAESTRÍA EN ECOLOGÍA Y MEDIO AMBIENTE</t>
  </si>
  <si>
    <t>MAESTRÍA EN ESTADÍSTICA APLICADA</t>
  </si>
  <si>
    <t>DOCTORADO EN FILOSOFÍA</t>
  </si>
  <si>
    <t>INGENIERÍA EN ECOLOGÍA</t>
  </si>
  <si>
    <t>INGENIERÍA ZOOTECNISTA EN SISTEMAS DE PRODUCCIÓN</t>
  </si>
  <si>
    <t>UNIVERSIDAD DE DURANGO</t>
  </si>
  <si>
    <t>MAESTRÍA EN AMPARO</t>
  </si>
  <si>
    <t>MAESTRÍA EN DESARROLLO URBANO</t>
  </si>
  <si>
    <t>DOCTORADO EN EDUCACIÓN</t>
  </si>
  <si>
    <t>LICENCIATURA EN CIENCIAS Y TÉCNICAS DE LA COMUNICACIÓN</t>
  </si>
  <si>
    <t>LICENCIATURA EN DISEÑO GRÁFICO INDUSTRIAL</t>
  </si>
  <si>
    <t>LICENCIATURA EN PUBLICIDAD Y RELACIONES PÚBLICAS</t>
  </si>
  <si>
    <t>UNIVERSIDAD DE ESTUDIOS AVANZADOS CAMPUS CHIHUAHUA</t>
  </si>
  <si>
    <t>LICENCIATURA EN INGENIERÍA INDUSTRIAL</t>
  </si>
  <si>
    <t>UNIVERSIDAD DEL DESARROLLO PROFESIONAL PLANTEL CHIHUAHUA</t>
  </si>
  <si>
    <t>LICENCIATURA EN COMUNICACIÓN E IMAGEN PÚBLICA</t>
  </si>
  <si>
    <t>LICENCIATURA EN DISEÑO Y DECORACIÓN DE INTERIORES</t>
  </si>
  <si>
    <t>LICENCIATURA EN PUBLICIDAD Y MERCADOTECNIA</t>
  </si>
  <si>
    <t>UNIVERSIDAD DEL VALLE DE MÉXICO CAMPUS CHIHUAHUA</t>
  </si>
  <si>
    <t>MAESTRÍA EN ADMINISTRACIÓN DE NEGOCIOS CON ORIENTACIÓN EN FINANZAS</t>
  </si>
  <si>
    <t>MAESTRÍA EN ADMINISTRACIÓN GLOBAL DE NEGOCIOS</t>
  </si>
  <si>
    <t>MAESTRÍA EN GESTIÓN DIRECTIVA EN SALUD</t>
  </si>
  <si>
    <t>MAESTRÍA EN ADMINISTRACIÓN DE INSTITUCIONES EDUCATIVAS</t>
  </si>
  <si>
    <t>MAESTRÍA EN ADMINISTRACIÓN DE NEGOCIOS</t>
  </si>
  <si>
    <t>MAESTRÍA EN ADMINISTRACIÓN DE NEGOCIOS CON ORIENTACIÓN EN DIRECCIÓN DEL TALENTO</t>
  </si>
  <si>
    <t>MAESTRÍA EN ADMINISTRACIÓN DE NEGOCIOS CON ORIENTACIÓN EN FINANZAS (MBA)</t>
  </si>
  <si>
    <t>MAESTRÍA EN ADMINISTRACIÓN DE NEGOCIOS CON ORIENTACIÓN EN MERCADOTECNIA (MBA)</t>
  </si>
  <si>
    <t>MAESTRÍA EN EDUCACIÓN BASADA EN COMPETENCIAS</t>
  </si>
  <si>
    <t>MAESTRÍA EN PROCURACIÓN, ADMINISTRACIÓN DE JUSTICIA Y LITIGACIÓN ORAL</t>
  </si>
  <si>
    <t>INGENIERÍA EN NEGOCIOS Y TECNOLOGÍA DE LA MANUFACTURA</t>
  </si>
  <si>
    <t>LICENCIATURA EN ADMINISTRACIÓN DE EMPRESAS TURÍSTICAS</t>
  </si>
  <si>
    <t>LICENCIATURA EN ADMINISTRACIÓN DE NEGOCIOS INTERNACIONALES</t>
  </si>
  <si>
    <t>LICENCIATURA EN DIRECCIÓN DE VENTAS</t>
  </si>
  <si>
    <t>LICENCIATURA EN FISIOTERAPIA</t>
  </si>
  <si>
    <t>LICENCIATURA EN NEGOCIOS GASTRONÓMICOS</t>
  </si>
  <si>
    <t>LICENCIATURA EN VENTAS Y COMERCIALIZACIÓN</t>
  </si>
  <si>
    <t>UNIVERSIDAD LA SALLE CHIHUAHUA</t>
  </si>
  <si>
    <t>MAESTRÍA EN CALIDAD</t>
  </si>
  <si>
    <t>MAESTRÍA EN DERECHO CONSTITUCIONAL Y ADMINISTRATIVO</t>
  </si>
  <si>
    <t>MAESTRÍA EN ECONOMÍA FINANCIERA</t>
  </si>
  <si>
    <t>MAESTRÍA EN INGENIERÍA ADMINISTRATIVA</t>
  </si>
  <si>
    <t>INGENIERÍA ELECTROMÉDICA</t>
  </si>
  <si>
    <t>INGENIERÍA EN CIBERNÉTICA</t>
  </si>
  <si>
    <t>INGENIERÍA EN ENERGÍAS ALTERNATIVAS</t>
  </si>
  <si>
    <t>INGENIERÍA EN TECNOLOGÍAS DE LA INFORMACIÓN Y TELECOMUNICACIONES</t>
  </si>
  <si>
    <t>INGENIERÍA INDUSTRIAL EN CALIDAD</t>
  </si>
  <si>
    <t>LICENCIATURA EN CIENCIAS DE LA FAMILIA</t>
  </si>
  <si>
    <t>LICENCIATURA EN COMUNICACIÓN ORGANIZACIONAL</t>
  </si>
  <si>
    <t>LICENCIATURA EN DERECHO CON ACENTUACIÓN EN DERECHO DE AMÉRICA DEL NORTE</t>
  </si>
  <si>
    <t>LICENCIATURA EN DESARROLLO DEL PERSONAL EN EMPRESA</t>
  </si>
  <si>
    <t>LICENCIATURA EN FINANZAS Y CONTADURÍA</t>
  </si>
  <si>
    <t>LICENCIATURA EN GESTIÓN Y DESARROLLO DE EMPRESAS SOCIALES</t>
  </si>
  <si>
    <t>LICENCIATURA EN IDIOMAS</t>
  </si>
  <si>
    <t>LICENCIATURA EN INGENIERÍA EN DISEÑO INDUSTRIAL</t>
  </si>
  <si>
    <t>LICENCIATURA EN NUTRICIÓN Y GASTRONOMÍA</t>
  </si>
  <si>
    <t>LICENCIATURA EN RECURSOS HUMANOS</t>
  </si>
  <si>
    <t>UNIVERSIDAD PEDAGOGICA NACIONAL DEL ESTADO DE CHIHUAHUA CAMPUS CHIHUAHUA</t>
  </si>
  <si>
    <t>MAESTRÍA EN EDUCACIÓN: CAMPO PRÁCTICA DOCENTE</t>
  </si>
  <si>
    <t>MAESTRÍA EN GESTIÓN EDUCATIVA</t>
  </si>
  <si>
    <t>ESPECIALIDAD EN GENERO EN EDUCACIÓN</t>
  </si>
  <si>
    <t>LICENCIATURA EN EDUCACIÓN BÁSICA EN CONTEXTOS INDÍGENAS</t>
  </si>
  <si>
    <t>LICENCIATURA EN EDUCACIÓN PREESCOLAR Y PRIMARIA EN EL MEDIO INDÍGENA</t>
  </si>
  <si>
    <t>UNIVERSIDAD REGIONAL DEL NORTE</t>
  </si>
  <si>
    <t>UNIVERSIDAD REGIONAL DEL NORTE UNIDAD CHIHUAHUA</t>
  </si>
  <si>
    <t>MAESTRÍA EN ADMINISTRACIÓN DE HOSPITALES Y SISTEMAS DE SALUD</t>
  </si>
  <si>
    <t>MAESTRÍA EN DIRECCIÓN DE LA PRODUCCIÓN Y LAS OPERACIONES</t>
  </si>
  <si>
    <t>MAESTRÍA EN DIRECCIÓN DE ORGANIZACIONES</t>
  </si>
  <si>
    <t>MAESTRÍA EN DIRECCIÓN FINANCIERA</t>
  </si>
  <si>
    <t>MAESTRÍA EN ESTRATEGIA EDUCATIVA</t>
  </si>
  <si>
    <t>ESPECIALIDAD EN DOCENCIA CON OPCIÓN MAESTRÍA EN DOCENCIA</t>
  </si>
  <si>
    <t>LICENCIATURA EN ADMINISTRACIÓN CON OPCIÓN EMPRESAS</t>
  </si>
  <si>
    <t>LICENCIATURA EN ADMINISTRACIÓN DE EMPRESAS OPCIÓN RECURSOS HUMANOS</t>
  </si>
  <si>
    <t>LICENCIATURA EN ADMINISTRACIÓN DE SEGUROS Y FIANZAS</t>
  </si>
  <si>
    <t>LICENCIATURA EN ADMINISTRACIÓN INDUSTRIAL</t>
  </si>
  <si>
    <t>LICENCIATURA EN CIENCIAS DE LA COMUNICACIÓN CON OPCIÓN MULTIMEDIOS</t>
  </si>
  <si>
    <t>LICENCIATURA EN CIENCIAS DE LA COMUNICACIÓN CON OPCIÓN ORGANIZACIONAL</t>
  </si>
  <si>
    <t>LICENCIATURA EN COMERCIO EXTERIOR</t>
  </si>
  <si>
    <t>LICENCIATURA EN CONTADURÍA PÚBLICA FISCAL</t>
  </si>
  <si>
    <t>LICENCIATURA EN DIRECCIÓN Y ADMINISTRACIÓN DE AEROPUERTOS Y NEGOCIOS AÉREOS</t>
  </si>
  <si>
    <t>LICENCIATURA EN INGENIERÍA FINANCIERA</t>
  </si>
  <si>
    <t>LICENCIATURA EN INGENIERÍA INDUSTRIAL EN CALIDAD Y PRODUCTIVIDAD</t>
  </si>
  <si>
    <t>LICENCIATURA EN TURISMO</t>
  </si>
  <si>
    <t>VETERINARIA EDUCACION PROFESIONAL</t>
  </si>
  <si>
    <t>MÉDICO VETERINARIO ZOOTECNISTA</t>
  </si>
  <si>
    <t>INSTITUTO DE ESTUDIOS SUPERIORES Y FORMACIÓN HUMANA EXTENSIÓN CUAUHTÉMOC</t>
  </si>
  <si>
    <t>INSTITUTO TECNOLÓGICO DE CIUDAD CUAUHTEMOC</t>
  </si>
  <si>
    <t>INSTITUTO TECNOLÓGICO DE CIUDAD CUAUHTÉMOC</t>
  </si>
  <si>
    <t>INGENIERÍA EN INDUSTRIAS ALIMENTARIAS</t>
  </si>
  <si>
    <t>INGENIERÍA EN LOGÍSTICA</t>
  </si>
  <si>
    <t>LICENCIATURA EN TECNOLOGÍAS DE LA INFORMACIÓN Y COMUNICACIONES</t>
  </si>
  <si>
    <t>UNIVERSIDAD AUTÓNOMA DE CD JUÁREZ UACJ</t>
  </si>
  <si>
    <t>DIVISIÓN MULTIDISCIPLINARIA DE LA UACJ EN CUAUHTÉMOC</t>
  </si>
  <si>
    <t>INGENIERÍA EN DISEÑO AUTOMATIZACIÓN AGRICOLA</t>
  </si>
  <si>
    <t>INGENIERÍA EN DISEÑO AUTOMATIZACIÓN ALIMENTARIA</t>
  </si>
  <si>
    <t>LICENCIATURA EN GEOINFORMÁTICA</t>
  </si>
  <si>
    <t>LICENCIATURA EN HUMANIDADES</t>
  </si>
  <si>
    <t>FACULTAD DE CIENCIAS AGROTECNOLÓGICAS EXTENSIÓN CUAUHTÉMOC</t>
  </si>
  <si>
    <t>CENTRO CULTURAL UNIVERSITARIO UNIVERSITARIO DE CD CUAUHTEMOC</t>
  </si>
  <si>
    <t>UNIVERSIDAD NOROESTE DE CHIHUAHUA</t>
  </si>
  <si>
    <t>UNIVERSIDAD PEDAGOGICA NACIONAL DEL ESTADO DE CHIHUAHUA CAMPUS CUAUHTÉMOC</t>
  </si>
  <si>
    <t>MAESTRÍA EN EDUCACIÓN CAMPO PRÁCTICA DOCENTE E INTEGRACIÓN CULTURAL</t>
  </si>
  <si>
    <t>MAESTRÍA EN EDUCACIÓN INTERCULTURAL</t>
  </si>
  <si>
    <t>ESPECIALIDAD EN ESTUDIOS DE GENERO EN EDUCACIÓN</t>
  </si>
  <si>
    <t>CENTRO DE ESTUDIOS SUPERIORES DE DELICIAS THOMAS ALVA EDISON</t>
  </si>
  <si>
    <t>CENTRO DE ESTUDIOS UNIVERSITARIOS DEL NORTE A.C</t>
  </si>
  <si>
    <t>INGENIERÍA EN CIENCIAS COMPUTACIONALES</t>
  </si>
  <si>
    <t>LICENCIATURA EN INFORMÁTICA ADMINISTRATIVA</t>
  </si>
  <si>
    <t>CENTRO DE ESTUDIOS UNIVERSITARIOS VIZCAYA DE LAS AMÉRICAS</t>
  </si>
  <si>
    <t>COLEGIO NUEVA VIZCAYA CAMPUS DELICIAS</t>
  </si>
  <si>
    <t>INSTITUTO DE ESTUDIOS SUPERIORES Y FORMACIÓN HUMANA EXTENSIÓN CIUDAD DELICIAS</t>
  </si>
  <si>
    <t>INSTITUTO TECNOLÓGICO DE DELICIAS</t>
  </si>
  <si>
    <t>FAC CIENCIAS AGRÍCOLAS Y FORESTALES UACH</t>
  </si>
  <si>
    <t>MAESTRÍA EN AGRONEGOCIOS</t>
  </si>
  <si>
    <t>MAESTRÍA EN CIENCIAS DE DESARROLLO FORESTAL SUSTENTABLE</t>
  </si>
  <si>
    <t>MAESTRÍA EN CIENCIAS EN AGRONEGOCIOS</t>
  </si>
  <si>
    <t>MAESTRÍA EN CIENCIAS EN HORTICULTURA</t>
  </si>
  <si>
    <t>INGENIERÍA AGRÓNOMO FITOTECNISTA</t>
  </si>
  <si>
    <t>INGENIERÍA FORESTAL</t>
  </si>
  <si>
    <t>LICENCIATURA EN ADMINISTRACIÓN DE AGRONEGOCIOS</t>
  </si>
  <si>
    <t>FACULTAD DE CONTADURÍA Y ADMINISTRACIÓN EXTENSIÓN DELICIAS UACH</t>
  </si>
  <si>
    <t>UNIVERSIDAD PEDAGOGICA NACIONAL DEL ESTADO DE CHIHUAHUA CAMPUS DELICIAS</t>
  </si>
  <si>
    <t>CENTRO DE POSGRADO Y CAPACITACIÓN MUNDO NUEVO GUACHOCHI</t>
  </si>
  <si>
    <t>INSTITUTO DE EDUCACIÓN SUPERIOR MARSHALL</t>
  </si>
  <si>
    <t>CENTRO REGIONAL DE EDUCACIÓN SUPERIOR SEDE GUACHOCHI UACH</t>
  </si>
  <si>
    <t>CENTRO CULTURAL UNIVERSITARIO DE GUACHOCHI</t>
  </si>
  <si>
    <t>LICENCIATURA EN PEDAGOGÍA BILINGÜE</t>
  </si>
  <si>
    <t>UNIVERSIDAD PEDAGOGICA NACIONAL DEL ESTADO DE CHIHUAHUA CAMPUS GUACHOCHI</t>
  </si>
  <si>
    <t>MAESTRÍA EN EDUCACIÓN INDÍGENA</t>
  </si>
  <si>
    <t>LICENCIATURA EN EDUCACIÓN PREESCOLAR PARA EL MEDIO INDÍGENA</t>
  </si>
  <si>
    <t>CENTRO UNIVERSITARIO DE APRENDIZAJE EXTENSIÓN GPE. Y CALVO UACH</t>
  </si>
  <si>
    <t>CENTRO UNIVERSITARIO DE APRENDIZAJE EXTENSIÓN GUERRERO UACH</t>
  </si>
  <si>
    <t>CENTRO DE ESTUDIOS SUPERIORES MUNDO NUEVO</t>
  </si>
  <si>
    <t>MAESTRÍA EN CIENCIAS DE LA EDUCACIÓN</t>
  </si>
  <si>
    <t>MAESTRÍA EN PSICOTERAPIA</t>
  </si>
  <si>
    <t>CENTRO DE POSGRADO Y CAPACITACION MUNDO NUEVO PARRAL</t>
  </si>
  <si>
    <t>INSTITUTO SUPERIOR JUVENIL PARRALENSE DE IMAGENOLOGIA</t>
  </si>
  <si>
    <t>INSTITUTO SUPERIOR JUVENIL PARRALENSE</t>
  </si>
  <si>
    <t>TÉCNICO SUPERIOR UNIVERSITARIO EN IMAGENOLOGÍA</t>
  </si>
  <si>
    <t>INSTITUTO TECNOLÓGICO DE PARRAL</t>
  </si>
  <si>
    <t>INGENIERÍA EN MINERÍA</t>
  </si>
  <si>
    <t>ESCUELA NORMAL EXPERIMENTAL MIGUEL HIDALGO</t>
  </si>
  <si>
    <t>LICENCIATURA EN EDUCACIÓN PRIMARIA INTERCULTURAL BILINGÜE</t>
  </si>
  <si>
    <t>FACULTAD DE ARTES EXTENSION PARRAL</t>
  </si>
  <si>
    <t>FACULTAD DE CONTADURÍA Y ADMINISTRACIÓN EXTENSIÓN PARRAL UACH</t>
  </si>
  <si>
    <t>FACULTAD DE DERECHO EXTENSIÓN PARRAL</t>
  </si>
  <si>
    <t>FACULTAD DE ECONOMÍA INTERNACIONAL UACH</t>
  </si>
  <si>
    <t>MAESTRÍA EN ECONOMÍA EMPRESARIAL</t>
  </si>
  <si>
    <t>FACULTAD DE ENFERMERÍA Y NUTRIOLOGÍA EXTENSIÓN PARRAL UACH</t>
  </si>
  <si>
    <t>FACULTAD DE INGENIERA EXTENSION PARRAL</t>
  </si>
  <si>
    <t>FACULTAD DE MEDICINA EXTENSIÓN PARRAL</t>
  </si>
  <si>
    <t>UNIVERSIDAD ESPAÑA</t>
  </si>
  <si>
    <t>LICENCIATURA EN CRIMINOLOGÍA Y CIENCIAS PERICIALES</t>
  </si>
  <si>
    <t>LICENCIATURA EN NUTRICIÓN Y BIENESTAR INTEGRAL</t>
  </si>
  <si>
    <t>UNIVERSIDAD PEDAGOGICA NACIONAL DEL ESTADO DE CHIHUAHUA CAMPUS PARRAL</t>
  </si>
  <si>
    <t>UNIVERSIDAD REGIONAL DEL NORTE CAMPUS PARRAL</t>
  </si>
  <si>
    <t>MAESTRÍA EN JUICIOS ORALES</t>
  </si>
  <si>
    <t>JIMÉNEZ</t>
  </si>
  <si>
    <t>INSTITUTO TECNOLÓGICO DE CIUDAD JIMÉNEZ</t>
  </si>
  <si>
    <t>CENTRO DE ACTUALIZACIÓN DEL MAGISTERIO JUÁREZ</t>
  </si>
  <si>
    <t>CENTRO DE ACTUALIZACIÓN DEL MAGISTERIO DE CD JUÁREZ</t>
  </si>
  <si>
    <t>LICENCIATURA EN DOCENCIA TECNOLÓGICA</t>
  </si>
  <si>
    <t>CENTRO DE ESTUDIOS PROFESIONALES DE CIUDAD JUÁREZ</t>
  </si>
  <si>
    <t>INGENIERÍA INDUSTRIAL EN CALIDAD Y MANUFACTURA</t>
  </si>
  <si>
    <t>CENTRO LATINOAMERICANO DE PENSAMIENTO CRITICO</t>
  </si>
  <si>
    <t>MAESTRÍA EN PEDAGOGÍA CRÍTICA</t>
  </si>
  <si>
    <t>ESPECIALIDAD EN PEDAGOGÍA CRÍTICA</t>
  </si>
  <si>
    <t>ESCUELA SUPERIOR DE PSICOLOGÍA UACJ</t>
  </si>
  <si>
    <t>ESCUELA SUPERIOR DE PSICOLOGIA UACJ</t>
  </si>
  <si>
    <t>MAESTRÍA EN PSICOLOGÍA CLÍNICA Y PSICOTERAPIA</t>
  </si>
  <si>
    <t>INSTITUTO DE ESPECIALIDADES DE LA ESCUELA SUPERIOR DE PSICOLOGÍA</t>
  </si>
  <si>
    <t>ESPECIALIDAD EN DESARROLLO ORGANIZACIONAL</t>
  </si>
  <si>
    <t>ESPECIALIDAD EN DISEÑO Y ELABORACIÓN DE PERFILES PSICOLÓGICOS CRIMINOLÓGICOS</t>
  </si>
  <si>
    <t>INSTITUTO DE ESTUDIOS SUPERIORES ADELA DE CORNEJO</t>
  </si>
  <si>
    <t>CONTABILIDAD Y FINANZAS</t>
  </si>
  <si>
    <t>LICENCIATURA EN COMERCIO EXTERIOR Y GESTIÓN ADUANERA</t>
  </si>
  <si>
    <t>INSTITUTO DE ESTUDIOS SUPERIORES Y FORMACIÓN HUMANA EXTENSIÓN JUÁREZ</t>
  </si>
  <si>
    <t>INSTITUTO PEDRO J.MALDONADO</t>
  </si>
  <si>
    <t>INSTITUTO PEDRO J. MALDONADO</t>
  </si>
  <si>
    <t>INSTITUTO POLITÉCNICO DE LA FRONTERA</t>
  </si>
  <si>
    <t>INSTITUTO REGIONAL DE ESTUDIOS DE LA FAMILIA CAMPUS JUÁREZ</t>
  </si>
  <si>
    <t>INSTITUTO SUPERIOR DE ALTA COCINA</t>
  </si>
  <si>
    <t>INSTITUTO SUPERIOR DE CIENCIAS DE CIUDAD JUÁREZ</t>
  </si>
  <si>
    <t>INSTITUTO SUPERIOR DE CIENCIAS DE CIUDAD JUÁREZ</t>
  </si>
  <si>
    <t>INGENIERÍA INDUSTRIAL PRODUCTIVA</t>
  </si>
  <si>
    <t>INSTITUTO SUPERIOR SANTA MARIA</t>
  </si>
  <si>
    <t>LICENCIATURA EN ADMINISTRACIÓN DE EMPRESAS Y GESTIÓN DE PYMES</t>
  </si>
  <si>
    <t>INSTITUTO TECNOLÓGICO DE CIUDAD JUÁREZ</t>
  </si>
  <si>
    <t>MAESTRÍA EN ADMINISTRACIÓN DE NEGOCIOS INTERNACIONALES</t>
  </si>
  <si>
    <t>DOCTORADO EN CIENCIAS DE LA INGENIERÍA</t>
  </si>
  <si>
    <t>DOCTORADO EN INGENIERÍA INDUSTRIAL</t>
  </si>
  <si>
    <t>INGENIERÍA EN ELÉCTRICA</t>
  </si>
  <si>
    <t>INGENIERÍA EN ELECTRÓNICA</t>
  </si>
  <si>
    <t>ITESM CAMPUS CIUDAD JUÁREZ</t>
  </si>
  <si>
    <t>INGENIERÍA EN NEGOCIOS Y TECNOLOGÍAS DE INFORMACIÓN</t>
  </si>
  <si>
    <t>INGENIERÍA EN TECNOLOGÍAS COMPUTACIONALES</t>
  </si>
  <si>
    <t>LICENCIATURA EN ANIMACIÓN Y ARTE DIGITAL</t>
  </si>
  <si>
    <t>LICENCIATURA EN CONTADURÍA PÚBLICA Y FINANZAS</t>
  </si>
  <si>
    <t>LICENCIATURA EN INNOVACIÓN Y DESARROLLO DE NEGOCIOS</t>
  </si>
  <si>
    <t>TRONCO COMÚN EN INGENIERÍA</t>
  </si>
  <si>
    <t>TRONCO COMÚN EN NEGOCIOS</t>
  </si>
  <si>
    <t>SINCE COLEGIO UNIVERSITARIO</t>
  </si>
  <si>
    <t>MAESTRÍA EN COMERCIO EXTERIOR Y ADUANAS</t>
  </si>
  <si>
    <t>LICENCIATURA EN COMERCIO EXTERIOR Y ADUANAS</t>
  </si>
  <si>
    <t>DIVISIÓN MULTIDISCIPLINARIA DE LA UACJ EN CIUDAD UNIVERSITARIA</t>
  </si>
  <si>
    <t>INGENIERÍA EN SISTEMAS AUTOMOTRICES</t>
  </si>
  <si>
    <t>INGENIERÍA EN SOFTWARE</t>
  </si>
  <si>
    <t>LICENCIATURA EN ENSEÑANZA DEL INGLÉS</t>
  </si>
  <si>
    <t>LICENCIATURA EN GERONTOLOGÍA</t>
  </si>
  <si>
    <t>LICENCIATURA EN PEDAGOGÍA DEL INGLÉS COMO SEGUNDA LENGUA</t>
  </si>
  <si>
    <t>LICENCIATURA EN PUBLICIDAD</t>
  </si>
  <si>
    <t>LICENCIATURA EN QUÍMICO FARMACÉUTICO BIÓLOGO</t>
  </si>
  <si>
    <t>INSTITUT0 ARQUITECTURA DISEÑO Y ARTE UACJ</t>
  </si>
  <si>
    <t>MAESTRÍA EN ARQUITECTURA</t>
  </si>
  <si>
    <t>MAESTRÍA EN DISEÑO Y DESARROLLO DE NUEVOS PRODUCTOS</t>
  </si>
  <si>
    <t>MAESTRÍA EN DISEÑO Y DESARROLLO DEL PRODUCTO</t>
  </si>
  <si>
    <t>MAESTRÍA EN ESTUDIOS Y PROCESOS CREATIVOS</t>
  </si>
  <si>
    <t>MAESTRÍA EN PLANIFICACIÓN Y DESARROLLO URBANO</t>
  </si>
  <si>
    <t>DOCTORADO EN ESTUDIOS URBANOS</t>
  </si>
  <si>
    <t>LICENCIATURA EN DISEÑO DE INTERIORES</t>
  </si>
  <si>
    <t>LICENCIATURA EN DISEÑO DIGITAL DE MEDIOS INTERACTIVOS</t>
  </si>
  <si>
    <t>LICENCIATURA EN DISEÑO URBANO Y DEL PAISAJE</t>
  </si>
  <si>
    <t>LICENCIATURA EN PRODUCCIÓN MUSICAL</t>
  </si>
  <si>
    <t>LICENCIATURA EN TEORÍA Y CRITICA DEL ARTE</t>
  </si>
  <si>
    <t>INSTITUTO DE CIENCIAS BIOMÉDICAS UACJ</t>
  </si>
  <si>
    <t>MAESTRÍA EN CIENCIA ANIMAL</t>
  </si>
  <si>
    <t>MAESTRÍA EN CIENCIAS DE LA SALUD PÚBLICA</t>
  </si>
  <si>
    <t>MAESTRÍA EN CIENCIAS FORENSES</t>
  </si>
  <si>
    <t>MAESTRÍA EN CIENCIAS ODONTOLÓGICAS CLÍNICO EPIDEMIOLÓGICAS</t>
  </si>
  <si>
    <t>MAESTRÍA EN CIENCIAS ORIENTACIÓN GENÓMICA</t>
  </si>
  <si>
    <t>MAESTRÍA EN CIENCIAS QUÍMICO BIOLÓGICAS</t>
  </si>
  <si>
    <t>MAESTRÍA EN DOCENCIA BIOMÉDICA</t>
  </si>
  <si>
    <t>MAESTRÍA EN VETERINARIA SUSTENTABLE</t>
  </si>
  <si>
    <t>DOCTORADO EN CIENCIAS QUÍMICO BIOLÓGICAS</t>
  </si>
  <si>
    <t>ESPECIALIDAD EN CIRUGÍA ORAL Y MAXILOFACIAL</t>
  </si>
  <si>
    <t>ESPECIALIDAD EN ENDODONCIA</t>
  </si>
  <si>
    <t>ESPECIALIDAD EN MEDICINA FAMILIAR</t>
  </si>
  <si>
    <t>ESPECIALIDAD EN MEDICINA Y CIRUGÍA EN PEQUEÑAS ESPECIES</t>
  </si>
  <si>
    <t>ESPECIALIDAD EN ODONTOPEDIATRÍA</t>
  </si>
  <si>
    <t>ESPECIALIDAD EN ORTODONCIA</t>
  </si>
  <si>
    <t>ESPECIALIDAD EN ORTOPEDIA Y TRAUMATOLOGÍA</t>
  </si>
  <si>
    <t>ESPECIALIDAD EN PERIODONCIA</t>
  </si>
  <si>
    <t>ESPECIALIDAD EN PRÓTESIS BUCAL FIJA Y REMOVIBLE</t>
  </si>
  <si>
    <t>LICENCIATURA EN BIOLOGÍA</t>
  </si>
  <si>
    <t>LICENCIATURA EN ENTRENAMIENTO DEPORTIVO</t>
  </si>
  <si>
    <t>LICENCIATURA EN QUÍMICA</t>
  </si>
  <si>
    <t>INSTITUTO DE CIENCIAS SOCIALES Y ADMINISTRACIÓN UACJ</t>
  </si>
  <si>
    <t>MAESTRÍA EN ADMINISTRACIÓN DE EMPRESAS</t>
  </si>
  <si>
    <t>MAESTRÍA EN CIENCIAS SOCIALES</t>
  </si>
  <si>
    <t>MAESTRÍA EN DERECHO EMPRESARIAL</t>
  </si>
  <si>
    <t>MAESTRÍA EN DERECHO FISCAL</t>
  </si>
  <si>
    <t>MAESTRÍA EN ECONOMÍA</t>
  </si>
  <si>
    <t>MAESTRÍA EN EDUCACIÓN ESPECIAL</t>
  </si>
  <si>
    <t>MAESTRÍA EN ESTUDIOS INTERDISCIPLINARIOS DE GÉNERO</t>
  </si>
  <si>
    <t>MAESTRÍA EN ESTUDIOS LITERARIOS</t>
  </si>
  <si>
    <t>MAESTRÍA EN HISTORIA</t>
  </si>
  <si>
    <t>MAESTRÍA EN INVESTIGACIÓN EDUCATIVA APLICADA</t>
  </si>
  <si>
    <t>MAESTRÍA EN PSICOLOGÍA</t>
  </si>
  <si>
    <t>MAESTRÍA EN PSICOTERAPIA HUMANISTA Y EDUCACIÓN PARA LA PAZ</t>
  </si>
  <si>
    <t>MAESTRÍA EN TRABAJO SOCIAL</t>
  </si>
  <si>
    <t>MAESTRÍA EN ARCHIVISTA</t>
  </si>
  <si>
    <t>MAESTRÍA EN CONTRALORÍA SOCIAL</t>
  </si>
  <si>
    <t>MAESTRÍA EN GESTIÓN DE SERVICIOS INFORMATIVOS</t>
  </si>
  <si>
    <t>DOCTORADO EN CIENCIAS ADMINISTRATIVAS</t>
  </si>
  <si>
    <t>DOCTORADO EN CIENCIAS SOCIALES</t>
  </si>
  <si>
    <t>DOCTORADO EN PSICOLOGÍA CON ÉNFASIS EN SALUD Y VIOLENCIA</t>
  </si>
  <si>
    <t>LICENCIATURA EN CIENCIAS DE LA SEGURIDAD</t>
  </si>
  <si>
    <t>LICENCIATURA EN ECONOMÍA</t>
  </si>
  <si>
    <t>LICENCIATURA EN FINANZAS</t>
  </si>
  <si>
    <t>LICENCIATURA EN HISTORIA DE MÉXICO</t>
  </si>
  <si>
    <t>LICENCIATURA EN LITERATURA HISPANOMEXICANA</t>
  </si>
  <si>
    <t>LICENCIATURA EN SEGURIDAD Y POLÍTICAS PÚBLICAS</t>
  </si>
  <si>
    <t>LICENCIATURA EN SOCIOLOGÍA</t>
  </si>
  <si>
    <t>INSTITUTO DE INGENIERÍA Y TECNOLOGÍA UACJ</t>
  </si>
  <si>
    <t>MAESTRÍA EN CIENCIA DE LOS MATERIALES</t>
  </si>
  <si>
    <t>MAESTRÍA EN CIENCIAS EN CÓMPUTO APLICADO</t>
  </si>
  <si>
    <t>MAESTRÍA EN GESTIÓN AMBIENTAL</t>
  </si>
  <si>
    <t>MAESTRÍA EN INGENIERÍA AMBIENTAL</t>
  </si>
  <si>
    <t>MAESTRÍA EN INGENIERÍA AMBIENTAL Y ECOSISTEMAS</t>
  </si>
  <si>
    <t>MAESTRÍA EN INGENIERÍA CIVIL</t>
  </si>
  <si>
    <t>MAESTRÍA EN INGENIERÍA ELÉCTRICA</t>
  </si>
  <si>
    <t>MAESTRÍA EN INGENIERÍA EN MANUFACTURA</t>
  </si>
  <si>
    <t>MAESTRÍA EN MATEMÁTICA EDUCATIVA</t>
  </si>
  <si>
    <t>MAESTRÍA EN MATEMÁTICA EDUCATIVA Y DOCENCIA</t>
  </si>
  <si>
    <t>MAESTRÍA EN TECNOLOGÍA</t>
  </si>
  <si>
    <t>DOCTORADO EN CIENCIAS DE INGENIERÍA</t>
  </si>
  <si>
    <t>DOCTORADO EN CIENCIAS DE LOS MATERIALES</t>
  </si>
  <si>
    <t>DOCTORADO EN TECNOLOGÍA</t>
  </si>
  <si>
    <t>INGENIERÍA AMBIENTAL</t>
  </si>
  <si>
    <t>INGENIERÍA BIOMÉDICA</t>
  </si>
  <si>
    <t>INGENIERÍA DE MATERIALES</t>
  </si>
  <si>
    <t>INGENIERÍA EN GEOCIENCIAS</t>
  </si>
  <si>
    <t>INGENIERÍA EN MANUFACTURA</t>
  </si>
  <si>
    <t>INGENIERÍA EN SISTEMAS DIGITALES Y COMUNICACIÓN</t>
  </si>
  <si>
    <t>INGENIERÍA FÍSICA</t>
  </si>
  <si>
    <t>LICENCIATURA EN MATEMÁTICAS</t>
  </si>
  <si>
    <t>FACULTAD CIENCIAS POLÍTICAS Y SOCIALES UACH</t>
  </si>
  <si>
    <t>MAESTRÍA EN COMUNICACIÓN</t>
  </si>
  <si>
    <t>LICENCIATURA EN ADMINISTRACIÓN PÚBLICA Y CIENCIAS POLÍTICAS</t>
  </si>
  <si>
    <t>FACULTAD DE CIENCIAS DE LA CULTURA FISICA EXTENSIÓN JUÁREZ</t>
  </si>
  <si>
    <t>CENTRO CULTURAL UNIVERSITARIO DE CIUDAD JUÁREZ</t>
  </si>
  <si>
    <t>MAESTRÍA EN CIENCIAS PENALES Y CRIMINALÍSTICA</t>
  </si>
  <si>
    <t>MAESTRÍA EN DERECHO ADMINISTRATIVO Y FISCAL</t>
  </si>
  <si>
    <t>MAESTRÍA EN INVESTIGACIÓN EDUCATIVA</t>
  </si>
  <si>
    <t>MAESTRÍA EN LOGÍSTICA Y RECURSOS HUMANOS</t>
  </si>
  <si>
    <t>LICENCIATURA EN INGENIERÍA INDUSTRIAL Y SISTEMAS</t>
  </si>
  <si>
    <t>TRONCO COMÚN EN PSICOLOGÍA</t>
  </si>
  <si>
    <t>UNIVERSIDAD DE DURANGO CAMPUS CD. JUÁREZ</t>
  </si>
  <si>
    <t>MAESTRÍA EN MERCADOTECNIA Y NEGOCIOS INTERNACIONALES</t>
  </si>
  <si>
    <t>MAESTRÍA EN VALUACIÓN INMOBILIARIA</t>
  </si>
  <si>
    <t>MÉDICO GENERAL</t>
  </si>
  <si>
    <t>UNIVERSIDAD INTERAMERICANA DEL NORTE</t>
  </si>
  <si>
    <t>UNIVERSIDAD INTERAMÉRICANA DEL NORTE</t>
  </si>
  <si>
    <t>LICENCIATURA EN ODONTOLOGÍA</t>
  </si>
  <si>
    <t>UNIVERSIDAD MEXICANA DEL NORTE</t>
  </si>
  <si>
    <t>LICENCIATURA EN PUERICULTURA</t>
  </si>
  <si>
    <t>UNIVERSIDAD PEDAGOGICA NACIONAL DEL ESTADO DE CHIHUAHUA CAMPUS JUAREZ</t>
  </si>
  <si>
    <t>ESPECIALIZACIÓN PARA LA PROFESIONALIZACIÓN EN Y PARA LOS DERECHOS DE LOS NIÑOS Y LAS NIÑAS EN LA PRI</t>
  </si>
  <si>
    <t>UNIVERSIDAD REGIONAL DEL NORTE CD. JUÁREZ</t>
  </si>
  <si>
    <t>MAESTRÍA EN CALIDAD TOTAL SEIS SIGMA</t>
  </si>
  <si>
    <t>MAESTRÍA EN DIRECCIÓN ORGANIZACIONAL</t>
  </si>
  <si>
    <t>INGENIERÍA INDUSTRIAL EN CALIDAD Y PRODUCTIVIDAD</t>
  </si>
  <si>
    <t>LICENCIATURA EN ADMINISTRACIÓN CON OPCIÓN EN EMPRESAS</t>
  </si>
  <si>
    <t>LICENCIATURA EN ADMINISTRACIÓN CON OPCIÓN EN RECURSOS HUMANOS</t>
  </si>
  <si>
    <t>LICENCIATURA EN INGENIERÍA INDUSTRIAL EN ESTADÍSTICA APLICADA</t>
  </si>
  <si>
    <t>LICENCIATURA EN PRODUCCIÓN Y ORGANIZACIÓN DE EVENTOS</t>
  </si>
  <si>
    <t>CENTRO REGIONAL DE EDUCACIÓN SUPERIOR SEDE MADERA UACH</t>
  </si>
  <si>
    <t>UNIVERSIDAD PEDAGOGICA NACIONAL DEL ESTADO DE CHIHUAHUA CAMPUS MADERA</t>
  </si>
  <si>
    <t>INSTITUTO DE ESTUDIOS SUPERIORES PAQUIME</t>
  </si>
  <si>
    <t>LICENCIATURA EN CIENCIAS FÍSICAS Y DEL DEPORTE</t>
  </si>
  <si>
    <t>LICENCIATURA EN PSICOLOGÍA EDUCATIVA</t>
  </si>
  <si>
    <t>DIVISI0N MULTIDISCIPLINARIA CAMPUS NUEVO CASAS GRANDES</t>
  </si>
  <si>
    <t>INGENIERÍA EN AGRONEGOCIOS</t>
  </si>
  <si>
    <t>UNIVERSIDAD PEDAGOGICA NACIONAL DEL ESTADO DE CHIHUAHUA CAMPUS NUEVO CASAS GRANDES</t>
  </si>
  <si>
    <t>UNIVERSIDAD REGIONAL DEL NORTE CAMPUS NUEVO CASAS GRANDES</t>
  </si>
  <si>
    <t>CENTRO REGIONAL DE EDUCACIÓN SUPERIOR SEDE OJINAGA UACH</t>
  </si>
  <si>
    <t>FACULTAD DE ENFERMERIA Y NUTRIOLOGIA EXTENSION OJINAGA UACH</t>
  </si>
  <si>
    <t>LICENCIADO EN ENFERMERÍA</t>
  </si>
  <si>
    <t>ESCUELA NORMAL RURAL</t>
  </si>
  <si>
    <t>SE AGREGA HOJA CON ESTADÍSTICA DE MEDIA SUPERIOR</t>
  </si>
  <si>
    <t>SE AGREGAN CIFRAS DE LOS DEMÁS NIVELES EN AMBOS RESÚMENES</t>
  </si>
  <si>
    <t>DETALLE:</t>
  </si>
  <si>
    <t>V 3.0</t>
  </si>
  <si>
    <t>15 DE JUNIO DE 2018</t>
  </si>
  <si>
    <t>SE AGREGAN PROYECCIONES DE EDUCACIÓN BÁSICA</t>
  </si>
  <si>
    <t>MATRÍCULA EN EDUCACIÓN PRIMARIA</t>
  </si>
  <si>
    <t>Cifras oficiales hasta el ciclo 17-18, proyecciones para el ciclo 18-19 y posteriores</t>
  </si>
  <si>
    <t>Datos</t>
  </si>
  <si>
    <t>CICLO</t>
  </si>
  <si>
    <t>HOM NVO ING 1o</t>
  </si>
  <si>
    <t>MUJ NVO ING 1o</t>
  </si>
  <si>
    <t>HOM EGRESADOS</t>
  </si>
  <si>
    <t>MUJ EGRESADAS</t>
  </si>
  <si>
    <t>HOM TOTAL</t>
  </si>
  <si>
    <t>MUJ  TOTAL</t>
  </si>
  <si>
    <t>MAT TOTAL</t>
  </si>
  <si>
    <t>ENTIDAD</t>
  </si>
  <si>
    <t>17-18</t>
  </si>
  <si>
    <t>18-19</t>
  </si>
  <si>
    <t>19-20</t>
  </si>
  <si>
    <t>20-21</t>
  </si>
  <si>
    <t>21-22</t>
  </si>
  <si>
    <t>22-23</t>
  </si>
  <si>
    <t>MATRÍCULA EN EDUCACIÓN PREESCOLAR</t>
  </si>
  <si>
    <t>MUJ TOTAL</t>
  </si>
  <si>
    <t>MUJ   TOTAL</t>
  </si>
  <si>
    <t>MATRÍCULA EN EDUCACION 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</si>
</sst>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#,##0.000"/>
    <numFmt numFmtId="166" formatCode="_-[$€-2]* #,##0.00_-;\-[$€-2]* #,##0.00_-;_-[$€-2]* &quot;-&quot;??_-"/>
    <numFmt numFmtId="167" formatCode="General_)"/>
    <numFmt numFmtId="168" formatCode="0.0"/>
  </numFmts>
  <fonts count="8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sz val="7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9"/>
      <name val="Calibri"/>
      <family val="2"/>
      <scheme val="minor"/>
    </font>
    <font>
      <b/>
      <sz val="6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color indexed="12"/>
      <name val="Calibri"/>
      <family val="2"/>
      <scheme val="minor"/>
    </font>
    <font>
      <sz val="8.5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8"/>
      <name val="MS Sans Serif"/>
      <family val="2"/>
    </font>
    <font>
      <sz val="8"/>
      <name val="Tahoma"/>
      <family val="2"/>
    </font>
    <font>
      <sz val="8"/>
      <name val="MS Sans Serif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1"/>
      <color rgb="FF9C0006"/>
      <name val="Calibri"/>
      <family val="2"/>
      <scheme val="minor"/>
    </font>
    <font>
      <sz val="12"/>
      <name val="Calibri"/>
      <family val="2"/>
      <scheme val="minor"/>
    </font>
    <font>
      <b/>
      <sz val="13"/>
      <color indexed="9"/>
      <name val="Calibri"/>
      <family val="2"/>
      <scheme val="minor"/>
    </font>
    <font>
      <sz val="8"/>
      <color indexed="23"/>
      <name val="Calibri"/>
      <family val="2"/>
      <scheme val="minor"/>
    </font>
    <font>
      <b/>
      <sz val="8"/>
      <color indexed="23"/>
      <name val="Calibri"/>
      <family val="2"/>
      <scheme val="minor"/>
    </font>
    <font>
      <sz val="8"/>
      <color indexed="55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8"/>
      <color rgb="FF00B0F0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color indexed="8"/>
      <name val="Calibri"/>
      <family val="2"/>
    </font>
    <font>
      <b/>
      <sz val="8.5"/>
      <color rgb="FFFF0000"/>
      <name val="Calibri"/>
      <family val="2"/>
      <scheme val="minor"/>
    </font>
    <font>
      <vertAlign val="superscript"/>
      <sz val="6"/>
      <name val="Calibri"/>
      <family val="2"/>
      <scheme val="minor"/>
    </font>
    <font>
      <b/>
      <sz val="8.5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6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name val="Calibri"/>
      <family val="2"/>
      <scheme val="minor"/>
    </font>
    <font>
      <vertAlign val="superscript"/>
      <sz val="6"/>
      <color rgb="FF00B0F0"/>
      <name val="Calibri"/>
      <family val="2"/>
      <scheme val="minor"/>
    </font>
    <font>
      <sz val="6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b/>
      <u/>
      <sz val="12"/>
      <color indexed="8"/>
      <name val="Calibri"/>
      <family val="2"/>
    </font>
    <font>
      <b/>
      <u/>
      <sz val="10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-0.249977111117893"/>
        <bgColor theme="6" tint="-0.24997711111789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52"/>
      </left>
      <right/>
      <top style="medium">
        <color indexed="52"/>
      </top>
      <bottom/>
      <diagonal/>
    </border>
    <border>
      <left/>
      <right/>
      <top style="medium">
        <color indexed="52"/>
      </top>
      <bottom/>
      <diagonal/>
    </border>
    <border>
      <left/>
      <right style="medium">
        <color indexed="52"/>
      </right>
      <top style="medium">
        <color indexed="52"/>
      </top>
      <bottom/>
      <diagonal/>
    </border>
    <border>
      <left style="medium">
        <color indexed="52"/>
      </left>
      <right/>
      <top/>
      <bottom/>
      <diagonal/>
    </border>
    <border>
      <left/>
      <right style="medium">
        <color indexed="52"/>
      </right>
      <top/>
      <bottom/>
      <diagonal/>
    </border>
    <border>
      <left/>
      <right/>
      <top/>
      <bottom style="thick">
        <color indexed="9"/>
      </bottom>
      <diagonal/>
    </border>
    <border>
      <left style="medium">
        <color indexed="52"/>
      </left>
      <right/>
      <top/>
      <bottom style="medium">
        <color indexed="52"/>
      </bottom>
      <diagonal/>
    </border>
    <border>
      <left/>
      <right/>
      <top/>
      <bottom style="medium">
        <color indexed="52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indexed="9"/>
      </top>
      <bottom/>
      <diagonal/>
    </border>
    <border>
      <left style="medium">
        <color indexed="51"/>
      </left>
      <right/>
      <top style="medium">
        <color indexed="51"/>
      </top>
      <bottom/>
      <diagonal/>
    </border>
    <border>
      <left/>
      <right/>
      <top style="medium">
        <color indexed="51"/>
      </top>
      <bottom/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medium">
        <color indexed="51"/>
      </left>
      <right/>
      <top/>
      <bottom/>
      <diagonal/>
    </border>
    <border>
      <left/>
      <right style="medium">
        <color indexed="51"/>
      </right>
      <top/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medium">
        <color indexed="50"/>
      </left>
      <right/>
      <top style="medium">
        <color indexed="50"/>
      </top>
      <bottom/>
      <diagonal/>
    </border>
    <border>
      <left/>
      <right/>
      <top style="medium">
        <color indexed="50"/>
      </top>
      <bottom/>
      <diagonal/>
    </border>
    <border>
      <left/>
      <right style="medium">
        <color indexed="50"/>
      </right>
      <top style="medium">
        <color indexed="50"/>
      </top>
      <bottom/>
      <diagonal/>
    </border>
    <border>
      <left style="medium">
        <color indexed="50"/>
      </left>
      <right/>
      <top/>
      <bottom/>
      <diagonal/>
    </border>
    <border>
      <left/>
      <right style="medium">
        <color indexed="50"/>
      </right>
      <top/>
      <bottom/>
      <diagonal/>
    </border>
    <border>
      <left style="medium">
        <color indexed="50"/>
      </left>
      <right/>
      <top/>
      <bottom style="medium">
        <color indexed="50"/>
      </bottom>
      <diagonal/>
    </border>
    <border>
      <left/>
      <right/>
      <top/>
      <bottom style="medium">
        <color indexed="50"/>
      </bottom>
      <diagonal/>
    </border>
    <border>
      <left/>
      <right style="medium">
        <color indexed="50"/>
      </right>
      <top/>
      <bottom style="medium">
        <color indexed="50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/>
      <bottom style="thin">
        <color theme="6" tint="0.79998168889431442"/>
      </bottom>
      <diagonal/>
    </border>
    <border>
      <left/>
      <right/>
      <top/>
      <bottom style="thin">
        <color theme="6" tint="0.59999389629810485"/>
      </bottom>
      <diagonal/>
    </border>
    <border>
      <left/>
      <right/>
      <top/>
      <bottom style="thin">
        <color theme="9" tint="0.79998168889431442"/>
      </bottom>
      <diagonal/>
    </border>
    <border>
      <left/>
      <right/>
      <top/>
      <bottom style="thin">
        <color theme="9" tint="0.59999389629810485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4506668294322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4506668294322"/>
      </top>
      <bottom/>
      <diagonal/>
    </border>
    <border>
      <left/>
      <right style="thin">
        <color theme="4" tint="0.39997558519241921"/>
      </right>
      <top style="thin">
        <color theme="4" tint="0.39994506668294322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double">
        <color theme="9" tint="-0.249977111117893"/>
      </top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 style="thin">
        <color auto="1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34">
    <xf numFmtId="0" fontId="0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0" fontId="20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4" fillId="0" borderId="0" applyFont="0" applyFill="0" applyBorder="0" applyAlignment="0" applyProtection="0"/>
    <xf numFmtId="0" fontId="6" fillId="0" borderId="0"/>
    <xf numFmtId="9" fontId="23" fillId="0" borderId="0" applyFont="0" applyFill="0" applyBorder="0" applyAlignment="0" applyProtection="0"/>
    <xf numFmtId="0" fontId="24" fillId="0" borderId="0"/>
    <xf numFmtId="0" fontId="23" fillId="0" borderId="0"/>
    <xf numFmtId="0" fontId="6" fillId="0" borderId="0"/>
    <xf numFmtId="166" fontId="4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0" fontId="12" fillId="0" borderId="0"/>
    <xf numFmtId="167" fontId="45" fillId="0" borderId="0"/>
    <xf numFmtId="0" fontId="1" fillId="0" borderId="0"/>
    <xf numFmtId="0" fontId="52" fillId="15" borderId="0" applyNumberFormat="0" applyBorder="0" applyAlignment="0" applyProtection="0"/>
    <xf numFmtId="0" fontId="6" fillId="0" borderId="0"/>
    <xf numFmtId="0" fontId="4" fillId="0" borderId="0"/>
    <xf numFmtId="0" fontId="1" fillId="0" borderId="0"/>
  </cellStyleXfs>
  <cellXfs count="394">
    <xf numFmtId="0" fontId="0" fillId="0" borderId="0" xfId="0"/>
    <xf numFmtId="3" fontId="8" fillId="0" borderId="0" xfId="1" applyNumberFormat="1" applyFont="1"/>
    <xf numFmtId="0" fontId="25" fillId="0" borderId="0" xfId="0" applyFont="1"/>
    <xf numFmtId="0" fontId="28" fillId="0" borderId="0" xfId="0" applyFont="1"/>
    <xf numFmtId="0" fontId="13" fillId="0" borderId="0" xfId="1" applyFont="1" applyFill="1" applyBorder="1" applyAlignment="1"/>
    <xf numFmtId="0" fontId="8" fillId="0" borderId="0" xfId="1" applyFont="1"/>
    <xf numFmtId="0" fontId="9" fillId="0" borderId="0" xfId="1" applyFont="1"/>
    <xf numFmtId="0" fontId="9" fillId="0" borderId="0" xfId="1" applyFont="1" applyBorder="1"/>
    <xf numFmtId="0" fontId="9" fillId="0" borderId="0" xfId="1" applyFont="1" applyFill="1" applyBorder="1"/>
    <xf numFmtId="3" fontId="9" fillId="0" borderId="0" xfId="1" applyNumberFormat="1" applyFont="1" applyBorder="1"/>
    <xf numFmtId="3" fontId="9" fillId="0" borderId="0" xfId="1" applyNumberFormat="1" applyFont="1" applyFill="1" applyBorder="1"/>
    <xf numFmtId="0" fontId="8" fillId="0" borderId="0" xfId="1" applyFont="1" applyBorder="1"/>
    <xf numFmtId="0" fontId="15" fillId="0" borderId="0" xfId="1" applyFont="1" applyBorder="1"/>
    <xf numFmtId="0" fontId="8" fillId="0" borderId="0" xfId="1" applyFont="1" applyFill="1" applyBorder="1"/>
    <xf numFmtId="3" fontId="9" fillId="0" borderId="0" xfId="1" applyNumberFormat="1" applyFont="1" applyBorder="1" applyAlignment="1">
      <alignment horizontal="right"/>
    </xf>
    <xf numFmtId="3" fontId="8" fillId="0" borderId="0" xfId="1" applyNumberFormat="1" applyFont="1" applyFill="1" applyBorder="1"/>
    <xf numFmtId="3" fontId="8" fillId="0" borderId="0" xfId="1" applyNumberFormat="1" applyFont="1" applyFill="1" applyBorder="1" applyAlignment="1">
      <alignment horizontal="right"/>
    </xf>
    <xf numFmtId="3" fontId="8" fillId="0" borderId="0" xfId="1" applyNumberFormat="1" applyFont="1" applyBorder="1"/>
    <xf numFmtId="0" fontId="9" fillId="3" borderId="0" xfId="1" applyFont="1" applyFill="1" applyBorder="1"/>
    <xf numFmtId="3" fontId="9" fillId="3" borderId="0" xfId="1" applyNumberFormat="1" applyFont="1" applyFill="1" applyBorder="1"/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0" fontId="16" fillId="0" borderId="0" xfId="1" applyFont="1"/>
    <xf numFmtId="0" fontId="17" fillId="0" borderId="0" xfId="1" applyFont="1" applyFill="1" applyBorder="1"/>
    <xf numFmtId="0" fontId="8" fillId="0" borderId="0" xfId="1" applyFont="1" applyFill="1"/>
    <xf numFmtId="0" fontId="9" fillId="5" borderId="0" xfId="1" applyFont="1" applyFill="1" applyBorder="1"/>
    <xf numFmtId="3" fontId="9" fillId="5" borderId="0" xfId="1" applyNumberFormat="1" applyFont="1" applyFill="1" applyBorder="1"/>
    <xf numFmtId="3" fontId="8" fillId="0" borderId="0" xfId="5" applyNumberFormat="1" applyFont="1"/>
    <xf numFmtId="0" fontId="8" fillId="0" borderId="0" xfId="5" applyFont="1"/>
    <xf numFmtId="10" fontId="8" fillId="0" borderId="0" xfId="5" applyNumberFormat="1" applyFont="1"/>
    <xf numFmtId="3" fontId="8" fillId="0" borderId="0" xfId="5" applyNumberFormat="1" applyFont="1" applyFill="1"/>
    <xf numFmtId="0" fontId="32" fillId="0" borderId="0" xfId="5" applyFont="1"/>
    <xf numFmtId="0" fontId="33" fillId="0" borderId="0" xfId="5" applyFont="1"/>
    <xf numFmtId="0" fontId="34" fillId="0" borderId="0" xfId="5" applyFont="1"/>
    <xf numFmtId="3" fontId="32" fillId="0" borderId="0" xfId="5" applyNumberFormat="1" applyFont="1"/>
    <xf numFmtId="10" fontId="32" fillId="0" borderId="0" xfId="5" applyNumberFormat="1" applyFont="1"/>
    <xf numFmtId="3" fontId="32" fillId="0" borderId="0" xfId="5" applyNumberFormat="1" applyFont="1" applyFill="1"/>
    <xf numFmtId="0" fontId="9" fillId="6" borderId="0" xfId="5" applyFont="1" applyFill="1"/>
    <xf numFmtId="3" fontId="9" fillId="6" borderId="0" xfId="5" applyNumberFormat="1" applyFont="1" applyFill="1"/>
    <xf numFmtId="10" fontId="9" fillId="6" borderId="0" xfId="5" applyNumberFormat="1" applyFont="1" applyFill="1"/>
    <xf numFmtId="3" fontId="9" fillId="0" borderId="0" xfId="5" applyNumberFormat="1" applyFont="1" applyFill="1"/>
    <xf numFmtId="3" fontId="9" fillId="6" borderId="0" xfId="5" applyNumberFormat="1" applyFont="1" applyFill="1" applyAlignment="1">
      <alignment textRotation="45" wrapText="1"/>
    </xf>
    <xf numFmtId="0" fontId="9" fillId="6" borderId="0" xfId="5" applyFont="1" applyFill="1" applyAlignment="1">
      <alignment textRotation="45"/>
    </xf>
    <xf numFmtId="10" fontId="9" fillId="6" borderId="0" xfId="5" applyNumberFormat="1" applyFont="1" applyFill="1" applyAlignment="1">
      <alignment textRotation="45"/>
    </xf>
    <xf numFmtId="3" fontId="9" fillId="0" borderId="0" xfId="5" applyNumberFormat="1" applyFont="1" applyFill="1" applyAlignment="1">
      <alignment textRotation="45"/>
    </xf>
    <xf numFmtId="3" fontId="9" fillId="5" borderId="0" xfId="5" applyNumberFormat="1" applyFont="1" applyFill="1" applyAlignment="1">
      <alignment textRotation="45"/>
    </xf>
    <xf numFmtId="3" fontId="9" fillId="3" borderId="0" xfId="5" applyNumberFormat="1" applyFont="1" applyFill="1" applyAlignment="1">
      <alignment textRotation="45"/>
    </xf>
    <xf numFmtId="3" fontId="9" fillId="4" borderId="0" xfId="5" applyNumberFormat="1" applyFont="1" applyFill="1" applyAlignment="1">
      <alignment textRotation="45"/>
    </xf>
    <xf numFmtId="0" fontId="8" fillId="6" borderId="0" xfId="5" quotePrefix="1" applyFont="1" applyFill="1"/>
    <xf numFmtId="3" fontId="8" fillId="6" borderId="0" xfId="4" applyNumberFormat="1" applyFont="1" applyFill="1"/>
    <xf numFmtId="10" fontId="8" fillId="6" borderId="0" xfId="18" applyNumberFormat="1" applyFont="1" applyFill="1"/>
    <xf numFmtId="3" fontId="8" fillId="3" borderId="0" xfId="5" applyNumberFormat="1" applyFont="1" applyFill="1"/>
    <xf numFmtId="3" fontId="8" fillId="4" borderId="0" xfId="5" applyNumberFormat="1" applyFont="1" applyFill="1"/>
    <xf numFmtId="3" fontId="8" fillId="6" borderId="0" xfId="5" quotePrefix="1" applyNumberFormat="1" applyFont="1" applyFill="1"/>
    <xf numFmtId="3" fontId="8" fillId="5" borderId="0" xfId="5" applyNumberFormat="1" applyFont="1" applyFill="1" applyBorder="1"/>
    <xf numFmtId="3" fontId="8" fillId="6" borderId="7" xfId="4" applyNumberFormat="1" applyFont="1" applyFill="1" applyBorder="1"/>
    <xf numFmtId="10" fontId="8" fillId="6" borderId="7" xfId="18" applyNumberFormat="1" applyFont="1" applyFill="1" applyBorder="1"/>
    <xf numFmtId="2" fontId="19" fillId="0" borderId="0" xfId="18" applyNumberFormat="1" applyFont="1" applyBorder="1"/>
    <xf numFmtId="164" fontId="8" fillId="0" borderId="0" xfId="18" applyNumberFormat="1" applyFont="1" applyBorder="1"/>
    <xf numFmtId="3" fontId="19" fillId="0" borderId="0" xfId="5" applyNumberFormat="1" applyFont="1" applyBorder="1"/>
    <xf numFmtId="0" fontId="8" fillId="0" borderId="0" xfId="5" quotePrefix="1" applyFont="1" applyFill="1"/>
    <xf numFmtId="165" fontId="8" fillId="0" borderId="0" xfId="5" quotePrefix="1" applyNumberFormat="1" applyFont="1"/>
    <xf numFmtId="0" fontId="19" fillId="0" borderId="0" xfId="5" applyFont="1"/>
    <xf numFmtId="0" fontId="36" fillId="0" borderId="0" xfId="5" applyFont="1"/>
    <xf numFmtId="0" fontId="9" fillId="0" borderId="0" xfId="5" applyFont="1"/>
    <xf numFmtId="0" fontId="38" fillId="7" borderId="31" xfId="0" applyFont="1" applyFill="1" applyBorder="1"/>
    <xf numFmtId="3" fontId="38" fillId="7" borderId="32" xfId="0" applyNumberFormat="1" applyFont="1" applyFill="1" applyBorder="1" applyAlignment="1">
      <alignment wrapText="1"/>
    </xf>
    <xf numFmtId="3" fontId="38" fillId="7" borderId="0" xfId="0" applyNumberFormat="1" applyFont="1" applyFill="1" applyBorder="1" applyAlignment="1">
      <alignment wrapText="1"/>
    </xf>
    <xf numFmtId="0" fontId="38" fillId="8" borderId="28" xfId="0" applyFont="1" applyFill="1" applyBorder="1" applyAlignment="1">
      <alignment horizontal="left"/>
    </xf>
    <xf numFmtId="3" fontId="38" fillId="8" borderId="28" xfId="0" applyNumberFormat="1" applyFont="1" applyFill="1" applyBorder="1"/>
    <xf numFmtId="164" fontId="38" fillId="8" borderId="28" xfId="26" applyNumberFormat="1" applyFont="1" applyFill="1" applyBorder="1"/>
    <xf numFmtId="0" fontId="0" fillId="0" borderId="28" xfId="0" applyFont="1" applyBorder="1" applyAlignment="1">
      <alignment horizontal="left" indent="1"/>
    </xf>
    <xf numFmtId="3" fontId="0" fillId="0" borderId="28" xfId="0" applyNumberFormat="1" applyFont="1" applyBorder="1"/>
    <xf numFmtId="164" fontId="0" fillId="0" borderId="28" xfId="26" applyNumberFormat="1" applyFont="1" applyBorder="1"/>
    <xf numFmtId="3" fontId="0" fillId="0" borderId="0" xfId="0" applyNumberFormat="1"/>
    <xf numFmtId="0" fontId="39" fillId="0" borderId="0" xfId="0" applyFont="1"/>
    <xf numFmtId="0" fontId="37" fillId="0" borderId="0" xfId="27" applyFont="1" applyFill="1" applyBorder="1" applyAlignment="1">
      <alignment vertical="center"/>
    </xf>
    <xf numFmtId="0" fontId="40" fillId="0" borderId="0" xfId="27" applyFont="1" applyFill="1" applyBorder="1" applyAlignment="1">
      <alignment vertical="center"/>
    </xf>
    <xf numFmtId="0" fontId="40" fillId="0" borderId="0" xfId="27" applyFont="1" applyFill="1" applyBorder="1" applyAlignment="1">
      <alignment horizontal="center" vertical="center"/>
    </xf>
    <xf numFmtId="3" fontId="41" fillId="0" borderId="0" xfId="2" applyNumberFormat="1" applyFont="1"/>
    <xf numFmtId="0" fontId="41" fillId="0" borderId="0" xfId="2" applyFont="1"/>
    <xf numFmtId="0" fontId="31" fillId="0" borderId="0" xfId="27" applyFont="1"/>
    <xf numFmtId="0" fontId="42" fillId="0" borderId="0" xfId="27" applyFont="1"/>
    <xf numFmtId="3" fontId="42" fillId="0" borderId="0" xfId="27" applyNumberFormat="1" applyFont="1" applyAlignment="1">
      <alignment horizontal="center"/>
    </xf>
    <xf numFmtId="0" fontId="42" fillId="0" borderId="0" xfId="27" applyFont="1" applyAlignment="1">
      <alignment horizontal="center"/>
    </xf>
    <xf numFmtId="0" fontId="26" fillId="9" borderId="33" xfId="27" applyNumberFormat="1" applyFont="1" applyFill="1" applyBorder="1" applyAlignment="1"/>
    <xf numFmtId="0" fontId="26" fillId="9" borderId="34" xfId="27" applyNumberFormat="1" applyFont="1" applyFill="1" applyBorder="1" applyAlignment="1"/>
    <xf numFmtId="0" fontId="43" fillId="0" borderId="0" xfId="27" applyFont="1"/>
    <xf numFmtId="0" fontId="26" fillId="9" borderId="38" xfId="27" applyNumberFormat="1" applyFont="1" applyFill="1" applyBorder="1" applyAlignment="1"/>
    <xf numFmtId="0" fontId="26" fillId="9" borderId="37" xfId="27" applyNumberFormat="1" applyFont="1" applyFill="1" applyBorder="1" applyAlignment="1"/>
    <xf numFmtId="3" fontId="26" fillId="9" borderId="33" xfId="27" applyNumberFormat="1" applyFont="1" applyFill="1" applyBorder="1" applyAlignment="1">
      <alignment horizontal="center"/>
    </xf>
    <xf numFmtId="3" fontId="26" fillId="9" borderId="33" xfId="27" applyNumberFormat="1" applyFont="1" applyFill="1" applyBorder="1" applyAlignment="1">
      <alignment horizontal="center" vertical="center"/>
    </xf>
    <xf numFmtId="3" fontId="26" fillId="9" borderId="39" xfId="27" applyNumberFormat="1" applyFont="1" applyFill="1" applyBorder="1" applyAlignment="1">
      <alignment horizontal="center" vertical="center"/>
    </xf>
    <xf numFmtId="3" fontId="26" fillId="9" borderId="34" xfId="27" applyNumberFormat="1" applyFont="1" applyFill="1" applyBorder="1" applyAlignment="1">
      <alignment horizontal="center"/>
    </xf>
    <xf numFmtId="0" fontId="44" fillId="10" borderId="33" xfId="27" applyNumberFormat="1" applyFont="1" applyFill="1" applyBorder="1" applyAlignment="1">
      <alignment vertical="center"/>
    </xf>
    <xf numFmtId="3" fontId="34" fillId="10" borderId="33" xfId="27" applyNumberFormat="1" applyFont="1" applyFill="1" applyBorder="1" applyAlignment="1">
      <alignment horizontal="center" vertical="center"/>
    </xf>
    <xf numFmtId="3" fontId="34" fillId="10" borderId="39" xfId="27" applyNumberFormat="1" applyFont="1" applyFill="1" applyBorder="1" applyAlignment="1">
      <alignment horizontal="center" vertical="center"/>
    </xf>
    <xf numFmtId="0" fontId="44" fillId="0" borderId="0" xfId="27" applyFont="1"/>
    <xf numFmtId="0" fontId="0" fillId="0" borderId="33" xfId="27" applyNumberFormat="1" applyFont="1" applyFill="1" applyBorder="1" applyAlignment="1">
      <alignment vertical="center"/>
    </xf>
    <xf numFmtId="0" fontId="43" fillId="0" borderId="40" xfId="27" applyNumberFormat="1" applyFont="1" applyFill="1" applyBorder="1" applyAlignment="1">
      <alignment horizontal="right" vertical="center" wrapText="1"/>
    </xf>
    <xf numFmtId="0" fontId="43" fillId="0" borderId="33" xfId="27" applyNumberFormat="1" applyFont="1" applyFill="1" applyBorder="1" applyAlignment="1">
      <alignment vertical="center"/>
    </xf>
    <xf numFmtId="3" fontId="32" fillId="0" borderId="33" xfId="27" applyNumberFormat="1" applyFont="1" applyFill="1" applyBorder="1" applyAlignment="1">
      <alignment horizontal="center" vertical="center"/>
    </xf>
    <xf numFmtId="3" fontId="43" fillId="0" borderId="33" xfId="27" applyNumberFormat="1" applyFont="1" applyFill="1" applyBorder="1" applyAlignment="1">
      <alignment horizontal="center" vertical="center"/>
    </xf>
    <xf numFmtId="3" fontId="43" fillId="0" borderId="39" xfId="27" applyNumberFormat="1" applyFont="1" applyFill="1" applyBorder="1" applyAlignment="1">
      <alignment horizontal="center" vertical="center"/>
    </xf>
    <xf numFmtId="3" fontId="43" fillId="0" borderId="41" xfId="27" applyNumberFormat="1" applyFont="1" applyFill="1" applyBorder="1" applyAlignment="1">
      <alignment horizontal="center" vertical="center"/>
    </xf>
    <xf numFmtId="0" fontId="43" fillId="0" borderId="42" xfId="27" applyNumberFormat="1" applyFont="1" applyFill="1" applyBorder="1" applyAlignment="1">
      <alignment vertical="center"/>
    </xf>
    <xf numFmtId="0" fontId="43" fillId="0" borderId="43" xfId="27" applyNumberFormat="1" applyFont="1" applyFill="1" applyBorder="1" applyAlignment="1">
      <alignment horizontal="right" vertical="center"/>
    </xf>
    <xf numFmtId="0" fontId="32" fillId="0" borderId="33" xfId="27" applyNumberFormat="1" applyFont="1" applyFill="1" applyBorder="1" applyAlignment="1">
      <alignment horizontal="center" vertical="center"/>
    </xf>
    <xf numFmtId="0" fontId="43" fillId="0" borderId="33" xfId="27" applyNumberFormat="1" applyFont="1" applyFill="1" applyBorder="1" applyAlignment="1">
      <alignment horizontal="center" vertical="center"/>
    </xf>
    <xf numFmtId="0" fontId="43" fillId="0" borderId="38" xfId="27" applyNumberFormat="1" applyFont="1" applyFill="1" applyBorder="1" applyAlignment="1">
      <alignment horizontal="center" vertical="center"/>
    </xf>
    <xf numFmtId="0" fontId="43" fillId="0" borderId="44" xfId="27" applyNumberFormat="1" applyFont="1" applyFill="1" applyBorder="1" applyAlignment="1">
      <alignment vertical="center"/>
    </xf>
    <xf numFmtId="0" fontId="43" fillId="0" borderId="45" xfId="27" applyNumberFormat="1" applyFont="1" applyFill="1" applyBorder="1" applyAlignment="1">
      <alignment horizontal="right" vertical="center" wrapText="1"/>
    </xf>
    <xf numFmtId="0" fontId="43" fillId="0" borderId="41" xfId="27" applyNumberFormat="1" applyFont="1" applyFill="1" applyBorder="1" applyAlignment="1">
      <alignment horizontal="center" vertical="center"/>
    </xf>
    <xf numFmtId="0" fontId="43" fillId="0" borderId="46" xfId="27" applyNumberFormat="1" applyFont="1" applyFill="1" applyBorder="1" applyAlignment="1">
      <alignment vertical="center"/>
    </xf>
    <xf numFmtId="0" fontId="43" fillId="0" borderId="47" xfId="27" applyNumberFormat="1" applyFont="1" applyFill="1" applyBorder="1" applyAlignment="1">
      <alignment horizontal="right" vertical="center" wrapText="1"/>
    </xf>
    <xf numFmtId="0" fontId="43" fillId="0" borderId="39" xfId="27" applyNumberFormat="1" applyFont="1" applyFill="1" applyBorder="1" applyAlignment="1">
      <alignment horizontal="center" vertical="center"/>
    </xf>
    <xf numFmtId="3" fontId="43" fillId="0" borderId="0" xfId="27" applyNumberFormat="1" applyFont="1"/>
    <xf numFmtId="0" fontId="43" fillId="0" borderId="43" xfId="27" applyNumberFormat="1" applyFont="1" applyFill="1" applyBorder="1" applyAlignment="1">
      <alignment horizontal="right" vertical="center" wrapText="1"/>
    </xf>
    <xf numFmtId="0" fontId="43" fillId="0" borderId="0" xfId="27" applyFont="1" applyAlignment="1">
      <alignment horizontal="center"/>
    </xf>
    <xf numFmtId="0" fontId="44" fillId="10" borderId="48" xfId="27" applyNumberFormat="1" applyFont="1" applyFill="1" applyBorder="1" applyAlignment="1">
      <alignment vertical="center"/>
    </xf>
    <xf numFmtId="0" fontId="44" fillId="10" borderId="33" xfId="27" applyNumberFormat="1" applyFont="1" applyFill="1" applyBorder="1" applyAlignment="1">
      <alignment vertical="center" wrapText="1"/>
    </xf>
    <xf numFmtId="3" fontId="44" fillId="0" borderId="0" xfId="27" applyNumberFormat="1" applyFont="1" applyAlignment="1">
      <alignment horizontal="center"/>
    </xf>
    <xf numFmtId="0" fontId="43" fillId="0" borderId="49" xfId="27" applyNumberFormat="1" applyFont="1" applyFill="1" applyBorder="1" applyAlignment="1">
      <alignment horizontal="right" vertical="center" wrapText="1"/>
    </xf>
    <xf numFmtId="3" fontId="43" fillId="0" borderId="0" xfId="27" applyNumberFormat="1" applyFont="1" applyAlignment="1">
      <alignment horizontal="center"/>
    </xf>
    <xf numFmtId="0" fontId="43" fillId="0" borderId="40" xfId="27" applyNumberFormat="1" applyFont="1" applyFill="1" applyBorder="1" applyAlignment="1">
      <alignment horizontal="right" vertical="center"/>
    </xf>
    <xf numFmtId="0" fontId="43" fillId="0" borderId="47" xfId="27" applyNumberFormat="1" applyFont="1" applyFill="1" applyBorder="1" applyAlignment="1">
      <alignment horizontal="right" vertical="center"/>
    </xf>
    <xf numFmtId="0" fontId="43" fillId="0" borderId="50" xfId="27" applyNumberFormat="1" applyFont="1" applyFill="1" applyBorder="1" applyAlignment="1">
      <alignment vertical="center"/>
    </xf>
    <xf numFmtId="0" fontId="43" fillId="0" borderId="49" xfId="27" applyNumberFormat="1" applyFont="1" applyFill="1" applyBorder="1" applyAlignment="1">
      <alignment horizontal="right" vertical="center"/>
    </xf>
    <xf numFmtId="0" fontId="43" fillId="0" borderId="0" xfId="27" applyFont="1" applyFill="1"/>
    <xf numFmtId="3" fontId="34" fillId="10" borderId="51" xfId="27" applyNumberFormat="1" applyFont="1" applyFill="1" applyBorder="1" applyAlignment="1">
      <alignment horizontal="center" vertical="center"/>
    </xf>
    <xf numFmtId="3" fontId="34" fillId="10" borderId="54" xfId="27" applyNumberFormat="1" applyFont="1" applyFill="1" applyBorder="1" applyAlignment="1">
      <alignment horizontal="center" vertical="center"/>
    </xf>
    <xf numFmtId="0" fontId="44" fillId="0" borderId="0" xfId="27" applyFont="1" applyFill="1" applyBorder="1" applyAlignment="1">
      <alignment horizontal="right"/>
    </xf>
    <xf numFmtId="3" fontId="44" fillId="0" borderId="0" xfId="27" applyNumberFormat="1" applyFont="1" applyFill="1" applyBorder="1" applyAlignment="1">
      <alignment horizontal="center"/>
    </xf>
    <xf numFmtId="167" fontId="46" fillId="0" borderId="0" xfId="28" applyFont="1" applyBorder="1" applyAlignment="1">
      <alignment vertical="center"/>
    </xf>
    <xf numFmtId="167" fontId="46" fillId="0" borderId="0" xfId="28" applyFont="1" applyFill="1" applyBorder="1" applyAlignment="1">
      <alignment vertical="center"/>
    </xf>
    <xf numFmtId="3" fontId="46" fillId="0" borderId="0" xfId="28" applyNumberFormat="1" applyFont="1" applyBorder="1" applyAlignment="1">
      <alignment vertical="center"/>
    </xf>
    <xf numFmtId="167" fontId="47" fillId="0" borderId="0" xfId="28" applyFont="1" applyBorder="1" applyAlignment="1">
      <alignment vertical="center"/>
    </xf>
    <xf numFmtId="167" fontId="47" fillId="0" borderId="0" xfId="28" applyFont="1" applyFill="1" applyBorder="1" applyAlignment="1">
      <alignment vertical="center"/>
    </xf>
    <xf numFmtId="3" fontId="48" fillId="11" borderId="0" xfId="28" applyNumberFormat="1" applyFont="1" applyFill="1" applyBorder="1" applyAlignment="1">
      <alignment vertical="center"/>
    </xf>
    <xf numFmtId="0" fontId="48" fillId="11" borderId="0" xfId="28" applyNumberFormat="1" applyFont="1" applyFill="1" applyBorder="1" applyAlignment="1">
      <alignment horizontal="left" vertical="center"/>
    </xf>
    <xf numFmtId="0" fontId="47" fillId="0" borderId="0" xfId="28" applyNumberFormat="1" applyFont="1" applyFill="1" applyBorder="1" applyAlignment="1">
      <alignment horizontal="left" vertical="center"/>
    </xf>
    <xf numFmtId="167" fontId="6" fillId="0" borderId="0" xfId="28" applyFont="1" applyBorder="1" applyAlignment="1">
      <alignment vertical="center"/>
    </xf>
    <xf numFmtId="167" fontId="48" fillId="11" borderId="0" xfId="28" applyFont="1" applyFill="1" applyBorder="1" applyAlignment="1">
      <alignment vertical="center"/>
    </xf>
    <xf numFmtId="167" fontId="48" fillId="0" borderId="0" xfId="28" applyFont="1" applyFill="1" applyBorder="1" applyAlignment="1">
      <alignment vertical="center"/>
    </xf>
    <xf numFmtId="3" fontId="49" fillId="11" borderId="0" xfId="28" applyNumberFormat="1" applyFont="1" applyFill="1" applyBorder="1" applyAlignment="1">
      <alignment vertical="center"/>
    </xf>
    <xf numFmtId="167" fontId="50" fillId="0" borderId="0" xfId="28" applyFont="1" applyBorder="1" applyAlignment="1">
      <alignment vertical="center"/>
    </xf>
    <xf numFmtId="167" fontId="50" fillId="0" borderId="0" xfId="28" applyFont="1" applyFill="1" applyBorder="1" applyAlignment="1">
      <alignment vertical="center"/>
    </xf>
    <xf numFmtId="3" fontId="51" fillId="0" borderId="0" xfId="28" applyNumberFormat="1" applyFont="1" applyBorder="1" applyAlignment="1">
      <alignment vertical="center"/>
    </xf>
    <xf numFmtId="3" fontId="47" fillId="0" borderId="0" xfId="28" applyNumberFormat="1" applyFont="1" applyBorder="1" applyAlignment="1">
      <alignment vertical="center"/>
    </xf>
    <xf numFmtId="167" fontId="48" fillId="12" borderId="0" xfId="28" applyNumberFormat="1" applyFont="1" applyFill="1" applyBorder="1" applyAlignment="1">
      <alignment vertical="center"/>
    </xf>
    <xf numFmtId="167" fontId="48" fillId="0" borderId="0" xfId="28" applyNumberFormat="1" applyFont="1" applyFill="1" applyBorder="1" applyAlignment="1">
      <alignment vertical="center"/>
    </xf>
    <xf numFmtId="3" fontId="48" fillId="12" borderId="0" xfId="28" applyNumberFormat="1" applyFont="1" applyFill="1" applyBorder="1" applyAlignment="1">
      <alignment vertical="center"/>
    </xf>
    <xf numFmtId="3" fontId="48" fillId="0" borderId="0" xfId="28" applyNumberFormat="1" applyFont="1" applyFill="1" applyBorder="1" applyAlignment="1">
      <alignment vertical="center"/>
    </xf>
    <xf numFmtId="167" fontId="6" fillId="0" borderId="0" xfId="28" applyFont="1" applyFill="1" applyBorder="1" applyAlignment="1">
      <alignment vertical="center"/>
    </xf>
    <xf numFmtId="167" fontId="6" fillId="0" borderId="0" xfId="28" applyNumberFormat="1" applyFont="1" applyBorder="1" applyAlignment="1">
      <alignment vertical="center"/>
    </xf>
    <xf numFmtId="167" fontId="6" fillId="0" borderId="0" xfId="28" applyNumberFormat="1" applyFont="1" applyFill="1" applyBorder="1" applyAlignment="1">
      <alignment vertical="center"/>
    </xf>
    <xf numFmtId="3" fontId="6" fillId="0" borderId="0" xfId="28" applyNumberFormat="1" applyFont="1" applyBorder="1" applyAlignment="1">
      <alignment vertical="center"/>
    </xf>
    <xf numFmtId="0" fontId="30" fillId="0" borderId="0" xfId="1" applyFont="1" applyFill="1" applyBorder="1"/>
    <xf numFmtId="0" fontId="0" fillId="14" borderId="0" xfId="0" applyFill="1"/>
    <xf numFmtId="0" fontId="27" fillId="13" borderId="0" xfId="0" applyFont="1" applyFill="1"/>
    <xf numFmtId="0" fontId="53" fillId="0" borderId="0" xfId="1" applyFont="1"/>
    <xf numFmtId="0" fontId="8" fillId="0" borderId="0" xfId="1" applyFont="1" applyBorder="1" applyAlignment="1">
      <alignment horizontal="center"/>
    </xf>
    <xf numFmtId="0" fontId="54" fillId="0" borderId="0" xfId="1" applyFont="1" applyFill="1" applyBorder="1" applyAlignment="1"/>
    <xf numFmtId="0" fontId="34" fillId="0" borderId="0" xfId="1" applyFont="1" applyBorder="1"/>
    <xf numFmtId="0" fontId="34" fillId="0" borderId="0" xfId="1" applyFont="1"/>
    <xf numFmtId="0" fontId="33" fillId="0" borderId="0" xfId="1" applyFont="1" applyBorder="1"/>
    <xf numFmtId="0" fontId="9" fillId="0" borderId="0" xfId="1" applyFont="1" applyBorder="1" applyAlignment="1">
      <alignment horizontal="center"/>
    </xf>
    <xf numFmtId="16" fontId="9" fillId="0" borderId="0" xfId="1" applyNumberFormat="1" applyFont="1" applyBorder="1" applyAlignment="1">
      <alignment horizontal="center"/>
    </xf>
    <xf numFmtId="0" fontId="9" fillId="0" borderId="55" xfId="1" applyFont="1" applyBorder="1"/>
    <xf numFmtId="0" fontId="9" fillId="0" borderId="55" xfId="1" applyFont="1" applyBorder="1" applyAlignment="1">
      <alignment horizontal="center"/>
    </xf>
    <xf numFmtId="0" fontId="55" fillId="0" borderId="0" xfId="1" applyFont="1" applyBorder="1" applyAlignment="1">
      <alignment horizontal="center"/>
    </xf>
    <xf numFmtId="0" fontId="52" fillId="0" borderId="0" xfId="30" applyFill="1"/>
    <xf numFmtId="0" fontId="56" fillId="0" borderId="55" xfId="1" applyFont="1" applyBorder="1" applyAlignment="1">
      <alignment horizontal="center"/>
    </xf>
    <xf numFmtId="0" fontId="56" fillId="0" borderId="0" xfId="1" applyFont="1" applyBorder="1" applyAlignment="1">
      <alignment horizontal="center"/>
    </xf>
    <xf numFmtId="0" fontId="57" fillId="0" borderId="0" xfId="1" applyFont="1" applyBorder="1" applyAlignment="1">
      <alignment horizontal="center"/>
    </xf>
    <xf numFmtId="168" fontId="8" fillId="0" borderId="0" xfId="1" applyNumberFormat="1" applyFont="1"/>
    <xf numFmtId="0" fontId="9" fillId="0" borderId="58" xfId="1" applyFont="1" applyBorder="1"/>
    <xf numFmtId="0" fontId="9" fillId="0" borderId="58" xfId="1" applyFont="1" applyBorder="1" applyAlignment="1">
      <alignment horizontal="center"/>
    </xf>
    <xf numFmtId="168" fontId="9" fillId="0" borderId="0" xfId="1" applyNumberFormat="1" applyFont="1"/>
    <xf numFmtId="0" fontId="11" fillId="0" borderId="0" xfId="1" applyFont="1" applyBorder="1" applyAlignment="1">
      <alignment horizontal="center"/>
    </xf>
    <xf numFmtId="0" fontId="11" fillId="0" borderId="0" xfId="1" applyFont="1"/>
    <xf numFmtId="168" fontId="11" fillId="0" borderId="0" xfId="1" applyNumberFormat="1" applyFont="1"/>
    <xf numFmtId="0" fontId="10" fillId="0" borderId="0" xfId="1" applyFont="1" applyBorder="1"/>
    <xf numFmtId="164" fontId="8" fillId="0" borderId="0" xfId="16" applyNumberFormat="1" applyFont="1" applyBorder="1" applyAlignment="1">
      <alignment horizontal="center"/>
    </xf>
    <xf numFmtId="0" fontId="58" fillId="0" borderId="0" xfId="0" applyFont="1"/>
    <xf numFmtId="0" fontId="0" fillId="0" borderId="0" xfId="0" applyAlignment="1">
      <alignment wrapText="1"/>
    </xf>
    <xf numFmtId="0" fontId="27" fillId="0" borderId="0" xfId="0" applyFont="1"/>
    <xf numFmtId="0" fontId="8" fillId="6" borderId="0" xfId="23" quotePrefix="1" applyFont="1" applyFill="1"/>
    <xf numFmtId="3" fontId="8" fillId="6" borderId="0" xfId="23" quotePrefix="1" applyNumberFormat="1" applyFont="1" applyFill="1"/>
    <xf numFmtId="3" fontId="8" fillId="0" borderId="0" xfId="23" applyNumberFormat="1" applyFont="1" applyFill="1"/>
    <xf numFmtId="3" fontId="8" fillId="5" borderId="2" xfId="23" applyNumberFormat="1" applyFont="1" applyFill="1" applyBorder="1"/>
    <xf numFmtId="3" fontId="8" fillId="5" borderId="3" xfId="23" applyNumberFormat="1" applyFont="1" applyFill="1" applyBorder="1"/>
    <xf numFmtId="3" fontId="8" fillId="5" borderId="4" xfId="23" applyNumberFormat="1" applyFont="1" applyFill="1" applyBorder="1"/>
    <xf numFmtId="3" fontId="8" fillId="0" borderId="0" xfId="23" applyNumberFormat="1" applyFont="1"/>
    <xf numFmtId="3" fontId="8" fillId="5" borderId="5" xfId="23" applyNumberFormat="1" applyFont="1" applyFill="1" applyBorder="1"/>
    <xf numFmtId="3" fontId="8" fillId="5" borderId="0" xfId="23" applyNumberFormat="1" applyFont="1" applyFill="1" applyBorder="1"/>
    <xf numFmtId="3" fontId="8" fillId="5" borderId="6" xfId="23" applyNumberFormat="1" applyFont="1" applyFill="1" applyBorder="1"/>
    <xf numFmtId="0" fontId="8" fillId="0" borderId="0" xfId="23" applyFont="1"/>
    <xf numFmtId="0" fontId="8" fillId="6" borderId="7" xfId="23" quotePrefix="1" applyFont="1" applyFill="1" applyBorder="1"/>
    <xf numFmtId="3" fontId="8" fillId="6" borderId="7" xfId="23" quotePrefix="1" applyNumberFormat="1" applyFont="1" applyFill="1" applyBorder="1"/>
    <xf numFmtId="3" fontId="8" fillId="5" borderId="8" xfId="23" applyNumberFormat="1" applyFont="1" applyFill="1" applyBorder="1"/>
    <xf numFmtId="3" fontId="8" fillId="5" borderId="9" xfId="23" applyNumberFormat="1" applyFont="1" applyFill="1" applyBorder="1"/>
    <xf numFmtId="3" fontId="8" fillId="5" borderId="10" xfId="23" applyNumberFormat="1" applyFont="1" applyFill="1" applyBorder="1"/>
    <xf numFmtId="3" fontId="35" fillId="0" borderId="11" xfId="23" applyNumberFormat="1" applyFont="1" applyFill="1" applyBorder="1"/>
    <xf numFmtId="3" fontId="8" fillId="3" borderId="12" xfId="23" applyNumberFormat="1" applyFont="1" applyFill="1" applyBorder="1"/>
    <xf numFmtId="3" fontId="8" fillId="3" borderId="13" xfId="23" applyNumberFormat="1" applyFont="1" applyFill="1" applyBorder="1"/>
    <xf numFmtId="3" fontId="16" fillId="0" borderId="0" xfId="23" applyNumberFormat="1" applyFont="1" applyBorder="1"/>
    <xf numFmtId="3" fontId="19" fillId="0" borderId="0" xfId="23" applyNumberFormat="1" applyFont="1" applyBorder="1" applyAlignment="1">
      <alignment horizontal="right"/>
    </xf>
    <xf numFmtId="0" fontId="34" fillId="0" borderId="0" xfId="23" quotePrefix="1" applyFont="1"/>
    <xf numFmtId="3" fontId="8" fillId="3" borderId="15" xfId="23" applyNumberFormat="1" applyFont="1" applyFill="1" applyBorder="1"/>
    <xf numFmtId="3" fontId="8" fillId="3" borderId="0" xfId="23" applyNumberFormat="1" applyFont="1" applyFill="1" applyBorder="1"/>
    <xf numFmtId="3" fontId="8" fillId="0" borderId="0" xfId="23" applyNumberFormat="1" applyFont="1" applyBorder="1"/>
    <xf numFmtId="3" fontId="8" fillId="3" borderId="17" xfId="23" applyNumberFormat="1" applyFont="1" applyFill="1" applyBorder="1"/>
    <xf numFmtId="3" fontId="8" fillId="3" borderId="18" xfId="23" applyNumberFormat="1" applyFont="1" applyFill="1" applyBorder="1"/>
    <xf numFmtId="3" fontId="35" fillId="4" borderId="0" xfId="23" applyNumberFormat="1" applyFont="1" applyFill="1"/>
    <xf numFmtId="0" fontId="8" fillId="6" borderId="59" xfId="23" quotePrefix="1" applyFont="1" applyFill="1" applyBorder="1"/>
    <xf numFmtId="3" fontId="8" fillId="6" borderId="59" xfId="4" applyNumberFormat="1" applyFont="1" applyFill="1" applyBorder="1"/>
    <xf numFmtId="3" fontId="8" fillId="6" borderId="59" xfId="23" quotePrefix="1" applyNumberFormat="1" applyFont="1" applyFill="1" applyBorder="1"/>
    <xf numFmtId="10" fontId="8" fillId="6" borderId="59" xfId="18" applyNumberFormat="1" applyFont="1" applyFill="1" applyBorder="1"/>
    <xf numFmtId="3" fontId="8" fillId="4" borderId="20" xfId="23" applyNumberFormat="1" applyFont="1" applyFill="1" applyBorder="1"/>
    <xf numFmtId="3" fontId="8" fillId="4" borderId="21" xfId="23" applyNumberFormat="1" applyFont="1" applyFill="1" applyBorder="1"/>
    <xf numFmtId="3" fontId="35" fillId="4" borderId="22" xfId="23" applyNumberFormat="1" applyFont="1" applyFill="1" applyBorder="1"/>
    <xf numFmtId="0" fontId="8" fillId="6" borderId="0" xfId="23" quotePrefix="1" applyFont="1" applyFill="1" applyBorder="1"/>
    <xf numFmtId="3" fontId="8" fillId="6" borderId="0" xfId="4" applyNumberFormat="1" applyFont="1" applyFill="1" applyBorder="1"/>
    <xf numFmtId="3" fontId="8" fillId="6" borderId="0" xfId="23" quotePrefix="1" applyNumberFormat="1" applyFont="1" applyFill="1" applyBorder="1"/>
    <xf numFmtId="10" fontId="8" fillId="6" borderId="0" xfId="18" applyNumberFormat="1" applyFont="1" applyFill="1" applyBorder="1"/>
    <xf numFmtId="3" fontId="8" fillId="4" borderId="23" xfId="23" applyNumberFormat="1" applyFont="1" applyFill="1" applyBorder="1"/>
    <xf numFmtId="3" fontId="8" fillId="4" borderId="0" xfId="23" applyNumberFormat="1" applyFont="1" applyFill="1" applyBorder="1"/>
    <xf numFmtId="3" fontId="35" fillId="4" borderId="24" xfId="23" applyNumberFormat="1" applyFont="1" applyFill="1" applyBorder="1"/>
    <xf numFmtId="3" fontId="8" fillId="4" borderId="25" xfId="23" applyNumberFormat="1" applyFont="1" applyFill="1" applyBorder="1"/>
    <xf numFmtId="3" fontId="8" fillId="4" borderId="26" xfId="23" applyNumberFormat="1" applyFont="1" applyFill="1" applyBorder="1"/>
    <xf numFmtId="3" fontId="35" fillId="4" borderId="27" xfId="23" applyNumberFormat="1" applyFont="1" applyFill="1" applyBorder="1"/>
    <xf numFmtId="3" fontId="35" fillId="4" borderId="21" xfId="23" applyNumberFormat="1" applyFont="1" applyFill="1" applyBorder="1"/>
    <xf numFmtId="3" fontId="16" fillId="0" borderId="0" xfId="23" applyNumberFormat="1" applyFont="1" applyFill="1"/>
    <xf numFmtId="0" fontId="32" fillId="0" borderId="0" xfId="23" applyFont="1"/>
    <xf numFmtId="3" fontId="19" fillId="0" borderId="0" xfId="23" applyNumberFormat="1" applyFont="1" applyBorder="1"/>
    <xf numFmtId="0" fontId="9" fillId="0" borderId="0" xfId="1" applyFont="1" applyBorder="1" applyAlignment="1">
      <alignment horizontal="center" vertical="center" textRotation="90"/>
    </xf>
    <xf numFmtId="0" fontId="9" fillId="0" borderId="58" xfId="1" applyFont="1" applyBorder="1" applyAlignment="1">
      <alignment horizontal="center" vertical="center" textRotation="90"/>
    </xf>
    <xf numFmtId="3" fontId="60" fillId="0" borderId="0" xfId="1" applyNumberFormat="1" applyFont="1" applyBorder="1"/>
    <xf numFmtId="3" fontId="60" fillId="0" borderId="0" xfId="1" applyNumberFormat="1" applyFont="1" applyFill="1" applyBorder="1"/>
    <xf numFmtId="3" fontId="61" fillId="0" borderId="0" xfId="1" applyNumberFormat="1" applyFont="1" applyBorder="1"/>
    <xf numFmtId="3" fontId="60" fillId="0" borderId="0" xfId="1" applyNumberFormat="1" applyFont="1" applyBorder="1" applyAlignment="1">
      <alignment horizontal="center"/>
    </xf>
    <xf numFmtId="3" fontId="61" fillId="0" borderId="0" xfId="1" applyNumberFormat="1" applyFont="1" applyFill="1" applyBorder="1"/>
    <xf numFmtId="3" fontId="60" fillId="0" borderId="0" xfId="1" applyNumberFormat="1" applyFont="1" applyFill="1" applyBorder="1" applyAlignment="1">
      <alignment horizontal="right"/>
    </xf>
    <xf numFmtId="3" fontId="61" fillId="0" borderId="0" xfId="1" applyNumberFormat="1" applyFont="1"/>
    <xf numFmtId="3" fontId="61" fillId="0" borderId="0" xfId="1" applyNumberFormat="1" applyFont="1" applyFill="1" applyBorder="1" applyAlignment="1">
      <alignment horizontal="right"/>
    </xf>
    <xf numFmtId="3" fontId="61" fillId="0" borderId="0" xfId="1" applyNumberFormat="1" applyFont="1" applyFill="1"/>
    <xf numFmtId="3" fontId="34" fillId="10" borderId="38" xfId="27" applyNumberFormat="1" applyFont="1" applyFill="1" applyBorder="1" applyAlignment="1">
      <alignment horizontal="center" vertical="center"/>
    </xf>
    <xf numFmtId="3" fontId="8" fillId="5" borderId="60" xfId="5" applyNumberFormat="1" applyFont="1" applyFill="1" applyBorder="1"/>
    <xf numFmtId="0" fontId="8" fillId="6" borderId="0" xfId="23" quotePrefix="1" applyFont="1" applyFill="1" applyAlignment="1">
      <alignment horizontal="left"/>
    </xf>
    <xf numFmtId="3" fontId="8" fillId="3" borderId="0" xfId="23" applyNumberFormat="1" applyFont="1" applyFill="1"/>
    <xf numFmtId="3" fontId="8" fillId="3" borderId="14" xfId="23" applyNumberFormat="1" applyFont="1" applyFill="1" applyBorder="1"/>
    <xf numFmtId="3" fontId="8" fillId="3" borderId="16" xfId="23" applyNumberFormat="1" applyFont="1" applyFill="1" applyBorder="1"/>
    <xf numFmtId="3" fontId="8" fillId="3" borderId="19" xfId="23" applyNumberFormat="1" applyFont="1" applyFill="1" applyBorder="1"/>
    <xf numFmtId="3" fontId="8" fillId="4" borderId="0" xfId="23" applyNumberFormat="1" applyFont="1" applyFill="1"/>
    <xf numFmtId="3" fontId="8" fillId="4" borderId="22" xfId="23" applyNumberFormat="1" applyFont="1" applyFill="1" applyBorder="1"/>
    <xf numFmtId="3" fontId="8" fillId="4" borderId="24" xfId="23" applyNumberFormat="1" applyFont="1" applyFill="1" applyBorder="1"/>
    <xf numFmtId="3" fontId="8" fillId="4" borderId="27" xfId="23" applyNumberFormat="1" applyFont="1" applyFill="1" applyBorder="1"/>
    <xf numFmtId="0" fontId="8" fillId="0" borderId="0" xfId="23" quotePrefix="1" applyFont="1" applyFill="1" applyBorder="1"/>
    <xf numFmtId="3" fontId="8" fillId="0" borderId="0" xfId="4" applyNumberFormat="1" applyFont="1" applyFill="1" applyBorder="1"/>
    <xf numFmtId="3" fontId="8" fillId="0" borderId="0" xfId="23" quotePrefix="1" applyNumberFormat="1" applyFont="1" applyFill="1" applyBorder="1"/>
    <xf numFmtId="10" fontId="8" fillId="0" borderId="0" xfId="18" applyNumberFormat="1" applyFont="1" applyFill="1" applyBorder="1"/>
    <xf numFmtId="0" fontId="8" fillId="0" borderId="0" xfId="23" quotePrefix="1" applyFont="1" applyFill="1"/>
    <xf numFmtId="3" fontId="8" fillId="0" borderId="0" xfId="4" applyNumberFormat="1" applyFont="1" applyFill="1"/>
    <xf numFmtId="3" fontId="8" fillId="0" borderId="0" xfId="23" quotePrefix="1" applyNumberFormat="1" applyFont="1" applyFill="1"/>
    <xf numFmtId="10" fontId="8" fillId="0" borderId="0" xfId="18" applyNumberFormat="1" applyFont="1" applyFill="1"/>
    <xf numFmtId="165" fontId="8" fillId="0" borderId="0" xfId="5" quotePrefix="1" applyNumberFormat="1" applyFont="1" applyFill="1"/>
    <xf numFmtId="10" fontId="8" fillId="0" borderId="0" xfId="5" applyNumberFormat="1" applyFont="1" applyFill="1"/>
    <xf numFmtId="0" fontId="37" fillId="0" borderId="0" xfId="5" applyFont="1"/>
    <xf numFmtId="0" fontId="27" fillId="0" borderId="61" xfId="0" applyFont="1" applyBorder="1" applyAlignment="1">
      <alignment horizontal="left"/>
    </xf>
    <xf numFmtId="0" fontId="38" fillId="17" borderId="62" xfId="0" applyFont="1" applyFill="1" applyBorder="1" applyAlignment="1">
      <alignment horizontal="left"/>
    </xf>
    <xf numFmtId="0" fontId="0" fillId="0" borderId="62" xfId="0" applyFont="1" applyBorder="1" applyAlignment="1">
      <alignment horizontal="left" indent="1"/>
    </xf>
    <xf numFmtId="0" fontId="27" fillId="0" borderId="63" xfId="0" applyFont="1" applyBorder="1" applyAlignment="1">
      <alignment horizontal="left"/>
    </xf>
    <xf numFmtId="0" fontId="38" fillId="18" borderId="29" xfId="0" applyFont="1" applyFill="1" applyBorder="1"/>
    <xf numFmtId="3" fontId="38" fillId="18" borderId="30" xfId="0" applyNumberFormat="1" applyFont="1" applyFill="1" applyBorder="1" applyAlignment="1">
      <alignment wrapText="1"/>
    </xf>
    <xf numFmtId="0" fontId="38" fillId="18" borderId="30" xfId="0" applyFont="1" applyFill="1" applyBorder="1" applyAlignment="1">
      <alignment wrapText="1"/>
    </xf>
    <xf numFmtId="164" fontId="27" fillId="0" borderId="61" xfId="26" applyNumberFormat="1" applyFont="1" applyBorder="1"/>
    <xf numFmtId="164" fontId="38" fillId="17" borderId="62" xfId="26" applyNumberFormat="1" applyFont="1" applyFill="1" applyBorder="1"/>
    <xf numFmtId="164" fontId="0" fillId="0" borderId="62" xfId="26" applyNumberFormat="1" applyFont="1" applyBorder="1"/>
    <xf numFmtId="164" fontId="27" fillId="0" borderId="63" xfId="26" applyNumberFormat="1" applyFont="1" applyBorder="1"/>
    <xf numFmtId="168" fontId="8" fillId="0" borderId="0" xfId="1" applyNumberFormat="1" applyFont="1" applyAlignment="1">
      <alignment horizontal="center"/>
    </xf>
    <xf numFmtId="168" fontId="62" fillId="16" borderId="0" xfId="1" applyNumberFormat="1" applyFont="1" applyFill="1" applyBorder="1" applyAlignment="1">
      <alignment horizontal="center"/>
    </xf>
    <xf numFmtId="168" fontId="9" fillId="0" borderId="0" xfId="1" applyNumberFormat="1" applyFont="1" applyBorder="1" applyAlignment="1">
      <alignment horizontal="center"/>
    </xf>
    <xf numFmtId="168" fontId="34" fillId="0" borderId="0" xfId="1" applyNumberFormat="1" applyFont="1"/>
    <xf numFmtId="168" fontId="9" fillId="0" borderId="0" xfId="1" quotePrefix="1" applyNumberFormat="1" applyFont="1" applyBorder="1" applyAlignment="1">
      <alignment horizontal="center"/>
    </xf>
    <xf numFmtId="168" fontId="9" fillId="0" borderId="0" xfId="16" applyNumberFormat="1" applyFont="1" applyBorder="1" applyAlignment="1">
      <alignment horizontal="center"/>
    </xf>
    <xf numFmtId="168" fontId="8" fillId="0" borderId="0" xfId="16" applyNumberFormat="1" applyFont="1" applyBorder="1" applyAlignment="1">
      <alignment horizontal="center"/>
    </xf>
    <xf numFmtId="168" fontId="9" fillId="0" borderId="55" xfId="16" applyNumberFormat="1" applyFont="1" applyBorder="1" applyAlignment="1">
      <alignment horizontal="center"/>
    </xf>
    <xf numFmtId="168" fontId="8" fillId="0" borderId="56" xfId="16" applyNumberFormat="1" applyFont="1" applyBorder="1" applyAlignment="1">
      <alignment horizontal="center"/>
    </xf>
    <xf numFmtId="168" fontId="8" fillId="0" borderId="57" xfId="16" applyNumberFormat="1" applyFont="1" applyBorder="1" applyAlignment="1">
      <alignment horizontal="center"/>
    </xf>
    <xf numFmtId="168" fontId="8" fillId="0" borderId="56" xfId="16" applyNumberFormat="1" applyFont="1" applyFill="1" applyBorder="1" applyAlignment="1">
      <alignment horizontal="center"/>
    </xf>
    <xf numFmtId="168" fontId="8" fillId="0" borderId="57" xfId="16" applyNumberFormat="1" applyFont="1" applyFill="1" applyBorder="1" applyAlignment="1">
      <alignment horizontal="center"/>
    </xf>
    <xf numFmtId="168" fontId="9" fillId="0" borderId="58" xfId="16" applyNumberFormat="1" applyFont="1" applyBorder="1" applyAlignment="1">
      <alignment horizontal="center"/>
    </xf>
    <xf numFmtId="3" fontId="27" fillId="0" borderId="61" xfId="0" applyNumberFormat="1" applyFont="1" applyBorder="1"/>
    <xf numFmtId="3" fontId="38" fillId="17" borderId="62" xfId="0" applyNumberFormat="1" applyFont="1" applyFill="1" applyBorder="1"/>
    <xf numFmtId="3" fontId="0" fillId="0" borderId="62" xfId="0" applyNumberFormat="1" applyFont="1" applyBorder="1"/>
    <xf numFmtId="3" fontId="27" fillId="0" borderId="63" xfId="0" applyNumberFormat="1" applyFont="1" applyBorder="1"/>
    <xf numFmtId="164" fontId="0" fillId="0" borderId="0" xfId="26" applyNumberFormat="1" applyFont="1"/>
    <xf numFmtId="0" fontId="63" fillId="0" borderId="0" xfId="0" applyFont="1"/>
    <xf numFmtId="0" fontId="9" fillId="4" borderId="0" xfId="1" applyFont="1" applyFill="1" applyBorder="1"/>
    <xf numFmtId="3" fontId="9" fillId="4" borderId="0" xfId="1" applyNumberFormat="1" applyFont="1" applyFill="1" applyBorder="1"/>
    <xf numFmtId="3" fontId="8" fillId="20" borderId="0" xfId="1" applyNumberFormat="1" applyFont="1" applyFill="1" applyBorder="1"/>
    <xf numFmtId="3" fontId="8" fillId="20" borderId="0" xfId="1" applyNumberFormat="1" applyFont="1" applyFill="1"/>
    <xf numFmtId="0" fontId="64" fillId="0" borderId="0" xfId="1" quotePrefix="1" applyFont="1" applyBorder="1" applyAlignment="1">
      <alignment horizontal="right"/>
    </xf>
    <xf numFmtId="0" fontId="65" fillId="0" borderId="0" xfId="1" applyFont="1" applyBorder="1"/>
    <xf numFmtId="0" fontId="9" fillId="21" borderId="0" xfId="1" applyFont="1" applyFill="1" applyBorder="1"/>
    <xf numFmtId="0" fontId="8" fillId="21" borderId="0" xfId="1" applyFont="1" applyFill="1" applyBorder="1"/>
    <xf numFmtId="3" fontId="9" fillId="21" borderId="0" xfId="1" applyNumberFormat="1" applyFont="1" applyFill="1" applyBorder="1"/>
    <xf numFmtId="0" fontId="17" fillId="0" borderId="0" xfId="1" applyFont="1" applyFill="1"/>
    <xf numFmtId="3" fontId="8" fillId="0" borderId="0" xfId="1" applyNumberFormat="1" applyFont="1" applyFill="1"/>
    <xf numFmtId="0" fontId="18" fillId="0" borderId="0" xfId="1" quotePrefix="1" applyFont="1" applyFill="1" applyBorder="1" applyAlignment="1">
      <alignment vertical="center" textRotation="90"/>
    </xf>
    <xf numFmtId="3" fontId="61" fillId="20" borderId="0" xfId="1" applyNumberFormat="1" applyFont="1" applyFill="1"/>
    <xf numFmtId="3" fontId="8" fillId="0" borderId="0" xfId="1" applyNumberFormat="1" applyFont="1" applyFill="1" applyBorder="1" applyAlignment="1">
      <alignment horizontal="right" vertical="center"/>
    </xf>
    <xf numFmtId="0" fontId="68" fillId="2" borderId="0" xfId="1" applyFont="1" applyFill="1" applyBorder="1"/>
    <xf numFmtId="0" fontId="69" fillId="2" borderId="0" xfId="1" applyFont="1" applyFill="1" applyBorder="1"/>
    <xf numFmtId="0" fontId="70" fillId="0" borderId="0" xfId="1" applyFont="1" applyFill="1" applyBorder="1"/>
    <xf numFmtId="3" fontId="71" fillId="2" borderId="0" xfId="1" applyNumberFormat="1" applyFont="1" applyFill="1" applyBorder="1"/>
    <xf numFmtId="3" fontId="70" fillId="0" borderId="0" xfId="1" applyNumberFormat="1" applyFont="1" applyFill="1" applyBorder="1"/>
    <xf numFmtId="0" fontId="70" fillId="0" borderId="0" xfId="1" applyFont="1"/>
    <xf numFmtId="0" fontId="72" fillId="0" borderId="0" xfId="1" applyFont="1"/>
    <xf numFmtId="0" fontId="72" fillId="0" borderId="0" xfId="1" applyFont="1" applyFill="1" applyBorder="1"/>
    <xf numFmtId="0" fontId="11" fillId="0" borderId="0" xfId="1" applyFont="1" applyFill="1" applyBorder="1"/>
    <xf numFmtId="3" fontId="73" fillId="0" borderId="0" xfId="1" applyNumberFormat="1" applyFont="1" applyFill="1" applyBorder="1"/>
    <xf numFmtId="0" fontId="2" fillId="0" borderId="0" xfId="1" applyFont="1"/>
    <xf numFmtId="3" fontId="74" fillId="21" borderId="0" xfId="1" applyNumberFormat="1" applyFont="1" applyFill="1" applyBorder="1"/>
    <xf numFmtId="3" fontId="75" fillId="0" borderId="0" xfId="1" applyNumberFormat="1" applyFont="1" applyFill="1" applyBorder="1"/>
    <xf numFmtId="3" fontId="75" fillId="0" borderId="0" xfId="1" applyNumberFormat="1" applyFont="1" applyBorder="1"/>
    <xf numFmtId="3" fontId="75" fillId="0" borderId="0" xfId="1" applyNumberFormat="1" applyFont="1" applyFill="1" applyBorder="1" applyAlignment="1">
      <alignment horizontal="right"/>
    </xf>
    <xf numFmtId="3" fontId="75" fillId="0" borderId="0" xfId="1" applyNumberFormat="1" applyFont="1" applyFill="1"/>
    <xf numFmtId="3" fontId="74" fillId="0" borderId="0" xfId="1" applyNumberFormat="1" applyFont="1" applyFill="1" applyBorder="1" applyAlignment="1">
      <alignment horizontal="right"/>
    </xf>
    <xf numFmtId="3" fontId="75" fillId="0" borderId="0" xfId="1" applyNumberFormat="1" applyFont="1"/>
    <xf numFmtId="0" fontId="75" fillId="0" borderId="0" xfId="1" applyNumberFormat="1" applyFont="1" applyBorder="1"/>
    <xf numFmtId="0" fontId="71" fillId="2" borderId="0" xfId="1" applyFont="1" applyFill="1" applyBorder="1"/>
    <xf numFmtId="0" fontId="77" fillId="0" borderId="0" xfId="1" applyFont="1" applyBorder="1" applyAlignment="1">
      <alignment horizontal="right"/>
    </xf>
    <xf numFmtId="0" fontId="78" fillId="0" borderId="0" xfId="1" applyFont="1"/>
    <xf numFmtId="0" fontId="79" fillId="0" borderId="0" xfId="0" applyFont="1"/>
    <xf numFmtId="0" fontId="80" fillId="0" borderId="0" xfId="0" applyFont="1"/>
    <xf numFmtId="3" fontId="79" fillId="0" borderId="0" xfId="0" applyNumberFormat="1" applyFont="1" applyAlignment="1">
      <alignment wrapText="1"/>
    </xf>
    <xf numFmtId="3" fontId="75" fillId="0" borderId="0" xfId="0" applyNumberFormat="1" applyFont="1" applyAlignment="1">
      <alignment wrapText="1"/>
    </xf>
    <xf numFmtId="3" fontId="25" fillId="0" borderId="0" xfId="0" applyNumberFormat="1" applyFont="1"/>
    <xf numFmtId="0" fontId="37" fillId="0" borderId="0" xfId="0" applyFont="1" applyBorder="1"/>
    <xf numFmtId="0" fontId="79" fillId="19" borderId="0" xfId="0" applyFont="1" applyFill="1"/>
    <xf numFmtId="0" fontId="79" fillId="0" borderId="0" xfId="0" applyFont="1" applyAlignment="1">
      <alignment horizontal="center" wrapText="1"/>
    </xf>
    <xf numFmtId="0" fontId="79" fillId="0" borderId="0" xfId="0" applyNumberFormat="1" applyFont="1"/>
    <xf numFmtId="0" fontId="79" fillId="0" borderId="0" xfId="0" pivotButton="1" applyFont="1"/>
    <xf numFmtId="0" fontId="81" fillId="0" borderId="64" xfId="0" applyFont="1" applyBorder="1"/>
    <xf numFmtId="3" fontId="79" fillId="0" borderId="0" xfId="0" applyNumberFormat="1" applyFont="1"/>
    <xf numFmtId="3" fontId="79" fillId="0" borderId="65" xfId="0" applyNumberFormat="1" applyFont="1" applyBorder="1"/>
    <xf numFmtId="3" fontId="79" fillId="0" borderId="66" xfId="0" applyNumberFormat="1" applyFont="1" applyBorder="1"/>
    <xf numFmtId="3" fontId="79" fillId="0" borderId="67" xfId="0" applyNumberFormat="1" applyFont="1" applyBorder="1"/>
    <xf numFmtId="0" fontId="9" fillId="4" borderId="0" xfId="1" applyFont="1" applyFill="1" applyBorder="1" applyAlignment="1">
      <alignment horizontal="center" vertical="center" textRotation="90"/>
    </xf>
    <xf numFmtId="0" fontId="13" fillId="2" borderId="0" xfId="1" applyFont="1" applyFill="1" applyBorder="1" applyAlignment="1">
      <alignment horizontal="center"/>
    </xf>
    <xf numFmtId="3" fontId="9" fillId="0" borderId="1" xfId="1" applyNumberFormat="1" applyFont="1" applyBorder="1" applyAlignment="1">
      <alignment horizontal="center"/>
    </xf>
    <xf numFmtId="3" fontId="14" fillId="0" borderId="0" xfId="1" applyNumberFormat="1" applyFont="1" applyBorder="1" applyAlignment="1">
      <alignment horizontal="center" wrapText="1"/>
    </xf>
    <xf numFmtId="0" fontId="9" fillId="3" borderId="0" xfId="1" applyFont="1" applyFill="1" applyBorder="1" applyAlignment="1">
      <alignment horizontal="center" vertical="center" textRotation="90"/>
    </xf>
    <xf numFmtId="0" fontId="9" fillId="21" borderId="0" xfId="1" applyFont="1" applyFill="1" applyBorder="1" applyAlignment="1">
      <alignment horizontal="center" vertical="center" textRotation="90"/>
    </xf>
    <xf numFmtId="16" fontId="18" fillId="0" borderId="0" xfId="1" quotePrefix="1" applyNumberFormat="1" applyFont="1" applyFill="1" applyBorder="1" applyAlignment="1">
      <alignment horizontal="center" vertical="center" textRotation="90"/>
    </xf>
    <xf numFmtId="0" fontId="18" fillId="0" borderId="0" xfId="1" quotePrefix="1" applyFont="1" applyFill="1" applyBorder="1" applyAlignment="1">
      <alignment horizontal="center" vertical="center" textRotation="90"/>
    </xf>
    <xf numFmtId="0" fontId="9" fillId="5" borderId="0" xfId="1" applyFont="1" applyFill="1" applyBorder="1" applyAlignment="1">
      <alignment horizontal="center" vertical="center" textRotation="90"/>
    </xf>
    <xf numFmtId="0" fontId="18" fillId="5" borderId="0" xfId="1" quotePrefix="1" applyFont="1" applyFill="1" applyBorder="1" applyAlignment="1">
      <alignment horizontal="center" vertical="center" textRotation="90"/>
    </xf>
    <xf numFmtId="0" fontId="66" fillId="0" borderId="0" xfId="1" applyFont="1" applyFill="1" applyBorder="1" applyAlignment="1">
      <alignment horizontal="center" vertical="center" textRotation="90" wrapText="1"/>
    </xf>
    <xf numFmtId="0" fontId="76" fillId="0" borderId="0" xfId="1" applyFont="1" applyFill="1" applyBorder="1" applyAlignment="1">
      <alignment horizontal="center" vertical="center" textRotation="90" wrapText="1"/>
    </xf>
    <xf numFmtId="3" fontId="26" fillId="9" borderId="35" xfId="27" applyNumberFormat="1" applyFont="1" applyFill="1" applyBorder="1" applyAlignment="1">
      <alignment horizontal="center"/>
    </xf>
    <xf numFmtId="3" fontId="26" fillId="9" borderId="36" xfId="27" applyNumberFormat="1" applyFont="1" applyFill="1" applyBorder="1" applyAlignment="1">
      <alignment horizontal="center"/>
    </xf>
    <xf numFmtId="3" fontId="26" fillId="9" borderId="37" xfId="27" applyNumberFormat="1" applyFont="1" applyFill="1" applyBorder="1" applyAlignment="1">
      <alignment horizontal="center"/>
    </xf>
    <xf numFmtId="0" fontId="44" fillId="10" borderId="51" xfId="27" applyNumberFormat="1" applyFont="1" applyFill="1" applyBorder="1" applyAlignment="1">
      <alignment horizontal="left" vertical="center"/>
    </xf>
    <xf numFmtId="0" fontId="44" fillId="10" borderId="52" xfId="27" applyNumberFormat="1" applyFont="1" applyFill="1" applyBorder="1" applyAlignment="1">
      <alignment horizontal="left" vertical="center"/>
    </xf>
    <xf numFmtId="0" fontId="44" fillId="10" borderId="53" xfId="27" applyNumberFormat="1" applyFont="1" applyFill="1" applyBorder="1" applyAlignment="1">
      <alignment horizontal="left" vertical="center"/>
    </xf>
    <xf numFmtId="3" fontId="9" fillId="5" borderId="0" xfId="5" applyNumberFormat="1" applyFont="1" applyFill="1" applyAlignment="1">
      <alignment horizontal="center"/>
    </xf>
    <xf numFmtId="3" fontId="9" fillId="3" borderId="0" xfId="5" applyNumberFormat="1" applyFont="1" applyFill="1" applyAlignment="1">
      <alignment horizontal="center"/>
    </xf>
    <xf numFmtId="3" fontId="9" fillId="4" borderId="0" xfId="5" applyNumberFormat="1" applyFont="1" applyFill="1" applyAlignment="1">
      <alignment horizontal="center"/>
    </xf>
    <xf numFmtId="10" fontId="19" fillId="0" borderId="0" xfId="10" applyNumberFormat="1" applyFont="1" applyBorder="1" applyAlignment="1">
      <alignment horizontal="center"/>
    </xf>
    <xf numFmtId="0" fontId="19" fillId="0" borderId="0" xfId="1" applyFont="1" applyAlignment="1">
      <alignment horizontal="left" wrapText="1"/>
    </xf>
    <xf numFmtId="0" fontId="19" fillId="0" borderId="0" xfId="1" applyFont="1" applyBorder="1" applyAlignment="1">
      <alignment horizontal="left" wrapText="1"/>
    </xf>
    <xf numFmtId="0" fontId="54" fillId="16" borderId="0" xfId="1" applyFont="1" applyFill="1" applyBorder="1" applyAlignment="1">
      <alignment horizontal="center"/>
    </xf>
    <xf numFmtId="0" fontId="9" fillId="0" borderId="55" xfId="1" applyFont="1" applyBorder="1" applyAlignment="1">
      <alignment horizontal="center" vertical="center" textRotation="90"/>
    </xf>
    <xf numFmtId="0" fontId="9" fillId="0" borderId="0" xfId="1" applyFont="1" applyBorder="1" applyAlignment="1">
      <alignment horizontal="center" vertical="center" textRotation="90"/>
    </xf>
    <xf numFmtId="0" fontId="9" fillId="0" borderId="58" xfId="1" applyFont="1" applyBorder="1" applyAlignment="1">
      <alignment horizontal="center" vertical="center" textRotation="90"/>
    </xf>
    <xf numFmtId="0" fontId="82" fillId="0" borderId="0" xfId="11" applyFont="1"/>
    <xf numFmtId="0" fontId="83" fillId="0" borderId="0" xfId="11" applyFont="1"/>
    <xf numFmtId="3" fontId="83" fillId="0" borderId="0" xfId="11" applyNumberFormat="1" applyFont="1"/>
    <xf numFmtId="0" fontId="31" fillId="0" borderId="0" xfId="11" applyFont="1"/>
    <xf numFmtId="10" fontId="83" fillId="0" borderId="0" xfId="11" applyNumberFormat="1" applyFont="1"/>
    <xf numFmtId="0" fontId="43" fillId="0" borderId="0" xfId="11" applyFont="1"/>
    <xf numFmtId="3" fontId="43" fillId="0" borderId="0" xfId="11" applyNumberFormat="1" applyFont="1"/>
    <xf numFmtId="10" fontId="43" fillId="0" borderId="0" xfId="11" applyNumberFormat="1" applyFont="1"/>
    <xf numFmtId="0" fontId="84" fillId="0" borderId="0" xfId="11" applyFont="1"/>
    <xf numFmtId="0" fontId="84" fillId="0" borderId="0" xfId="11" applyFont="1" applyAlignment="1">
      <alignment wrapText="1"/>
    </xf>
    <xf numFmtId="3" fontId="84" fillId="0" borderId="0" xfId="11" applyNumberFormat="1" applyFont="1"/>
    <xf numFmtId="0" fontId="12" fillId="0" borderId="0" xfId="11"/>
    <xf numFmtId="0" fontId="85" fillId="0" borderId="0" xfId="11" applyFont="1"/>
    <xf numFmtId="0" fontId="86" fillId="0" borderId="0" xfId="11" applyFont="1"/>
    <xf numFmtId="3" fontId="86" fillId="0" borderId="0" xfId="11" applyNumberFormat="1" applyFont="1"/>
    <xf numFmtId="0" fontId="63" fillId="0" borderId="0" xfId="11" applyFont="1"/>
  </cellXfs>
  <cellStyles count="34">
    <cellStyle name="Euro" xfId="24"/>
    <cellStyle name="Hipervínculo_normales y upn" xfId="3"/>
    <cellStyle name="Incorrecto" xfId="30" builtinId="27"/>
    <cellStyle name="Normal" xfId="0" builtinId="0"/>
    <cellStyle name="Normal 10" xfId="21"/>
    <cellStyle name="Normal 11" xfId="22"/>
    <cellStyle name="Normal 12" xfId="25"/>
    <cellStyle name="Normal 13" xfId="28"/>
    <cellStyle name="Normal 2" xfId="1"/>
    <cellStyle name="Normal 2 2" xfId="11"/>
    <cellStyle name="Normal 3" xfId="2"/>
    <cellStyle name="Normal 3 2" xfId="31"/>
    <cellStyle name="Normal 4" xfId="8"/>
    <cellStyle name="Normal 4 2" xfId="32"/>
    <cellStyle name="Normal 5" xfId="12"/>
    <cellStyle name="Normal 5 2" xfId="29"/>
    <cellStyle name="Normal 5 3" xfId="33"/>
    <cellStyle name="Normal 6" xfId="14"/>
    <cellStyle name="Normal 7" xfId="13"/>
    <cellStyle name="Normal 8" xfId="17"/>
    <cellStyle name="Normal 9" xfId="19"/>
    <cellStyle name="Normal_MATRICULA_POR_EDAD_05_06" xfId="4"/>
    <cellStyle name="Normal_MATRICULA_POR_EDAD_05_06 2" xfId="5"/>
    <cellStyle name="Normal_MATRICULA_POR_EDAD_05_06 2 2" xfId="23"/>
    <cellStyle name="Normal_normales y upn" xfId="27"/>
    <cellStyle name="Porcentaje" xfId="26" builtinId="5"/>
    <cellStyle name="Porcentaje 2" xfId="7"/>
    <cellStyle name="Porcentaje 3" xfId="9"/>
    <cellStyle name="Porcentaje 4" xfId="10"/>
    <cellStyle name="Porcentaje 5" xfId="15"/>
    <cellStyle name="Porcentaje 6" xfId="16"/>
    <cellStyle name="Porcentaje 7" xfId="20"/>
    <cellStyle name="Porcentual 2" xfId="6"/>
    <cellStyle name="Porcentual 2 2" xfId="18"/>
  </cellStyles>
  <dxfs count="97">
    <dxf>
      <font>
        <sz val="8"/>
      </font>
    </dxf>
    <dxf>
      <numFmt numFmtId="3" formatCode="#,##0"/>
    </dxf>
    <dxf>
      <numFmt numFmtId="3" formatCode="#,##0"/>
    </dxf>
    <dxf>
      <font>
        <sz val="10"/>
      </font>
    </dxf>
    <dxf>
      <alignment wrapText="1" readingOrder="0"/>
    </dxf>
    <dxf>
      <numFmt numFmtId="3" formatCode="#,##0"/>
    </dxf>
    <dxf>
      <font>
        <sz val="10"/>
      </font>
    </dxf>
    <dxf>
      <alignment wrapText="1" readingOrder="0"/>
    </dxf>
    <dxf>
      <numFmt numFmtId="3" formatCode="#,##0"/>
    </dxf>
    <dxf>
      <font>
        <sz val="8"/>
      </font>
    </dxf>
    <dxf>
      <numFmt numFmtId="3" formatCode="#,##0"/>
    </dxf>
    <dxf>
      <font>
        <sz val="10"/>
      </font>
    </dxf>
    <dxf>
      <alignment wrapText="1" readingOrder="0"/>
    </dxf>
    <dxf>
      <font>
        <sz val="10"/>
      </font>
    </dxf>
    <dxf>
      <alignment horizontal="center" wrapText="1" readingOrder="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numFmt numFmtId="3" formatCode="#,##0"/>
    </dxf>
    <dxf>
      <numFmt numFmtId="3" formatCode="#,##0"/>
    </dxf>
    <dxf>
      <font>
        <sz val="10"/>
      </font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14996795556505021"/>
        </left>
      </border>
    </dxf>
    <dxf>
      <border>
        <right style="thin">
          <color indexed="64"/>
        </right>
      </border>
    </dxf>
    <dxf>
      <font>
        <sz val="8"/>
      </font>
    </dxf>
    <dxf>
      <font>
        <sz val="10"/>
      </font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6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DUCACION%20SUPERIOR%202017-2018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Compendio%20Educaci&#243;n%20B&#225;sica%2017-18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stela_flores/Downloads/.._.._Descarga_I2017_Educacion%20Media%20Superior%202017-2018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archivos/PROYECCIONES/Transici&#243;n%20Primaria%202017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archivos/PROYECCIONES/Atenci&#243;n%20Preescolar%202017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archivos/PROYECCIONES/Transici&#243;n%20Secundaria%202017.xlsx" TargetMode="External"/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gar_acosta" refreshedDate="43123.391815509262" createdVersion="4" refreshedVersion="4" minRefreshableVersion="3" recordCount="1265">
  <cacheSource type="worksheet">
    <worksheetSource ref="B1:AB1266" sheet="DATOS ALUMNOS" r:id="rId2"/>
  </cacheSource>
  <cacheFields count="27">
    <cacheField name="CLAVEINSTI" numFmtId="0">
      <sharedItems/>
    </cacheField>
    <cacheField name="INTITUCIÓN" numFmtId="0">
      <sharedItems count="113">
        <s v="UNIVERSIDAD REGIONAL DEL NORTE CD. JUÁREZ"/>
        <s v="INSTITUTO DE ESTUDIOS SUPERIORES DE CHIHUAHUA"/>
        <s v="INSTITUTO TECNOLÓGICO DE CIUDAD JIMÉNEZ"/>
        <s v="CENTRO DE INVESTIGACIÓN Y DOCENCIA"/>
        <s v="INSTITUTO TECNOLÓGICO SUPERIOR DE NUEVO CASAS GRANDES"/>
        <s v="ESCUELA SUPERIOR DE PSICOLOGÍA UACJ"/>
        <s v="INSTITUTO SUPERIOR DE ARQUITECTURA Y DISEÑO UACH"/>
        <s v="CENTRO DE ESTUDIOS UNIVERSITARIOS DEL NORTE A.C"/>
        <s v="UNIVERSIDAD DE ESTUDIOS AVANZADOS CAMPUS CHIHUAHUA"/>
        <s v="INSTITUTO REGIONAL DE ESTUDIOS DE LA FAMILIA"/>
        <s v="UNIVERSIDAD INTERAMERICANA DEL NORTE"/>
        <s v="UNIVERSIDAD TECNOLÓGICA DE CIUDAD JUÁREZ"/>
        <s v="UNIVERSIDAD AUTÓNOMA DE CHIHUAHUA"/>
        <s v="CENTRO DE INVESTIGACIÓN EN MATERIALES AVANZADOS, S.C."/>
        <s v="CENTRO DE ESTUDIOS SUPERIORES DEL NORTE"/>
        <s v="CENTRO DE ESTUDIOS SUPERIORES IGNACIO ALLENDE"/>
        <s v="CENTRO UNIVERSITARIO DE CD. JUÁREZ"/>
        <s v="ESTUDIOS SUPERIORES DE CHIHUAHUA"/>
        <s v="CENTRO ESTUDIOS SUPERIORES ELIZABETH SETON"/>
        <s v="CENTRO UNIVERSITARIO DE CHIHUAHUA"/>
        <s v="CENTRO DE ACTUALIZACIÓN DEL MAGISTERIO JUÁREZ"/>
        <s v="UNIVERSIDAD TECNOLÓGICA DE CHIHUAHUA"/>
        <s v="CENTRO REGIONAL DE ESTUDIOS SUPERIORES PALMORE"/>
        <s v="UNIVERSIDAD LA SALLE CHIHUAHUA"/>
        <s v="CENTRO CULTURAL UNIVERSITARIO"/>
        <s v="INSTITUTO DE ESTUDIOS SUPERIORES ADELA DE CORNEJO"/>
        <s v="INSTITUTO TECNOLÓGICO DE CHIHUAHUA"/>
        <s v="INSTITUTO TECNOLÓGICO DE LA CONSTRUCCIÓN"/>
        <s v="INSTITUTO TECNOLÓGICO DE CIUDAD JUÁREZ"/>
        <s v="CORPORATIVO UNIVERSITARIO DE ARQUITECTURA A.C."/>
        <s v="ESCUELA DE TRABAJO SOCIAL GUADALUPE S. DE ARAIZA"/>
        <s v="INSTITUTO TECNOLÓGICO DE CHIHUAHUA II"/>
        <s v="ESCUELA SUPERIOR DE COMUNICACIÓN GRAFICA UACH"/>
        <s v="ESC DE PSICOLOGÍA Y PEDAGOGÍA SIGMUND FREUD UACH"/>
        <s v="ITESM CAMPUS CIUDAD JUÁREZ"/>
        <s v="ESCUELA DE ANTROPOLOGIA E HISTORIA DEL NORTE DE MEXICO"/>
        <s v="UNIVERSIDAD REGIONAL DEL NORTE"/>
        <s v="CENTRO CHIHUAHUENSE DE ESTUDIOS DE POSGRADO"/>
        <s v="CENTRO DE ESTUDIOS SUPERIORES MUNDO NUEVO"/>
        <s v="NORMAL EXPERIMENTAL MIGUEL HIDALGO"/>
        <s v="ESCUELA NORMAL RURAL"/>
        <s v="INSTITUCIÓN BENEMÉRITA Y CENTENARIA ESCUELA NORMAL DEL ESTADO DE CHIHUAHUA PROFR. LUIS URÍAS BELD"/>
        <s v="ESCUELA NORMAL SUPERIOR PROFR. JOSÉ E. MEDRANO R."/>
        <s v="NORMAL YERMO Y PARRES"/>
        <s v="CLAUSTRO UNIVERSITARIO DE CHIHUAHUA"/>
        <s v="UNIVERSIDAD AUTÓNOMA DE CD JUÁREZ UACJ"/>
        <s v="UNIVERSIDAD PEDAGOGICA NACIONAL DEL ESTADO DE CHIHUAHUA"/>
        <s v="INSTITUTO TECNOLÓGICO DE PARRAL"/>
        <s v="ESCUELA LIBRE DE PSICOLOGÍA A.C. UACH"/>
        <s v="INSTITUTO TECNOLÓGICO DE DELICIAS"/>
        <s v="ESCUELA ESTATAL DE POLICIA"/>
        <s v="UNIVERSIDAD CULTURAL"/>
        <s v="INSTITUTO DE ESTUDIOS SUPERIORES PAQUIME"/>
        <s v="INSTITUTO DE PEDAGOGÍA CRITICA"/>
        <s v="CONSERVATORIO DE MÚSICA DE CHIHUAHUA"/>
        <s v="CENTRO DE ESTUDIOS UNIVERSITARIOS VIZCAYA DE LAS AMÉRICAS"/>
        <s v="CENTRO DE ESTUDIOS UNIVERSITARIOS UNIVER CHIHUAHUA"/>
        <s v="INSTITUTO SUPERIOR DE ARTES GASTRONÓMICAS"/>
        <s v="UNIVERSIDAD DEL DESARROLLO PROFESIONAL PLANTEL CHIHUAHUA"/>
        <s v="INSTITUTO SUPERIOR DE ALTA COCINA"/>
        <s v="ISTHMUS NORTE ESCUELA DE ARQUITECTURA Y DISEÑO DE AMÉRICA LATINA Y EL CARIBE"/>
        <s v="UNIVERSIDAD POLITÉCNICA DE CHIHUAHUA"/>
        <s v="INSTITUTO SUPERIOR LIVACIC"/>
        <s v="INSTITUTO INTERNACIONAL DE PERIODISMO Y COMUNICACIÓN POLÍTICA"/>
        <s v="UNIVERSIDAD MEXICANA DEL NORTE"/>
        <s v="INSTITUTO INTERDISCIPLINARIO DE ESTUDIOS EDUCATIVOS Y ORGANIZACIONALES"/>
        <s v="UNIVERSIDAD TECNOLÓGICA DE LA TARAHUMARA"/>
        <s v="INSTITUTO DE FORMACIÓN Y ACTUALIZACIÓN JUDICIAL"/>
        <s v="CENTRO DE POSGRADO Y CAPACITACIÓN MUNDO NUEVO PARRAL"/>
        <s v="ELPAC UNIVERSIDAD DE CIENCIAS DEL COMPORTAMIENTO"/>
        <s v="INSTITUTO DE ESPECIALIDADES DE LA ESCUELA SUPERIOR DE PSICOLOGÍA"/>
        <s v="UNIVERSIDAD ESPAÑA"/>
        <s v="EL COLEGIO DE CHIHUAHUA"/>
        <s v="CENTRO DE DESARROLLO DE ESTUDIOS SUPERIORES"/>
        <s v="INSTITUTO JOSÉ DAVID A.C."/>
        <s v="INSTITUTO HUMANISTA DE SINALOA CAMPUS CHIHUAHUA"/>
        <s v="UNIVERSIDAD TECNOLOGICA DE PARRAL"/>
        <s v="UNIVERSIDAD TECNOLÓGICA DE LA BABÍCORA"/>
        <s v="UNIVERSIDAD TECNOLÓGICA DE PAQUIME"/>
        <s v="UNIVERSIDAD TECNOLÓGICA DE CHIHUAHUA SUR"/>
        <s v="UNIVERSIDAD TECNOLÓGICA PASO DEL NORTE"/>
        <s v="UNIVERSIDAD TECNOLÓGICA DE CAMARGO"/>
        <s v="SINCE COLEGIO UNIVERSITARIO"/>
        <s v="VETERINARIA EDUCACION PROFESIONAL"/>
        <s v="INSTITUTO UNIVERSITARIO DE CIENCIAS Y HUMANIDADES"/>
        <s v="INSTITUTO DE PSICOLOGÍA FORENSE"/>
        <s v="UNIVERSIDAD DEL VALLE DE MÉXICO CAMPUS CHIHUAHUA"/>
        <s v="CENTRO LATINOAMERICANO DE PENSAMIENTO CRITICO"/>
        <s v="INSTITUTO SUPERIOR SANTA MARIA"/>
        <s v="INSTITUTO DE ESTUDIOS SUPERIORES Y DE LAS ARTES DE MEXICO"/>
        <s v="INSTITUTO POLITÉCNICO DE LA FRONTERA"/>
        <s v="INSTITUTO DE EDUCACIÓN SUPERIOR MARSHALL"/>
        <s v="INSTITUTO PEDRO J.MALDONADO"/>
        <s v="ITESM CAMPUS CHIHUAHUA"/>
        <s v="INSTITUTO SUPERIOR JUVENIL PARRALENSE DE IMAGENOLOGIA"/>
        <s v="CENTRO DE ESPECIALIDADES EN DESARROLLO Y EDUCACIÓN"/>
        <s v="CENTRO DE ESTUDIOS PROFESIONALES DE CIUDAD JUÁREZ"/>
        <s v="ESTUDIOS SUPERIORES DE LA COMUNICACIÓN"/>
        <s v="INSTITUTO DE PROFESIONALIZACIÓN POLICIAL DEL ESTADO"/>
        <s v="COLEGIO NUEVA VIZCAYA"/>
        <s v="INSTITUTO SUPERIOR DE CIENCIAS DE CIUDAD JUÁREZ"/>
        <s v="INSTITUTO GASTRONOMICO LECOLE DU CHEF"/>
        <s v="INSTITUTO TECNOLÓGICO DE CIUDAD CUAUHTEMOC"/>
        <s v="UNIVERSIDAD NOROESTE DE CHIHUAHUA"/>
        <s v="UNIVERSIDAD DE DURANGO"/>
        <s v="CENTRO DE EDUCACIÓN SUPERIOR MILTON H. ERICKSON"/>
        <s v="CENTRO DE ESTUDIOS SUPERIORES DE DELICIAS THOMAS ALVA EDISON"/>
        <s v="INSTITUTO DE CONSTELACIONES FAMILIARES DE CHIHUAHUA"/>
        <s v="INSTITUTO AGUSTIN PALACIOS ESCUDERO"/>
        <s v="INSTITUTO DE ESTUDIOS SUPERIORES Y FORMACION HUMANA"/>
        <s v="INSTITUTO REGIONAL DE ESTUDIOS DE LA FAMILIA CAMPUS JUÁREZ"/>
        <s v="UNIVERSIDAD DE DURANGO CAMPUS CD. JUÁREZ"/>
        <s v="UNIVERSIDAD NOROESTE DE CHIHUAHUA CAMPUS SAN JUANITO"/>
      </sharedItems>
    </cacheField>
    <cacheField name="CLAVE ESC" numFmtId="0">
      <sharedItems/>
    </cacheField>
    <cacheField name="ESCUELA" numFmtId="0">
      <sharedItems count="182">
        <s v="UNIVERSIDAD REGIONAL DEL NORTE CD. JUÁREZ"/>
        <s v="INSTITUTO DE ESTUDIOS SUPERIORES DE CHIHUAHUA A C"/>
        <s v="INSTITUTO TECNOLÓGICO DE CIUDAD JIMÉNEZ"/>
        <s v="CENTRO DE INVESTIGACIÓN Y DOCENCIA"/>
        <s v="INSTITUTO TECNOLÓGICO SUPERIOR DE NUEVO CASAS GRANDES"/>
        <s v="ESCUELA SUPERIOR DE PSICOLOGIA UACJ"/>
        <s v="INSTITUTO SUPERIOR DE ARQUITECTURA Y DISEÑO UACH"/>
        <s v="CENTRO DE ESTUDIOS UNIVERSITARIOS DEL NORTE A.C"/>
        <s v="UNIVERSIDAD DE ESTUDIOS AVANZADOS CAMPUS CHIHUAHUA"/>
        <s v="INSTITUTO REGIONAL DE ESTUDIOS DE LA FAMILIA"/>
        <s v="UNIVERSIDAD INTERAMÉRICANA DEL NORTE"/>
        <s v="UNIVERSIDAD TECNOLÓGICA DE CIUDAD JUÁREZ"/>
        <s v="FACULTAD DE ECONOMÍA INTERNACIONAL UACH"/>
        <s v="FACULTAD DE ZOOTECNIA Y ECOLOGÍA UACH"/>
        <s v="FACULTAD DE CIENCIAS QUÍMICAS UACH"/>
        <s v="FACULTAD DE CIENCIAS DE LA CULTURA FISICA"/>
        <s v="FACULTAD DE DERECHO EXTENSIÓN PARRAL"/>
        <s v="FACULTAD DE ARTES EXTENSION PARRAL"/>
        <s v="FACULTAD DE ECONOMÍA INTERNACIONAL EXTENSIÓN CHIHUAHUA"/>
        <s v="FACULTAD DE ENFERMERIA Y NUTRIOLOGIA EXTENSION OJINAGA UACH"/>
        <s v="FACULTAD DE INGENIERA EXTENSION PARRAL"/>
        <s v="FACULTAD DE DERECHO UACH"/>
        <s v="FACULTAD DE MEDICINA UACH"/>
        <s v="FACULTAD DE INGENIERÍA UACH"/>
        <s v="FACULTAD DE CONTADURÍA Y ADMINISTRACIÓN UACH"/>
        <s v="FACULTAD DE FILOSOFÍA Y LETRAS UACH"/>
        <s v="FACULTAD DE CIENCIAS AGROTECNOLÓGICAS UACH"/>
        <s v="FACULTAD DE ARTES UACH"/>
        <s v="FACULTAD DE ODONTOLOGÍA UACH"/>
        <s v="FACULTAD DE ENFERMERÍA Y NUTRIOLOGÍA UACH"/>
        <s v="FAC CIENCIAS AGRÍCOLAS Y FORESTALES UACH"/>
        <s v="FACULTAD DE CONTADURÍA Y ADMINISTRACIÓN EXTENSIÓN DELICIAS UACH"/>
        <s v="FACULTAD DE CONTADURÍA Y ADMINISTRACIÓN EXTENSIÓN CAMARGO UACH"/>
        <s v="FACULTAD DE CIENCIAS AGROTECNOLÓGICAS EXTENSIÓN CUAUHTÉMOC"/>
        <s v="CENTRO REGIONAL DE EDUCACIÓN SUPERIOR SEDE OJINAGA UACH"/>
        <s v="CENTRO REGIONAL DE EDUCACIÓN SUPERIOR SEDE GUACHOCHI UACH"/>
        <s v="CENTRO REGIONAL DE EDUCACIÓN SUPERIOR SEDE MADERA UACH"/>
        <s v="FACULTAD DE CIENCIAS DE LA CULTURA FISICA EXTENSIÓN JUÁREZ"/>
        <s v="FACULTAD DE CONTADURÍA Y ADMINISTRACIÓN EXTENSIÓN PARRAL UACH"/>
        <s v="FACULTAD DE ENFERMERÍA Y NUTRIOLOGÍA EXTENSIÓN PARRAL UACH"/>
        <s v="CENTRO UNIVERSITARIO DE APRENDIZAJE EXTENSIÓN GUERRERO UACH"/>
        <s v="CENTRO UNIVERSITARIO DE APRENDIZAJE EXTENSIÓN GPE. Y CALVO UACH"/>
        <s v="FACULTAD DE MEDICINA EXTENSIÓN PARRAL"/>
        <s v="FACULTAD DE CIENCIAS POLÍTICAS Y SOCIALES EXTENSIÓN CHIHUAHUA"/>
        <s v="FACULTAD CIENCIAS POLÍTICAS Y SOCIALES UACH"/>
        <s v="CENTRO DE INVESTIGACIÓN EN MATERIALES AVANZADOS, S.C."/>
        <s v="CENTRO DE ESTUDIOS SUPERIORES DEL NORTE"/>
        <s v="CENTRO DE ESTUDIOS SUPERIORES IGNACIO ALLENDE"/>
        <s v="CENTRO UNIVERSITARIO DE CD. JUÁREZ"/>
        <s v="CENTRO UNIVERSITARIO DE CIUDAD JUÁREZ CAMPUS VILLA AHUMADA"/>
        <s v="ESTUDIOS SUPERIORES DE CHIHUAHUA"/>
        <s v="CENTRO ESTUDIOS SUPERIORES ELIZABETH SETON"/>
        <s v="CENTRO UNIVERSITARIO DE CHIHUAHUA"/>
        <s v="CENTRO DE ACTUALIZACIÓN DEL MAGISTERIO DE CD JUÁREZ"/>
        <s v="UNIVERSIDAD TECNOLÓGICA DE CHIHUAHUA"/>
        <s v="UNIDAD ACADÉMICA OJINAGA"/>
        <s v="UNIDAD ACADEMICA DE CIUDAD CUAUHTÉMOC"/>
        <s v="CENTRO REGIONAL DE ESTUDIOS SUPERIORES PALMORE"/>
        <s v="UNIVERSIDAD LA SALLE CHIHUAHUA"/>
        <s v="CENTRO CULTURAL UNIVERSITARIO"/>
        <s v="INSTITUTO DE ESTUDIOS SUPERIORES ADELA DE CORNEJO"/>
        <s v="INSTITUTO TECNOLÓGICO DE CHIHUAHUA"/>
        <s v="INSTITUTO TECNOLÓGICO DE LA CONSTRUCCION"/>
        <s v="INSTITUTO TECNOLÓGICO DE CIUDAD JUÁREZ"/>
        <s v="CORPORATIVO UNIVERSITARIO DE ARQUITECTURA A.C. UACH"/>
        <s v="ESC.TRABAJO SOCIAL GUADALUPE S.DE ARAIZA"/>
        <s v="INSTITUTO TECNOLÓGICO DE CHIHUAHUA II"/>
        <s v="ESCUELA SUPERIOR DE COMUNICACIÓN GRAFICA UACH"/>
        <s v="ESC.PSICOLOGIA Y PEDAGOGÍA SIGMUND FREUD UACH"/>
        <s v="ITESM CAMPUS CIUDAD JUÁREZ"/>
        <s v="ESCUELA DE ANTROPOLOGIA E HISTORIA DEL NORTE DE MEXICO"/>
        <s v="UNIVERSIDAD REGIONAL DEL NORTE UNIDAD CHIHUAHUA"/>
        <s v="UNIVERSIDAD REGIONAL DEL NORTE CAMPUS NUEVO CASAS GRANDES"/>
        <s v="UNIVERSIDAD REGIONAL DEL NORTE CAMPUS PARRAL"/>
        <s v="CENTRO CHIHUAHUENSE DE ESTUDIOS POSGRADO"/>
        <s v="CENTRO CHIHUAHUENSE DE ESTUDIOS DE POSGRADO"/>
        <s v="CENTRO DE ESTUDIOS SUPERIORES MUNDO NUEVO"/>
        <s v="ESCUELA NORMAL EXPERIMENTAL MIGUEL HIDALGO"/>
        <s v="ESCUELA NORMAL RURAL"/>
        <s v="INSTITUCIÓN BENEMÉRITA Y CENTENARIA ESCUELA NORMAL DEL ESTADO DE CHIHUAHUA PROFR. LUIS URÍAS BELD"/>
        <s v="ESCUELA NORMAL SUPERIOR PROFR. JOSÉ E. MEDRANO R."/>
        <s v="ESCUELA NORMAL SUPERIOR PROFR. JOSÉ. E. MEDRANO R"/>
        <s v="ESCUELA NORMAL SUPERIOR"/>
        <s v="ESCUELA NORMAL SUPERIOR PROFR. JOSE E. MEDRANO R."/>
        <s v="ESCUELA NORMAL PARTICULAR YERMO Y PARRES"/>
        <s v="CLAUSTRO UNIVERSITARIO DE CHIHUAHUA"/>
        <s v="INSTITUT0 ARQUITECTURA DISEÑO Y ARTE UACJ"/>
        <s v="INSTITUTO DE CIENCIAS SOCIALES Y ADMINISTRACIÓN UACJ"/>
        <s v="INSTITUTO DE INGENIERÍA Y TECNOLOGÍA UACJ"/>
        <s v="INSTITUTO DE CIENCIAS BIOMÉDICAS UACJ"/>
        <s v="DIVISI0N MULTIDISCIPLINARIA CAMPUS NUEVO CASAS GRANDES"/>
        <s v="DIVISIÓN MULTIDISCIPLINARIA DE LA UACJ EN CUAUHTÉMOC"/>
        <s v="DIVISIÓN MULTIDISCIPLINARIA DE LA UACJ EN CIUDAD UNIVERSITARIA"/>
        <s v="UNIVERSIDAD PEDAGOGICA NACIONAL DEL ESTADO DE CHIHUAHUA CAMPUS CHIHUAHUA"/>
        <s v="UNIVERSIDAD PEDAGOGICA NACIONAL DEL ESTADO DE CHIHUAHUA CAMPUS JUAREZ"/>
        <s v="UNIVERSIDAD PEDAGOGICA NACIONAL DEL ESTADO DE CHIHUAHUA CAMPUS PARRAL"/>
        <s v="UNIVERSIDAD PEDAGOGICA NACIONAL DEL ESTADO DE CHIHUAHUA CAMPUS GUACHOCHI"/>
        <s v="UNIVERSIDAD PEDAGOGICA NACIONAL DEL ESTADO DE CHIHUAHUA CAMPUS CREEL"/>
        <s v="UNIVERSIDAD PEDAGOGICA NACIONAL DEL ESTADO DE CHIHUAHUA CAMPUS CUAUHTÉMOC"/>
        <s v="UNIVERSIDAD PEDAGOGICA NACIONAL DEL ESTADO DE CHIHUAHUA CAMPUS NUEVO CASAS GRANDES"/>
        <s v="UNIVERSIDAD PEDAGOGICA NACIONAL DEL ESTADO DE CHIHUAHUA CAMPUS MADERA"/>
        <s v="UNIVERSIDAD PEDAGOGICA NACIONAL DEL ESTADO DE CHIHUAHUA CAMPUS DELICIAS"/>
        <s v="UNIVERSIDAD PEDAGÓGICA NACIONAL DEL ESTADO DE CHIHUAHUA CAMPUS CAMARGO"/>
        <s v="INSTITUTO TECNOLÓGICO DE PARRAL"/>
        <s v="ESCUELA LIBRE DE PSICOLOGIA A.C. UACH"/>
        <s v="INSTITUTO TECNOLÓGICO DE DELICIAS"/>
        <s v="ESCUELA ESTATAL DE POLICIA"/>
        <s v="CENTRO CULTURAL UNIVERSITARIO DE CIUDAD JUÁREZ"/>
        <s v="CENTRO CULTURAL UNIVERSITARIO DE CD. CAMARGO"/>
        <s v="CENTRO CULTURAL UNIVERSITARIO UNIVERSITARIO DE CD CUAUHTEMOC"/>
        <s v="CENTRO CULTURAL UNIVERSITARIO DE VALLE DE ALLENDE"/>
        <s v="CENTRO CULTURAL UNIVERSITARIO DE GUACHOCHI"/>
        <s v="INSTITUTO DE ESTUDIOS SUPERIORES PAQUIME"/>
        <s v="INSTITUTO DE PEDAGOGÍA CRITICA"/>
        <s v="CONSERVATORIO DE MÚSICA DE CHIHUAHUA"/>
        <s v="CENTRO DE ESTUDIOS UNIVERSITARIOS VIZCAYA DE LAS AMÉRICAS"/>
        <s v="CENTRO DE ESTUDIOS UNIVERSITARIOS UNIVER CHIHUAHUA"/>
        <s v="INSTITUTO SUPERIOR DE ARTES GASTRONÓMICAS"/>
        <s v="UNIVERSIDAD DEL DESARROLLO PROFESIONAL PLANTEL CHIHUAHUA"/>
        <s v="INSTITUTO SUPERIOR DE ALTA COCINA"/>
        <s v="ISTHMUS NORTE ESCUELA DE ARQUITECTURA Y DISEÑO DE AMÉRICA LATINA Y EL CARIBE"/>
        <s v="UNIVERSIDAD POLITÉCNICA DE CHIHUAHUA"/>
        <s v="INSTITUTO SUPERIOR LIVACIC"/>
        <s v="INSTITUTO INTERNACIONAL DE PERIODISMO Y COMUNICACIÓN POLÍTICA"/>
        <s v="UNIVERSIDAD MEXICANA DEL NORTE"/>
        <s v="INSTITUTO INTERDISCIPLINARIO DE ESTUDIOS EDUCATIVOS Y ORGANIZACIONALES"/>
        <s v="UNIVERSIDAD TECNOLÓGICA DE LA TARAHUMARA"/>
        <s v="INSTITUTO DE FORMACION Y ACTUALIZACIÓN JUDICIAL"/>
        <s v="INSTITUTO DE FORMACION Y ACTUALIZACION JUDICIAL PLANTEL CD. JUAREZ"/>
        <s v="CENTRO DE POSGRADO Y CAPACITACIÓN MUNDO NUEVO PLANTEL CHIHUAHUA"/>
        <s v="CENTRO DE POSGRADO Y CAPACITACIÓN MUNDO NUEVO GUACHOCHI"/>
        <s v="CENTRO DE POSGRADO Y CAPACITACION MUNDO NUEVO PARRAL"/>
        <s v="ELPAC UNIVERSIDAD DE CIENCIAS DEL COMPORTAMIENTO"/>
        <s v="INSTITUTO DE ESPECIALIDADES DE LA ESCUELA SUPERIOR DE PSICOLOGÍA"/>
        <s v="UNIVERSIDAD ESPAÑA"/>
        <s v="EL COLEGIO DE CHIHUAHUA"/>
        <s v="CENTRO DE DESARROLLO DE ESTUDIOS SUPERIORES"/>
        <s v="INSTITUTO JOSÉ DAVID A.C."/>
        <s v="INSTITUTO HUMANISTA DE SINALOA CAMPUS CHIHUAHUA"/>
        <s v="UNIVERSIDAD TECNOLOGICA DE PARRAL"/>
        <s v="UNIVERSIDAD TECNOLÓGICA DE PARRAL EXTENSIÓN BALLEZA"/>
        <s v="UNIVERSIDAD TECNOLÓGICA DE LA BABÍCORA"/>
        <s v="UNIDAD ACADÉMICA CIUDAD MADERA"/>
        <s v="UNIVERSIDAD TECNOLÓGICA DE PAQUIME"/>
        <s v="UNIVERSIDAD TECNOLÓGICA DE CHIHUAHUA SUR"/>
        <s v="UNIVERSIDAD TECNOLÓGICA PASO DEL NORTE"/>
        <s v="UNIVERSIDAD TECNOLÓGICA DE CAMARGO"/>
        <s v="SINCE COLEGIO UNIVERSITARIO"/>
        <s v="VETERINARIA EDUCACION PROFESIONAL"/>
        <s v="INSTITUTO UNIVERSITARIO DE CIENCIAS Y HUMANIDADES"/>
        <s v="INSTITUTO DE PSICOLOGÍA FORENSE"/>
        <s v="UNIVERSIDAD DEL VALLE DE MÉXICO CAMPUS CHIHUAHUA"/>
        <s v="CENTRO LATINOAMERICANO DE PENSAMIENTO CRITICO"/>
        <s v="INSTITUTO SUPERIOR SANTA MARIA"/>
        <s v="INSTITUTO DE ESTUDIOS SUPERIORES Y DE LAS ARTES DE MEXICO"/>
        <s v="INSTITUTO POLITÉCNICO DE LA FRONTERA"/>
        <s v="INSTITUTO DE EDUCACIÓN SUPERIOR MARSHALL"/>
        <s v="INSTITUTO PEDRO J. MALDONADO"/>
        <s v="ITESM CAMPUS CHIHUAHUA"/>
        <s v="INSTITUTO SUPERIOR JUVENIL PARRALENSE"/>
        <s v="CENTRO DE ESPECIALIDADES EN DESARROLLO Y EDUCACIÓN"/>
        <s v="CENTRO DE ESTUDIOS PROFESIONALES DE CIUDAD JUÁREZ"/>
        <s v="ESTUDIOS SUPERIORES DE LA COMUNICACIÓN"/>
        <s v="INSTITUTO DE PROFESIONALIZACION POLICIAL"/>
        <s v="COLEGIO NUEVA VIZCAYA"/>
        <s v="COLEGIO NUEVA VIZCAYA CAMPUS DELICIAS"/>
        <s v="INSTITUTO SUPERIOR DE CIENCIAS DE CIUDAD JUÁREZ"/>
        <s v="INSTITUTO GASTRONOMICO LECOLE DU CHEF"/>
        <s v="INSTITUTO TECNOLÓGICO DE CIUDAD CUAUHTÉMOC"/>
        <s v="UNIVERSIDAD NOROESTE DE CHIHUAHUA"/>
        <s v="UNIVERSIDAD DE DURANGO"/>
        <s v="CENTRO DE EDUCACIÓN SUPERIOR MILTON H. ERICKSON"/>
        <s v="CENTRO DE ESTUDIOS SUPERIORES DE DELICIAS THOMAS ALVA EDISON"/>
        <s v="INSTITUTO DE CONSTELACIONES FAMILIARES DE CHIHUAHUA"/>
        <s v="INSTITUTO AGUSTIN PALACIOS ESCUDERO"/>
        <s v="INSTITUTO DE ESTUDIOS SUPERIORES Y FORMACION HUMANA"/>
        <s v="INSTITUTO DE ESTUDIOS SUPERIORES Y FORMACIÓN HUMANA EXTENSIÓN JUÁREZ"/>
        <s v="INSTITUTO DE ESTUDIOS SUPERIORES Y FORMACIÓN HUMANA EXTENSIÓN CUAUHTÉMOC"/>
        <s v="INSTITUTO DE ESTUDIOS SUPERIORES Y FORMACIÓN HUMANA EXTENSIÓN CIUDAD DELICIAS"/>
        <s v="INSTITUTO REGIONAL DE ESTUDIOS DE LA FAMILIA CAMPUS JUÁREZ"/>
        <s v="UNIVERSIDAD DE DURANGO CAMPUS CD. JUÁREZ"/>
        <s v="UNIVERSIDAD NOROESTE DE CHIHUAHUA CAMPUS SAN JUANITO"/>
      </sharedItems>
    </cacheField>
    <cacheField name="ÁREA DE ESTUDIO" numFmtId="0">
      <sharedItems count="10">
        <s v="ARTES Y HUMANIDADES"/>
        <s v="CIENCIAS SOCIALES Y DERECHO"/>
        <s v="ADMINISTRACIÓN Y NEGOCIOS"/>
        <s v="INGENIERÍA, MANUFACTURA Y CONSTRUCCIÓN"/>
        <s v="EDUCACIÓN"/>
        <s v="TECNOLOGÍAS DE LA INFORMACIÓN Y LA COMUNICACIÓN"/>
        <s v="CIENCIAS DE LA SALUD"/>
        <s v="CIENCIAS NATURALES, MATEMÁTICAS Y ESTADÍSTICA"/>
        <s v="SERVICIOS"/>
        <s v="AGRONOMÍA Y VETERINARIA"/>
      </sharedItems>
    </cacheField>
    <cacheField name="CLAVE CARR" numFmtId="0">
      <sharedItems containsSemiMixedTypes="0" containsString="0" containsNumber="1" containsInteger="1" minValue="401110000" maxValue="907110000"/>
    </cacheField>
    <cacheField name="CARRERAS" numFmtId="0">
      <sharedItems count="619">
        <s v="LICENCIATURA EN DISEÑO GRÁFICO"/>
        <s v="LICENCIATURA EN DERECHO"/>
        <s v="LICENCIATURA EN COMERCIO EXTERIOR"/>
        <s v="LICENCIATURA EN ADMINISTRACIÓN CON OPCIÓN EN EMPRESAS"/>
        <s v="LICENCIATURA EN ADMINISTRACIÓN CON OPCIÓN EN RECURSOS HUMANOS"/>
        <s v="LICENCIATURA EN PRODUCCIÓN Y ORGANIZACIÓN DE EVENTOS"/>
        <s v="LICENCIATURA EN INGENIERÍA INDUSTRIAL EN ESTADÍSTICA APLICADA"/>
        <s v="INGENIERÍA INDUSTRIAL EN CALIDAD Y PRODUCTIVIDAD"/>
        <s v="ESPECIALIDAD EN DOCENCIA CON OPCIÓN MAESTRÍA EN DOCENCIA"/>
        <s v="MAESTRÍA EN ESTRATEGIA EDUCATIVA"/>
        <s v="MAESTRÍA EN DIRECCIÓN ORGANIZACIONAL"/>
        <s v="MAESTRÍA EN CALIDAD TOTAL SEIS SIGMA"/>
        <s v="MAESTRÍA EN DIRECCIÓN DE LA PRODUCCIÓN Y LAS OPERACIONES"/>
        <s v="LICENCIATURA EN CONTADURÍA PÚBLICA"/>
        <s v="TRONCO COMÚN"/>
        <s v="LICENCIATURA EN ADMINISTRACIÓN DE EMPRESAS"/>
        <s v="LICENCIATURA EN RELACIONES INDUSTRIALES"/>
        <s v="LICENCIATURA EN SISTEMAS COMPUTACIONALES"/>
        <s v="CONTADOR PÚBLICO"/>
        <s v="LICENCIATURA EN CONTADURÍA"/>
        <s v="INGENIERÍA EN GESTIÓN EMPRESARIAL"/>
        <s v="INGENIERÍA EN SISTEMAS COMPUTACIONALES"/>
        <s v="INGENIERÍA MECATRÓNICA"/>
        <s v="INGENIERÍA EN ELECTROMECÁNICA"/>
        <s v="INGENIERÍA INDUSTRIAL"/>
        <s v="MAESTRÍA EN EDUCACIÓN EN INVESTIGACIÓN EDUCATIVA"/>
        <s v="DOCTORADO EN CIENCIAS DE LA EDUCACIÓN"/>
        <s v="LICENCIATURA EN ADMINISTRACIÓN"/>
        <s v="INGENIERÍA ELECTROMECÁNICA"/>
        <s v="INGENIERÍA ELECTRÓNICA"/>
        <s v="LICENCIATURA EN PSICOLOGÍA"/>
        <s v="MAESTRÍA EN PSICOLOGÍA CLÍNICA Y PSICOTERAPIA"/>
        <s v="LICENCIATURA EN DISEÑO"/>
        <s v="LICENCIATURA EN ARQUITECTURA"/>
        <s v="MAESTRÍA EN DISEÑO ARQUITECTÓNICO AVANZADO"/>
        <s v="LICENCIATURA EN CIENCIAS DE LA COMUNICACIÓN"/>
        <s v="INGENIERÍA EN CIENCIAS COMPUTACIONALES"/>
        <s v="LICENCIATURA EN INFORMÁTICA ADMINISTRATIVA"/>
        <s v="LICENCIATURA EN CIENCIAS DE LA EDUCACIÓN"/>
        <s v="LICENCIATURA EN MERCADOTECNIA"/>
        <s v="LICENCIATURA EN INGENIERÍA INDUSTRIAL"/>
        <s v="MAESTRÍA EN TERAPIA FAMILIAR SISTÉMICA"/>
        <s v="DOCTORADO EN PSICOTERAPIA FAMILIAR Y DE PAREJA"/>
        <s v="LICENCIATURA EN ODONTOLOGÍA"/>
        <s v="TÉCNICO SUPERIOR UNIVERSITARIO EN OPERACIONES COMERCIALES INTERNACIONALES"/>
        <s v="TÉCNICO SUPERIOR UNIVERSITARIO EN DESARROLLO DE NEGOCIOS ÁREA MERCADOTECNIA"/>
        <s v="TÉCNICO SUPERIOR UNIVERSITARIO EN CONTADURÍA"/>
        <s v="TÉCNICO SUPERIOR UNIVERSITARIO EN NANOTECNOLOGÍA"/>
        <s v="TÉCNICO SUPERIOR UNIVERSITARIO EN TECNOLOGÍAS DE LA INFORMACIÓN Y COMUNICACIONES ÁREA REDES Y TELECO"/>
        <s v="TÉCNICO SUPERIOR UNIVERSITARIO EN TECNOLOGÍAS DE LA INFORMACIÓN Y COMUNICACIÓN ÁREA SISTEMAS INFORMÁ"/>
        <s v="TÉCNICO SUPERIOR UNIVERSITARIO EN MANTENIMIENTO INDUSTRIAL"/>
        <s v="TÉCNICO SUPERIOR UNIVERSITARIO EN ENERGÍAS RENOVABLES ÁREA CALIDAD Y AHORRO DE ENERGÍA"/>
        <s v="TÉCNICO SUPERIOR UNIVERSITARIO EN MECATRÓNICA ÁREA AUTOMATIZACIÓN"/>
        <s v="TÉCNICO SUPERIOR UNIVERSITARIO EN MECATRÓNICA ÁREA SISTEMAS DE MANUFACTURA FLEXIBLE"/>
        <s v="TÉCNICO SUPERIOR UNIVERSITARIO EN PROCESOS INDUSTRIALES ÁREA MANUFACTURA EN COMPETENCIAS PROFESIONAL"/>
        <s v="TÉCNICO SUPERIOR UNIVERSITARIO EN TERAPIA FÍSICA"/>
        <s v="TÉCNICO SUPERIOR UNIVERSITARIO EN PARAMÉDICO"/>
        <s v="LICENCIATURA EN NEGOCIOS E INNOVACIÓN EMPRESARIAL"/>
        <s v="INGENIERÍA EN LOGÍSTICA INTERNACIONAL"/>
        <s v="INGENIERÍA EN FINANCIERA Y FISCAL"/>
        <s v="INGENIERÍA EN NANOTECNOLOGÍA"/>
        <s v="INGENIERÍA EN TECNOLOGÍAS DE LA INFORMACIÓN Y COMUNICACIONES"/>
        <s v="INGENIERÍA EN MANTENIMIENTO INDUSTRIAL"/>
        <s v="INGENIERÍA EN ENERGÍAS RENOVABLES"/>
        <s v="INGENIERÍA EN PROCESOS Y OPERACIONES INDUSTRIALES"/>
        <s v="LICENCIATURA EN TERAPIA FÍSICA"/>
        <s v="LICENCIATURA EN PROTECCIÓN CIVIL Y EMERGENCIAS"/>
        <s v="LICENCIATURA EN ECONOMÍA INTERNACIONAL"/>
        <s v="LICENCIATURA EN NEGOCIOS INTERNACIONALES"/>
        <s v="MAESTRÍA EN ECONOMÍA EMPRESARIAL"/>
        <s v="INGENIERÍA EN ECOLOGÍA"/>
        <s v="INGENIERÍA ZOOTECNISTA EN SISTEMAS DE PRODUCCIÓN"/>
        <s v="MAESTRÍA EN ECOLOGÍA Y MEDIO AMBIENTE"/>
        <s v="MAESTRÍA EN CIENCIAS"/>
        <s v="MAESTRÍA EN ESTADÍSTICA APLICADA"/>
        <s v="DOCTORADO EN FILOSOFÍA"/>
        <s v="QUÍMICO BACTERIÓLOGO Y PARASITÓLOGO"/>
        <s v="QUÍMICO"/>
        <s v="INGENIERÍA QUÍMICO"/>
        <s v="MAESTRÍA EN CIENCIAS EN BIOTECNOLOGÍA"/>
        <s v="MAESTRÍA EN CIENCIAS EN CIENCIA Y TECNOLOGÍA DE ALIMENTOS"/>
        <s v="DOCTORADO EN CIENCIAS"/>
        <s v="LICENCIATURA EN EDUCACIÓN FÍSICA"/>
        <s v="LICENCIATURA EN MOTRICIDAD HUMANA"/>
        <s v="MAESTRÍA PROFESIONAL EN ATENCIÓN A POBLACIONES ESPECIALES A TRAVÉS DEL MOVIMIENTO"/>
        <s v="MAESTRÍA PROFESIONAL EN PSICOMOTRICIDAD"/>
        <s v="MAESTRÍA PROFESIONAL EN ADMINISTRACIÓN DE LA EDUCACIÓN FÍSICA, EL DEPORTE Y LA RECREACIÓN"/>
        <s v="MAESTRÍA EN CIENCIAS DEL DEPORTE"/>
        <s v="DOCTORADO EN CIENCIAS DE LA CULTURA FÍSICA"/>
        <s v="MAESTRÍA EN DERECHOS HUMANOS"/>
        <s v="LICENCIATURA EN ARTES PLÁSTICAS"/>
        <s v="LICENCIADO EN ENFERMERÍA"/>
        <s v="LICENCIATURA EN INGENIERÍA EN CIENCIAS DE COMPUTO"/>
        <s v="INGENIERÍA CIVIL"/>
        <s v="MAESTRÍA EN CIENCIAS BASICAS"/>
        <s v="ESPECIALIDAD EN AMPARO"/>
        <s v="ESPECIALIDAD EN DERECHO NOTARIAL"/>
        <s v="MAESTRÍA EN DERECHO FINANCIERO"/>
        <s v="MAESTRÍA EN DERECHO PENAL"/>
        <s v="MAESTRÍA EN DERECHO POLÍTICO Y ADMINISTRACIÓN PÚBLICA"/>
        <s v="MAESTRÍA EN PROCURACIÓN Y ADMINISTRACIÓN DE JUSTICIA"/>
        <s v="DOCTORADO EN DERECHO"/>
        <s v="PROFESIONAL ASOCIADO EN RADIOLOGÍA E IMAGEN"/>
        <s v="TÉCNICO SUPERIOR UNIVERSITARIO EN TERAPIA FÍSICA Y REHABILITACIÓN"/>
        <s v="TÉCNICO SUPERIOR UNIVERSITARIO EN CITOTECNOLOGÍA"/>
        <s v="INGENIERO BIOMÉDICO"/>
        <s v="MÉDICO CIRUJANO Y PARTERO"/>
        <s v="LICENCIATURA EN TERAPIA FÍSICA Y REHABILITACIÓN"/>
        <s v="LICENCIATURA EN SALUD PÚBLICA"/>
        <s v="ESPECIALIDAD EN MEDICINA INTEGRADA"/>
        <s v="ESPECIALIDAD EN ANESTESIOLOGÍA"/>
        <s v="ESPECIALIDAD EN ANGIOLOGÍA Y CIRUGÍA VASCULAR"/>
        <s v="ESPECIALIDAD EN CIRUGÍA GENERAL"/>
        <s v="ESPECIALIDAD EN CIRUGÍA PLÁSTICA Y RECONSTRUCTIVA"/>
        <s v="ESPECIALIDAD EN GINECOLOGÍA Y OBSTETRICIA"/>
        <s v="ESPECIALIDAD EN MEDICINA DEL ENFERMO EN ESTADO CRÍTICO"/>
        <s v="ESPECIALIDAD EN URGENCIAS MÉDICO QUIRÚRGICAS"/>
        <s v="ESPECIALIDAD EN MEDICINA INTERNA"/>
        <s v="ESPECIALIDAD EN NEFROLOGÍA"/>
        <s v="ESPECIALIDAD EN NEUMOLOGÍA PEDIÁTRICA"/>
        <s v="ESPECIALIDAD EN TRAUMATOLOGÍA Y ORTOPEDIA"/>
        <s v="ESPECIALIDAD EN PEDIATRÍA MÉDICA"/>
        <s v="ESPECIALIDAD EN RADIOLOGÍA E IMAGEN"/>
        <s v="MAESTRÍA EN CIENCIAS DE LA DOCENCIA MÉDICA"/>
        <s v="INGENIERÍA EN GEOLOGÍA"/>
        <s v="INGENIERÍA MATEMÁTICA"/>
        <s v="INGENIERÍA EN SISTEMAS COMPUTACIONALES EN HARDWARE"/>
        <s v="INGENIERÍA DE SOFTWARE"/>
        <s v="INGENIERÍA EN SISTEMAS COMPUTACIONALES EN SOFTWARE"/>
        <s v="INGENIERÍA EN FÍSICA"/>
        <s v="LICENCIATURA EN INGENIERÍA AEROESPACIAL"/>
        <s v="INGENIERÍA EN TECNOLOGÍA DE PROCESOS"/>
        <s v="INGENIERÍA DE MINAS Y METALURGISTA"/>
        <s v="INGENIERÍA EN SISTEMAS TOPOGRÁFICOS"/>
        <s v="ESPECIALIDAD EN VALUACIÓN"/>
        <s v="MAESTRÍA EN INGENIERÍA EN COMPUTACIÓN"/>
        <s v="MAESTRÍA EN INGENIERÍA DEL SOFTWARE"/>
        <s v="MAESTRÍA EN INGENIERÍA DE SISTEMAS COMPUTACIONALES"/>
        <s v="MAESTRÍA EN REDES MÓVILES"/>
        <s v="MAESTRÍA EN INGENIERÍA"/>
        <s v="MAESTRÍA EN ESTRUCTURAS"/>
        <s v="DOCTORADO EN INGENIERÍA"/>
        <s v="LICENCIATURA EN ADMINISTRACIÓN FINANCIERA"/>
        <s v="LICENCIATURA EN ADMINISTRACIÓN GUBERNAMENTAL"/>
        <s v="LICENCIATURA EN SISTEMAS DE COMPUTACIÓN ADMINISTRATIVA"/>
        <s v="LICENCIATURA EN ADMINISTRACIÓN DE TECNOLOGÍAS DE LA INFORMACIÓN Y COMUNICACIONES"/>
        <s v="MAESTRÍA EN MERCADOTECNIA"/>
        <s v="MAESTRÍA EN FINANZAS"/>
        <s v="MAESTRÍA EN AUDITORÍA"/>
        <s v="MAESTRÍA EN IMPUESTOS"/>
        <s v="MAESTRÍA EN ADMINISTRACIÓN"/>
        <s v="MAESTRÍA EN ADMINISTRACIÓN DE RECURSOS HUMANOS"/>
        <s v="MAESTRÍA EN ADMINISTRACIÓN PÚBLICA"/>
        <s v="MAESTRÍA EN SISTEMAS DE INFORMACIÓN"/>
        <s v="MAESTRÍA EN SOFTWARE LIBRE"/>
        <s v="DOCTORADO EN ADMINISTRACIÓN"/>
        <s v="LICENCIATURA EN LENGUA INGLESA"/>
        <s v="LICENCIATURA EN LETRAS ESPAÑOLAS"/>
        <s v="LICENCIATURA EN HISTORIA"/>
        <s v="LICENCIATURA EN FILOSOFÍA"/>
        <s v="LICENCIATURA EN PERIODISMO"/>
        <s v="LICENCIATURA EN CIENCIAS DE LA INFORMACIÓN"/>
        <s v="MAESTRÍA EN INNOVACIÓN EDUCATIVA"/>
        <s v="MAESTRÍA EN EDUCACIÓN SUPERIOR"/>
        <s v="MAESTRÍA EN HUMANIDADES"/>
        <s v="MAESTRÍA EN PERIODISMO"/>
        <s v="DOCTORADO EN EDUCACIÓN CENTRADO EN INVESTIGACIÓN"/>
        <s v="DOCTORADO EN EDUCACIÓN ARTES Y HUMANIDADES"/>
        <s v="INGENIERÍA EN DESARROLLO TERRITORIAL"/>
        <s v="LICENCIATURA EN ADMINISTRACIÓN AGROTECNOLÓGICA"/>
        <s v="INGENIERÍA EN GESTIÓN DE LA INNOVACIÓN TECNOLÓGICA"/>
        <s v="INGENIERÍA EN PRODUCCIÓN Y COMERCIALIZACIÓN HORTÍCOLA"/>
        <s v="INGENIERO HORTICULTOR"/>
        <s v="MAESTRÍA EN CIENCIAS DE LA PRODUCTIVIDAD FRUTÍCOLA"/>
        <s v="LICENCIATURA EN DANZA"/>
        <s v="LICENCIATURA EN MÚSICA"/>
        <s v="LICENCIATURA EN TEATRO"/>
        <s v="MAESTRÍA EN ARTES"/>
        <s v="CIRUJANO DENTISTA"/>
        <s v="MAESTRÍA EN ESTOMATOLOGÍA"/>
        <s v="MAESTRÍA EN ESTOMATOLOGÍA PEDIÁTRICA"/>
        <s v="LICENCIATURA EN ENFERMERÍA"/>
        <s v="LICENCIATURA EN NUTRICIÓN"/>
        <s v="MAESTRÍA EN ENFERMERÍA"/>
        <s v="MAESTRÍA EN SALUD EN EL TRABAJO"/>
        <s v="LICENCIATURA EN ADMINISTRACIÓN DE AGRONEGOCIOS"/>
        <s v="INGENIERÍA AGRÓNOMO FITOTECNISTA"/>
        <s v="INGENIERÍA FORESTAL"/>
        <s v="MAESTRÍA EN AGRONEGOCIOS"/>
        <s v="MAESTRÍA EN CIENCIAS EN AGRONEGOCIOS"/>
        <s v="MAESTRÍA EN CIENCIAS EN HORTICULTURA"/>
        <s v="MAESTRÍA EN CIENCIAS DE DESARROLLO FORESTAL SUSTENTABLE"/>
        <s v="LICENCIATURA EN RELACIONES INTERNACIONALES"/>
        <s v="MAESTRÍA EN CIENCIAS DE LA COMUNICACIÓN"/>
        <s v="LICENCIATURA EN ADMINISTRACIÓN PÚBLICA Y CIENCIAS POLÍTICAS"/>
        <s v="MAESTRÍA EN COMUNICACIÓN"/>
        <s v="MAESTRÍA EN CIENCIA DE MATERIALES"/>
        <s v="MAESTRÍA EN CIENCIA Y TECNOLOGÍA AMBIENTAL"/>
        <s v="DOCTORADO EN CIENCIA DE MATERIALES"/>
        <s v="DOCTORADO EN NANOTECNOLOGÍA"/>
        <s v="DOCTORADO EN CIENCIA Y TECNOLOGÍA AMBIENTAL"/>
        <s v="LICENCIATURA EN PSICOLOGÍA INFANTIL"/>
        <s v="LICENCIATURA EN PSICOLOGÍA ORGANIZACIONAL"/>
        <s v="MAESTRÍA EN DERECHO CONSTITUCIONAL Y AMPARO"/>
        <s v="MAESTRÍA EN DERECHO ECONÓMICO"/>
        <s v="LICENCIATURA EN ADMINISTRACIÓN ADUANERA"/>
        <s v="LICENCIATURA EN DOCENCIA TECNOLÓGICA"/>
        <s v="TÉCNICO SUPERIOR UNIVERSITARIO EN TECNOLOGÍAS DE LA INFORMACIÓN Y COMUNICACIÓN ÁREA REDES Y TELECOMU"/>
        <s v="TÉCNICO SUPERIOR UNIVERSITARIO EN TECNOLOGÍAS DE LA INFORMACIÓN ÁREA MULTIMEDIA Y COMERCIO ELECTRÓNI"/>
        <s v="TÉCNICO SUPERIOR UNIVERSITARIO EN TECNOLOGÍAS DE LA INFORMACIÓN Y COMUNICACIONES ÁREA SISTEMAS INFOR"/>
        <s v="TÉCNICO SUPERIOR UNIVERSITARIO EN MANTENIMIENTO"/>
        <s v="TÉCNICO SUPERIOR UNIVERSITARIO EN MANTENIMIENTO ÁREA INDUSTRIAL"/>
        <s v="TÉCNICO SUPERIOR UNIVERSITARIO EN ENERGÍAS RENOVABLES ÁREA ENERGÍA SOLAR"/>
        <s v="TÉCNICO SUPERIOR UNIVERSITARIO EN MANTENIMIENTO INDUSTRIAL ÁREA REFRIGERACIÓN"/>
        <s v="TÉCNICO SUPERIOR UNIVERSITARIO EN MECATRÓNICA, ÁREA AUTOMATIZACIÓN"/>
        <s v="TÉCNICO SUPERIOR UNIVERSITARIO EN ELECTRÓNICA Y AUTOMATIZACIÓN"/>
        <s v="TÉCNICO SUPERIOR UNIVERSITARIO EN PROCESOS INDUSTRIALES ÁREA MAQUINADOS DE PRECISIÓN"/>
        <s v="TÉCNICO SUPERIOR UNIVERSITARIO EN PROCESOS INDUSTRIALES ÁREA MANUFACTURA"/>
        <s v="TÉCNICO SUPERIOR UNIVERSITARIO EN PROCESOS INDUSTRIALES ÁREA CERÁMICOS"/>
        <s v="TÉCNICO SUPERIOR UNIVERSITARIO EN PROCESOS INDUSTRIALES ÁREA PLÁSTICOS"/>
        <s v="LICENCIATURA EN DESARROLLO E INNOVACIÓN EMPRESARIAL"/>
        <s v="INGENIERÍA EN TECNOLOGÍAS DE LA INFORMACIÓN"/>
        <s v="INGENIERÍA EN MECATRÓNICA"/>
        <s v="LICENCIA PROFESIONAL EN MAQUINADOS DE PRECISIÓN"/>
        <s v="TÉCNICO SUPERIOR UNIVERSITARIO EN DESARROLLO DE NEGOCIOS ÁREA DE MERCADOTECNIA"/>
        <s v="TÉCNICO SUPERIOR UNIVERSITARIO EN TECNOLOGÍA DE LA INFORMACIÓN Y COMUNICACIÓN ÁREA SISTEMAS INFORMÁT"/>
        <s v="INGENIERÍA EN DESARROLLO E INNOVACIÓN EMPRESARIAL"/>
        <s v="INGENIERÍA EN TECNOLOGÍA DE LA INFORMACIÓN Y COMUNICACIÓN"/>
        <s v="TÉCNICO SUPERIOR UNIVERSITARIO EN MECATRÓNICA ÁREA INSTALACIONES ELÉCTRICAS EFICIENTES"/>
        <s v="INGENIERÍA EN TECNOLOGÍAS DE LA INFORMACIÓN Y COMUNICACIÓN"/>
        <s v="LICENCIATURA EN ARTES VISUALES"/>
        <s v="INGENIERÍA EN MULTIMEDIA"/>
        <s v="LICENCIATURA EN IDIOMAS"/>
        <s v="LICENCIATURA EN CIENCIAS DE LA FAMILIA"/>
        <s v="LICENCIATURA EN COMUNICACIÓN ORGANIZACIONAL"/>
        <s v="LICENCIATURA EN DERECHO CON ACENTUACIÓN EN DERECHO DE AMÉRICA DEL NORTE"/>
        <s v="LICENCIATURA EN COMERCIO INTERNACIONAL"/>
        <s v="LICENCIATURA EN FINANZAS Y CONTADURÍA"/>
        <s v="LICENCIATURA EN GESTIÓN Y DESARROLLO DE EMPRESAS SOCIALES"/>
        <s v="LICENCIATURA EN DESARROLLO DEL PERSONAL EN EMPRESA"/>
        <s v="LICENCIATURA EN RECURSOS HUMANOS"/>
        <s v="INGENIERÍA EN TECNOLOGÍAS DE LA INFORMACIÓN Y TELECOMUNICACIONES"/>
        <s v="LICENCIATURA EN INGENIERÍA EN DISEÑO INDUSTRIAL"/>
        <s v="INGENIERÍA EN ENERGÍAS ALTERNATIVAS"/>
        <s v="INGENIERÍA ELECTROMÉDICA"/>
        <s v="INGENIERÍA EN CIBERNÉTICA"/>
        <s v="INGENIERÍA INDUSTRIAL EN CALIDAD"/>
        <s v="LICENCIATURA EN FISIOTERAPIA"/>
        <s v="LICENCIATURA EN NUTRICIÓN Y GASTRONOMÍA"/>
        <s v="MAESTRÍA EN ECONOMÍA FINANCIERA"/>
        <s v="MAESTRÍA EN DERECHO CONSTITUCIONAL Y ADMINISTRATIVO"/>
        <s v="MAESTRÍA EN CALIDAD"/>
        <s v="MAESTRÍA EN INGENIERÍA ADMINISTRATIVA"/>
        <s v="LICENCIATURA EN TRABAJO SOCIAL"/>
        <s v="LICENCIATURA EN CRIMINOLOGÍA"/>
        <s v="LICENCIATURA EN COMERCIO EXTERIOR Y GESTIÓN ADUANERA"/>
        <s v="CONTABILIDAD Y FINANZAS"/>
        <s v="INGENIERÍA MECÁNICA"/>
        <s v="INGENIERÍA ELÉCTRICA"/>
        <s v="INGENIERÍA EN MATERIALES"/>
        <s v="INGENIERÍA QUÍMICA"/>
        <s v="MAESTRÍA EN MECATRÓNICA"/>
        <s v="MAESTRÍA EN CIENCIAS EN INGENIERÍA ELECTRÓNICA"/>
        <s v="MAESTRÍA EN SISTEMAS DE MANUFACTURAS"/>
        <s v="DOCTORADO EN ELECTRÓNICA"/>
        <s v="MAESTRÍA EN ADMINISTRACIÓN DE LA CONSTRUCCIÓN"/>
        <s v="INGENIERÍA EN LOGÍSTICA"/>
        <s v="LICENCIATURA EN INFORMÁTICA"/>
        <s v="INGENIERÍA EN ELÉCTRICA"/>
        <s v="INGENIERÍA EN ELECTRÓNICA"/>
        <s v="MAESTRÍA EN ADMINISTRACIÓN DE NEGOCIOS INTERNACIONALES"/>
        <s v="MAESTRÍA EN INGENIERÍA INDUSTRIAL"/>
        <s v="DOCTORADO EN CIENCIAS DE LA INGENIERÍA"/>
        <s v="DOCTORADO EN INGENIERÍA INDUSTRIAL"/>
        <s v="ARQUITECTO"/>
        <s v="PROFESIONAL ASOCIADO EN GERONTOLOGÍA"/>
        <s v="INGENIERÍA EN INFORMÁTICA"/>
        <s v="INGENIERÍA EN DISEÑO INDUSTRIAL"/>
        <s v="ARQUITECTURA"/>
        <s v="MAESTRÍA EN SISTEMAS COMPUTACIONALES"/>
        <s v="LICENCIATURA EN COMUNICACIÓN GRÁFICA"/>
        <s v="TRONCO COMÚN EN DISEÑO"/>
        <s v="MAESTRÍA EN DISEÑO INTEGRAL"/>
        <s v="MAESTRÍA EN RELACIONES PÚBLICAS"/>
        <s v="LICENCIATURA EN ANIMACIÓN Y ARTE DIGITAL"/>
        <s v="LICENCIATURA EN COMUNICACIÓN Y MEDIOS DIGITALES"/>
        <s v="TRONCO COMÚN EN NEGOCIOS"/>
        <s v="LICENCIATURA EN INNOVACIÓN Y DESARROLLO DE NEGOCIOS"/>
        <s v="INGENIERÍA EN NEGOCIOS Y TECNOLOGÍAS DE INFORMACIÓN"/>
        <s v="LICENCIATURA EN CONTADURÍA PÚBLICA Y FINANZAS"/>
        <s v="LICENCIATURA EN CREACIÓN Y DESARROLLO DE EMPRESAS"/>
        <s v="INGENIERÍA EN TECNOLOGÍAS COMPUTACIONALES"/>
        <s v="TRONCO COMÚN EN INGENIERÍA"/>
        <s v="INGENIERÍA INDUSTRIAL Y DE SISTEMAS"/>
        <s v="LICENCIATURA EN ARQUEOLOGÍA"/>
        <s v="LICENCIATURA EN ANTROPOLOGÍA"/>
        <s v="LICENCIATURA EN LINGÜÍSTICA ANTROPOLÓGICA"/>
        <s v="LICENCIATURA EN ANTROPOLOGÍA FÍSICA"/>
        <s v="LICENCIATURA EN ANTROPOLOGÍA SOCIAL"/>
        <s v="MAESTRÍA EN ANTROPOLOGÍA FÍSICA"/>
        <s v="MAESTRÍA EN ANTROPOLOGÍA SOCIAL"/>
        <s v="LICENCIATURA EN CIENCIAS DE LA COMUNICACIÓN CON OPCIÓN MULTIMEDIOS"/>
        <s v="LICENCIATURA EN CIENCIAS DE LA COMUNICACIÓN CON OPCIÓN ORGANIZACIONAL"/>
        <s v="LICENCIATURA EN INGENIERÍA FINANCIERA"/>
        <s v="LICENCIATURA EN ADMINISTRACIÓN DE SEGUROS Y FIANZAS"/>
        <s v="LICENCIATURA EN CONTADURÍA PÚBLICA FISCAL"/>
        <s v="LICENCIATURA EN ADMINISTRACIÓN CON OPCIÓN EMPRESAS"/>
        <s v="LICENCIATURA EN ADMINISTRACIÓN DE EMPRESAS OPCIÓN RECURSOS HUMANOS"/>
        <s v="LICENCIATURA EN ADMINISTRACIÓN INDUSTRIAL"/>
        <s v="LICENCIATURA EN ADMINISTRACIÓN DE EMPRESAS TURÍSTICAS"/>
        <s v="LICENCIATURA EN INGENIERÍA INDUSTRIAL EN CALIDAD Y PRODUCTIVIDAD"/>
        <s v="LICENCIATURA EN TURISMO"/>
        <s v="LICENCIATURA EN DIRECCIÓN Y ADMINISTRACIÓN DE AEROPUERTOS Y NEGOCIOS AÉREOS"/>
        <s v="MAESTRÍA EN DOCENCIA"/>
        <s v="MAESTRÍA EN DIRECCIÓN FINANCIERA"/>
        <s v="MAESTRÍA EN DIRECCIÓN DE ORGANIZACIONES"/>
        <s v="MAESTRÍA EN ADMINISTRACIÓN DE HOSPITALES Y SISTEMAS DE SALUD"/>
        <s v="DOCTORADO EN EDUCACIÓN"/>
        <s v="MAESTRÍA EN JUICIOS ORALES"/>
        <s v="MAESTRÍA EN DESARROLLO EDUCATIVO"/>
        <s v="MAESTRÍA EN CIENCIAS DE LA EDUCACIÓN"/>
        <s v="MAESTRÍA EN PSICOTERAPIA"/>
        <s v="LICENCIATURA EN EDUCACIÓN PREESCOLAR"/>
        <s v="LICENCIATURA EN EDUCACIÓN PRIMARIA"/>
        <s v="LICENCIATURA EN EDUCACIÓN PRIMARIA INTERCULTURAL BILINGÜE"/>
        <s v="LICENCIATURA EN EDUCACIÓN ESPECIAL EN EL ÁREA DE ATENCIÓN INTELECTUAL"/>
        <s v="LICENCIATURA EN EDUCACIÓN SECUNDARIA CON ESPECIALIDAD EN BIOLOGÍA"/>
        <s v="LICENCIATURA EN EDUCACIÓN SECUNDARIA CON ESPECIALIDAD EN ESPAÑOL"/>
        <s v="LICENCIATURA EN EDUCACIÓN SECUNDARIA CON ESPECIALIDAD EN FÍSICA"/>
        <s v="LICENCIATURA EN EDUCACIÓN SECUNDARIA CON ESPECIALIDAD EN GEOGRAFÍA"/>
        <s v="LICENCIATURA EN EDUCACIÓN SECUNDARIA CON ESPECIALIDAD EN HISTORIA"/>
        <s v="LICENCIATURA EN EDUCACIÓN SECUNDARIA CON ESPECIALIDAD EN INGLÉS"/>
        <s v="LICENCIATURA EN EDUCACIÓN SECUNDARIA CON ESPECIALIDAD EN LENGUA EXTRANJERA (INGLÉS)"/>
        <s v="LICENCIATURA EN EDUCACIÓN SECUNDARIA CON ESPECIALIDAD EN MATEMÁTICAS"/>
        <s v="LICENCIATURA EN EDUCACIÓN SECUNDARIA CON ESPECIALIDAD EN QUÍMICA"/>
        <s v="LICENCIATURA EN EDUCACIÓN SECUNDARIA CON ESPECIALIDAD EN FORMACIÓN CÍVICA Y ÉTICA"/>
        <s v="LICENCIATURA EN EDUCACIÓN SECUNDARIA CON ESPECIALIDAD EN TELESECUNDARIA"/>
        <s v="LICENCIATURA EN PSICOPEDAGOGÍA"/>
        <s v="LICENCIATURA EN EDUCACIÓN ESPECIAL Y REHABILITACIÓN"/>
        <s v="LICENCIATURA EN PSICOLOGÍA INDUSTRIAL"/>
        <s v="LICENCIATURA EN PSICOLOGÍA CRIMINOLÓGICA"/>
        <s v="LICENCIATURA EN COMUNICACIÓN COLECTIVA Y PERIODISMO"/>
        <s v="LICENCIATURA EN DERECHO ECONÓMICO Y CORPORATIVO"/>
        <s v="ESPECIALIDAD EN PSICOLOGÍA CLÍNICA"/>
        <s v="ESPECIALIDAD EN PSICOLOGÍA CRIMINAL"/>
        <s v="ESPECIALIDAD EN ANÁLISIS E INTERVENCIÓN SOCIO FAMILIAR"/>
        <s v="ESPECIALIDAD EN SISTEMA PENAL ACUSATORIO"/>
        <s v="ESPECIALIDAD EN CRIMINALISTICA Y TÉCNICAS PERICIALES"/>
        <s v="MAESTRÍA EN PSICOLOGÍA CRIMINAL"/>
        <s v="MAESTRÍA EN PSICOLOGÍA DEL TRABAJO"/>
        <s v="LICENCIATURA EN TEORÍA Y CRITICA DEL ARTE"/>
        <s v="LICENCIATURA EN PRODUCCIÓN MUSICAL"/>
        <s v="LICENCIATURA EN DISEÑO DIGITAL DE MEDIOS INTERACTIVOS"/>
        <s v="LICENCIATURA EN DISEÑO DE INTERIORES"/>
        <s v="LICENCIATURA EN DISEÑO INDUSTRIAL"/>
        <s v="LICENCIATURA EN DISEÑO URBANO Y DEL PAISAJE"/>
        <s v="MAESTRÍA EN DISEÑO Y DESARROLLO DE NUEVOS PRODUCTOS"/>
        <s v="MAESTRÍA EN ESTUDIOS Y PROCESOS CREATIVOS"/>
        <s v="MAESTRÍA EN DISEÑO Y DESARROLLO DEL PRODUCTO"/>
        <s v="MAESTRÍA EN ARQUITECTURA"/>
        <s v="MAESTRÍA EN PLANIFICACIÓN Y DESARROLLO URBANO"/>
        <s v="DOCTORADO EN ESTUDIOS URBANOS"/>
        <s v="LICENCIATURA EN EDUCACIÓN"/>
        <s v="LICENCIATURA EN LITERATURA HISPANOMEXICANA"/>
        <s v="LICENCIATURA EN HISTORIA DE MÉXICO"/>
        <s v="LICENCIATURA EN SOCIOLOGÍA"/>
        <s v="LICENCIATURA EN SEGURIDAD Y POLÍTICAS PÚBLICAS"/>
        <s v="LICENCIATURA EN ECONOMÍA"/>
        <s v="LICENCIATURA EN FINANZAS"/>
        <s v="LICENCIATURA EN CIENCIAS DE LA SEGURIDAD"/>
        <s v="MAESTRÍA EN INVESTIGACIÓN EDUCATIVA APLICADA"/>
        <s v="MAESTRÍA EN EDUCACIÓN ESPECIAL"/>
        <s v="MAESTRÍA EN ESTUDIOS LITERARIOS"/>
        <s v="MAESTRÍA EN HISTORIA"/>
        <s v="MAESTRÍA EN CIENCIAS SOCIALES"/>
        <s v="MAESTRÍA EN PSICOLOGÍA"/>
        <s v="MAESTRÍA EN PSICOTERAPIA HUMANISTA Y EDUCACIÓN PARA LA PAZ"/>
        <s v="MAESTRÍA EN ESTUDIOS INTERDISCIPLINARIOS DE GÉNERO"/>
        <s v="MAESTRÍA EN ECONOMÍA"/>
        <s v="MAESTRÍA EN TRABAJO SOCIAL"/>
        <s v="MAESTRÍA EN ARCHIVISTA"/>
        <s v="MAESTRÍA EN GESTIÓN DE SERVICIOS INFORMATIVOS"/>
        <s v="MAESTRÍA EN DERECHO EMPRESARIAL"/>
        <s v="MAESTRÍA EN DERECHO FISCAL"/>
        <s v="MAESTRÍA EN ADMINISTRACIÓN DE EMPRESAS"/>
        <s v="MAESTRÍA EN CONTRALORÍA SOCIAL"/>
        <s v="DOCTORADO EN CIENCIAS SOCIALES"/>
        <s v="DOCTORADO EN PSICOLOGÍA CON ÉNFASIS EN SALUD Y VIOLENCIA"/>
        <s v="DOCTORADO EN CIENCIAS ADMINISTRATIVAS"/>
        <s v="INGENIERÍA EN GEOCIENCIAS"/>
        <s v="LICENCIATURA EN MATEMÁTICAS"/>
        <s v="INGENIERÍA FÍSICA"/>
        <s v="INGENIERÍA BIOMÉDICA"/>
        <s v="INGENIERÍA EN SISTEMAS DIGITALES Y COMUNICACIÓN"/>
        <s v="INGENIERÍA DE MATERIALES"/>
        <s v="INGENIERÍA EN AERONÁUTICA"/>
        <s v="INGENIERÍA EN SISTEMAS AUTOMOTRICES"/>
        <s v="INGENIERÍA AMBIENTAL"/>
        <s v="INGENIERÍA EN MANUFACTURA"/>
        <s v="MAESTRÍA EN MATEMÁTICA EDUCATIVA Y DOCENCIA"/>
        <s v="MAESTRÍA EN TECNOLOGÍA"/>
        <s v="MAESTRÍA EN GESTIÓN AMBIENTAL"/>
        <s v="MAESTRÍA EN CIENCIA DE LOS MATERIALES"/>
        <s v="MAESTRÍA EN MATEMÁTICA EDUCATIVA"/>
        <s v="MAESTRÍA EN CIENCIAS EN CÓMPUTO APLICADO"/>
        <s v="MAESTRÍA EN INGENIERÍA ELÉCTRICA"/>
        <s v="MAESTRÍA EN INGENIERÍA AMBIENTAL"/>
        <s v="MAESTRÍA EN INGENIERÍA AMBIENTAL Y ECOSISTEMAS"/>
        <s v="MAESTRÍA EN INGENIERÍA EN MANUFACTURA"/>
        <s v="MAESTRÍA EN INGENIERÍA CIVIL"/>
        <s v="DOCTORADO EN TECNOLOGÍA"/>
        <s v="DOCTORADO EN CIENCIAS DE LOS MATERIALES"/>
        <s v="DOCTORADO EN CIENCIAS DE INGENIERÍA"/>
        <s v="LICENCIATURA EN BIOLOGÍA"/>
        <s v="LICENCIATURA EN QUÍMICA"/>
        <s v="MÉDICO VETERINARIO ZOOTECNISTA"/>
        <s v="MÉDICO CIRUJANO"/>
        <s v="LICENCIATURA EN QUÍMICO FARMACÉUTICO BIÓLOGO"/>
        <s v="LICENCIATURA EN ENTRENAMIENTO DEPORTIVO"/>
        <s v="ESPECIALIDAD EN MEDICINA Y CIRUGÍA EN PEQUEÑAS ESPECIES"/>
        <s v="ESPECIALIDAD EN MEDICINA FAMILIAR"/>
        <s v="ESPECIALIDAD EN ORTOPEDIA Y TRAUMATOLOGÍA"/>
        <s v="ESPECIALIDAD EN CIRUGÍA ORAL Y MAXILOFACIAL"/>
        <s v="ESPECIALIDAD EN ENDODONCIA"/>
        <s v="ESPECIALIDAD EN ODONTOPEDIATRÍA"/>
        <s v="ESPECIALIDAD EN ORTODONCIA"/>
        <s v="ESPECIALIDAD EN PERIODONCIA"/>
        <s v="ESPECIALIDAD EN PRÓTESIS BUCAL FIJA Y REMOVIBLE"/>
        <s v="MAESTRÍA EN DOCENCIA BIOMÉDICA"/>
        <s v="MAESTRÍA EN CIENCIAS FORENSES"/>
        <s v="MAESTRÍA EN CIENCIAS ORIENTACIÓN GENÓMICA"/>
        <s v="MAESTRÍA EN CIENCIAS QUÍMICO BIOLÓGICAS"/>
        <s v="MAESTRÍA EN CIENCIA ANIMAL"/>
        <s v="MAESTRÍA EN VETERINARIA SUSTENTABLE"/>
        <s v="MAESTRÍA EN CIENCIAS ODONTOLÓGICAS CLÍNICO EPIDEMIOLÓGICAS"/>
        <s v="MAESTRÍA EN CIENCIAS DE LA SALUD PÚBLICA"/>
        <s v="DOCTORADO EN CIENCIAS QUÍMICO BIOLÓGICAS"/>
        <s v="INGENIERÍA EN AGRONEGOCIOS"/>
        <s v="LICENCIATURA EN HUMANIDADES"/>
        <s v="LICENCIATURA EN GEOINFORMÁTICA"/>
        <s v="INGENIERÍA EN DISEÑO AUTOMATIZACIÓN AGRICOLA"/>
        <s v="INGENIERÍA EN DISEÑO AUTOMATIZACIÓN ALIMENTARIA"/>
        <s v="LICENCIATURA EN PEDAGOGÍA DEL INGLÉS COMO SEGUNDA LENGUA"/>
        <s v="LICENCIATURA EN ENSEÑANZA DEL INGLÉS"/>
        <s v="LICENCIATURA EN GERONTOLOGÍA"/>
        <s v="LICENCIATURA EN PUBLICIDAD"/>
        <s v="INGENIERÍA EN SOFTWARE"/>
        <s v="LICENCIATURA EN PEDAGOGÍA"/>
        <s v="LICENCIATURA EN INTERVENCIÓN EDUCATIVA"/>
        <s v="LICENCIATURA EN EDUCACIÓN PREESCOLAR Y PRIMARIA EN EL MEDIO INDÍGENA"/>
        <s v="LICENCIATURA EN EDUCACIÓN BÁSICA EN CONTEXTOS INDÍGENAS"/>
        <s v="ESPECIALIDAD EN GENERO EN EDUCACIÓN"/>
        <s v="MAESTRÍA EN GESTIÓN EDUCATIVA"/>
        <s v="MAESTRÍA EN EDUCACIÓN: CAMPO PRÁCTICA DOCENTE"/>
        <s v="MAESTRÍA EN EDUCACIÓN BÁSICA"/>
        <s v="ESPECIALIDAD EN ESTUDIOS DE GENERO EN EDUCACIÓN"/>
        <s v="ESPECIALIDAD EN COMPETENCIAS PROFESIONALES PARA LA PRÁCTICA PEDAGÓGICA EN EDUCACIÓN BÁSICA"/>
        <s v="ESPECIALIZACIÓN PARA LA PROFESIONALIZACIÓN EN Y PARA LOS DERECHOS DE LOS NIÑOS Y LAS NIÑAS EN LA PRI"/>
        <s v="MAESTRÍA EN EDUCACIÓN"/>
        <s v="LICENCIATURA EN EDUCACIÓN INDÍGENA"/>
        <s v="LICENCIATURA EN EDUCACIÓN PREESCOLAR PARA EL MEDIO INDÍGENA"/>
        <s v="MAESTRÍA EN EDUCACIÓN INDÍGENA"/>
        <s v="LICENCIATURA EN EDUCACIÓN PRIMARIA PARA EL MEDIO INDÍGENA"/>
        <s v="MAESTRÍA EN EDUCACIÓN INTERCULTURAL"/>
        <s v="MAESTRÍA EN EDUCACIÓN CAMPO PRÁCTICA DOCENTE E INTEGRACIÓN CULTURAL"/>
        <s v="INGENIERÍA EN MINERÍA"/>
        <s v="MAESTRÍA EN PSICOLOGÍA CLÍNICA Y DE LA SALUD"/>
        <s v="MAESTRÍA EN PSICOLOGÍA SOCIAL"/>
        <s v="TÉCNICO SUPERIOR UNIVERSITARIO EN INVESTIGACIÓN POLICIAL"/>
        <s v="LICENCIATURA EN PROCURACIÓN DE JUSTICIA"/>
        <s v="LICENCIATURA EN CRIMINOLOGÍA Y POLÍTICA CRIMINAL"/>
        <s v="INGENIERÍA EN TRÁFICO"/>
        <s v="MAESTRÍA EN DERECHOS HUMANOS Y PERSPECTIVA DE GÉNERO"/>
        <s v="MAESTRÍA EN GESTIÓN DE SISTEMAS DE SEGURIDAD PÚBLICA"/>
        <s v="MAESTRÍA EN SEGURIDAD CIUDADANA"/>
        <s v="TRONCO COMÚN EN PSICOLOGÍA"/>
        <s v="LICENCIATURA EN INGENIERÍA INDUSTRIAL Y SISTEMAS"/>
        <s v="LICENCIATURA EN GASTRONOMÍA"/>
        <s v="MAESTRÍA EN INVESTIGACIÓN EDUCATIVA"/>
        <s v="MAESTRÍA EN DERECHO ADMINISTRATIVO Y FISCAL"/>
        <s v="MAESTRÍA EN CIENCIAS PENALES Y CRIMINALÍSTICA"/>
        <s v="MAESTRÍA EN LOGÍSTICA Y RECURSOS HUMANOS"/>
        <s v="LICENCIATURA EN INGENIERÍA INDUSTRIAL Y DE SISTEMAS"/>
        <s v="LICENCIATURA EN PEDAGOGÍA BILINGÜE"/>
        <s v="LICENCIATURA EN PSICOLOGÍA EDUCATIVA"/>
        <s v="LICENCIATURA EN CIENCIAS FÍSICAS Y DEL DEPORTE"/>
        <s v="MAESTRÍA EN PEDAGOGÍA"/>
        <s v="DOCTORADO EN PEDAGOGÍA CRÍTICA"/>
        <s v="LICENCIATURA EN CANTO"/>
        <s v="LICENCIATURA EN COMPOSICIÓN MUSICAL"/>
        <s v="LICENCIATURA EN MÚSICO INSTRUMENTISTA CON OPCIÓN EN CLARINETE"/>
        <s v="LICENCIATURA EN MÚSICO INSTRUMENTISTA CON OPCIÓN EN CONTRABAJO"/>
        <s v="LICENCIATURA EN MÚSICO INSTRUMENTISTA CON OPCIÓN EN FLAUTA TRANSVERSAL"/>
        <s v="LICENCIATURA EN MÚSICO INSTRUMENTISTA CON OPCIÓN EN GUITARRA"/>
        <s v="LICENCIATURA EN MÚSICO INSTRUMENTISTA CON OPCIÓN EN PIANO"/>
        <s v="LICENCIATURA EN MÚSICO INSTRUMENTISTA CON OPCIÓN EN VIOLÍN"/>
        <s v="LICENCIATURA EN MÚSICO INSTRUMENTISTA CON OPCIÓN EN VIOLONCHELO"/>
        <s v="LICENCIATURA EN MÚSICO INSTRUMENTISTA CON OPCIÓN OBOE"/>
        <s v="LICENCIATURA EN MUSICO INSTRUMENTISTA CON OPCIÓN VIOLA"/>
        <s v="LICENCIATURA EN COMERCIO INTERNACIONAL Y ADUANAS"/>
        <s v="LICENCIATURA EN GASTRONOMÍA, CHEF"/>
        <s v="LICENCIATURA EN DISEÑO Y DECORACIÓN DE INTERIORES"/>
        <s v="LICENCIATURA EN COMUNICACIÓN E IMAGEN PÚBLICA"/>
        <s v="LICENCIATURA EN PUBLICIDAD Y MERCADOTECNIA"/>
        <s v="LICENCIATURA EN ADMINISTRACIÓN Y GESTIÓN DE PEQUEÑAS Y MEDIANAS EMPRESAS"/>
        <s v="INGENIERÍA MECÁNICA AUTOMOTRIZ"/>
        <s v="INGENIERÍA EN TECNOLOGÍA AMBIENTAL"/>
        <s v="PROFESIONAL ASOCIADO EN ESTRATEGIAS DE ENSEÑANZA"/>
        <s v="LICENCIATURA EN ESTRATEGIAS DE ENSEÑANZA BILINGUE"/>
        <s v="LICENCIATURA EN PERIODISMO EN MEDIOS IMPRESOS"/>
        <s v="TRONCO COMÚN EN COMUNICACIÓN"/>
        <s v="LICENCIATURA EN PUERICULTURA"/>
        <s v="MAESTRÍA EN PSICOLOGÍA EDUCATIVA"/>
        <s v="MAESTRÍA EN GESTIÓN Y POLÍTICAS PÚBLICAS"/>
        <s v="TÉCNICO SUPERIOR UNIVERSITARIO EN QUÍMICA ÁREA TECNOLOGÍA AMBIENTAL"/>
        <s v="TÉCNICO SUPERIOR UNIVERSITARIO EN AGRICULTURA SUSTENTABLE Y PROTEGIDA"/>
        <s v="TÉCNICO SUPERIOR UNIVERSITARIO EN RECURSOS NATURALES ÁREA MANEJO FORESTAL SUSTENTABLE"/>
        <s v="TÉCNICO SUPERIOR UNIVERSITARIO EN ENFERMERÍA"/>
        <s v="TÉCNICO SUPERIOR UNIVERSITARIO EN TURISMO"/>
        <s v="TÉCNICO SUPERIOR UNIVERSITARIO EN TURISMO ÁREA DESARROLLO DE PRODUCTOS  ALTERNATIVOS"/>
        <s v="LICENCIATURA EN GESTIÓN Y DESARROLLO TURÍSTICO"/>
        <s v="INGENIERÍA EN AGRICULTURA SUSTENTABLE Y PROTEGIDA"/>
        <s v="INGENIERÍA EN MANEJO FORESTAL SUSTENTABLE"/>
        <s v="ESPECIALIDAD EN GESTION DE CONFLICTOS Y MEDIACION PARA LA CERTIFICACION DE FACILITADORES PRIVADOS"/>
        <s v="ESPECIALIDAD EN SISTEMA PENAL Y ACUSATORIO"/>
        <s v="MAESTRÍA EN DERECHO CIVIL Y MERCANTIL JUDICIAL"/>
        <s v="MAESTRÍA EN DERECHO PENAL JUDICIAL"/>
        <s v="MAESTRÍA EN DERECHO DE FAMILIA Y DE MENORES"/>
        <s v="DOCTORADO EN DERECHO JUDICIAL"/>
        <s v="DOCTORADO EN EDUCACIÓN Y FORMACIÓN POR COMPETENCIA"/>
        <s v="ESPECIALIDAD EN DISEÑO Y ELABORACIÓN DE PERFILES PSICOLÓGICOS CRIMINOLÓGICOS"/>
        <s v="ESPECIALIDAD EN DESARROLLO ORGANIZACIONAL"/>
        <s v="LICENCIATURA EN CRIMINOLOGÍA Y CIENCIAS PERICIALES"/>
        <s v="LICENCIATURA EN NUTRICIÓN Y BIENESTAR INTEGRAL"/>
        <s v="MAESTRÍA EN INVESTIGACIÓN"/>
        <s v="MAESTRÍA EN ALTA DIRECCIÓN EN CALIDAD Y COMPETENCIA LABORAL"/>
        <s v="LICENCIATURA EN ALTERACIONES DE LA AUDICIÓN Y EL LENGUAJE"/>
        <s v="LICENCIATURA EN COMUNICACIÓN HUMANA"/>
        <s v="MAESTRÍA EN PSICOTERAPIA HUMANISTA"/>
        <s v="DOCTORADO EN EDUCACIÓN HUMANISTA"/>
        <s v="DOCTORADO EN PSICOTERAPIA HUMANISTA"/>
        <s v="TÉCNICO SUPERIOR UNIVERSITARIO EN ADMINISTRACIÓN Y EVALUACIÓN DE PROYECTOS"/>
        <s v="TÉCNICO SUPERIOR UNIVERSITARIO EN ADMINISTRACIÓN ÁREA FORMULACIÓN Y EVALUACIÓN DE PROYECTOS"/>
        <s v="TÉCNICO SUPERIOR UNIVERSITARIO EN MANTENIMIENTO A MAQUINARIA PESADA"/>
        <s v="TÉCNICO SUPERIOR UNIVERSITARIO EN MINERÍA ÁREA BENEFICIO MINERO"/>
        <s v="INGENIERÍA EN GESTIÓN DE PROYECTOS"/>
        <s v="INGENIERÍA EN TECNOLOGÍA DE LA INFORMACIÓN"/>
        <s v="INGENIERÍA EN SISTEMAS PRODUCTIVOS"/>
        <s v="TÉCNICO SUPERIOR UNIVERSITARIO EN MANTENIMIENTO ÁREA MAQUINARIA PESADA"/>
        <s v="TÉCNICO SUPERIOR UNIVERSITARIO EN DESARROLLO DE NEGOCIOS"/>
        <s v="TÉCNICO SUPERIOR UNIVERSITARIO EN DESARROLLO DE NEGOCIOS ÁREA LOGÍSTICA Y TRANSPORTE"/>
        <s v="TÉCNICO SUPERIOR UNIVERSITARIO EN LOGÍSTICA ÁREA CADENA DE SUMINISTROS"/>
        <s v="TÉCNICO SUPERIOR UNIVERSITARIO EN MECATRÓNICA ÁREA ROBÓTICA"/>
        <s v="TÉCNICO SUPERIOR UNIVERSITARIO EN GASTRONOMÍA"/>
        <s v="TÉCNICO SUPERIOR UNIVERSITARIO EN ADMINISTRACIÓN ÁREA ADMINISTRACIÓN Y EVALUACIÓN DE PROYECTOS"/>
        <s v="TÉCNICO SUPERIOR UNIVERSITARIO EN TECNOLOGÍAS DE LA INFORMACIÓN Y COMUNICACIÓN"/>
        <s v="TÉCNICO SUPERIOR UNIVERSITARIO EN MECATRÓNICA"/>
        <s v="TÉCNICO SUPERIOR UNIVERSITARIO EN PROCESOS INDUSTRIALES"/>
        <s v="INGENIERÍA EN TECNOLOGÍAS DE INFORMACIÓN Y COMUNICACIÓN"/>
        <s v="TÉCNICO SUPERIOR UNIVERSITARIO EN PROCESOS ALIMENTARIOS"/>
        <s v="TÉCNICO SUPERIOR UNIVERSITARIO EN TERAPIA FÍSICA ÁREA REHABILITACIÓN"/>
        <s v="INGENIERÍA EN PROCESOS BIOALIMENTARIOS"/>
        <s v="LICENCIATURA EN COMERCIO EXTERIOR Y ADUANAS"/>
        <s v="MAESTRÍA EN COMERCIO EXTERIOR Y ADUANAS"/>
        <s v="ESPECIALIDAD EN PERITAJE DE LA CONDUCTA DELICTIVA"/>
        <s v="MAESTRÍA EN VICTIMOLOGÍA"/>
        <s v="LICENCIATURA EN ADMINISTRACIÓN DE NEGOCIOS INTERNACIONALES"/>
        <s v="LICENCIATURA EN NEGOCIOS GASTRONÓMICOS"/>
        <s v="LICENCIATURA EN DIRECCIÓN DE VENTAS"/>
        <s v="LICENCIATURA EN VENTAS Y COMERCIALIZACIÓN"/>
        <s v="INGENIERÍA EN NEGOCIOS Y TECNOLOGÍA DE LA MANUFACTURA"/>
        <s v="MAESTRÍA EN EDUCACIÓN BASADA EN COMPETENCIAS"/>
        <s v="MAESTRÍA EN PROCURACIÓN, ADMINISTRACIÓN DE JUSTICIA Y LITIGACIÓN ORAL"/>
        <s v="MAESTRÍA EN ADMINISTRACIÓN DE NEGOCIOS CON ORIENTACIÓN EN MERCADOTECNIA (MBA)"/>
        <s v="MAESTRÍA EN ADMINISTRACIÓN DE NEGOCIOS CON ORIENTACIÓN EN FINANZAS"/>
        <s v="MAESTRÍA EN ADMINISTRACIÓN DE NEGOCIOS CON ORIENTACIÓN EN FINANZAS (MBA)"/>
        <s v="MAESTRÍA EN ADMINISTRACIÓN DE NEGOCIOS"/>
        <s v="MAESTRÍA EN ADMINISTRACIÓN DE NEGOCIOS CON ORIENTACIÓN EN DIRECCIÓN DEL TALENTO"/>
        <s v="MAESTRÍA EN ADMINISTRACIÓN GLOBAL DE NEGOCIOS"/>
        <s v="MAESTRÍA EN ADMINISTRACIÓN DE INSTITUCIONES EDUCATIVAS"/>
        <s v="MAESTRÍA EN GESTIÓN DIRECTIVA EN SALUD"/>
        <s v="ESPECIALIDAD EN PEDAGOGÍA CRÍTICA"/>
        <s v="MAESTRÍA EN PEDAGOGÍA CRÍTICA"/>
        <s v="LICENCIATURA EN ADMINISTRACIÓN DE EMPRESAS Y GESTIÓN DE PYMES"/>
        <s v="LICENCIATURA EN DANZA FOLKLÓRICA MEXICANA Y ARTES ESCÉNICAS"/>
        <s v="LICENCIATURA EN MERCADOTECNIA Y COMUNICACIÓN"/>
        <s v="INGENIERÍA MECÁNICO ADMINISTRADOR"/>
        <s v="INGENIERÍA EN BIOTECNOLOGÍA"/>
        <s v="INGENIERÍA EN TECNOLOGÍAS DE INFORMACIÓN Y COMUNICACIONES"/>
        <s v="INGENIERÍA BIOMÉDICO"/>
        <s v="INGENIERÍA EN TECNOLOGÍAS ELECTRÓNICAS"/>
        <s v="TÉCNICO SUPERIOR UNIVERSITARIO EN IMAGENOLOGÍA"/>
        <s v="MAESTRÍA EN REHABILITACIÓN DE PERSONAS CON ALTERACIONES DEL LENGUAJE Y LA AUDICIÓN"/>
        <s v="MAESTRÍA EN TERAPIA DE JUEGO APLICADA A PROBLEMAS EMOCIONALES Y CONDUCTA"/>
        <s v="INGENIERÍA INDUSTRIAL EN CALIDAD Y MANUFACTURA"/>
        <s v="LICENCIATURA EN DISEÑO DE LA COMUNICACIÓN GRÁFICA"/>
        <s v="LICENCIATURA EN CIENCIAS POLICIALES"/>
        <s v="LICENCIATURA EN ECONOMÍA EMPRESARIAL"/>
        <s v="MAESTRÍA EN DIRECCIÓN Y GESTIÓN EMPRESARIAL"/>
        <s v="DOCTORADO EN CREATIVIDAD E INNOVACIÓN EDUCATIVA"/>
        <s v="INGENIERÍA INDUSTRIAL PRODUCTIVA"/>
        <s v="LICENCIATURA EN TECNOLOGÍAS DE LA INFORMACIÓN Y COMUNICACIONES"/>
        <s v="INGENIERÍA EN INDUSTRIAS ALIMENTARIAS"/>
        <s v="LICENCIATURA EN NUTRIOLOGÍA"/>
        <s v="LICENCIATURA EN CIENCIAS Y TÉCNICAS DE LA COMUNICACIÓN"/>
        <s v="LICENCIATURA EN PUBLICIDAD Y RELACIONES PÚBLICAS"/>
        <s v="LICENCIATURA EN DISEÑO GRÁFICO INDUSTRIAL"/>
        <s v="MAESTRÍA EN AMPARO"/>
        <s v="MAESTRÍA EN DESARROLLO URBANO"/>
        <s v="ESPECIALIDAD EN PSICOTERAPIA ERICKSONIANA"/>
        <s v="MAESTRÍA EN PSICOTERAPIA ERICKSONIANA"/>
        <s v="MAESTRÍA EN CONSTELACIONES FAMILIARES"/>
        <s v="MAESTRÍA EN PSICOTERAPIA BREVE SISTÉMICA"/>
        <s v="MAESTRÍA EN DESARROLLO HUMANO Y VALORES"/>
        <s v="MAESTRÍA EN PSICOTERAPIA CLÍNICA"/>
        <s v="MAESTRÍA EN PSICOTERAPIA EN NIÑOS Y ADOLESCENTES"/>
        <s v="MÉDICO GENERAL"/>
        <s v="MAESTRÍA EN VALUACIÓN INMOBILIARIA"/>
        <s v="MAESTRÍA EN MERCADOTECNIA Y NEGOCIOS INTERNACIONALES"/>
      </sharedItems>
    </cacheField>
    <cacheField name="MODALIDAD" numFmtId="0">
      <sharedItems count="3">
        <s v="Escolar"/>
        <s v="No Escolar"/>
        <s v="Mixto"/>
      </sharedItems>
    </cacheField>
    <cacheField name="ESTATUS" numFmtId="0">
      <sharedItems/>
    </cacheField>
    <cacheField name="MUNICIPIO" numFmtId="0">
      <sharedItems count="21">
        <s v="JUÁREZ"/>
        <s v="CHIHUAHUA"/>
        <s v="JIMÉNEZ"/>
        <s v="NUEVO CASAS GRANDES"/>
        <s v="DELICIAS"/>
        <s v="HIDALGO DEL PARRAL"/>
        <s v="OJINAGA"/>
        <s v="CAMARGO"/>
        <s v="CUAUHTÉMOC"/>
        <s v="GUACHOCHI"/>
        <s v="MADERA"/>
        <s v="GUERRERO"/>
        <s v="GUADALUPE Y CALVO"/>
        <s v="AHUMADA"/>
        <s v="SAUCILLO"/>
        <s v="BOCOYNA"/>
        <s v="CHÍNIPAS"/>
        <s v="ALLENDE"/>
        <s v="BALLEZA"/>
        <s v="NAMIQUIPA"/>
        <s v="CASAS GRANDES"/>
      </sharedItems>
    </cacheField>
    <cacheField name="SOSTENIMIENTO" numFmtId="0">
      <sharedItems count="5">
        <s v="PARTICULAR"/>
        <s v="FEDERAL"/>
        <s v="FEDERAL TRANSFERIDO"/>
        <s v="ESTATAL"/>
        <s v="AUTÓNOMO"/>
      </sharedItems>
    </cacheField>
    <cacheField name="SUBSISTEMA" numFmtId="0">
      <sharedItems containsBlank="1" count="21">
        <s v="PRIVADO"/>
        <s v="PÚBLICO"/>
        <m u="1"/>
        <s v="Bellas Artes" u="1"/>
        <s v="Sociología y Antropología" u="1"/>
        <s v="Educación Normal Pública" u="1"/>
        <s v="Sistema de Centros Públicos de Investigación CONACYT" u="1"/>
        <s v="Universidad Pedagógica Nacional" u="1"/>
        <s v="Educacion y Docencia - CAM" u="1"/>
        <s v="Universidades Tecnológicas" u="1"/>
        <s v="Universidad Autónoma de Chihuahua" u="1"/>
        <s v="Universidades Politécnicas" u="1"/>
        <s v="Educación Normal Particular" u="1"/>
        <s v="Servicios de Seguridad  Pública" u="1"/>
        <s v="Institutos Tecnológicos Descentralizados" u="1"/>
        <s v="Institutos Tecnológicos Federales" u="1"/>
        <s v="Centro de Investigación y Docencia, Chihuahua" u="1"/>
        <s v="Colegio de Chihuahua" u="1"/>
        <s v="Universidades Particulares" u="1"/>
        <s v="Sin Categorizar" u="1"/>
        <s v="Universidad Autónoma de Ciudad Juárez" u="1"/>
      </sharedItems>
    </cacheField>
    <cacheField name="SUBS" numFmtId="0">
      <sharedItems containsBlank="1"/>
    </cacheField>
    <cacheField name="NOMBRESOS" numFmtId="0">
      <sharedItems/>
    </cacheField>
    <cacheField name="NIVEL" numFmtId="0">
      <sharedItems count="6">
        <s v="LICENCIATURA"/>
        <s v="ESPECIALIDAD"/>
        <s v="MAESTRÍA"/>
        <s v="DOCTORADO"/>
        <s v="TÉCNICO SUPERIOR UNIVERSITARIO"/>
        <s v="LICENCIA PROFESIONAL"/>
      </sharedItems>
    </cacheField>
    <cacheField name="EGRE H" numFmtId="0">
      <sharedItems containsSemiMixedTypes="0" containsString="0" containsNumber="1" containsInteger="1" minValue="0" maxValue="195"/>
    </cacheField>
    <cacheField name="EGRE M" numFmtId="0">
      <sharedItems containsSemiMixedTypes="0" containsString="0" containsNumber="1" containsInteger="1" minValue="0" maxValue="220"/>
    </cacheField>
    <cacheField name="EGRE TOT" numFmtId="0">
      <sharedItems containsSemiMixedTypes="0" containsString="0" containsNumber="1" containsInteger="1" minValue="0" maxValue="390"/>
    </cacheField>
    <cacheField name="TIT H" numFmtId="0">
      <sharedItems containsSemiMixedTypes="0" containsString="0" containsNumber="1" containsInteger="1" minValue="0" maxValue="151"/>
    </cacheField>
    <cacheField name="TIT M" numFmtId="0">
      <sharedItems containsSemiMixedTypes="0" containsString="0" containsNumber="1" containsInteger="1" minValue="0" maxValue="189"/>
    </cacheField>
    <cacheField name="TIT TOT" numFmtId="0">
      <sharedItems containsSemiMixedTypes="0" containsString="0" containsNumber="1" containsInteger="1" minValue="0" maxValue="289"/>
    </cacheField>
    <cacheField name="NINGRE H" numFmtId="0">
      <sharedItems containsSemiMixedTypes="0" containsString="0" containsNumber="1" containsInteger="1" minValue="0" maxValue="230"/>
    </cacheField>
    <cacheField name="NINGRE M" numFmtId="0">
      <sharedItems containsSemiMixedTypes="0" containsString="0" containsNumber="1" containsInteger="1" minValue="0" maxValue="202"/>
    </cacheField>
    <cacheField name="NINGRE TOT" numFmtId="0">
      <sharedItems containsSemiMixedTypes="0" containsString="0" containsNumber="1" containsInteger="1" minValue="0" maxValue="366"/>
    </cacheField>
    <cacheField name="MATRIC H " numFmtId="0">
      <sharedItems containsSemiMixedTypes="0" containsString="0" containsNumber="1" containsInteger="1" minValue="0" maxValue="917"/>
    </cacheField>
    <cacheField name="MATRIC M" numFmtId="0">
      <sharedItems containsSemiMixedTypes="0" containsString="0" containsNumber="1" containsInteger="1" minValue="0" maxValue="1132"/>
    </cacheField>
    <cacheField name="MATRIC TOT" numFmtId="0">
      <sharedItems containsSemiMixedTypes="0" containsString="0" containsNumber="1" containsInteger="1" minValue="0" maxValue="2049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stela_flores" refreshedDate="43229.588478587961" createdVersion="4" refreshedVersion="4" minRefreshableVersion="3" recordCount="846">
  <cacheSource type="worksheet">
    <worksheetSource ref="A2:AW848" sheet="datos" r:id="rId2"/>
  </cacheSource>
  <cacheFields count="49">
    <cacheField name="NIVEL" numFmtId="0">
      <sharedItems count="5">
        <s v="PREESCOLAR"/>
        <s v="SECUNDARIA"/>
        <s v="INICIAL"/>
        <s v="ESPECIAL"/>
        <s v="PRIMARIA"/>
      </sharedItems>
    </cacheField>
    <cacheField name="SUBCONTROL" numFmtId="0">
      <sharedItems count="5">
        <s v="FEDERAL TRANSFERIDO"/>
        <s v="ESTATAL"/>
        <s v="FEDERAL"/>
        <s v="PARTICULAR SEECH"/>
        <s v="PARTICULAR EDO"/>
      </sharedItems>
    </cacheField>
    <cacheField name="SUBNIVEL" numFmtId="0">
      <sharedItems count="10">
        <s v="INICIAL"/>
        <s v="GENERAL"/>
        <s v="CONAFE"/>
        <s v="INDÍGENA"/>
        <s v="TÉCNICA"/>
        <s v="TELESECUNDARIA"/>
        <s v="LACTANTE Y MATERNAL"/>
        <s v="NO ESCOLARIZADA"/>
        <s v="CAM"/>
        <s v="USAER"/>
      </sharedItems>
    </cacheField>
    <cacheField name="C_NOM_MUN" numFmtId="0">
      <sharedItems count="68">
        <s v="CAMARGO"/>
        <s v="CHIHUAHUA"/>
        <s v="CUAUHTEMOC"/>
        <s v="DELICIAS"/>
        <s v="HIDALGO DEL PARRAL"/>
        <s v="JUAREZ"/>
        <s v="OJINAGA"/>
        <s v="AHUMADA"/>
        <s v="ALDAMA"/>
        <s v="ALLENDE"/>
        <s v="AQUILES SERDAN"/>
        <s v="ASCENSION"/>
        <s v="BACHINIVA"/>
        <s v="BALLEZA"/>
        <s v="BOCOYNA"/>
        <s v="BUENAVENTURA"/>
        <s v="CASAS GRANDES"/>
        <s v="CHINIPAS"/>
        <s v="COYAME DEL SOTOL"/>
        <s v="GOMEZ FARIAS"/>
        <s v="GUACHOCHI"/>
        <s v="GUAZAPARES"/>
        <s v="GUERRERO"/>
        <s v="JIMENEZ"/>
        <s v="JULIMES"/>
        <s v="LOPEZ"/>
        <s v="MADERA"/>
        <s v="MATACHI"/>
        <s v="MATAMOROS"/>
        <s v="MEOQUI"/>
        <s v="NAMIQUIPA"/>
        <s v="NONOAVA"/>
        <s v="NUEVO CASAS GRANDES"/>
        <s v="OCAMPO"/>
        <s v="ROSALES"/>
        <s v="SAN FRANCISCO DE BORJA"/>
        <s v="SAN FRANCISCO DE CONCHOS"/>
        <s v="SAN FRANCISCO DEL ORO"/>
        <s v="SANTA BARBARA"/>
        <s v="SANTA ISABEL"/>
        <s v="SAUCILLO"/>
        <s v="TEMOSACHIC"/>
        <s v="URIQUE"/>
        <s v="URUACHI"/>
        <s v="BATOPILAS"/>
        <s v="CARICHI"/>
        <s v="CORONADO"/>
        <s v="CUSIHUIRIACHI"/>
        <s v="DR. BELISARIO DOMINGUEZ"/>
        <s v="GALEANA"/>
        <s v="GRAN MORELOS"/>
        <s v="GUADALUPE"/>
        <s v="GUADALUPE Y CALVO"/>
        <s v="IGNACIO ZARAGOZA"/>
        <s v="JANOS"/>
        <s v="LA CRUZ"/>
        <s v="MAGUARICHI"/>
        <s v="MORELOS"/>
        <s v="MORIS"/>
        <s v="PRAXEDIS G. GUERRERO"/>
        <s v="RIVA PALACIO"/>
        <s v="SATEVO"/>
        <s v="VALLE DE ZARAGOZA"/>
        <s v="EL TULE"/>
        <s v="MANUEL BENAVIDES"/>
        <s v="ROSARIO"/>
        <s v="TOTAL"/>
        <s v="HUEJOTITAN"/>
      </sharedItems>
    </cacheField>
    <cacheField name="C_CARACTERIZAN1" numFmtId="0">
      <sharedItems count="12">
        <s v="DELICIAS"/>
        <s v="CHIHUAHUA"/>
        <s v="CUAUHTEMOC"/>
        <s v="HIDALGO DEL PARRAL"/>
        <s v="JUÁREZ"/>
        <s v="OJINAGA"/>
        <s v="NVO. CASAS GRANDES"/>
        <s v="GUACHOCHI"/>
        <s v="CREEL"/>
        <s v="MADERA"/>
        <s v="GUADALUPE Y CALVO"/>
        <s v="ENTIDAD"/>
      </sharedItems>
    </cacheField>
    <cacheField name="MAT HOM" numFmtId="0">
      <sharedItems containsSemiMixedTypes="0" containsString="0" containsNumber="1" containsInteger="1" minValue="0" maxValue="136244"/>
    </cacheField>
    <cacheField name="MAT MUJ" numFmtId="0">
      <sharedItems containsSemiMixedTypes="0" containsString="0" containsNumber="1" containsInteger="1" minValue="0" maxValue="131925"/>
    </cacheField>
    <cacheField name="MAT TOT" numFmtId="0">
      <sharedItems containsSemiMixedTypes="0" containsString="0" containsNumber="1" containsInteger="1" minValue="0" maxValue="268169"/>
    </cacheField>
    <cacheField name="EGRESA HOM" numFmtId="0">
      <sharedItems containsSemiMixedTypes="0" containsString="0" containsNumber="1" containsInteger="1" minValue="0" maxValue="22982"/>
    </cacheField>
    <cacheField name="EGRESA MUJ" numFmtId="0">
      <sharedItems containsSemiMixedTypes="0" containsString="0" containsNumber="1" containsInteger="1" minValue="0" maxValue="22390"/>
    </cacheField>
    <cacheField name="EGRESA TOT" numFmtId="0">
      <sharedItems containsSemiMixedTypes="0" containsString="0" containsNumber="1" containsInteger="1" minValue="0" maxValue="45372"/>
    </cacheField>
    <cacheField name="GRUPOS" numFmtId="0">
      <sharedItems containsSemiMixedTypes="0" containsString="0" containsNumber="1" containsInteger="1" minValue="0" maxValue="10197"/>
    </cacheField>
    <cacheField name="TOTALHDOC" numFmtId="0">
      <sharedItems containsSemiMixedTypes="0" containsString="0" containsNumber="1" containsInteger="1" minValue="0" maxValue="2904"/>
    </cacheField>
    <cacheField name="TOTALMDOC" numFmtId="0">
      <sharedItems containsSemiMixedTypes="0" containsString="0" containsNumber="1" containsInteger="1" minValue="0" maxValue="7292"/>
    </cacheField>
    <cacheField name="TOTALDOC" numFmtId="0">
      <sharedItems containsSemiMixedTypes="0" containsString="0" containsNumber="1" containsInteger="1" minValue="0" maxValue="10196"/>
    </cacheField>
    <cacheField name="AULAS EXIS" numFmtId="0">
      <sharedItems containsSemiMixedTypes="0" containsString="0" containsNumber="1" containsInteger="1" minValue="0" maxValue="11987"/>
    </cacheField>
    <cacheField name="AULASUSO" numFmtId="0">
      <sharedItems containsSemiMixedTypes="0" containsString="0" containsNumber="1" containsInteger="1" minValue="0" maxValue="10320"/>
    </cacheField>
    <cacheField name="ESCUELAS" numFmtId="0">
      <sharedItems containsSemiMixedTypes="0" containsString="0" containsNumber="1" containsInteger="1" minValue="0" maxValue="1364"/>
    </cacheField>
    <cacheField name="HOM1" numFmtId="0">
      <sharedItems containsSemiMixedTypes="0" containsString="0" containsNumber="1" containsInteger="1" minValue="0" maxValue="22031"/>
    </cacheField>
    <cacheField name="MUJ1" numFmtId="0">
      <sharedItems containsSemiMixedTypes="0" containsString="0" containsNumber="1" containsInteger="1" minValue="0" maxValue="21351"/>
    </cacheField>
    <cacheField name="TOT1" numFmtId="0">
      <sharedItems containsSemiMixedTypes="0" containsString="0" containsNumber="1" containsInteger="1" minValue="0" maxValue="43382"/>
    </cacheField>
    <cacheField name="GPOS1" numFmtId="0">
      <sharedItems containsSemiMixedTypes="0" containsString="0" containsNumber="1" containsInteger="1" minValue="0" maxValue="1578"/>
    </cacheField>
    <cacheField name="HOM2" numFmtId="0">
      <sharedItems containsSemiMixedTypes="0" containsString="0" containsNumber="1" containsInteger="1" minValue="0" maxValue="22391"/>
    </cacheField>
    <cacheField name="MUJ2" numFmtId="0">
      <sharedItems containsSemiMixedTypes="0" containsString="0" containsNumber="1" containsInteger="1" minValue="0" maxValue="21499"/>
    </cacheField>
    <cacheField name="TOT2" numFmtId="0">
      <sharedItems containsSemiMixedTypes="0" containsString="0" containsNumber="1" containsInteger="1" minValue="0" maxValue="43890"/>
    </cacheField>
    <cacheField name="GPOS2" numFmtId="0">
      <sharedItems containsSemiMixedTypes="0" containsString="0" containsNumber="1" containsInteger="1" minValue="0" maxValue="1567"/>
    </cacheField>
    <cacheField name="HOM3" numFmtId="0">
      <sharedItems containsSemiMixedTypes="0" containsString="0" containsNumber="1" containsInteger="1" minValue="0" maxValue="22571"/>
    </cacheField>
    <cacheField name="MUJ3" numFmtId="0">
      <sharedItems containsSemiMixedTypes="0" containsString="0" containsNumber="1" containsInteger="1" minValue="0" maxValue="21986"/>
    </cacheField>
    <cacheField name="TOT3" numFmtId="0">
      <sharedItems containsSemiMixedTypes="0" containsString="0" containsNumber="1" containsInteger="1" minValue="0" maxValue="44557"/>
    </cacheField>
    <cacheField name="GPOS3" numFmtId="0">
      <sharedItems containsSemiMixedTypes="0" containsString="0" containsNumber="1" containsInteger="1" minValue="0" maxValue="1569"/>
    </cacheField>
    <cacheField name="HOM4" numFmtId="0">
      <sharedItems containsSemiMixedTypes="0" containsString="0" containsNumber="1" containsInteger="1" minValue="0" maxValue="23326"/>
    </cacheField>
    <cacheField name="MUJ4" numFmtId="0">
      <sharedItems containsSemiMixedTypes="0" containsString="0" containsNumber="1" containsInteger="1" minValue="0" maxValue="22455"/>
    </cacheField>
    <cacheField name="TOT4" numFmtId="0">
      <sharedItems containsSemiMixedTypes="0" containsString="0" containsNumber="1" containsInteger="1" minValue="0" maxValue="45781"/>
    </cacheField>
    <cacheField name="GPOS4" numFmtId="0">
      <sharedItems containsSemiMixedTypes="0" containsString="0" containsNumber="1" containsInteger="1" minValue="0" maxValue="1566"/>
    </cacheField>
    <cacheField name="HOM5" numFmtId="0">
      <sharedItems containsSemiMixedTypes="0" containsString="0" containsNumber="1" containsInteger="1" minValue="0" maxValue="23331"/>
    </cacheField>
    <cacheField name="MUJ5" numFmtId="0">
      <sharedItems containsSemiMixedTypes="0" containsString="0" containsNumber="1" containsInteger="1" minValue="0" maxValue="22789"/>
    </cacheField>
    <cacheField name="TOT5" numFmtId="0">
      <sharedItems containsSemiMixedTypes="0" containsString="0" containsNumber="1" containsInteger="1" minValue="0" maxValue="46120"/>
    </cacheField>
    <cacheField name="GPOS5" numFmtId="0">
      <sharedItems containsSemiMixedTypes="0" containsString="0" containsNumber="1" containsInteger="1" minValue="0" maxValue="1591"/>
    </cacheField>
    <cacheField name="HOM6" numFmtId="0">
      <sharedItems containsSemiMixedTypes="0" containsString="0" containsNumber="1" containsInteger="1" minValue="0" maxValue="22594"/>
    </cacheField>
    <cacheField name="MUJ6" numFmtId="0">
      <sharedItems containsSemiMixedTypes="0" containsString="0" containsNumber="1" containsInteger="1" minValue="0" maxValue="21845"/>
    </cacheField>
    <cacheField name="TOT6" numFmtId="0">
      <sharedItems containsSemiMixedTypes="0" containsString="0" containsNumber="1" containsInteger="1" minValue="0" maxValue="44439"/>
    </cacheField>
    <cacheField name="GPOS6" numFmtId="0">
      <sharedItems containsSemiMixedTypes="0" containsString="0" containsNumber="1" containsInteger="1" minValue="0" maxValue="1556"/>
    </cacheField>
    <cacheField name="GPOSMDG" numFmtId="0">
      <sharedItems containsSemiMixedTypes="0" containsString="0" containsNumber="1" containsInteger="1" minValue="0" maxValue="770"/>
    </cacheField>
    <cacheField name="SEP185" numFmtId="0">
      <sharedItems containsSemiMixedTypes="0" containsString="0" containsNumber="1" containsInteger="1" minValue="0" maxValue="222"/>
    </cacheField>
    <cacheField name="SEP195" numFmtId="0">
      <sharedItems containsSemiMixedTypes="0" containsString="0" containsNumber="1" containsInteger="1" minValue="0" maxValue="951"/>
    </cacheField>
    <cacheField name="EDO185" numFmtId="0">
      <sharedItems containsSemiMixedTypes="0" containsString="0" containsNumber="1" containsInteger="1" minValue="0" maxValue="43"/>
    </cacheField>
    <cacheField name="EDO195" numFmtId="0">
      <sharedItems containsSemiMixedTypes="0" containsString="0" containsNumber="1" containsInteger="1" minValue="0" maxValue="33"/>
    </cacheField>
    <cacheField name="AJUS185" numFmtId="0">
      <sharedItems containsSemiMixedTypes="0" containsString="0" containsNumber="1" containsInteger="1" minValue="0" maxValue="88"/>
    </cacheField>
    <cacheField name="AJUS195" numFmtId="0">
      <sharedItems containsSemiMixedTypes="0" containsString="0" containsNumber="1" containsInteger="1" minValue="0" maxValue="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orge_cuilty" refreshedDate="43210.429971412035" createdVersion="5" refreshedVersion="4" minRefreshableVersion="3" recordCount="661">
  <cacheSource type="worksheet">
    <worksheetSource name="Datos_x_Escuela" r:id="rId2"/>
  </cacheSource>
  <cacheFields count="45">
    <cacheField name="MUNICIPIO" numFmtId="0">
      <sharedItems count="67">
        <s v="AHUMADA"/>
        <s v="ALDAMA"/>
        <s v="ALLENDE"/>
        <s v="AQUILES SERDAN"/>
        <s v="ASCENSION"/>
        <s v="BACHINIVA"/>
        <s v="BALLEZA"/>
        <s v="BATOPILAS"/>
        <s v="BOCOYNA"/>
        <s v="BUENAVENTURA"/>
        <s v="CAMARGO"/>
        <s v="CARICHI"/>
        <s v="CASAS GRANDES"/>
        <s v="CHIHUAHUA"/>
        <s v="CHINIPAS"/>
        <s v="CORONADO"/>
        <s v="COYAME DEL SOTOL"/>
        <s v="CUAUHTEMOC"/>
        <s v="CUSIHUIRIACHI"/>
        <s v="DELICIAS"/>
        <s v="DR. BELISARIO DOMINGUEZ"/>
        <s v="EL TULE"/>
        <s v="GALEANA"/>
        <s v="GOMEZ FARIAS"/>
        <s v="GRAN MORELOS"/>
        <s v="GUACHOCHI"/>
        <s v="GUADALUPE"/>
        <s v="GUADALUPE Y CALVO"/>
        <s v="GUAZAPARES"/>
        <s v="GUERRERO"/>
        <s v="HIDALGO DEL PARRAL"/>
        <s v="HUEJOTITAN"/>
        <s v="IGNACIO ZARAGOZA"/>
        <s v="JANOS"/>
        <s v="JIMENEZ"/>
        <s v="JUAREZ"/>
        <s v="JULIMES"/>
        <s v="LA CRUZ"/>
        <s v="LOPEZ"/>
        <s v="MADERA"/>
        <s v="MAGUARICHI"/>
        <s v="MANUEL BENAVIDES"/>
        <s v="MATACHI"/>
        <s v="MATAMOROS"/>
        <s v="MEOQUI"/>
        <s v="MORELOS"/>
        <s v="MORIS"/>
        <s v="NAMIQUIPA"/>
        <s v="NONOAVA"/>
        <s v="NUEVO CASAS GRANDES"/>
        <s v="OCAMPO"/>
        <s v="OJINAGA"/>
        <s v="PRAXEDIS G. GUERRERO"/>
        <s v="RIVA PALACIO"/>
        <s v="ROSALES"/>
        <s v="ROSARIO"/>
        <s v="SAN FRANCISCO DE BORJA"/>
        <s v="SAN FRANCISCO DE CONCHOS"/>
        <s v="SAN FRANCISCO DEL ORO"/>
        <s v="SANTA BARBARA"/>
        <s v="SANTA ISABEL"/>
        <s v="SATEVO"/>
        <s v="SAUCILLO"/>
        <s v="TEMOSACHIC"/>
        <s v="URIQUE"/>
        <s v="URUACHI"/>
        <s v="VALLE DE ZARAGOZA"/>
      </sharedItems>
    </cacheField>
    <cacheField name="CVEESCUELA" numFmtId="0">
      <sharedItems/>
    </cacheField>
    <cacheField name="ESCUELA" numFmtId="0">
      <sharedItems/>
    </cacheField>
    <cacheField name="TURNO" numFmtId="0">
      <sharedItems/>
    </cacheField>
    <cacheField name="SUBSISTEMA" numFmtId="0">
      <sharedItems count="16">
        <s v="COBACH"/>
        <s v="PREPA ABIERTA"/>
        <s v="CECyTECH"/>
        <s v="DGETA"/>
        <s v="GOBIERNO"/>
        <s v="DGETI"/>
        <s v="CAED*"/>
        <s v="CEDART"/>
        <s v="COBACH/SEA*"/>
        <s v="CONALEP"/>
        <s v="PREPA ABIERTA*"/>
        <s v="SEP"/>
        <s v="UACH"/>
        <s v="UACJ"/>
        <s v="CEB"/>
        <s v="PREFECO"/>
      </sharedItems>
    </cacheField>
    <cacheField name="SOSTENIMIENTO" numFmtId="0">
      <sharedItems count="5">
        <s v="ESTATAL"/>
        <s v="FEDERAL"/>
        <s v="SUBSIDIADO"/>
        <s v="PARTICULAR"/>
        <s v="AUTONOMO"/>
      </sharedItems>
    </cacheField>
    <cacheField name="NIVEL" numFmtId="0">
      <sharedItems/>
    </cacheField>
    <cacheField name="SERVICIO" numFmtId="0">
      <sharedItems count="4">
        <s v="BACHILLERATO GENERAL DE 3 AÑOS"/>
        <s v="BACHILLERATO TECNOLOGICO"/>
        <s v="PROFESIONAL TECNICO"/>
        <s v="BACHILLERATO GENERAL DE 2 AÑOS"/>
      </sharedItems>
    </cacheField>
    <cacheField name="MODALIDAD" numFmtId="0">
      <sharedItems count="3">
        <s v="ESCOLARIZADA"/>
        <s v="NO ESCOLARIZADA"/>
        <s v="MIXTA"/>
      </sharedItems>
    </cacheField>
    <cacheField name="HOM NVO ING 1o" numFmtId="0">
      <sharedItems containsSemiMixedTypes="0" containsString="0" containsNumber="1" containsInteger="1" minValue="0" maxValue="562"/>
    </cacheField>
    <cacheField name="MUJ NVO ING 1o" numFmtId="0">
      <sharedItems containsSemiMixedTypes="0" containsString="0" containsNumber="1" containsInteger="1" minValue="0" maxValue="540"/>
    </cacheField>
    <cacheField name="TOT NVO ING 1o" numFmtId="0">
      <sharedItems containsSemiMixedTypes="0" containsString="0" containsNumber="1" containsInteger="1" minValue="0" maxValue="1102"/>
    </cacheField>
    <cacheField name="HOM 1o" numFmtId="0">
      <sharedItems containsSemiMixedTypes="0" containsString="0" containsNumber="1" containsInteger="1" minValue="0" maxValue="562"/>
    </cacheField>
    <cacheField name="MUJ 1o" numFmtId="0">
      <sharedItems containsSemiMixedTypes="0" containsString="0" containsNumber="1" containsInteger="1" minValue="0" maxValue="540"/>
    </cacheField>
    <cacheField name="TOT 1o" numFmtId="0">
      <sharedItems containsSemiMixedTypes="0" containsString="0" containsNumber="1" containsInteger="1" minValue="0" maxValue="1102"/>
    </cacheField>
    <cacheField name="GPOS 1o" numFmtId="0">
      <sharedItems containsSemiMixedTypes="0" containsString="0" containsNumber="1" containsInteger="1" minValue="0" maxValue="21"/>
    </cacheField>
    <cacheField name="HOM 2o" numFmtId="0">
      <sharedItems containsSemiMixedTypes="0" containsString="0" containsNumber="1" containsInteger="1" minValue="0" maxValue="375"/>
    </cacheField>
    <cacheField name="MUJ 2o" numFmtId="0">
      <sharedItems containsSemiMixedTypes="0" containsString="0" containsNumber="1" containsInteger="1" minValue="0" maxValue="380"/>
    </cacheField>
    <cacheField name="TOT 2o" numFmtId="0">
      <sharedItems containsSemiMixedTypes="0" containsString="0" containsNumber="1" containsInteger="1" minValue="0" maxValue="744"/>
    </cacheField>
    <cacheField name="GPOS 2o" numFmtId="0">
      <sharedItems containsSemiMixedTypes="0" containsString="0" containsNumber="1" containsInteger="1" minValue="0" maxValue="34"/>
    </cacheField>
    <cacheField name="HOM 3o" numFmtId="0">
      <sharedItems containsSemiMixedTypes="0" containsString="0" containsNumber="1" containsInteger="1" minValue="0" maxValue="308"/>
    </cacheField>
    <cacheField name="MUJ 3o" numFmtId="0">
      <sharedItems containsSemiMixedTypes="0" containsString="0" containsNumber="1" containsInteger="1" minValue="0" maxValue="313"/>
    </cacheField>
    <cacheField name="TOT 3o" numFmtId="0">
      <sharedItems containsSemiMixedTypes="0" containsString="0" containsNumber="1" containsInteger="1" minValue="0" maxValue="567"/>
    </cacheField>
    <cacheField name="GPOS 3o" numFmtId="0">
      <sharedItems containsSemiMixedTypes="0" containsString="0" containsNumber="1" containsInteger="1" minValue="0" maxValue="49"/>
    </cacheField>
    <cacheField name="HOM 4o" numFmtId="0">
      <sharedItems containsSemiMixedTypes="0" containsString="0" containsNumber="1" containsInteger="1" minValue="0" maxValue="16"/>
    </cacheField>
    <cacheField name="MUJ 4o" numFmtId="0">
      <sharedItems containsSemiMixedTypes="0" containsString="0" containsNumber="1" containsInteger="1" minValue="0" maxValue="34"/>
    </cacheField>
    <cacheField name="TOT 4o" numFmtId="0">
      <sharedItems containsSemiMixedTypes="0" containsString="0" containsNumber="1" containsInteger="1" minValue="0" maxValue="50"/>
    </cacheField>
    <cacheField name="GPOS 4o" numFmtId="0">
      <sharedItems containsSemiMixedTypes="0" containsString="0" containsNumber="1" containsInteger="1" minValue="0" maxValue="2"/>
    </cacheField>
    <cacheField name="HOM 5o" numFmtId="0">
      <sharedItems containsSemiMixedTypes="0" containsString="0" containsNumber="1" containsInteger="1" minValue="0" maxValue="0"/>
    </cacheField>
    <cacheField name="MUJ 5o" numFmtId="0">
      <sharedItems containsSemiMixedTypes="0" containsString="0" containsNumber="1" containsInteger="1" minValue="0" maxValue="0"/>
    </cacheField>
    <cacheField name="TOT 5o" numFmtId="0">
      <sharedItems containsSemiMixedTypes="0" containsString="0" containsNumber="1" containsInteger="1" minValue="0" maxValue="0"/>
    </cacheField>
    <cacheField name="GPOS 5o" numFmtId="0">
      <sharedItems containsSemiMixedTypes="0" containsString="0" containsNumber="1" containsInteger="1" minValue="0" maxValue="0"/>
    </cacheField>
    <cacheField name="HOM TOTAL" numFmtId="0">
      <sharedItems containsSemiMixedTypes="0" containsString="0" containsNumber="1" containsInteger="1" minValue="0" maxValue="6698"/>
    </cacheField>
    <cacheField name="MUJ TOTAL" numFmtId="0">
      <sharedItems containsSemiMixedTypes="0" containsString="0" containsNumber="1" containsInteger="1" minValue="0" maxValue="6760"/>
    </cacheField>
    <cacheField name="TOTAL" numFmtId="0">
      <sharedItems containsSemiMixedTypes="0" containsString="0" containsNumber="1" containsInteger="1" minValue="0" maxValue="13458"/>
    </cacheField>
    <cacheField name="TOTAL GPOS" numFmtId="0">
      <sharedItems containsSemiMixedTypes="0" containsString="0" containsNumber="1" containsInteger="1" minValue="0" maxValue="89"/>
    </cacheField>
    <cacheField name="HOM EGRESADOS" numFmtId="0">
      <sharedItems containsSemiMixedTypes="0" containsString="0" containsNumber="1" containsInteger="1" minValue="0" maxValue="1586"/>
    </cacheField>
    <cacheField name="MUJ EGRESADAS" numFmtId="0">
      <sharedItems containsSemiMixedTypes="0" containsString="0" containsNumber="1" containsInteger="1" minValue="0" maxValue="891"/>
    </cacheField>
    <cacheField name="TOT EGRESADOS" numFmtId="0">
      <sharedItems containsSemiMixedTypes="0" containsString="0" containsNumber="1" containsInteger="1" minValue="0" maxValue="2477"/>
    </cacheField>
    <cacheField name="HOM TITULADOS" numFmtId="0">
      <sharedItems containsSemiMixedTypes="0" containsString="0" containsNumber="1" containsInteger="1" minValue="0" maxValue="244"/>
    </cacheField>
    <cacheField name="MUJ TITULADOS" numFmtId="0">
      <sharedItems containsSemiMixedTypes="0" containsString="0" containsNumber="1" containsInteger="1" minValue="0" maxValue="181"/>
    </cacheField>
    <cacheField name="TOT TITULADOS" numFmtId="0">
      <sharedItems containsSemiMixedTypes="0" containsString="0" containsNumber="1" containsInteger="1" minValue="0" maxValue="369"/>
    </cacheField>
    <cacheField name="HOM DOCENTES" numFmtId="0">
      <sharedItems containsSemiMixedTypes="0" containsString="0" containsNumber="1" containsInteger="1" minValue="0" maxValue="276"/>
    </cacheField>
    <cacheField name="MUJ DOCENTES" numFmtId="0">
      <sharedItems containsSemiMixedTypes="0" containsString="0" containsNumber="1" containsInteger="1" minValue="0" maxValue="185"/>
    </cacheField>
    <cacheField name="TOTAL DOCENTES" numFmtId="0">
      <sharedItems containsSemiMixedTypes="0" containsString="0" containsNumber="1" containsInteger="1" minValue="0" maxValue="4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estela_flores" refreshedDate="43255.582529861109" createdVersion="4" refreshedVersion="4" minRefreshableVersion="3" recordCount="99">
  <cacheSource type="worksheet">
    <worksheetSource ref="A2:V101" sheet="PLANTILLA PRIMARIA" r:id="rId2"/>
  </cacheSource>
  <cacheFields count="22">
    <cacheField name="SOSTENIMIENTO" numFmtId="0">
      <sharedItems count="5">
        <s v="ESTATAL"/>
        <s v="FEDERAL"/>
        <s v="FEDERAL TRANSFERIDO"/>
        <s v="PARTICULAR"/>
        <s v="ENTIDAD"/>
      </sharedItems>
    </cacheField>
    <cacheField name="MODALIDAD" numFmtId="0">
      <sharedItems count="3">
        <s v="GENERAL"/>
        <s v="INDIGENA"/>
        <s v="TOTAL"/>
      </sharedItems>
    </cacheField>
    <cacheField name="CICLO" numFmtId="0">
      <sharedItems count="11">
        <s v="12-13"/>
        <s v="13-14"/>
        <s v="14-15"/>
        <s v="15-16"/>
        <s v="16-17"/>
        <s v="17-18"/>
        <s v="18-19"/>
        <s v="19-20"/>
        <s v="20-21"/>
        <s v="21-22"/>
        <s v="22-23"/>
      </sharedItems>
    </cacheField>
    <cacheField name="H NI 1o" numFmtId="3">
      <sharedItems containsSemiMixedTypes="0" containsString="0" containsNumber="1" containsInteger="1" minValue="0" maxValue="36081"/>
    </cacheField>
    <cacheField name="M NI 1o" numFmtId="3">
      <sharedItems containsSemiMixedTypes="0" containsString="0" containsNumber="1" containsInteger="1" minValue="0" maxValue="35219"/>
    </cacheField>
    <cacheField name="H 1o" numFmtId="3">
      <sharedItems containsSemiMixedTypes="0" containsString="0" containsNumber="1" containsInteger="1" minValue="0" maxValue="36752"/>
    </cacheField>
    <cacheField name="M 1o" numFmtId="3">
      <sharedItems containsSemiMixedTypes="0" containsString="0" containsNumber="1" containsInteger="1" minValue="0" maxValue="35730"/>
    </cacheField>
    <cacheField name="H 2o" numFmtId="3">
      <sharedItems containsSemiMixedTypes="0" containsString="0" containsNumber="1" containsInteger="1" minValue="0" maxValue="38585"/>
    </cacheField>
    <cacheField name="M 2o" numFmtId="3">
      <sharedItems containsSemiMixedTypes="0" containsString="0" containsNumber="1" containsInteger="1" minValue="0" maxValue="36663"/>
    </cacheField>
    <cacheField name="H 3o" numFmtId="3">
      <sharedItems containsSemiMixedTypes="0" containsString="0" containsNumber="1" containsInteger="1" minValue="0" maxValue="37942"/>
    </cacheField>
    <cacheField name="M 3o" numFmtId="3">
      <sharedItems containsSemiMixedTypes="0" containsString="0" containsNumber="1" containsInteger="1" minValue="0" maxValue="36332"/>
    </cacheField>
    <cacheField name="H 4o" numFmtId="3">
      <sharedItems containsSemiMixedTypes="0" containsString="0" containsNumber="1" containsInteger="1" minValue="0" maxValue="37790"/>
    </cacheField>
    <cacheField name="M 4o" numFmtId="3">
      <sharedItems containsSemiMixedTypes="0" containsString="0" containsNumber="1" containsInteger="1" minValue="0" maxValue="36143"/>
    </cacheField>
    <cacheField name="H 5o" numFmtId="3">
      <sharedItems containsSemiMixedTypes="0" containsString="0" containsNumber="1" containsInteger="1" minValue="0" maxValue="37655"/>
    </cacheField>
    <cacheField name="M 5o" numFmtId="3">
      <sharedItems containsSemiMixedTypes="0" containsString="0" containsNumber="1" containsInteger="1" minValue="0" maxValue="35782"/>
    </cacheField>
    <cacheField name="H 6o" numFmtId="3">
      <sharedItems containsSemiMixedTypes="0" containsString="0" containsNumber="1" containsInteger="1" minValue="0" maxValue="36164"/>
    </cacheField>
    <cacheField name="M 6o" numFmtId="3">
      <sharedItems containsSemiMixedTypes="0" containsString="0" containsNumber="1" containsInteger="1" minValue="0" maxValue="35254"/>
    </cacheField>
    <cacheField name="H EGRE" numFmtId="3">
      <sharedItems containsSemiMixedTypes="0" containsString="0" containsNumber="1" containsInteger="1" minValue="0" maxValue="36547"/>
    </cacheField>
    <cacheField name="M EGRE" numFmtId="3">
      <sharedItems containsSemiMixedTypes="0" containsString="0" containsNumber="1" containsInteger="1" minValue="0" maxValue="35084"/>
    </cacheField>
    <cacheField name="H TOT" numFmtId="3">
      <sharedItems containsSemiMixedTypes="0" containsString="0" containsNumber="1" containsInteger="1" minValue="0" maxValue="223766"/>
    </cacheField>
    <cacheField name="M TOT" numFmtId="3">
      <sharedItems containsSemiMixedTypes="0" containsString="0" containsNumber="1" containsInteger="1" minValue="0" maxValue="213038"/>
    </cacheField>
    <cacheField name="TOTAL" numFmtId="3">
      <sharedItems containsSemiMixedTypes="0" containsString="0" containsNumber="1" containsInteger="1" minValue="0" maxValue="4368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estela_flores" refreshedDate="43223.381791319443" createdVersion="4" refreshedVersion="4" minRefreshableVersion="3" recordCount="132">
  <cacheSource type="worksheet">
    <worksheetSource ref="A2:L134" sheet="PLANTILLA PREESCOLAR" r:id="rId2"/>
  </cacheSource>
  <cacheFields count="12">
    <cacheField name="SOSTENIMIENTO" numFmtId="0">
      <sharedItems count="5">
        <s v="ESTATAL"/>
        <s v="FEDERAL"/>
        <s v="FEDERAL TRANSFERIDO"/>
        <s v="PARTICULAR"/>
        <s v="TOTAL"/>
      </sharedItems>
    </cacheField>
    <cacheField name="MODALIDAD" numFmtId="0">
      <sharedItems count="5">
        <s v="GENERAL"/>
        <s v="TOTAL"/>
        <s v="CONAFE"/>
        <s v="CENDI"/>
        <s v="INDIGENA"/>
      </sharedItems>
    </cacheField>
    <cacheField name="CICLO" numFmtId="0">
      <sharedItems count="17">
        <s v="12-13"/>
        <s v="13-14"/>
        <s v="14-15"/>
        <s v="15-16"/>
        <s v="16-17"/>
        <s v="17-18"/>
        <s v="18-19"/>
        <s v="19-20"/>
        <s v="20-21"/>
        <s v="21-22"/>
        <s v="22-23"/>
        <s v="11-12" u="1"/>
        <s v="09-10" u="1"/>
        <s v="08-09" u="1"/>
        <s v="06-07" u="1"/>
        <s v="10-11" u="1"/>
        <s v="07-08" u="1"/>
      </sharedItems>
    </cacheField>
    <cacheField name="H 1o" numFmtId="3">
      <sharedItems containsString="0" containsBlank="1" containsNumber="1" containsInteger="1" minValue="0" maxValue="8899"/>
    </cacheField>
    <cacheField name="M 1o" numFmtId="3">
      <sharedItems containsString="0" containsBlank="1" containsNumber="1" containsInteger="1" minValue="0" maxValue="8544"/>
    </cacheField>
    <cacheField name="H 2o" numFmtId="3">
      <sharedItems containsString="0" containsBlank="1" containsNumber="1" containsInteger="1" minValue="0" maxValue="21849"/>
    </cacheField>
    <cacheField name="M 2o" numFmtId="3">
      <sharedItems containsString="0" containsBlank="1" containsNumber="1" containsInteger="1" minValue="0" maxValue="21632"/>
    </cacheField>
    <cacheField name="H 3o" numFmtId="3">
      <sharedItems containsString="0" containsBlank="1" containsNumber="1" containsInteger="1" minValue="0" maxValue="34985"/>
    </cacheField>
    <cacheField name="M 3o" numFmtId="3">
      <sharedItems containsString="0" containsBlank="1" containsNumber="1" containsInteger="1" minValue="0" maxValue="34269"/>
    </cacheField>
    <cacheField name="H TOT" numFmtId="3">
      <sharedItems containsString="0" containsBlank="1" containsNumber="1" containsInteger="1" minValue="0" maxValue="63697"/>
    </cacheField>
    <cacheField name="M TOT" numFmtId="3">
      <sharedItems containsString="0" containsBlank="1" containsNumber="1" containsInteger="1" minValue="0" maxValue="63314"/>
    </cacheField>
    <cacheField name="TOTAL" numFmtId="3">
      <sharedItems containsSemiMixedTypes="0" containsString="0" containsNumber="1" containsInteger="1" minValue="0" maxValue="1270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estela_flores" refreshedDate="43266.598986458332" createdVersion="4" refreshedVersion="4" minRefreshableVersion="3" recordCount="143">
  <cacheSource type="worksheet">
    <worksheetSource ref="A2:P145" sheet="PLANTILLA SECUNDARIA" r:id="rId2"/>
  </cacheSource>
  <cacheFields count="16">
    <cacheField name="SOSTENIMIENTO" numFmtId="0">
      <sharedItems count="5">
        <s v="ESTATAL"/>
        <s v="FEDERAL"/>
        <s v="FEDERAL TRANSFERIDO"/>
        <s v="PARTICULAR"/>
        <s v="ENTIDAD"/>
      </sharedItems>
    </cacheField>
    <cacheField name="MODALIDAD" numFmtId="0">
      <sharedItems count="5">
        <s v="GENERAL"/>
        <s v="TECNICA"/>
        <s v="TELESECUNDARIA"/>
        <s v="TOTAL"/>
        <s v="CONAFE"/>
      </sharedItems>
    </cacheField>
    <cacheField name="CICLO" numFmtId="0">
      <sharedItems count="11">
        <s v="12-13"/>
        <s v="13-14"/>
        <s v="14-15"/>
        <s v="15-16"/>
        <s v="16-17"/>
        <s v="17-18"/>
        <s v="18-19"/>
        <s v="19-20"/>
        <s v="20-21"/>
        <s v="21-22"/>
        <s v="22-23"/>
      </sharedItems>
    </cacheField>
    <cacheField name="H NI 1o" numFmtId="0">
      <sharedItems containsString="0" containsBlank="1" containsNumber="1" containsInteger="1" minValue="39" maxValue="34227"/>
    </cacheField>
    <cacheField name="M NI 1o" numFmtId="0">
      <sharedItems containsString="0" containsBlank="1" containsNumber="1" containsInteger="1" minValue="97" maxValue="33280"/>
    </cacheField>
    <cacheField name="H 1o" numFmtId="0">
      <sharedItems containsString="0" containsBlank="1" containsNumber="1" containsInteger="1" minValue="44" maxValue="35737"/>
    </cacheField>
    <cacheField name="M 1o" numFmtId="0">
      <sharedItems containsString="0" containsBlank="1" containsNumber="1" containsInteger="1" minValue="99" maxValue="33920"/>
    </cacheField>
    <cacheField name="H 2o" numFmtId="0">
      <sharedItems containsString="0" containsBlank="1" containsNumber="1" containsInteger="1" minValue="36" maxValue="32767"/>
    </cacheField>
    <cacheField name="M 2o" numFmtId="0">
      <sharedItems containsString="0" containsBlank="1" containsNumber="1" containsInteger="1" minValue="84" maxValue="32299"/>
    </cacheField>
    <cacheField name="H 3o" numFmtId="0">
      <sharedItems containsString="0" containsBlank="1" containsNumber="1" containsInteger="1" minValue="38" maxValue="29647"/>
    </cacheField>
    <cacheField name="M 3o" numFmtId="0">
      <sharedItems containsString="0" containsBlank="1" containsNumber="1" containsInteger="1" minValue="78" maxValue="30101"/>
    </cacheField>
    <cacheField name="H EGRE" numFmtId="0">
      <sharedItems containsSemiMixedTypes="0" containsString="0" containsNumber="1" containsInteger="1" minValue="35" maxValue="27125"/>
    </cacheField>
    <cacheField name="M EGRE" numFmtId="0">
      <sharedItems containsSemiMixedTypes="0" containsString="0" containsNumber="1" containsInteger="1" minValue="77" maxValue="28443"/>
    </cacheField>
    <cacheField name="H TOT" numFmtId="0">
      <sharedItems containsSemiMixedTypes="0" containsString="0" containsNumber="1" containsInteger="1" minValue="0" maxValue="97346"/>
    </cacheField>
    <cacheField name="M TOT" numFmtId="0">
      <sharedItems containsSemiMixedTypes="0" containsString="0" containsNumber="1" containsInteger="1" minValue="0" maxValue="95889"/>
    </cacheField>
    <cacheField name="TOTAL" numFmtId="3">
      <sharedItems containsSemiMixedTypes="0" containsString="0" containsNumber="1" containsInteger="1" minValue="0" maxValue="1932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5">
  <r>
    <s v="08MSU0002F"/>
    <x v="0"/>
    <s v="08PSU0007Y"/>
    <x v="0"/>
    <x v="0"/>
    <n v="502150002"/>
    <x v="0"/>
    <x v="0"/>
    <s v="Activa"/>
    <x v="0"/>
    <x v="0"/>
    <x v="0"/>
    <s v="Universidades Particulares"/>
    <s v="PARTICULAR"/>
    <x v="0"/>
    <n v="3"/>
    <n v="6"/>
    <n v="9"/>
    <n v="0"/>
    <n v="0"/>
    <n v="0"/>
    <n v="0"/>
    <n v="0"/>
    <n v="0"/>
    <n v="0"/>
    <n v="6"/>
    <n v="6"/>
  </r>
  <r>
    <s v="08MSU0002F"/>
    <x v="0"/>
    <s v="08PSU0007Y"/>
    <x v="0"/>
    <x v="1"/>
    <n v="503310001"/>
    <x v="1"/>
    <x v="0"/>
    <s v="Activa"/>
    <x v="0"/>
    <x v="0"/>
    <x v="0"/>
    <s v="Universidades Particulares"/>
    <s v="PARTICULAR"/>
    <x v="0"/>
    <n v="0"/>
    <n v="0"/>
    <n v="0"/>
    <n v="4"/>
    <n v="2"/>
    <n v="6"/>
    <n v="16"/>
    <n v="10"/>
    <n v="26"/>
    <n v="26"/>
    <n v="24"/>
    <n v="50"/>
  </r>
  <r>
    <s v="08MSU0002F"/>
    <x v="0"/>
    <s v="08PSU0007Y"/>
    <x v="0"/>
    <x v="2"/>
    <n v="504110002"/>
    <x v="2"/>
    <x v="0"/>
    <s v="Activa"/>
    <x v="0"/>
    <x v="0"/>
    <x v="0"/>
    <s v="Universidades Particulares"/>
    <s v="PARTICULAR"/>
    <x v="0"/>
    <n v="4"/>
    <n v="4"/>
    <n v="8"/>
    <n v="0"/>
    <n v="0"/>
    <n v="0"/>
    <n v="19"/>
    <n v="8"/>
    <n v="27"/>
    <n v="66"/>
    <n v="36"/>
    <n v="102"/>
  </r>
  <r>
    <s v="08MSU0002F"/>
    <x v="0"/>
    <s v="08PSU0007Y"/>
    <x v="0"/>
    <x v="2"/>
    <n v="504210012"/>
    <x v="3"/>
    <x v="0"/>
    <s v="Activa"/>
    <x v="0"/>
    <x v="0"/>
    <x v="0"/>
    <s v="Universidades Particulares"/>
    <s v="PARTICULAR"/>
    <x v="0"/>
    <n v="4"/>
    <n v="3"/>
    <n v="7"/>
    <n v="0"/>
    <n v="0"/>
    <n v="0"/>
    <n v="15"/>
    <n v="16"/>
    <n v="31"/>
    <n v="38"/>
    <n v="40"/>
    <n v="78"/>
  </r>
  <r>
    <s v="08MSU0002F"/>
    <x v="0"/>
    <s v="08PSU0007Y"/>
    <x v="0"/>
    <x v="2"/>
    <n v="504210012"/>
    <x v="4"/>
    <x v="0"/>
    <s v="Activa"/>
    <x v="0"/>
    <x v="0"/>
    <x v="0"/>
    <s v="Universidades Particulares"/>
    <s v="PARTICULAR"/>
    <x v="0"/>
    <n v="1"/>
    <n v="4"/>
    <n v="5"/>
    <n v="0"/>
    <n v="0"/>
    <n v="0"/>
    <n v="2"/>
    <n v="14"/>
    <n v="16"/>
    <n v="6"/>
    <n v="42"/>
    <n v="48"/>
  </r>
  <r>
    <s v="08MSU0002F"/>
    <x v="0"/>
    <s v="08PSU0007Y"/>
    <x v="0"/>
    <x v="2"/>
    <n v="504210017"/>
    <x v="5"/>
    <x v="0"/>
    <s v="Activa"/>
    <x v="0"/>
    <x v="0"/>
    <x v="0"/>
    <s v="Universidades Particulares"/>
    <s v="PARTICULAR"/>
    <x v="0"/>
    <n v="0"/>
    <n v="0"/>
    <n v="0"/>
    <n v="0"/>
    <n v="0"/>
    <n v="0"/>
    <n v="0"/>
    <n v="0"/>
    <n v="0"/>
    <n v="1"/>
    <n v="3"/>
    <n v="4"/>
  </r>
  <r>
    <s v="08MSU0002F"/>
    <x v="0"/>
    <s v="08PSU0007Y"/>
    <x v="0"/>
    <x v="3"/>
    <n v="507150000"/>
    <x v="6"/>
    <x v="0"/>
    <s v="Activa"/>
    <x v="0"/>
    <x v="0"/>
    <x v="0"/>
    <s v="Universidades Particulares"/>
    <s v="PARTICULAR"/>
    <x v="0"/>
    <n v="0"/>
    <n v="0"/>
    <n v="0"/>
    <n v="0"/>
    <n v="0"/>
    <n v="0"/>
    <n v="0"/>
    <n v="0"/>
    <n v="0"/>
    <n v="2"/>
    <n v="1"/>
    <n v="3"/>
  </r>
  <r>
    <s v="08MSU0002F"/>
    <x v="0"/>
    <s v="08PSU0007Y"/>
    <x v="0"/>
    <x v="3"/>
    <n v="507170000"/>
    <x v="7"/>
    <x v="0"/>
    <s v="Activa"/>
    <x v="0"/>
    <x v="0"/>
    <x v="0"/>
    <s v="Universidades Particulares"/>
    <s v="PARTICULAR"/>
    <x v="0"/>
    <n v="18"/>
    <n v="8"/>
    <n v="26"/>
    <n v="5"/>
    <n v="3"/>
    <n v="8"/>
    <n v="21"/>
    <n v="18"/>
    <n v="39"/>
    <n v="75"/>
    <n v="38"/>
    <n v="113"/>
  </r>
  <r>
    <s v="08MSU0002F"/>
    <x v="0"/>
    <s v="08PSU0007Y"/>
    <x v="0"/>
    <x v="4"/>
    <n v="601200001"/>
    <x v="8"/>
    <x v="0"/>
    <s v="Activa"/>
    <x v="0"/>
    <x v="0"/>
    <x v="0"/>
    <s v="Universidades Particulares"/>
    <s v="PARTICULAR"/>
    <x v="1"/>
    <n v="0"/>
    <n v="0"/>
    <n v="0"/>
    <n v="0"/>
    <n v="0"/>
    <n v="0"/>
    <n v="0"/>
    <n v="0"/>
    <n v="0"/>
    <n v="0"/>
    <n v="8"/>
    <n v="8"/>
  </r>
  <r>
    <s v="08MSU0002F"/>
    <x v="0"/>
    <s v="08PSU0007Y"/>
    <x v="0"/>
    <x v="4"/>
    <n v="701110001"/>
    <x v="9"/>
    <x v="0"/>
    <s v="Liquidacion"/>
    <x v="0"/>
    <x v="0"/>
    <x v="0"/>
    <s v="Universidades Particulares"/>
    <s v="PARTICULAR"/>
    <x v="2"/>
    <n v="9"/>
    <n v="30"/>
    <n v="39"/>
    <n v="0"/>
    <n v="0"/>
    <n v="0"/>
    <n v="0"/>
    <n v="0"/>
    <n v="0"/>
    <n v="0"/>
    <n v="0"/>
    <n v="0"/>
  </r>
  <r>
    <s v="08MSU0002F"/>
    <x v="0"/>
    <s v="08PSU0007Y"/>
    <x v="0"/>
    <x v="2"/>
    <n v="704210001"/>
    <x v="10"/>
    <x v="0"/>
    <s v="Activa"/>
    <x v="0"/>
    <x v="0"/>
    <x v="0"/>
    <s v="Universidades Particulares"/>
    <s v="PARTICULAR"/>
    <x v="2"/>
    <n v="4"/>
    <n v="3"/>
    <n v="7"/>
    <n v="0"/>
    <n v="0"/>
    <n v="0"/>
    <n v="0"/>
    <n v="0"/>
    <n v="0"/>
    <n v="11"/>
    <n v="9"/>
    <n v="20"/>
  </r>
  <r>
    <s v="08MSU0002F"/>
    <x v="0"/>
    <s v="08PSU0007Y"/>
    <x v="0"/>
    <x v="2"/>
    <n v="704210026"/>
    <x v="11"/>
    <x v="0"/>
    <s v="Activa"/>
    <x v="0"/>
    <x v="0"/>
    <x v="0"/>
    <s v="Universidades Particulares"/>
    <s v="PARTICULAR"/>
    <x v="2"/>
    <n v="4"/>
    <n v="10"/>
    <n v="14"/>
    <n v="0"/>
    <n v="0"/>
    <n v="0"/>
    <n v="12"/>
    <n v="5"/>
    <n v="17"/>
    <n v="40"/>
    <n v="13"/>
    <n v="53"/>
  </r>
  <r>
    <s v="08MSU0002F"/>
    <x v="0"/>
    <s v="08PSU0007Y"/>
    <x v="0"/>
    <x v="2"/>
    <n v="704240001"/>
    <x v="12"/>
    <x v="0"/>
    <s v="Activa"/>
    <x v="0"/>
    <x v="0"/>
    <x v="0"/>
    <s v="Universidades Particulares"/>
    <s v="PARTICULAR"/>
    <x v="2"/>
    <n v="0"/>
    <n v="0"/>
    <n v="0"/>
    <n v="0"/>
    <n v="0"/>
    <n v="0"/>
    <n v="0"/>
    <n v="0"/>
    <n v="0"/>
    <n v="0"/>
    <n v="4"/>
    <n v="4"/>
  </r>
  <r>
    <s v="08MSU0003E"/>
    <x v="1"/>
    <s v="08PSU0009W"/>
    <x v="1"/>
    <x v="2"/>
    <n v="504140003"/>
    <x v="13"/>
    <x v="0"/>
    <s v="Activa"/>
    <x v="1"/>
    <x v="0"/>
    <x v="0"/>
    <s v="Universidades Particulares"/>
    <s v="PARTICULAR"/>
    <x v="0"/>
    <n v="0"/>
    <n v="0"/>
    <n v="0"/>
    <n v="0"/>
    <n v="0"/>
    <n v="0"/>
    <n v="9"/>
    <n v="26"/>
    <n v="35"/>
    <n v="18"/>
    <n v="36"/>
    <n v="54"/>
  </r>
  <r>
    <s v="08MSU0003E"/>
    <x v="1"/>
    <s v="08PSU0009W"/>
    <x v="1"/>
    <x v="2"/>
    <n v="504200000"/>
    <x v="14"/>
    <x v="0"/>
    <s v="Activa"/>
    <x v="1"/>
    <x v="0"/>
    <x v="0"/>
    <s v="Universidades Particulares"/>
    <s v="PARTICULAR"/>
    <x v="0"/>
    <n v="1"/>
    <n v="1"/>
    <n v="2"/>
    <n v="0"/>
    <n v="0"/>
    <n v="0"/>
    <n v="59"/>
    <n v="85"/>
    <n v="144"/>
    <n v="92"/>
    <n v="104"/>
    <n v="196"/>
  </r>
  <r>
    <s v="08MSU0003E"/>
    <x v="1"/>
    <s v="08PSU0009W"/>
    <x v="1"/>
    <x v="2"/>
    <n v="504210005"/>
    <x v="15"/>
    <x v="0"/>
    <s v="Activa"/>
    <x v="1"/>
    <x v="0"/>
    <x v="0"/>
    <s v="Universidades Particulares"/>
    <s v="PARTICULAR"/>
    <x v="0"/>
    <n v="1"/>
    <n v="1"/>
    <n v="2"/>
    <n v="0"/>
    <n v="0"/>
    <n v="0"/>
    <n v="24"/>
    <n v="32"/>
    <n v="56"/>
    <n v="30"/>
    <n v="42"/>
    <n v="72"/>
  </r>
  <r>
    <s v="08MSU0003E"/>
    <x v="1"/>
    <s v="08PSU0009W"/>
    <x v="1"/>
    <x v="2"/>
    <n v="504210011"/>
    <x v="16"/>
    <x v="0"/>
    <s v="Liquidacion"/>
    <x v="1"/>
    <x v="0"/>
    <x v="0"/>
    <s v="Universidades Particulares"/>
    <s v="PARTICULAR"/>
    <x v="0"/>
    <n v="0"/>
    <n v="0"/>
    <n v="0"/>
    <n v="0"/>
    <n v="0"/>
    <n v="0"/>
    <n v="0"/>
    <n v="0"/>
    <n v="0"/>
    <n v="5"/>
    <n v="8"/>
    <n v="13"/>
  </r>
  <r>
    <s v="08MSU0003E"/>
    <x v="1"/>
    <s v="08PSU0009W"/>
    <x v="1"/>
    <x v="5"/>
    <n v="506130002"/>
    <x v="17"/>
    <x v="0"/>
    <s v="Activa"/>
    <x v="1"/>
    <x v="0"/>
    <x v="0"/>
    <s v="Universidades Particulares"/>
    <s v="PARTICULAR"/>
    <x v="0"/>
    <n v="0"/>
    <n v="0"/>
    <n v="0"/>
    <n v="0"/>
    <n v="0"/>
    <n v="0"/>
    <n v="12"/>
    <n v="4"/>
    <n v="16"/>
    <n v="13"/>
    <n v="7"/>
    <n v="20"/>
  </r>
  <r>
    <s v="08MSU0005C"/>
    <x v="2"/>
    <s v="08DIT0015W"/>
    <x v="2"/>
    <x v="2"/>
    <n v="504140000"/>
    <x v="18"/>
    <x v="0"/>
    <s v="Activa"/>
    <x v="2"/>
    <x v="1"/>
    <x v="1"/>
    <s v="Institutos Tecnológicos Federales"/>
    <s v="ORGANISMO DESCONCENTRADO DE LA SECRETARÍA DE EDUCACIÓN PÚBLICA"/>
    <x v="0"/>
    <n v="3"/>
    <n v="11"/>
    <n v="14"/>
    <n v="3"/>
    <n v="11"/>
    <n v="14"/>
    <n v="22"/>
    <n v="33"/>
    <n v="55"/>
    <n v="62"/>
    <n v="94"/>
    <n v="156"/>
  </r>
  <r>
    <s v="08MSU0005C"/>
    <x v="2"/>
    <s v="08DIT0015W"/>
    <x v="2"/>
    <x v="2"/>
    <n v="504140002"/>
    <x v="19"/>
    <x v="0"/>
    <s v="Inexistente"/>
    <x v="2"/>
    <x v="1"/>
    <x v="1"/>
    <s v="Institutos Tecnológicos Federales"/>
    <s v="ORGANISMO DESCONCENTRADO DE LA SECRETARÍA DE EDUCACIÓN PÚBLICA"/>
    <x v="0"/>
    <n v="0"/>
    <n v="0"/>
    <n v="0"/>
    <n v="0"/>
    <n v="0"/>
    <n v="0"/>
    <n v="0"/>
    <n v="0"/>
    <n v="0"/>
    <n v="0"/>
    <n v="0"/>
    <n v="0"/>
  </r>
  <r>
    <s v="08MSU0005C"/>
    <x v="2"/>
    <s v="08DIT0015W"/>
    <x v="2"/>
    <x v="2"/>
    <n v="504210005"/>
    <x v="20"/>
    <x v="0"/>
    <s v="Activa"/>
    <x v="2"/>
    <x v="1"/>
    <x v="1"/>
    <s v="Institutos Tecnológicos Federales"/>
    <s v="ORGANISMO DESCONCENTRADO DE LA SECRETARÍA DE EDUCACIÓN PÚBLICA"/>
    <x v="0"/>
    <n v="11"/>
    <n v="19"/>
    <n v="30"/>
    <n v="4"/>
    <n v="13"/>
    <n v="17"/>
    <n v="26"/>
    <n v="17"/>
    <n v="43"/>
    <n v="66"/>
    <n v="84"/>
    <n v="150"/>
  </r>
  <r>
    <s v="08MSU0005C"/>
    <x v="2"/>
    <s v="08DIT0015W"/>
    <x v="2"/>
    <x v="2"/>
    <n v="504210005"/>
    <x v="20"/>
    <x v="1"/>
    <s v="Activa"/>
    <x v="2"/>
    <x v="1"/>
    <x v="1"/>
    <s v="Institutos Tecnológicos Federales"/>
    <s v="ORGANISMO DESCONCENTRADO DE LA SECRETARÍA DE EDUCACIÓN PÚBLICA"/>
    <x v="0"/>
    <n v="2"/>
    <n v="3"/>
    <n v="5"/>
    <n v="1"/>
    <n v="1"/>
    <n v="2"/>
    <n v="14"/>
    <n v="16"/>
    <n v="30"/>
    <n v="25"/>
    <n v="25"/>
    <n v="50"/>
  </r>
  <r>
    <s v="08MSU0005C"/>
    <x v="2"/>
    <s v="08DIT0015W"/>
    <x v="2"/>
    <x v="5"/>
    <n v="506130004"/>
    <x v="21"/>
    <x v="0"/>
    <s v="Activa"/>
    <x v="2"/>
    <x v="1"/>
    <x v="1"/>
    <s v="Institutos Tecnológicos Federales"/>
    <s v="ORGANISMO DESCONCENTRADO DE LA SECRETARÍA DE EDUCACIÓN PÚBLICA"/>
    <x v="0"/>
    <n v="10"/>
    <n v="3"/>
    <n v="13"/>
    <n v="5"/>
    <n v="3"/>
    <n v="8"/>
    <n v="17"/>
    <n v="8"/>
    <n v="25"/>
    <n v="58"/>
    <n v="24"/>
    <n v="82"/>
  </r>
  <r>
    <s v="08MSU0005C"/>
    <x v="2"/>
    <s v="08DIT0015W"/>
    <x v="2"/>
    <x v="5"/>
    <n v="506130004"/>
    <x v="21"/>
    <x v="1"/>
    <s v="Activa"/>
    <x v="2"/>
    <x v="1"/>
    <x v="1"/>
    <s v="Institutos Tecnológicos Federales"/>
    <s v="ORGANISMO DESCONCENTRADO DE LA SECRETARÍA DE EDUCACIÓN PÚBLICA"/>
    <x v="0"/>
    <n v="1"/>
    <n v="0"/>
    <n v="1"/>
    <n v="0"/>
    <n v="0"/>
    <n v="0"/>
    <n v="7"/>
    <n v="1"/>
    <n v="8"/>
    <n v="15"/>
    <n v="7"/>
    <n v="22"/>
  </r>
  <r>
    <s v="08MSU0005C"/>
    <x v="2"/>
    <s v="08DIT0015W"/>
    <x v="2"/>
    <x v="3"/>
    <n v="507130001"/>
    <x v="22"/>
    <x v="0"/>
    <s v="Activa"/>
    <x v="2"/>
    <x v="1"/>
    <x v="1"/>
    <s v="Institutos Tecnológicos Federales"/>
    <s v="ORGANISMO DESCONCENTRADO DE LA SECRETARÍA DE EDUCACIÓN PÚBLICA"/>
    <x v="0"/>
    <n v="8"/>
    <n v="0"/>
    <n v="8"/>
    <n v="7"/>
    <n v="1"/>
    <n v="8"/>
    <n v="33"/>
    <n v="3"/>
    <n v="36"/>
    <n v="102"/>
    <n v="12"/>
    <n v="114"/>
  </r>
  <r>
    <s v="08MSU0005C"/>
    <x v="2"/>
    <s v="08DIT0015W"/>
    <x v="2"/>
    <x v="3"/>
    <n v="507130003"/>
    <x v="23"/>
    <x v="0"/>
    <s v="Activa"/>
    <x v="2"/>
    <x v="1"/>
    <x v="1"/>
    <s v="Institutos Tecnológicos Federales"/>
    <s v="ORGANISMO DESCONCENTRADO DE LA SECRETARÍA DE EDUCACIÓN PÚBLICA"/>
    <x v="0"/>
    <n v="1"/>
    <n v="0"/>
    <n v="1"/>
    <n v="5"/>
    <n v="0"/>
    <n v="5"/>
    <n v="6"/>
    <n v="3"/>
    <n v="9"/>
    <n v="35"/>
    <n v="4"/>
    <n v="39"/>
  </r>
  <r>
    <s v="08MSU0005C"/>
    <x v="2"/>
    <s v="08DIT0015W"/>
    <x v="2"/>
    <x v="3"/>
    <n v="507170001"/>
    <x v="24"/>
    <x v="0"/>
    <s v="Activa"/>
    <x v="2"/>
    <x v="1"/>
    <x v="1"/>
    <s v="Institutos Tecnológicos Federales"/>
    <s v="ORGANISMO DESCONCENTRADO DE LA SECRETARÍA DE EDUCACIÓN PÚBLICA"/>
    <x v="0"/>
    <n v="18"/>
    <n v="7"/>
    <n v="25"/>
    <n v="7"/>
    <n v="6"/>
    <n v="13"/>
    <n v="41"/>
    <n v="25"/>
    <n v="66"/>
    <n v="134"/>
    <n v="66"/>
    <n v="200"/>
  </r>
  <r>
    <s v="08MSU0005C"/>
    <x v="2"/>
    <s v="08DIT0015W"/>
    <x v="2"/>
    <x v="3"/>
    <n v="507170001"/>
    <x v="24"/>
    <x v="1"/>
    <s v="Activa"/>
    <x v="2"/>
    <x v="1"/>
    <x v="1"/>
    <s v="Institutos Tecnológicos Federales"/>
    <s v="ORGANISMO DESCONCENTRADO DE LA SECRETARÍA DE EDUCACIÓN PÚBLICA"/>
    <x v="0"/>
    <n v="6"/>
    <n v="4"/>
    <n v="10"/>
    <n v="2"/>
    <n v="1"/>
    <n v="3"/>
    <n v="13"/>
    <n v="6"/>
    <n v="19"/>
    <n v="31"/>
    <n v="17"/>
    <n v="48"/>
  </r>
  <r>
    <s v="08MSU0006B"/>
    <x v="3"/>
    <s v="08DSU0001Z"/>
    <x v="3"/>
    <x v="4"/>
    <n v="701120002"/>
    <x v="25"/>
    <x v="2"/>
    <s v="Activa"/>
    <x v="1"/>
    <x v="2"/>
    <x v="1"/>
    <s v="Centro de Investigación y Docencia, Chihuahua"/>
    <s v="FEDERAL TRANSFERIDO"/>
    <x v="2"/>
    <n v="3"/>
    <n v="18"/>
    <n v="21"/>
    <n v="3"/>
    <n v="18"/>
    <n v="21"/>
    <n v="26"/>
    <n v="53"/>
    <n v="79"/>
    <n v="32"/>
    <n v="78"/>
    <n v="110"/>
  </r>
  <r>
    <s v="08MSU0006B"/>
    <x v="3"/>
    <s v="08DSU0001Z"/>
    <x v="3"/>
    <x v="4"/>
    <n v="801150000"/>
    <x v="26"/>
    <x v="2"/>
    <s v="Activa"/>
    <x v="1"/>
    <x v="2"/>
    <x v="1"/>
    <s v="Centro de Investigación y Docencia, Chihuahua"/>
    <s v="FEDERAL TRANSFERIDO"/>
    <x v="3"/>
    <n v="0"/>
    <n v="0"/>
    <n v="0"/>
    <n v="0"/>
    <n v="0"/>
    <n v="0"/>
    <n v="4"/>
    <n v="5"/>
    <n v="9"/>
    <n v="12"/>
    <n v="16"/>
    <n v="28"/>
  </r>
  <r>
    <s v="08MSU0007A"/>
    <x v="4"/>
    <s v="08EIT0001S"/>
    <x v="4"/>
    <x v="2"/>
    <n v="504140000"/>
    <x v="18"/>
    <x v="0"/>
    <s v="Activa"/>
    <x v="3"/>
    <x v="3"/>
    <x v="1"/>
    <s v="Institutos Tecnológicos Descentralizados"/>
    <s v="ORGANISMO DESCENTRALIZADO DEL GOBIERNO DEL ESTADO"/>
    <x v="0"/>
    <n v="19"/>
    <n v="38"/>
    <n v="57"/>
    <n v="10"/>
    <n v="8"/>
    <n v="18"/>
    <n v="36"/>
    <n v="82"/>
    <n v="118"/>
    <n v="99"/>
    <n v="214"/>
    <n v="313"/>
  </r>
  <r>
    <s v="08MSU0007A"/>
    <x v="4"/>
    <s v="08EIT0001S"/>
    <x v="4"/>
    <x v="2"/>
    <n v="504140002"/>
    <x v="19"/>
    <x v="0"/>
    <s v="Liquidacion"/>
    <x v="3"/>
    <x v="3"/>
    <x v="1"/>
    <s v="Institutos Tecnológicos Descentralizados"/>
    <s v="ORGANISMO DESCENTRALIZADO DEL GOBIERNO DEL ESTADO"/>
    <x v="0"/>
    <n v="0"/>
    <n v="0"/>
    <n v="0"/>
    <n v="0"/>
    <n v="2"/>
    <n v="2"/>
    <n v="0"/>
    <n v="0"/>
    <n v="0"/>
    <n v="0"/>
    <n v="0"/>
    <n v="0"/>
  </r>
  <r>
    <s v="08MSU0007A"/>
    <x v="4"/>
    <s v="08EIT0001S"/>
    <x v="4"/>
    <x v="2"/>
    <n v="504200000"/>
    <x v="27"/>
    <x v="0"/>
    <s v="Liquidacion"/>
    <x v="3"/>
    <x v="3"/>
    <x v="1"/>
    <s v="Institutos Tecnológicos Descentralizados"/>
    <s v="ORGANISMO DESCENTRALIZADO DEL GOBIERNO DEL ESTADO"/>
    <x v="0"/>
    <n v="0"/>
    <n v="0"/>
    <n v="0"/>
    <n v="5"/>
    <n v="5"/>
    <n v="10"/>
    <n v="0"/>
    <n v="0"/>
    <n v="0"/>
    <n v="0"/>
    <n v="0"/>
    <n v="0"/>
  </r>
  <r>
    <s v="08MSU0007A"/>
    <x v="4"/>
    <s v="08EIT0001S"/>
    <x v="4"/>
    <x v="2"/>
    <n v="504210005"/>
    <x v="20"/>
    <x v="0"/>
    <s v="Activa"/>
    <x v="3"/>
    <x v="3"/>
    <x v="1"/>
    <s v="Institutos Tecnológicos Descentralizados"/>
    <s v="ORGANISMO DESCENTRALIZADO DEL GOBIERNO DEL ESTADO"/>
    <x v="0"/>
    <n v="7"/>
    <n v="12"/>
    <n v="19"/>
    <n v="5"/>
    <n v="16"/>
    <n v="21"/>
    <n v="44"/>
    <n v="44"/>
    <n v="88"/>
    <n v="121"/>
    <n v="183"/>
    <n v="304"/>
  </r>
  <r>
    <s v="08MSU0007A"/>
    <x v="4"/>
    <s v="08EIT0001S"/>
    <x v="4"/>
    <x v="2"/>
    <n v="504210005"/>
    <x v="20"/>
    <x v="1"/>
    <s v="Activa"/>
    <x v="3"/>
    <x v="3"/>
    <x v="1"/>
    <s v="Institutos Tecnológicos Descentralizados"/>
    <s v="ORGANISMO DESCENTRALIZADO DEL GOBIERNO DEL ESTADO"/>
    <x v="0"/>
    <n v="5"/>
    <n v="4"/>
    <n v="9"/>
    <n v="4"/>
    <n v="4"/>
    <n v="8"/>
    <n v="9"/>
    <n v="15"/>
    <n v="24"/>
    <n v="26"/>
    <n v="41"/>
    <n v="67"/>
  </r>
  <r>
    <s v="08MSU0007A"/>
    <x v="4"/>
    <s v="08EIT0001S"/>
    <x v="4"/>
    <x v="5"/>
    <n v="506130004"/>
    <x v="21"/>
    <x v="0"/>
    <s v="Activa"/>
    <x v="3"/>
    <x v="3"/>
    <x v="1"/>
    <s v="Institutos Tecnológicos Descentralizados"/>
    <s v="ORGANISMO DESCENTRALIZADO DEL GOBIERNO DEL ESTADO"/>
    <x v="0"/>
    <n v="16"/>
    <n v="11"/>
    <n v="27"/>
    <n v="16"/>
    <n v="9"/>
    <n v="25"/>
    <n v="20"/>
    <n v="10"/>
    <n v="30"/>
    <n v="102"/>
    <n v="40"/>
    <n v="142"/>
  </r>
  <r>
    <s v="08MSU0007A"/>
    <x v="4"/>
    <s v="08EIT0001S"/>
    <x v="4"/>
    <x v="5"/>
    <n v="506130004"/>
    <x v="21"/>
    <x v="0"/>
    <s v="Liquidacion"/>
    <x v="3"/>
    <x v="3"/>
    <x v="1"/>
    <s v="Institutos Tecnológicos Descentralizados"/>
    <s v="ORGANISMO DESCENTRALIZADO DEL GOBIERNO DEL ESTADO"/>
    <x v="0"/>
    <n v="0"/>
    <n v="0"/>
    <n v="0"/>
    <n v="1"/>
    <n v="0"/>
    <n v="1"/>
    <n v="0"/>
    <n v="0"/>
    <n v="0"/>
    <n v="0"/>
    <n v="0"/>
    <n v="0"/>
  </r>
  <r>
    <s v="08MSU0007A"/>
    <x v="4"/>
    <s v="08EIT0001S"/>
    <x v="4"/>
    <x v="3"/>
    <n v="507130001"/>
    <x v="22"/>
    <x v="0"/>
    <s v="Activa"/>
    <x v="3"/>
    <x v="3"/>
    <x v="1"/>
    <s v="Institutos Tecnológicos Descentralizados"/>
    <s v="ORGANISMO DESCENTRALIZADO DEL GOBIERNO DEL ESTADO"/>
    <x v="0"/>
    <n v="12"/>
    <n v="3"/>
    <n v="15"/>
    <n v="5"/>
    <n v="2"/>
    <n v="7"/>
    <n v="36"/>
    <n v="6"/>
    <n v="42"/>
    <n v="130"/>
    <n v="26"/>
    <n v="156"/>
  </r>
  <r>
    <s v="08MSU0007A"/>
    <x v="4"/>
    <s v="08EIT0001S"/>
    <x v="4"/>
    <x v="3"/>
    <n v="507130001"/>
    <x v="22"/>
    <x v="0"/>
    <s v="Liquidacion"/>
    <x v="3"/>
    <x v="3"/>
    <x v="1"/>
    <s v="Institutos Tecnológicos Descentralizados"/>
    <s v="ORGANISMO DESCENTRALIZADO DEL GOBIERNO DEL ESTADO"/>
    <x v="0"/>
    <n v="0"/>
    <n v="0"/>
    <n v="0"/>
    <n v="1"/>
    <n v="0"/>
    <n v="1"/>
    <n v="0"/>
    <n v="0"/>
    <n v="0"/>
    <n v="0"/>
    <n v="0"/>
    <n v="0"/>
  </r>
  <r>
    <s v="08MSU0007A"/>
    <x v="4"/>
    <s v="08EIT0001S"/>
    <x v="4"/>
    <x v="3"/>
    <n v="507130002"/>
    <x v="28"/>
    <x v="0"/>
    <s v="Activa"/>
    <x v="3"/>
    <x v="3"/>
    <x v="1"/>
    <s v="Institutos Tecnológicos Descentralizados"/>
    <s v="ORGANISMO DESCENTRALIZADO DEL GOBIERNO DEL ESTADO"/>
    <x v="0"/>
    <n v="14"/>
    <n v="0"/>
    <n v="14"/>
    <n v="22"/>
    <n v="2"/>
    <n v="24"/>
    <n v="28"/>
    <n v="1"/>
    <n v="29"/>
    <n v="112"/>
    <n v="13"/>
    <n v="125"/>
  </r>
  <r>
    <s v="08MSU0007A"/>
    <x v="4"/>
    <s v="08EIT0001S"/>
    <x v="4"/>
    <x v="3"/>
    <n v="507130003"/>
    <x v="29"/>
    <x v="0"/>
    <s v="Inexistente"/>
    <x v="3"/>
    <x v="3"/>
    <x v="1"/>
    <s v="Institutos Tecnológicos Descentralizados"/>
    <s v="ORGANISMO DESCENTRALIZADO DEL GOBIERNO DEL ESTADO"/>
    <x v="0"/>
    <n v="0"/>
    <n v="0"/>
    <n v="0"/>
    <n v="0"/>
    <n v="0"/>
    <n v="0"/>
    <n v="0"/>
    <n v="0"/>
    <n v="0"/>
    <n v="0"/>
    <n v="0"/>
    <n v="0"/>
  </r>
  <r>
    <s v="08MSU0007A"/>
    <x v="4"/>
    <s v="08EIT0001S"/>
    <x v="4"/>
    <x v="3"/>
    <n v="507130003"/>
    <x v="29"/>
    <x v="0"/>
    <s v="Liquidacion"/>
    <x v="3"/>
    <x v="3"/>
    <x v="1"/>
    <s v="Institutos Tecnológicos Descentralizados"/>
    <s v="ORGANISMO DESCENTRALIZADO DEL GOBIERNO DEL ESTADO"/>
    <x v="0"/>
    <n v="10"/>
    <n v="0"/>
    <n v="10"/>
    <n v="10"/>
    <n v="0"/>
    <n v="10"/>
    <n v="0"/>
    <n v="0"/>
    <n v="0"/>
    <n v="0"/>
    <n v="0"/>
    <n v="0"/>
  </r>
  <r>
    <s v="08MSU0007A"/>
    <x v="4"/>
    <s v="08EIT0001S"/>
    <x v="4"/>
    <x v="3"/>
    <n v="507130003"/>
    <x v="23"/>
    <x v="0"/>
    <s v="Inexistente"/>
    <x v="3"/>
    <x v="3"/>
    <x v="1"/>
    <s v="Institutos Tecnológicos Descentralizados"/>
    <s v="ORGANISMO DESCENTRALIZADO DEL GOBIERNO DEL ESTADO"/>
    <x v="0"/>
    <n v="0"/>
    <n v="0"/>
    <n v="0"/>
    <n v="0"/>
    <n v="0"/>
    <n v="0"/>
    <n v="0"/>
    <n v="0"/>
    <n v="0"/>
    <n v="0"/>
    <n v="0"/>
    <n v="0"/>
  </r>
  <r>
    <s v="08MSU0007A"/>
    <x v="4"/>
    <s v="08EIT0001S"/>
    <x v="4"/>
    <x v="3"/>
    <n v="507170001"/>
    <x v="24"/>
    <x v="0"/>
    <s v="Activa"/>
    <x v="3"/>
    <x v="3"/>
    <x v="1"/>
    <s v="Institutos Tecnológicos Descentralizados"/>
    <s v="ORGANISMO DESCENTRALIZADO DEL GOBIERNO DEL ESTADO"/>
    <x v="0"/>
    <n v="9"/>
    <n v="6"/>
    <n v="15"/>
    <n v="12"/>
    <n v="5"/>
    <n v="17"/>
    <n v="40"/>
    <n v="18"/>
    <n v="58"/>
    <n v="102"/>
    <n v="71"/>
    <n v="173"/>
  </r>
  <r>
    <s v="08MSU0007A"/>
    <x v="4"/>
    <s v="08EIT0001S"/>
    <x v="4"/>
    <x v="3"/>
    <n v="507170001"/>
    <x v="24"/>
    <x v="0"/>
    <s v="Liquidacion"/>
    <x v="3"/>
    <x v="3"/>
    <x v="1"/>
    <s v="Institutos Tecnológicos Descentralizados"/>
    <s v="ORGANISMO DESCENTRALIZADO DEL GOBIERNO DEL ESTADO"/>
    <x v="0"/>
    <n v="0"/>
    <n v="0"/>
    <n v="0"/>
    <n v="1"/>
    <n v="0"/>
    <n v="1"/>
    <n v="0"/>
    <n v="0"/>
    <n v="0"/>
    <n v="0"/>
    <n v="0"/>
    <n v="0"/>
  </r>
  <r>
    <s v="08MSU0007A"/>
    <x v="4"/>
    <s v="08EIT0001S"/>
    <x v="4"/>
    <x v="3"/>
    <n v="507170001"/>
    <x v="24"/>
    <x v="1"/>
    <s v="Activa"/>
    <x v="3"/>
    <x v="3"/>
    <x v="1"/>
    <s v="Institutos Tecnológicos Descentralizados"/>
    <s v="ORGANISMO DESCENTRALIZADO DEL GOBIERNO DEL ESTADO"/>
    <x v="0"/>
    <n v="0"/>
    <n v="0"/>
    <n v="0"/>
    <n v="2"/>
    <n v="0"/>
    <n v="2"/>
    <n v="3"/>
    <n v="5"/>
    <n v="8"/>
    <n v="7"/>
    <n v="8"/>
    <n v="15"/>
  </r>
  <r>
    <s v="08MSU0007A"/>
    <x v="4"/>
    <s v="08EIT0001S"/>
    <x v="4"/>
    <x v="3"/>
    <n v="507170001"/>
    <x v="24"/>
    <x v="1"/>
    <s v="Inexistente"/>
    <x v="3"/>
    <x v="3"/>
    <x v="1"/>
    <s v="Institutos Tecnológicos Descentralizados"/>
    <s v="ORGANISMO DESCENTRALIZADO DEL GOBIERNO DEL ESTADO"/>
    <x v="0"/>
    <n v="0"/>
    <n v="0"/>
    <n v="0"/>
    <n v="0"/>
    <n v="0"/>
    <n v="0"/>
    <n v="0"/>
    <n v="0"/>
    <n v="0"/>
    <n v="0"/>
    <n v="0"/>
    <n v="0"/>
  </r>
  <r>
    <s v="08MSU0008Z"/>
    <x v="5"/>
    <s v="08PSU0004A"/>
    <x v="5"/>
    <x v="1"/>
    <n v="503110000"/>
    <x v="30"/>
    <x v="0"/>
    <s v="Activa"/>
    <x v="0"/>
    <x v="0"/>
    <x v="0"/>
    <s v="Universidades Particulares"/>
    <s v="PARTICULAR"/>
    <x v="0"/>
    <n v="7"/>
    <n v="11"/>
    <n v="18"/>
    <n v="3"/>
    <n v="8"/>
    <n v="11"/>
    <n v="12"/>
    <n v="25"/>
    <n v="37"/>
    <n v="42"/>
    <n v="105"/>
    <n v="147"/>
  </r>
  <r>
    <s v="08MSU0008Z"/>
    <x v="5"/>
    <s v="08PSU0004A"/>
    <x v="5"/>
    <x v="1"/>
    <n v="703110003"/>
    <x v="31"/>
    <x v="0"/>
    <s v="Activa"/>
    <x v="0"/>
    <x v="0"/>
    <x v="0"/>
    <s v="Universidades Particulares"/>
    <s v="PARTICULAR"/>
    <x v="2"/>
    <n v="3"/>
    <n v="11"/>
    <n v="14"/>
    <n v="3"/>
    <n v="11"/>
    <n v="14"/>
    <n v="5"/>
    <n v="12"/>
    <n v="17"/>
    <n v="5"/>
    <n v="12"/>
    <n v="17"/>
  </r>
  <r>
    <s v="08MSU0010O"/>
    <x v="6"/>
    <s v="08PSU0002C"/>
    <x v="6"/>
    <x v="0"/>
    <n v="502150007"/>
    <x v="32"/>
    <x v="0"/>
    <s v="Activa"/>
    <x v="1"/>
    <x v="0"/>
    <x v="0"/>
    <s v="Universidades Particulares"/>
    <s v="PARTICULAR"/>
    <x v="0"/>
    <n v="2"/>
    <n v="16"/>
    <n v="18"/>
    <n v="3"/>
    <n v="7"/>
    <n v="10"/>
    <n v="5"/>
    <n v="21"/>
    <n v="26"/>
    <n v="15"/>
    <n v="109"/>
    <n v="124"/>
  </r>
  <r>
    <s v="08MSU0010O"/>
    <x v="6"/>
    <s v="08PSU0002C"/>
    <x v="6"/>
    <x v="3"/>
    <n v="507310000"/>
    <x v="33"/>
    <x v="0"/>
    <s v="Activa"/>
    <x v="1"/>
    <x v="0"/>
    <x v="0"/>
    <s v="Universidades Particulares"/>
    <s v="PARTICULAR"/>
    <x v="0"/>
    <n v="14"/>
    <n v="17"/>
    <n v="31"/>
    <n v="8"/>
    <n v="9"/>
    <n v="17"/>
    <n v="24"/>
    <n v="34"/>
    <n v="58"/>
    <n v="79"/>
    <n v="119"/>
    <n v="198"/>
  </r>
  <r>
    <s v="08MSU0010O"/>
    <x v="6"/>
    <s v="08PSU0002C"/>
    <x v="6"/>
    <x v="3"/>
    <n v="707310003"/>
    <x v="34"/>
    <x v="0"/>
    <s v="Activa"/>
    <x v="1"/>
    <x v="0"/>
    <x v="0"/>
    <s v="Universidades Particulares"/>
    <s v="PARTICULAR"/>
    <x v="2"/>
    <n v="2"/>
    <n v="1"/>
    <n v="3"/>
    <n v="2"/>
    <n v="1"/>
    <n v="3"/>
    <n v="2"/>
    <n v="4"/>
    <n v="6"/>
    <n v="6"/>
    <n v="11"/>
    <n v="17"/>
  </r>
  <r>
    <s v="08MSU0012M"/>
    <x v="7"/>
    <s v="08PSU0052K"/>
    <x v="7"/>
    <x v="1"/>
    <n v="503110000"/>
    <x v="30"/>
    <x v="0"/>
    <s v="Activa"/>
    <x v="4"/>
    <x v="0"/>
    <x v="0"/>
    <s v="Universidades Particulares"/>
    <s v="PARTICULAR"/>
    <x v="0"/>
    <n v="1"/>
    <n v="16"/>
    <n v="17"/>
    <n v="1"/>
    <n v="16"/>
    <n v="17"/>
    <n v="3"/>
    <n v="17"/>
    <n v="20"/>
    <n v="19"/>
    <n v="74"/>
    <n v="93"/>
  </r>
  <r>
    <s v="08MSU0012M"/>
    <x v="7"/>
    <s v="08PSU0052K"/>
    <x v="7"/>
    <x v="1"/>
    <n v="503210000"/>
    <x v="35"/>
    <x v="0"/>
    <s v="Activa"/>
    <x v="4"/>
    <x v="0"/>
    <x v="0"/>
    <s v="Universidades Particulares"/>
    <s v="PARTICULAR"/>
    <x v="0"/>
    <n v="0"/>
    <n v="0"/>
    <n v="0"/>
    <n v="0"/>
    <n v="0"/>
    <n v="0"/>
    <n v="5"/>
    <n v="3"/>
    <n v="8"/>
    <n v="7"/>
    <n v="6"/>
    <n v="13"/>
  </r>
  <r>
    <s v="08MSU0012M"/>
    <x v="7"/>
    <s v="08PSU0052K"/>
    <x v="7"/>
    <x v="1"/>
    <n v="503310001"/>
    <x v="1"/>
    <x v="0"/>
    <s v="Activa"/>
    <x v="4"/>
    <x v="0"/>
    <x v="0"/>
    <s v="Universidades Particulares"/>
    <s v="PARTICULAR"/>
    <x v="0"/>
    <n v="14"/>
    <n v="4"/>
    <n v="18"/>
    <n v="14"/>
    <n v="4"/>
    <n v="18"/>
    <n v="7"/>
    <n v="15"/>
    <n v="22"/>
    <n v="49"/>
    <n v="51"/>
    <n v="100"/>
  </r>
  <r>
    <s v="08MSU0012M"/>
    <x v="7"/>
    <s v="08PSU0052K"/>
    <x v="7"/>
    <x v="5"/>
    <n v="506110000"/>
    <x v="36"/>
    <x v="0"/>
    <s v="Activa"/>
    <x v="4"/>
    <x v="0"/>
    <x v="0"/>
    <s v="Universidades Particulares"/>
    <s v="PARTICULAR"/>
    <x v="0"/>
    <n v="0"/>
    <n v="0"/>
    <n v="0"/>
    <n v="0"/>
    <n v="0"/>
    <n v="0"/>
    <n v="0"/>
    <n v="0"/>
    <n v="0"/>
    <n v="9"/>
    <n v="3"/>
    <n v="12"/>
  </r>
  <r>
    <s v="08MSU0012M"/>
    <x v="7"/>
    <s v="08PSU0052K"/>
    <x v="7"/>
    <x v="5"/>
    <n v="506220002"/>
    <x v="37"/>
    <x v="0"/>
    <s v="Activa"/>
    <x v="4"/>
    <x v="0"/>
    <x v="0"/>
    <s v="Universidades Particulares"/>
    <s v="PARTICULAR"/>
    <x v="0"/>
    <n v="0"/>
    <n v="0"/>
    <n v="0"/>
    <n v="0"/>
    <n v="0"/>
    <n v="0"/>
    <n v="0"/>
    <n v="0"/>
    <n v="0"/>
    <n v="6"/>
    <n v="3"/>
    <n v="9"/>
  </r>
  <r>
    <s v="08MSU0013L"/>
    <x v="8"/>
    <s v="08PSU0053J"/>
    <x v="8"/>
    <x v="4"/>
    <n v="501150000"/>
    <x v="38"/>
    <x v="2"/>
    <s v="Activa"/>
    <x v="1"/>
    <x v="0"/>
    <x v="0"/>
    <s v="Universidades Particulares"/>
    <s v="PARTICULAR"/>
    <x v="0"/>
    <n v="1"/>
    <n v="8"/>
    <n v="9"/>
    <n v="0"/>
    <n v="0"/>
    <n v="0"/>
    <n v="0"/>
    <n v="0"/>
    <n v="0"/>
    <n v="0"/>
    <n v="1"/>
    <n v="1"/>
  </r>
  <r>
    <s v="08MSU0013L"/>
    <x v="8"/>
    <s v="08PSU0053J"/>
    <x v="8"/>
    <x v="1"/>
    <n v="503110000"/>
    <x v="30"/>
    <x v="0"/>
    <s v="Inexistente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013L"/>
    <x v="8"/>
    <s v="08PSU0053J"/>
    <x v="8"/>
    <x v="1"/>
    <n v="503110000"/>
    <x v="30"/>
    <x v="2"/>
    <s v="Activa"/>
    <x v="1"/>
    <x v="0"/>
    <x v="0"/>
    <s v="Universidades Particulares"/>
    <s v="PARTICULAR"/>
    <x v="0"/>
    <n v="8"/>
    <n v="43"/>
    <n v="51"/>
    <n v="8"/>
    <n v="20"/>
    <n v="28"/>
    <n v="6"/>
    <n v="20"/>
    <n v="26"/>
    <n v="29"/>
    <n v="102"/>
    <n v="131"/>
  </r>
  <r>
    <s v="08MSU0013L"/>
    <x v="8"/>
    <s v="08PSU0053J"/>
    <x v="8"/>
    <x v="1"/>
    <n v="503310001"/>
    <x v="1"/>
    <x v="0"/>
    <s v="Activa"/>
    <x v="1"/>
    <x v="0"/>
    <x v="0"/>
    <s v="Universidades Particulares"/>
    <s v="PARTICULAR"/>
    <x v="0"/>
    <n v="9"/>
    <n v="48"/>
    <n v="57"/>
    <n v="0"/>
    <n v="0"/>
    <n v="0"/>
    <n v="6"/>
    <n v="9"/>
    <n v="15"/>
    <n v="8"/>
    <n v="23"/>
    <n v="31"/>
  </r>
  <r>
    <s v="08MSU0013L"/>
    <x v="8"/>
    <s v="08PSU0053J"/>
    <x v="8"/>
    <x v="1"/>
    <n v="503310001"/>
    <x v="1"/>
    <x v="2"/>
    <s v="Activa"/>
    <x v="1"/>
    <x v="0"/>
    <x v="0"/>
    <s v="Universidades Particulares"/>
    <s v="PARTICULAR"/>
    <x v="0"/>
    <n v="70"/>
    <n v="105"/>
    <n v="175"/>
    <n v="45"/>
    <n v="42"/>
    <n v="87"/>
    <n v="18"/>
    <n v="12"/>
    <n v="30"/>
    <n v="81"/>
    <n v="93"/>
    <n v="174"/>
  </r>
  <r>
    <s v="08MSU0013L"/>
    <x v="8"/>
    <s v="08PSU0053J"/>
    <x v="8"/>
    <x v="2"/>
    <n v="504120002"/>
    <x v="39"/>
    <x v="2"/>
    <s v="Activa"/>
    <x v="1"/>
    <x v="0"/>
    <x v="0"/>
    <m/>
    <s v="PARTICULAR"/>
    <x v="0"/>
    <n v="8"/>
    <n v="7"/>
    <n v="15"/>
    <n v="4"/>
    <n v="7"/>
    <n v="11"/>
    <n v="0"/>
    <n v="0"/>
    <n v="0"/>
    <n v="6"/>
    <n v="4"/>
    <n v="10"/>
  </r>
  <r>
    <s v="08MSU0013L"/>
    <x v="8"/>
    <s v="08PSU0053J"/>
    <x v="8"/>
    <x v="2"/>
    <n v="504140003"/>
    <x v="13"/>
    <x v="2"/>
    <s v="Activa"/>
    <x v="1"/>
    <x v="0"/>
    <x v="0"/>
    <m/>
    <s v="PARTICULAR"/>
    <x v="0"/>
    <n v="5"/>
    <n v="14"/>
    <n v="19"/>
    <n v="5"/>
    <n v="11"/>
    <n v="16"/>
    <n v="0"/>
    <n v="8"/>
    <n v="8"/>
    <n v="3"/>
    <n v="40"/>
    <n v="43"/>
  </r>
  <r>
    <s v="08MSU0013L"/>
    <x v="8"/>
    <s v="08PSU0053J"/>
    <x v="8"/>
    <x v="2"/>
    <n v="504210005"/>
    <x v="15"/>
    <x v="0"/>
    <s v="Inexistente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013L"/>
    <x v="8"/>
    <s v="08PSU0053J"/>
    <x v="8"/>
    <x v="2"/>
    <n v="504210005"/>
    <x v="15"/>
    <x v="2"/>
    <s v="Activa"/>
    <x v="1"/>
    <x v="0"/>
    <x v="0"/>
    <s v="Universidades Particulares"/>
    <s v="PARTICULAR"/>
    <x v="0"/>
    <n v="19"/>
    <n v="31"/>
    <n v="50"/>
    <n v="19"/>
    <n v="21"/>
    <n v="40"/>
    <n v="10"/>
    <n v="15"/>
    <n v="25"/>
    <n v="59"/>
    <n v="78"/>
    <n v="137"/>
  </r>
  <r>
    <s v="08MSU0013L"/>
    <x v="8"/>
    <s v="08PSU0053J"/>
    <x v="8"/>
    <x v="3"/>
    <n v="507170001"/>
    <x v="40"/>
    <x v="2"/>
    <s v="Activa"/>
    <x v="1"/>
    <x v="0"/>
    <x v="0"/>
    <m/>
    <s v="PARTICULAR"/>
    <x v="0"/>
    <n v="4"/>
    <n v="1"/>
    <n v="5"/>
    <n v="7"/>
    <n v="0"/>
    <n v="7"/>
    <n v="27"/>
    <n v="9"/>
    <n v="36"/>
    <n v="62"/>
    <n v="19"/>
    <n v="81"/>
  </r>
  <r>
    <s v="08MSU0013L"/>
    <x v="8"/>
    <s v="08PSU0053J"/>
    <x v="8"/>
    <x v="3"/>
    <n v="507310000"/>
    <x v="33"/>
    <x v="2"/>
    <s v="Activa"/>
    <x v="1"/>
    <x v="0"/>
    <x v="0"/>
    <m/>
    <s v="PARTICULAR"/>
    <x v="0"/>
    <n v="9"/>
    <n v="3"/>
    <n v="12"/>
    <n v="0"/>
    <n v="0"/>
    <n v="0"/>
    <n v="4"/>
    <n v="1"/>
    <n v="5"/>
    <n v="11"/>
    <n v="6"/>
    <n v="17"/>
  </r>
  <r>
    <s v="08MSU0014K"/>
    <x v="9"/>
    <s v="08PSU0054I"/>
    <x v="9"/>
    <x v="1"/>
    <n v="703110010"/>
    <x v="41"/>
    <x v="0"/>
    <s v="Inexistente"/>
    <x v="1"/>
    <x v="0"/>
    <x v="0"/>
    <s v="Universidades Particulares"/>
    <s v="PARTICULAR"/>
    <x v="2"/>
    <n v="0"/>
    <n v="0"/>
    <n v="0"/>
    <n v="0"/>
    <n v="0"/>
    <n v="0"/>
    <n v="0"/>
    <n v="0"/>
    <n v="0"/>
    <n v="0"/>
    <n v="0"/>
    <n v="0"/>
  </r>
  <r>
    <s v="08MSU0014K"/>
    <x v="9"/>
    <s v="08PSU0054I"/>
    <x v="9"/>
    <x v="1"/>
    <n v="703110010"/>
    <x v="41"/>
    <x v="2"/>
    <s v="Activa"/>
    <x v="1"/>
    <x v="0"/>
    <x v="0"/>
    <s v="Universidades Particulares"/>
    <s v="PARTICULAR"/>
    <x v="2"/>
    <n v="0"/>
    <n v="15"/>
    <n v="15"/>
    <n v="0"/>
    <n v="15"/>
    <n v="15"/>
    <n v="2"/>
    <n v="16"/>
    <n v="18"/>
    <n v="4"/>
    <n v="19"/>
    <n v="23"/>
  </r>
  <r>
    <s v="08MSU0014K"/>
    <x v="9"/>
    <s v="08PSU0054I"/>
    <x v="9"/>
    <x v="1"/>
    <n v="703110010"/>
    <x v="41"/>
    <x v="2"/>
    <s v="Inexistente"/>
    <x v="1"/>
    <x v="0"/>
    <x v="0"/>
    <s v="Universidades Particulares"/>
    <s v="PARTICULAR"/>
    <x v="2"/>
    <n v="0"/>
    <n v="0"/>
    <n v="0"/>
    <n v="0"/>
    <n v="0"/>
    <n v="0"/>
    <n v="0"/>
    <n v="0"/>
    <n v="0"/>
    <n v="0"/>
    <n v="0"/>
    <n v="0"/>
  </r>
  <r>
    <s v="08MSU0014K"/>
    <x v="9"/>
    <s v="08PSU0054I"/>
    <x v="9"/>
    <x v="1"/>
    <n v="803110001"/>
    <x v="42"/>
    <x v="0"/>
    <s v="Inexistente"/>
    <x v="1"/>
    <x v="0"/>
    <x v="0"/>
    <s v="Universidades Particulares"/>
    <s v="PARTICULAR"/>
    <x v="3"/>
    <n v="0"/>
    <n v="0"/>
    <n v="0"/>
    <n v="0"/>
    <n v="0"/>
    <n v="0"/>
    <n v="0"/>
    <n v="0"/>
    <n v="0"/>
    <n v="0"/>
    <n v="0"/>
    <n v="0"/>
  </r>
  <r>
    <s v="08MSU0014K"/>
    <x v="9"/>
    <s v="08PSU0054I"/>
    <x v="9"/>
    <x v="1"/>
    <n v="803110001"/>
    <x v="42"/>
    <x v="2"/>
    <s v="Activa"/>
    <x v="1"/>
    <x v="0"/>
    <x v="0"/>
    <s v="Universidades Particulares"/>
    <s v="PARTICULAR"/>
    <x v="3"/>
    <n v="3"/>
    <n v="19"/>
    <n v="22"/>
    <n v="3"/>
    <n v="19"/>
    <n v="22"/>
    <n v="4"/>
    <n v="4"/>
    <n v="8"/>
    <n v="4"/>
    <n v="4"/>
    <n v="8"/>
  </r>
  <r>
    <s v="08MSU0015J"/>
    <x v="10"/>
    <s v="08PSU0055H"/>
    <x v="10"/>
    <x v="1"/>
    <n v="503310001"/>
    <x v="1"/>
    <x v="2"/>
    <s v="Activa"/>
    <x v="0"/>
    <x v="0"/>
    <x v="0"/>
    <s v="Universidades Particulares"/>
    <s v="PARTICULAR"/>
    <x v="0"/>
    <n v="1"/>
    <n v="3"/>
    <n v="4"/>
    <n v="0"/>
    <n v="0"/>
    <n v="0"/>
    <n v="6"/>
    <n v="3"/>
    <n v="9"/>
    <n v="10"/>
    <n v="7"/>
    <n v="17"/>
  </r>
  <r>
    <s v="08MSU0015J"/>
    <x v="10"/>
    <s v="08PSU0055H"/>
    <x v="10"/>
    <x v="2"/>
    <n v="504140002"/>
    <x v="19"/>
    <x v="2"/>
    <s v="Activa"/>
    <x v="0"/>
    <x v="0"/>
    <x v="0"/>
    <s v="Universidades Particulares"/>
    <s v="PARTICULAR"/>
    <x v="0"/>
    <n v="1"/>
    <n v="2"/>
    <n v="3"/>
    <n v="0"/>
    <n v="0"/>
    <n v="0"/>
    <n v="0"/>
    <n v="0"/>
    <n v="0"/>
    <n v="1"/>
    <n v="4"/>
    <n v="5"/>
  </r>
  <r>
    <s v="08MSU0015J"/>
    <x v="10"/>
    <s v="08PSU0055H"/>
    <x v="10"/>
    <x v="2"/>
    <n v="504200000"/>
    <x v="27"/>
    <x v="2"/>
    <s v="Activa"/>
    <x v="0"/>
    <x v="0"/>
    <x v="0"/>
    <s v="Universidades Particulares"/>
    <s v="PARTICULAR"/>
    <x v="0"/>
    <n v="4"/>
    <n v="4"/>
    <n v="8"/>
    <n v="0"/>
    <n v="0"/>
    <n v="0"/>
    <n v="1"/>
    <n v="11"/>
    <n v="12"/>
    <n v="18"/>
    <n v="34"/>
    <n v="52"/>
  </r>
  <r>
    <s v="08MSU0015J"/>
    <x v="10"/>
    <s v="08PSU0055H"/>
    <x v="10"/>
    <x v="6"/>
    <n v="509310000"/>
    <x v="43"/>
    <x v="0"/>
    <s v="Activa"/>
    <x v="0"/>
    <x v="0"/>
    <x v="0"/>
    <s v="Universidades Particulares"/>
    <s v="PARTICULAR"/>
    <x v="0"/>
    <n v="1"/>
    <n v="2"/>
    <n v="3"/>
    <n v="0"/>
    <n v="0"/>
    <n v="0"/>
    <n v="7"/>
    <n v="14"/>
    <n v="21"/>
    <n v="39"/>
    <n v="57"/>
    <n v="96"/>
  </r>
  <r>
    <s v="08MSU0016I"/>
    <x v="11"/>
    <s v="08EUT0001N"/>
    <x v="11"/>
    <x v="2"/>
    <n v="404110001"/>
    <x v="44"/>
    <x v="0"/>
    <s v="Activa"/>
    <x v="0"/>
    <x v="3"/>
    <x v="1"/>
    <s v="Universidades Tecnológicas"/>
    <s v="ORGANISMO DESCENTRALIZADO DEL GOBIERNO DEL ESTADO"/>
    <x v="4"/>
    <n v="52"/>
    <n v="68"/>
    <n v="120"/>
    <n v="34"/>
    <n v="42"/>
    <n v="76"/>
    <n v="128"/>
    <n v="173"/>
    <n v="301"/>
    <n v="409"/>
    <n v="611"/>
    <n v="1020"/>
  </r>
  <r>
    <s v="08MSU0016I"/>
    <x v="11"/>
    <s v="08EUT0001N"/>
    <x v="11"/>
    <x v="2"/>
    <n v="404120000"/>
    <x v="45"/>
    <x v="0"/>
    <s v="Activa"/>
    <x v="0"/>
    <x v="3"/>
    <x v="1"/>
    <s v="Universidades Tecnológicas"/>
    <s v="ORGANISMO DESCENTRALIZADO DEL GOBIERNO DEL ESTADO"/>
    <x v="4"/>
    <n v="29"/>
    <n v="28"/>
    <n v="57"/>
    <n v="25"/>
    <n v="17"/>
    <n v="42"/>
    <n v="87"/>
    <n v="112"/>
    <n v="199"/>
    <n v="255"/>
    <n v="409"/>
    <n v="664"/>
  </r>
  <r>
    <s v="08MSU0016I"/>
    <x v="11"/>
    <s v="08EUT0001N"/>
    <x v="11"/>
    <x v="2"/>
    <n v="404140000"/>
    <x v="46"/>
    <x v="0"/>
    <s v="Activa"/>
    <x v="0"/>
    <x v="3"/>
    <x v="1"/>
    <s v="Universidades Tecnológicas"/>
    <s v="ORGANISMO DESCENTRALIZADO DEL GOBIERNO DEL ESTADO"/>
    <x v="4"/>
    <n v="8"/>
    <n v="45"/>
    <n v="53"/>
    <n v="10"/>
    <n v="24"/>
    <n v="34"/>
    <n v="44"/>
    <n v="74"/>
    <n v="118"/>
    <n v="160"/>
    <n v="260"/>
    <n v="420"/>
  </r>
  <r>
    <s v="08MSU0016I"/>
    <x v="11"/>
    <s v="08EUT0001N"/>
    <x v="11"/>
    <x v="7"/>
    <n v="405220000"/>
    <x v="47"/>
    <x v="0"/>
    <s v="Activa"/>
    <x v="0"/>
    <x v="3"/>
    <x v="1"/>
    <s v="Universidades Tecnológicas"/>
    <s v="ORGANISMO DESCENTRALIZADO DEL GOBIERNO DEL ESTADO"/>
    <x v="4"/>
    <n v="0"/>
    <n v="0"/>
    <n v="0"/>
    <n v="0"/>
    <n v="0"/>
    <n v="0"/>
    <n v="12"/>
    <n v="20"/>
    <n v="32"/>
    <n v="25"/>
    <n v="32"/>
    <n v="57"/>
  </r>
  <r>
    <s v="08MSU0016I"/>
    <x v="11"/>
    <s v="08EUT0001N"/>
    <x v="11"/>
    <x v="5"/>
    <n v="406210000"/>
    <x v="48"/>
    <x v="0"/>
    <s v="Activa"/>
    <x v="0"/>
    <x v="3"/>
    <x v="1"/>
    <s v="Universidades Tecnológicas"/>
    <s v="ORGANISMO DESCENTRALIZADO DEL GOBIERNO DEL ESTADO"/>
    <x v="4"/>
    <n v="12"/>
    <n v="4"/>
    <n v="16"/>
    <n v="5"/>
    <n v="0"/>
    <n v="5"/>
    <n v="41"/>
    <n v="8"/>
    <n v="49"/>
    <n v="142"/>
    <n v="29"/>
    <n v="171"/>
  </r>
  <r>
    <s v="08MSU0016I"/>
    <x v="11"/>
    <s v="08EUT0001N"/>
    <x v="11"/>
    <x v="5"/>
    <n v="406220001"/>
    <x v="49"/>
    <x v="0"/>
    <s v="Activa"/>
    <x v="0"/>
    <x v="3"/>
    <x v="1"/>
    <s v="Universidades Tecnológicas"/>
    <s v="ORGANISMO DESCENTRALIZADO DEL GOBIERNO DEL ESTADO"/>
    <x v="4"/>
    <n v="22"/>
    <n v="3"/>
    <n v="25"/>
    <n v="16"/>
    <n v="3"/>
    <n v="19"/>
    <n v="59"/>
    <n v="28"/>
    <n v="87"/>
    <n v="214"/>
    <n v="68"/>
    <n v="282"/>
  </r>
  <r>
    <s v="08MSU0016I"/>
    <x v="11"/>
    <s v="08EUT0001N"/>
    <x v="11"/>
    <x v="3"/>
    <n v="407110000"/>
    <x v="50"/>
    <x v="0"/>
    <s v="Activa"/>
    <x v="0"/>
    <x v="3"/>
    <x v="1"/>
    <s v="Universidades Tecnológicas"/>
    <s v="ORGANISMO DESCENTRALIZADO DEL GOBIERNO DEL ESTADO"/>
    <x v="4"/>
    <n v="74"/>
    <n v="4"/>
    <n v="78"/>
    <n v="53"/>
    <n v="2"/>
    <n v="55"/>
    <n v="222"/>
    <n v="24"/>
    <n v="246"/>
    <n v="728"/>
    <n v="54"/>
    <n v="782"/>
  </r>
  <r>
    <s v="08MSU0016I"/>
    <x v="11"/>
    <s v="08EUT0001N"/>
    <x v="11"/>
    <x v="3"/>
    <n v="407120000"/>
    <x v="51"/>
    <x v="0"/>
    <s v="Activa"/>
    <x v="0"/>
    <x v="3"/>
    <x v="1"/>
    <s v="Universidades Tecnológicas"/>
    <s v="ORGANISMO DESCENTRALIZADO DEL GOBIERNO DEL ESTADO"/>
    <x v="4"/>
    <n v="6"/>
    <n v="2"/>
    <n v="8"/>
    <n v="4"/>
    <n v="2"/>
    <n v="6"/>
    <n v="24"/>
    <n v="6"/>
    <n v="30"/>
    <n v="64"/>
    <n v="21"/>
    <n v="85"/>
  </r>
  <r>
    <s v="08MSU0016I"/>
    <x v="11"/>
    <s v="08EUT0001N"/>
    <x v="11"/>
    <x v="3"/>
    <n v="407130000"/>
    <x v="52"/>
    <x v="0"/>
    <s v="Activa"/>
    <x v="0"/>
    <x v="3"/>
    <x v="1"/>
    <s v="Universidades Tecnológicas"/>
    <s v="ORGANISMO DESCENTRALIZADO DEL GOBIERNO DEL ESTADO"/>
    <x v="4"/>
    <n v="67"/>
    <n v="4"/>
    <n v="71"/>
    <n v="45"/>
    <n v="3"/>
    <n v="48"/>
    <n v="164"/>
    <n v="29"/>
    <n v="193"/>
    <n v="483"/>
    <n v="47"/>
    <n v="530"/>
  </r>
  <r>
    <s v="08MSU0016I"/>
    <x v="11"/>
    <s v="08EUT0001N"/>
    <x v="11"/>
    <x v="3"/>
    <n v="407130000"/>
    <x v="53"/>
    <x v="0"/>
    <s v="Activa"/>
    <x v="0"/>
    <x v="3"/>
    <x v="1"/>
    <s v="Universidades Tecnológicas"/>
    <s v="ORGANISMO DESCENTRALIZADO DEL GOBIERNO DEL ESTADO"/>
    <x v="4"/>
    <n v="61"/>
    <n v="2"/>
    <n v="63"/>
    <n v="29"/>
    <n v="2"/>
    <n v="31"/>
    <n v="68"/>
    <n v="14"/>
    <n v="82"/>
    <n v="258"/>
    <n v="39"/>
    <n v="297"/>
  </r>
  <r>
    <s v="08MSU0016I"/>
    <x v="11"/>
    <s v="08EUT0001N"/>
    <x v="11"/>
    <x v="3"/>
    <n v="407170000"/>
    <x v="54"/>
    <x v="0"/>
    <s v="Activa"/>
    <x v="0"/>
    <x v="3"/>
    <x v="1"/>
    <s v="Universidades Tecnológicas"/>
    <s v="ORGANISMO DESCENTRALIZADO DEL GOBIERNO DEL ESTADO"/>
    <x v="4"/>
    <n v="66"/>
    <n v="36"/>
    <n v="102"/>
    <n v="40"/>
    <n v="22"/>
    <n v="62"/>
    <n v="88"/>
    <n v="89"/>
    <n v="177"/>
    <n v="445"/>
    <n v="270"/>
    <n v="715"/>
  </r>
  <r>
    <s v="08MSU0016I"/>
    <x v="11"/>
    <s v="08EUT0001N"/>
    <x v="11"/>
    <x v="6"/>
    <n v="409410000"/>
    <x v="55"/>
    <x v="0"/>
    <s v="Activa"/>
    <x v="0"/>
    <x v="3"/>
    <x v="1"/>
    <s v="Universidades Tecnológicas"/>
    <s v="ORGANISMO DESCENTRALIZADO DEL GOBIERNO DEL ESTADO"/>
    <x v="4"/>
    <n v="14"/>
    <n v="55"/>
    <n v="69"/>
    <n v="8"/>
    <n v="30"/>
    <n v="38"/>
    <n v="13"/>
    <n v="45"/>
    <n v="58"/>
    <n v="123"/>
    <n v="380"/>
    <n v="503"/>
  </r>
  <r>
    <s v="08MSU0016I"/>
    <x v="11"/>
    <s v="08EUT0001N"/>
    <x v="11"/>
    <x v="6"/>
    <n v="409510000"/>
    <x v="56"/>
    <x v="0"/>
    <s v="Activa"/>
    <x v="0"/>
    <x v="3"/>
    <x v="1"/>
    <s v="Universidades Tecnológicas"/>
    <s v="ORGANISMO DESCENTRALIZADO DEL GOBIERNO DEL ESTADO"/>
    <x v="4"/>
    <n v="2"/>
    <n v="10"/>
    <n v="12"/>
    <n v="1"/>
    <n v="2"/>
    <n v="3"/>
    <n v="20"/>
    <n v="46"/>
    <n v="66"/>
    <n v="55"/>
    <n v="93"/>
    <n v="148"/>
  </r>
  <r>
    <s v="08MSU0016I"/>
    <x v="11"/>
    <s v="08EUT0001N"/>
    <x v="11"/>
    <x v="2"/>
    <n v="504110006"/>
    <x v="57"/>
    <x v="0"/>
    <s v="Activa"/>
    <x v="0"/>
    <x v="3"/>
    <x v="1"/>
    <s v="Universidades Tecnológicas"/>
    <s v="ORGANISMO DESCENTRALIZADO DEL GOBIERNO DEL ESTADO"/>
    <x v="0"/>
    <n v="24"/>
    <n v="62"/>
    <n v="86"/>
    <n v="23"/>
    <n v="58"/>
    <n v="81"/>
    <n v="0"/>
    <n v="0"/>
    <n v="0"/>
    <n v="107"/>
    <n v="159"/>
    <n v="266"/>
  </r>
  <r>
    <s v="08MSU0016I"/>
    <x v="11"/>
    <s v="08EUT0001N"/>
    <x v="11"/>
    <x v="2"/>
    <n v="504110010"/>
    <x v="58"/>
    <x v="0"/>
    <s v="Activa"/>
    <x v="0"/>
    <x v="3"/>
    <x v="1"/>
    <s v="Universidades Tecnológicas"/>
    <s v="ORGANISMO DESCENTRALIZADO DEL GOBIERNO DEL ESTADO"/>
    <x v="0"/>
    <n v="70"/>
    <n v="130"/>
    <n v="200"/>
    <n v="64"/>
    <n v="113"/>
    <n v="177"/>
    <n v="0"/>
    <n v="0"/>
    <n v="0"/>
    <n v="208"/>
    <n v="383"/>
    <n v="591"/>
  </r>
  <r>
    <s v="08MSU0016I"/>
    <x v="11"/>
    <s v="08EUT0001N"/>
    <x v="11"/>
    <x v="2"/>
    <n v="504140008"/>
    <x v="59"/>
    <x v="0"/>
    <s v="Activa"/>
    <x v="0"/>
    <x v="3"/>
    <x v="1"/>
    <s v="Universidades Tecnológicas"/>
    <s v="ORGANISMO DESCENTRALIZADO DEL GOBIERNO DEL ESTADO"/>
    <x v="0"/>
    <n v="23"/>
    <n v="59"/>
    <n v="82"/>
    <n v="18"/>
    <n v="52"/>
    <n v="70"/>
    <n v="0"/>
    <n v="0"/>
    <n v="0"/>
    <n v="39"/>
    <n v="135"/>
    <n v="174"/>
  </r>
  <r>
    <s v="08MSU0016I"/>
    <x v="11"/>
    <s v="08EUT0001N"/>
    <x v="11"/>
    <x v="7"/>
    <n v="505220000"/>
    <x v="60"/>
    <x v="0"/>
    <s v="Activa"/>
    <x v="0"/>
    <x v="3"/>
    <x v="1"/>
    <s v="Universidades Tecnológicas"/>
    <s v="ORGANISMO DESCENTRALIZADO DEL GOBIERNO DEL ESTADO"/>
    <x v="0"/>
    <n v="6"/>
    <n v="2"/>
    <n v="8"/>
    <n v="6"/>
    <n v="2"/>
    <n v="8"/>
    <n v="0"/>
    <n v="0"/>
    <n v="0"/>
    <n v="14"/>
    <n v="9"/>
    <n v="23"/>
  </r>
  <r>
    <s v="08MSU0016I"/>
    <x v="11"/>
    <s v="08EUT0001N"/>
    <x v="11"/>
    <x v="5"/>
    <n v="506220009"/>
    <x v="61"/>
    <x v="0"/>
    <s v="Activa"/>
    <x v="0"/>
    <x v="3"/>
    <x v="1"/>
    <s v="Universidades Tecnológicas"/>
    <s v="ORGANISMO DESCENTRALIZADO DEL GOBIERNO DEL ESTADO"/>
    <x v="0"/>
    <n v="73"/>
    <n v="16"/>
    <n v="89"/>
    <n v="56"/>
    <n v="11"/>
    <n v="67"/>
    <n v="0"/>
    <n v="0"/>
    <n v="0"/>
    <n v="193"/>
    <n v="63"/>
    <n v="256"/>
  </r>
  <r>
    <s v="08MSU0016I"/>
    <x v="11"/>
    <s v="08EUT0001N"/>
    <x v="11"/>
    <x v="3"/>
    <n v="507110000"/>
    <x v="62"/>
    <x v="0"/>
    <s v="Activa"/>
    <x v="0"/>
    <x v="3"/>
    <x v="1"/>
    <s v="Universidades Tecnológicas"/>
    <s v="ORGANISMO DESCENTRALIZADO DEL GOBIERNO DEL ESTADO"/>
    <x v="0"/>
    <n v="104"/>
    <n v="2"/>
    <n v="106"/>
    <n v="90"/>
    <n v="0"/>
    <n v="90"/>
    <n v="0"/>
    <n v="0"/>
    <n v="0"/>
    <n v="272"/>
    <n v="10"/>
    <n v="282"/>
  </r>
  <r>
    <s v="08MSU0016I"/>
    <x v="11"/>
    <s v="08EUT0001N"/>
    <x v="11"/>
    <x v="3"/>
    <n v="507120001"/>
    <x v="63"/>
    <x v="0"/>
    <s v="Activa"/>
    <x v="0"/>
    <x v="3"/>
    <x v="1"/>
    <s v="Universidades Tecnológicas"/>
    <s v="ORGANISMO DESCENTRALIZADO DEL GOBIERNO DEL ESTADO"/>
    <x v="0"/>
    <n v="26"/>
    <n v="8"/>
    <n v="34"/>
    <n v="21"/>
    <n v="8"/>
    <n v="29"/>
    <n v="0"/>
    <n v="0"/>
    <n v="0"/>
    <n v="14"/>
    <n v="7"/>
    <n v="21"/>
  </r>
  <r>
    <s v="08MSU0016I"/>
    <x v="11"/>
    <s v="08EUT0001N"/>
    <x v="11"/>
    <x v="3"/>
    <n v="507130001"/>
    <x v="22"/>
    <x v="0"/>
    <s v="Activa"/>
    <x v="0"/>
    <x v="3"/>
    <x v="1"/>
    <s v="Universidades Tecnológicas"/>
    <s v="ORGANISMO DESCENTRALIZADO DEL GOBIERNO DEL ESTADO"/>
    <x v="0"/>
    <n v="110"/>
    <n v="13"/>
    <n v="123"/>
    <n v="81"/>
    <n v="12"/>
    <n v="93"/>
    <n v="0"/>
    <n v="0"/>
    <n v="0"/>
    <n v="409"/>
    <n v="29"/>
    <n v="438"/>
  </r>
  <r>
    <s v="08MSU0016I"/>
    <x v="11"/>
    <s v="08EUT0001N"/>
    <x v="11"/>
    <x v="3"/>
    <n v="507170003"/>
    <x v="64"/>
    <x v="0"/>
    <s v="Activa"/>
    <x v="0"/>
    <x v="3"/>
    <x v="1"/>
    <s v="Universidades Tecnológicas"/>
    <s v="ORGANISMO DESCENTRALIZADO DEL GOBIERNO DEL ESTADO"/>
    <x v="0"/>
    <n v="72"/>
    <n v="32"/>
    <n v="104"/>
    <n v="54"/>
    <n v="25"/>
    <n v="79"/>
    <n v="0"/>
    <n v="0"/>
    <n v="0"/>
    <n v="227"/>
    <n v="112"/>
    <n v="339"/>
  </r>
  <r>
    <s v="08MSU0016I"/>
    <x v="11"/>
    <s v="08EUT0001N"/>
    <x v="11"/>
    <x v="6"/>
    <n v="509410000"/>
    <x v="65"/>
    <x v="0"/>
    <s v="Activa"/>
    <x v="0"/>
    <x v="3"/>
    <x v="1"/>
    <s v="Universidades Tecnológicas"/>
    <s v="ORGANISMO DESCENTRALIZADO DEL GOBIERNO DEL ESTADO"/>
    <x v="0"/>
    <n v="7"/>
    <n v="6"/>
    <n v="13"/>
    <n v="7"/>
    <n v="4"/>
    <n v="11"/>
    <n v="0"/>
    <n v="0"/>
    <n v="0"/>
    <n v="64"/>
    <n v="233"/>
    <n v="297"/>
  </r>
  <r>
    <s v="08MSU0016I"/>
    <x v="11"/>
    <s v="08EUT0001N"/>
    <x v="11"/>
    <x v="8"/>
    <n v="510410001"/>
    <x v="66"/>
    <x v="0"/>
    <s v="Activa"/>
    <x v="0"/>
    <x v="3"/>
    <x v="1"/>
    <s v="Universidades Tecnológicas"/>
    <s v="ORGANISMO DESCENTRALIZADO DEL GOBIERNO DEL ESTADO"/>
    <x v="0"/>
    <n v="5"/>
    <n v="12"/>
    <n v="17"/>
    <n v="5"/>
    <n v="11"/>
    <n v="16"/>
    <n v="0"/>
    <n v="0"/>
    <n v="0"/>
    <n v="4"/>
    <n v="13"/>
    <n v="17"/>
  </r>
  <r>
    <s v="08MSU0017H"/>
    <x v="12"/>
    <s v="08USU0030K"/>
    <x v="12"/>
    <x v="1"/>
    <n v="503140000"/>
    <x v="67"/>
    <x v="0"/>
    <s v="Activa"/>
    <x v="5"/>
    <x v="4"/>
    <x v="1"/>
    <s v="Universidad Autónoma de Chihuahua"/>
    <s v="AUTÓNOMO"/>
    <x v="0"/>
    <n v="12"/>
    <n v="16"/>
    <n v="28"/>
    <n v="1"/>
    <n v="3"/>
    <n v="4"/>
    <n v="14"/>
    <n v="22"/>
    <n v="36"/>
    <n v="48"/>
    <n v="66"/>
    <n v="114"/>
  </r>
  <r>
    <s v="08MSU0017H"/>
    <x v="12"/>
    <s v="08USU0030K"/>
    <x v="12"/>
    <x v="2"/>
    <n v="504110005"/>
    <x v="68"/>
    <x v="0"/>
    <s v="Activa"/>
    <x v="5"/>
    <x v="4"/>
    <x v="1"/>
    <s v="Universidad Autónoma de Chihuahua"/>
    <s v="AUTÓNOMO"/>
    <x v="0"/>
    <n v="1"/>
    <n v="0"/>
    <n v="1"/>
    <n v="0"/>
    <n v="0"/>
    <n v="0"/>
    <n v="10"/>
    <n v="19"/>
    <n v="29"/>
    <n v="40"/>
    <n v="77"/>
    <n v="117"/>
  </r>
  <r>
    <s v="08MSU0017H"/>
    <x v="12"/>
    <s v="08USU0030K"/>
    <x v="12"/>
    <x v="1"/>
    <n v="703140001"/>
    <x v="69"/>
    <x v="0"/>
    <s v="Activa"/>
    <x v="5"/>
    <x v="4"/>
    <x v="1"/>
    <m/>
    <s v="AUTÓNOMO"/>
    <x v="2"/>
    <n v="0"/>
    <n v="1"/>
    <n v="1"/>
    <n v="0"/>
    <n v="1"/>
    <n v="1"/>
    <n v="0"/>
    <n v="1"/>
    <n v="1"/>
    <n v="3"/>
    <n v="9"/>
    <n v="12"/>
  </r>
  <r>
    <s v="08MSU0017H"/>
    <x v="12"/>
    <s v="08USU0030K"/>
    <x v="12"/>
    <x v="1"/>
    <n v="703140001"/>
    <x v="69"/>
    <x v="1"/>
    <s v="Inexistente"/>
    <x v="5"/>
    <x v="4"/>
    <x v="1"/>
    <s v="Universidad Autónoma de Chihuahua"/>
    <s v="AUTÓNOMO"/>
    <x v="2"/>
    <n v="0"/>
    <n v="0"/>
    <n v="0"/>
    <n v="0"/>
    <n v="0"/>
    <n v="0"/>
    <n v="0"/>
    <n v="0"/>
    <n v="0"/>
    <n v="0"/>
    <n v="0"/>
    <n v="0"/>
  </r>
  <r>
    <s v="08MSU0017H"/>
    <x v="12"/>
    <s v="08USU0637Y"/>
    <x v="13"/>
    <x v="3"/>
    <n v="507160000"/>
    <x v="70"/>
    <x v="0"/>
    <s v="Activa"/>
    <x v="1"/>
    <x v="4"/>
    <x v="1"/>
    <s v="Universidad Autónoma de Chihuahua"/>
    <s v="AUTÓNOMO"/>
    <x v="0"/>
    <n v="49"/>
    <n v="39"/>
    <n v="88"/>
    <n v="50"/>
    <n v="60"/>
    <n v="110"/>
    <n v="43"/>
    <n v="38"/>
    <n v="81"/>
    <n v="216"/>
    <n v="235"/>
    <n v="451"/>
  </r>
  <r>
    <s v="08MSU0017H"/>
    <x v="12"/>
    <s v="08USU0637Y"/>
    <x v="13"/>
    <x v="9"/>
    <n v="508110005"/>
    <x v="71"/>
    <x v="0"/>
    <s v="Activa"/>
    <x v="1"/>
    <x v="4"/>
    <x v="1"/>
    <s v="Universidad Autónoma de Chihuahua"/>
    <s v="AUTÓNOMO"/>
    <x v="0"/>
    <n v="45"/>
    <n v="32"/>
    <n v="77"/>
    <n v="38"/>
    <n v="26"/>
    <n v="64"/>
    <n v="116"/>
    <n v="49"/>
    <n v="165"/>
    <n v="367"/>
    <n v="160"/>
    <n v="527"/>
  </r>
  <r>
    <s v="08MSU0017H"/>
    <x v="12"/>
    <s v="08USU0637Y"/>
    <x v="13"/>
    <x v="7"/>
    <n v="705130005"/>
    <x v="72"/>
    <x v="0"/>
    <s v="Activa"/>
    <x v="1"/>
    <x v="4"/>
    <x v="1"/>
    <s v="Universidad Autónoma de Chihuahua"/>
    <s v="AUTÓNOMO"/>
    <x v="2"/>
    <n v="0"/>
    <n v="0"/>
    <n v="0"/>
    <n v="2"/>
    <n v="1"/>
    <n v="3"/>
    <n v="3"/>
    <n v="2"/>
    <n v="5"/>
    <n v="7"/>
    <n v="3"/>
    <n v="10"/>
  </r>
  <r>
    <s v="08MSU0017H"/>
    <x v="12"/>
    <s v="08USU0637Y"/>
    <x v="13"/>
    <x v="7"/>
    <n v="705200000"/>
    <x v="73"/>
    <x v="0"/>
    <s v="Activa"/>
    <x v="1"/>
    <x v="4"/>
    <x v="1"/>
    <s v="Universidad Autónoma de Chihuahua"/>
    <s v="AUTÓNOMO"/>
    <x v="2"/>
    <n v="3"/>
    <n v="3"/>
    <n v="6"/>
    <n v="8"/>
    <n v="5"/>
    <n v="13"/>
    <n v="9"/>
    <n v="5"/>
    <n v="14"/>
    <n v="15"/>
    <n v="12"/>
    <n v="27"/>
  </r>
  <r>
    <s v="08MSU0017H"/>
    <x v="12"/>
    <s v="08USU0637Y"/>
    <x v="13"/>
    <x v="7"/>
    <n v="705320000"/>
    <x v="74"/>
    <x v="0"/>
    <s v="Activa"/>
    <x v="1"/>
    <x v="4"/>
    <x v="1"/>
    <s v="Universidad Autónoma de Chihuahua"/>
    <s v="AUTÓNOMO"/>
    <x v="2"/>
    <n v="0"/>
    <n v="0"/>
    <n v="0"/>
    <n v="1"/>
    <n v="1"/>
    <n v="2"/>
    <n v="0"/>
    <n v="1"/>
    <n v="1"/>
    <n v="3"/>
    <n v="3"/>
    <n v="6"/>
  </r>
  <r>
    <s v="08MSU0017H"/>
    <x v="12"/>
    <s v="08USU0637Y"/>
    <x v="13"/>
    <x v="0"/>
    <n v="802260000"/>
    <x v="75"/>
    <x v="0"/>
    <s v="Activa"/>
    <x v="1"/>
    <x v="4"/>
    <x v="1"/>
    <s v="Universidad Autónoma de Chihuahua"/>
    <s v="AUTÓNOMO"/>
    <x v="3"/>
    <n v="1"/>
    <n v="1"/>
    <n v="2"/>
    <n v="4"/>
    <n v="2"/>
    <n v="6"/>
    <n v="2"/>
    <n v="0"/>
    <n v="2"/>
    <n v="15"/>
    <n v="11"/>
    <n v="26"/>
  </r>
  <r>
    <s v="08MSU0017H"/>
    <x v="12"/>
    <s v="08USU0640L"/>
    <x v="14"/>
    <x v="7"/>
    <n v="505120001"/>
    <x v="76"/>
    <x v="0"/>
    <s v="Activa"/>
    <x v="1"/>
    <x v="4"/>
    <x v="1"/>
    <s v="Universidad Autónoma de Chihuahua"/>
    <s v="AUTÓNOMO"/>
    <x v="0"/>
    <n v="40"/>
    <n v="87"/>
    <n v="127"/>
    <n v="56"/>
    <n v="110"/>
    <n v="166"/>
    <n v="66"/>
    <n v="115"/>
    <n v="181"/>
    <n v="281"/>
    <n v="589"/>
    <n v="870"/>
  </r>
  <r>
    <s v="08MSU0017H"/>
    <x v="12"/>
    <s v="08USU0640L"/>
    <x v="14"/>
    <x v="7"/>
    <n v="505220000"/>
    <x v="77"/>
    <x v="0"/>
    <s v="Activa"/>
    <x v="1"/>
    <x v="4"/>
    <x v="1"/>
    <s v="Universidad Autónoma de Chihuahua"/>
    <s v="AUTÓNOMO"/>
    <x v="0"/>
    <n v="13"/>
    <n v="10"/>
    <n v="23"/>
    <n v="10"/>
    <n v="6"/>
    <n v="16"/>
    <n v="19"/>
    <n v="10"/>
    <n v="29"/>
    <n v="70"/>
    <n v="64"/>
    <n v="134"/>
  </r>
  <r>
    <s v="08MSU0017H"/>
    <x v="12"/>
    <s v="08USU0640L"/>
    <x v="14"/>
    <x v="3"/>
    <n v="507140001"/>
    <x v="78"/>
    <x v="0"/>
    <s v="Activa"/>
    <x v="1"/>
    <x v="4"/>
    <x v="1"/>
    <s v="Universidad Autónoma de Chihuahua"/>
    <s v="AUTÓNOMO"/>
    <x v="0"/>
    <n v="14"/>
    <n v="34"/>
    <n v="48"/>
    <n v="27"/>
    <n v="30"/>
    <n v="57"/>
    <n v="71"/>
    <n v="55"/>
    <n v="126"/>
    <n v="257"/>
    <n v="244"/>
    <n v="501"/>
  </r>
  <r>
    <s v="08MSU0017H"/>
    <x v="12"/>
    <s v="08USU0640L"/>
    <x v="14"/>
    <x v="7"/>
    <n v="705120003"/>
    <x v="79"/>
    <x v="0"/>
    <s v="Activa"/>
    <x v="1"/>
    <x v="4"/>
    <x v="1"/>
    <s v="Universidad Autónoma de Chihuahua"/>
    <s v="AUTÓNOMO"/>
    <x v="2"/>
    <n v="2"/>
    <n v="3"/>
    <n v="5"/>
    <n v="2"/>
    <n v="5"/>
    <n v="7"/>
    <n v="4"/>
    <n v="0"/>
    <n v="4"/>
    <n v="11"/>
    <n v="5"/>
    <n v="16"/>
  </r>
  <r>
    <s v="08MSU0017H"/>
    <x v="12"/>
    <s v="08USU0640L"/>
    <x v="14"/>
    <x v="3"/>
    <n v="707210001"/>
    <x v="80"/>
    <x v="0"/>
    <s v="Activa"/>
    <x v="1"/>
    <x v="4"/>
    <x v="1"/>
    <s v="Universidad Autónoma de Chihuahua"/>
    <s v="AUTÓNOMO"/>
    <x v="2"/>
    <n v="1"/>
    <n v="6"/>
    <n v="7"/>
    <n v="2"/>
    <n v="6"/>
    <n v="8"/>
    <n v="1"/>
    <n v="3"/>
    <n v="4"/>
    <n v="5"/>
    <n v="16"/>
    <n v="21"/>
  </r>
  <r>
    <s v="08MSU0017H"/>
    <x v="12"/>
    <s v="08USU0640L"/>
    <x v="14"/>
    <x v="7"/>
    <n v="805200000"/>
    <x v="81"/>
    <x v="0"/>
    <s v="Activa"/>
    <x v="1"/>
    <x v="4"/>
    <x v="1"/>
    <s v="Universidad Autónoma de Chihuahua"/>
    <s v="AUTÓNOMO"/>
    <x v="3"/>
    <n v="0"/>
    <n v="0"/>
    <n v="0"/>
    <n v="0"/>
    <n v="0"/>
    <n v="0"/>
    <n v="3"/>
    <n v="3"/>
    <n v="6"/>
    <n v="5"/>
    <n v="7"/>
    <n v="12"/>
  </r>
  <r>
    <s v="08MSU0017H"/>
    <x v="12"/>
    <s v="08USU1917O"/>
    <x v="15"/>
    <x v="4"/>
    <n v="501260100"/>
    <x v="82"/>
    <x v="0"/>
    <s v="Activa"/>
    <x v="1"/>
    <x v="4"/>
    <x v="1"/>
    <s v="Universidad Autónoma de Chihuahua"/>
    <s v="AUTÓNOMO"/>
    <x v="0"/>
    <n v="195"/>
    <n v="66"/>
    <n v="261"/>
    <n v="55"/>
    <n v="21"/>
    <n v="76"/>
    <n v="171"/>
    <n v="66"/>
    <n v="237"/>
    <n v="558"/>
    <n v="240"/>
    <n v="798"/>
  </r>
  <r>
    <s v="08MSU0017H"/>
    <x v="12"/>
    <s v="08USU1917O"/>
    <x v="15"/>
    <x v="4"/>
    <n v="501270202"/>
    <x v="83"/>
    <x v="0"/>
    <s v="Activa"/>
    <x v="1"/>
    <x v="4"/>
    <x v="1"/>
    <s v="Universidad Autónoma de Chihuahua"/>
    <s v="AUTÓNOMO"/>
    <x v="0"/>
    <n v="73"/>
    <n v="210"/>
    <n v="283"/>
    <n v="38"/>
    <n v="103"/>
    <n v="141"/>
    <n v="46"/>
    <n v="84"/>
    <n v="130"/>
    <n v="254"/>
    <n v="643"/>
    <n v="897"/>
  </r>
  <r>
    <s v="08MSU0017H"/>
    <x v="12"/>
    <s v="08USU1917O"/>
    <x v="15"/>
    <x v="4"/>
    <n v="701270201"/>
    <x v="84"/>
    <x v="0"/>
    <s v="Activa"/>
    <x v="1"/>
    <x v="4"/>
    <x v="1"/>
    <s v="Universidad Autónoma de Chihuahua"/>
    <s v="AUTÓNOMO"/>
    <x v="2"/>
    <n v="5"/>
    <n v="22"/>
    <n v="27"/>
    <n v="2"/>
    <n v="5"/>
    <n v="7"/>
    <n v="2"/>
    <n v="1"/>
    <n v="3"/>
    <n v="10"/>
    <n v="14"/>
    <n v="24"/>
  </r>
  <r>
    <s v="08MSU0017H"/>
    <x v="12"/>
    <s v="08USU1917O"/>
    <x v="15"/>
    <x v="4"/>
    <n v="701270201"/>
    <x v="85"/>
    <x v="0"/>
    <s v="Activa"/>
    <x v="1"/>
    <x v="4"/>
    <x v="1"/>
    <s v="Universidad Autónoma de Chihuahua"/>
    <s v="AUTÓNOMO"/>
    <x v="2"/>
    <n v="1"/>
    <n v="0"/>
    <n v="1"/>
    <n v="0"/>
    <n v="1"/>
    <n v="1"/>
    <n v="2"/>
    <n v="8"/>
    <n v="10"/>
    <n v="4"/>
    <n v="16"/>
    <n v="20"/>
  </r>
  <r>
    <s v="08MSU0017H"/>
    <x v="12"/>
    <s v="08USU1917O"/>
    <x v="15"/>
    <x v="2"/>
    <n v="704250009"/>
    <x v="86"/>
    <x v="0"/>
    <s v="Activa"/>
    <x v="1"/>
    <x v="4"/>
    <x v="1"/>
    <s v="Universidad Autónoma de Chihuahua"/>
    <s v="AUTÓNOMO"/>
    <x v="2"/>
    <n v="12"/>
    <n v="15"/>
    <n v="27"/>
    <n v="4"/>
    <n v="2"/>
    <n v="6"/>
    <n v="4"/>
    <n v="5"/>
    <n v="9"/>
    <n v="28"/>
    <n v="23"/>
    <n v="51"/>
  </r>
  <r>
    <s v="08MSU0017H"/>
    <x v="12"/>
    <s v="08USU1917O"/>
    <x v="15"/>
    <x v="8"/>
    <n v="710110000"/>
    <x v="87"/>
    <x v="0"/>
    <s v="Activa"/>
    <x v="1"/>
    <x v="4"/>
    <x v="1"/>
    <s v="Universidad Autónoma de Chihuahua"/>
    <s v="AUTÓNOMO"/>
    <x v="2"/>
    <n v="5"/>
    <n v="7"/>
    <n v="12"/>
    <n v="2"/>
    <n v="4"/>
    <n v="6"/>
    <n v="2"/>
    <n v="2"/>
    <n v="4"/>
    <n v="12"/>
    <n v="10"/>
    <n v="22"/>
  </r>
  <r>
    <s v="08MSU0017H"/>
    <x v="12"/>
    <s v="08USU1917O"/>
    <x v="15"/>
    <x v="8"/>
    <n v="810110000"/>
    <x v="88"/>
    <x v="0"/>
    <s v="Activa"/>
    <x v="1"/>
    <x v="4"/>
    <x v="1"/>
    <s v="Universidad Autónoma de Chihuahua"/>
    <s v="AUTÓNOMO"/>
    <x v="3"/>
    <n v="4"/>
    <n v="2"/>
    <n v="6"/>
    <n v="3"/>
    <n v="1"/>
    <n v="4"/>
    <n v="5"/>
    <n v="2"/>
    <n v="7"/>
    <n v="12"/>
    <n v="6"/>
    <n v="18"/>
  </r>
  <r>
    <s v="08MSU0017H"/>
    <x v="12"/>
    <s v="08USU1918N"/>
    <x v="16"/>
    <x v="1"/>
    <n v="503310001"/>
    <x v="1"/>
    <x v="0"/>
    <s v="Activa"/>
    <x v="5"/>
    <x v="4"/>
    <x v="1"/>
    <s v="Universidad Autónoma de Chihuahua"/>
    <s v="AUTÓNOMO"/>
    <x v="0"/>
    <n v="0"/>
    <n v="0"/>
    <n v="0"/>
    <n v="0"/>
    <n v="0"/>
    <n v="0"/>
    <n v="33"/>
    <n v="50"/>
    <n v="83"/>
    <n v="155"/>
    <n v="240"/>
    <n v="395"/>
  </r>
  <r>
    <s v="08MSU0017H"/>
    <x v="12"/>
    <s v="08USU1918N"/>
    <x v="16"/>
    <x v="1"/>
    <n v="703310000"/>
    <x v="89"/>
    <x v="0"/>
    <s v="Inexistente"/>
    <x v="5"/>
    <x v="4"/>
    <x v="1"/>
    <s v="Universidad Autónoma de Chihuahua"/>
    <s v="AUTÓNOMO"/>
    <x v="2"/>
    <n v="0"/>
    <n v="0"/>
    <n v="0"/>
    <n v="0"/>
    <n v="0"/>
    <n v="0"/>
    <n v="0"/>
    <n v="0"/>
    <n v="0"/>
    <n v="0"/>
    <n v="0"/>
    <n v="0"/>
  </r>
  <r>
    <s v="08MSU0017H"/>
    <x v="12"/>
    <s v="08USU1919M"/>
    <x v="17"/>
    <x v="0"/>
    <n v="502110000"/>
    <x v="90"/>
    <x v="0"/>
    <s v="Activa"/>
    <x v="5"/>
    <x v="4"/>
    <x v="1"/>
    <s v="Universidad Autónoma de Chihuahua"/>
    <s v="AUTÓNOMO"/>
    <x v="0"/>
    <n v="0"/>
    <n v="0"/>
    <n v="0"/>
    <n v="0"/>
    <n v="0"/>
    <n v="0"/>
    <n v="4"/>
    <n v="5"/>
    <n v="9"/>
    <n v="13"/>
    <n v="19"/>
    <n v="32"/>
  </r>
  <r>
    <s v="08MSU0017H"/>
    <x v="12"/>
    <s v="08USU1920B"/>
    <x v="18"/>
    <x v="1"/>
    <n v="503140000"/>
    <x v="67"/>
    <x v="0"/>
    <s v="Activa"/>
    <x v="1"/>
    <x v="4"/>
    <x v="1"/>
    <s v="Universidad Autónoma de Chihuahua"/>
    <s v="AUTÓNOMO"/>
    <x v="0"/>
    <n v="0"/>
    <n v="0"/>
    <n v="0"/>
    <n v="0"/>
    <n v="0"/>
    <n v="0"/>
    <n v="39"/>
    <n v="21"/>
    <n v="60"/>
    <n v="153"/>
    <n v="136"/>
    <n v="289"/>
  </r>
  <r>
    <s v="08MSU0017H"/>
    <x v="12"/>
    <s v="08USU1920B"/>
    <x v="18"/>
    <x v="2"/>
    <n v="504110005"/>
    <x v="68"/>
    <x v="0"/>
    <s v="Activa"/>
    <x v="1"/>
    <x v="4"/>
    <x v="1"/>
    <s v="Universidad Autónoma de Chihuahua"/>
    <s v="AUTÓNOMO"/>
    <x v="0"/>
    <n v="0"/>
    <n v="0"/>
    <n v="0"/>
    <n v="0"/>
    <n v="0"/>
    <n v="0"/>
    <n v="46"/>
    <n v="43"/>
    <n v="89"/>
    <n v="105"/>
    <n v="104"/>
    <n v="209"/>
  </r>
  <r>
    <s v="08MSU0017H"/>
    <x v="12"/>
    <s v="08USU1921A"/>
    <x v="19"/>
    <x v="6"/>
    <n v="509210001"/>
    <x v="91"/>
    <x v="0"/>
    <s v="Activa"/>
    <x v="6"/>
    <x v="4"/>
    <x v="1"/>
    <s v="Universidad Autónoma de Chihuahua"/>
    <s v="AUTÓNOMO"/>
    <x v="0"/>
    <n v="0"/>
    <n v="0"/>
    <n v="0"/>
    <n v="0"/>
    <n v="0"/>
    <n v="0"/>
    <n v="0"/>
    <n v="0"/>
    <n v="0"/>
    <n v="6"/>
    <n v="27"/>
    <n v="33"/>
  </r>
  <r>
    <s v="08MSU0017H"/>
    <x v="12"/>
    <s v="08USU1923Z"/>
    <x v="20"/>
    <x v="5"/>
    <n v="506110001"/>
    <x v="92"/>
    <x v="0"/>
    <s v="Inexistente"/>
    <x v="5"/>
    <x v="4"/>
    <x v="1"/>
    <s v="Universidad Autónoma de Chihuahua"/>
    <s v="AUTÓNOMO"/>
    <x v="0"/>
    <n v="0"/>
    <n v="0"/>
    <n v="0"/>
    <n v="0"/>
    <n v="0"/>
    <n v="0"/>
    <n v="0"/>
    <n v="0"/>
    <n v="0"/>
    <n v="0"/>
    <n v="0"/>
    <n v="0"/>
  </r>
  <r>
    <s v="08MSU0017H"/>
    <x v="12"/>
    <s v="08USU1923Z"/>
    <x v="20"/>
    <x v="3"/>
    <n v="507320000"/>
    <x v="93"/>
    <x v="0"/>
    <s v="Activa"/>
    <x v="5"/>
    <x v="4"/>
    <x v="1"/>
    <s v="Universidad Autónoma de Chihuahua"/>
    <s v="AUTÓNOMO"/>
    <x v="0"/>
    <n v="0"/>
    <n v="0"/>
    <n v="0"/>
    <n v="0"/>
    <n v="0"/>
    <n v="0"/>
    <n v="36"/>
    <n v="12"/>
    <n v="48"/>
    <n v="63"/>
    <n v="19"/>
    <n v="82"/>
  </r>
  <r>
    <s v="08MSU0017H"/>
    <x v="12"/>
    <s v="08USU1923Z"/>
    <x v="20"/>
    <x v="7"/>
    <n v="705200000"/>
    <x v="94"/>
    <x v="0"/>
    <s v="Inexistente"/>
    <x v="5"/>
    <x v="4"/>
    <x v="1"/>
    <s v="Universidad Autónoma de Chihuahua"/>
    <s v="AUTÓNOMO"/>
    <x v="2"/>
    <n v="0"/>
    <n v="0"/>
    <n v="0"/>
    <n v="0"/>
    <n v="0"/>
    <n v="0"/>
    <n v="0"/>
    <n v="0"/>
    <n v="0"/>
    <n v="0"/>
    <n v="0"/>
    <n v="0"/>
  </r>
  <r>
    <s v="08MSU0017H"/>
    <x v="12"/>
    <s v="08USU4051Y"/>
    <x v="21"/>
    <x v="1"/>
    <n v="503310001"/>
    <x v="1"/>
    <x v="0"/>
    <s v="Activa"/>
    <x v="1"/>
    <x v="4"/>
    <x v="1"/>
    <s v="Universidad Autónoma de Chihuahua"/>
    <s v="AUTÓNOMO"/>
    <x v="0"/>
    <n v="32"/>
    <n v="68"/>
    <n v="100"/>
    <n v="8"/>
    <n v="25"/>
    <n v="33"/>
    <n v="119"/>
    <n v="126"/>
    <n v="245"/>
    <n v="917"/>
    <n v="1132"/>
    <n v="2049"/>
  </r>
  <r>
    <s v="08MSU0017H"/>
    <x v="12"/>
    <s v="08USU4051Y"/>
    <x v="21"/>
    <x v="1"/>
    <n v="503310001"/>
    <x v="1"/>
    <x v="1"/>
    <s v="Activa"/>
    <x v="1"/>
    <x v="4"/>
    <x v="1"/>
    <s v="Universidad Autónoma de Chihuahua"/>
    <s v="AUTÓNOMO"/>
    <x v="0"/>
    <n v="0"/>
    <n v="0"/>
    <n v="0"/>
    <n v="0"/>
    <n v="0"/>
    <n v="0"/>
    <n v="20"/>
    <n v="31"/>
    <n v="51"/>
    <n v="53"/>
    <n v="77"/>
    <n v="130"/>
  </r>
  <r>
    <s v="08MSU0017H"/>
    <x v="12"/>
    <s v="08USU4051Y"/>
    <x v="21"/>
    <x v="1"/>
    <n v="603310000"/>
    <x v="95"/>
    <x v="0"/>
    <s v="Inexistente"/>
    <x v="1"/>
    <x v="4"/>
    <x v="1"/>
    <s v="Universidad Autónoma de Chihuahua"/>
    <s v="AUTÓNOMO"/>
    <x v="1"/>
    <n v="0"/>
    <n v="0"/>
    <n v="0"/>
    <n v="0"/>
    <n v="0"/>
    <n v="0"/>
    <n v="0"/>
    <n v="0"/>
    <n v="0"/>
    <n v="0"/>
    <n v="0"/>
    <n v="0"/>
  </r>
  <r>
    <s v="08MSU0017H"/>
    <x v="12"/>
    <s v="08USU4051Y"/>
    <x v="21"/>
    <x v="1"/>
    <n v="603310003"/>
    <x v="96"/>
    <x v="0"/>
    <s v="Inexistente"/>
    <x v="1"/>
    <x v="4"/>
    <x v="1"/>
    <s v="Universidad Autónoma de Chihuahua"/>
    <s v="AUTÓNOMO"/>
    <x v="1"/>
    <n v="0"/>
    <n v="0"/>
    <n v="0"/>
    <n v="0"/>
    <n v="0"/>
    <n v="0"/>
    <n v="0"/>
    <n v="0"/>
    <n v="0"/>
    <n v="0"/>
    <n v="0"/>
    <n v="0"/>
  </r>
  <r>
    <s v="08MSU0017H"/>
    <x v="12"/>
    <s v="08USU4051Y"/>
    <x v="21"/>
    <x v="1"/>
    <n v="703310000"/>
    <x v="89"/>
    <x v="0"/>
    <s v="Activa"/>
    <x v="1"/>
    <x v="4"/>
    <x v="1"/>
    <s v="Universidad Autónoma de Chihuahua"/>
    <s v="AUTÓNOMO"/>
    <x v="2"/>
    <n v="2"/>
    <n v="3"/>
    <n v="5"/>
    <n v="1"/>
    <n v="0"/>
    <n v="1"/>
    <n v="2"/>
    <n v="2"/>
    <n v="4"/>
    <n v="13"/>
    <n v="14"/>
    <n v="27"/>
  </r>
  <r>
    <s v="08MSU0017H"/>
    <x v="12"/>
    <s v="08USU4051Y"/>
    <x v="21"/>
    <x v="1"/>
    <n v="703310006"/>
    <x v="97"/>
    <x v="0"/>
    <s v="Activa"/>
    <x v="1"/>
    <x v="4"/>
    <x v="1"/>
    <s v="Universidad Autónoma de Chihuahua"/>
    <s v="AUTÓNOMO"/>
    <x v="2"/>
    <n v="2"/>
    <n v="4"/>
    <n v="6"/>
    <n v="0"/>
    <n v="0"/>
    <n v="0"/>
    <n v="1"/>
    <n v="2"/>
    <n v="3"/>
    <n v="17"/>
    <n v="14"/>
    <n v="31"/>
  </r>
  <r>
    <s v="08MSU0017H"/>
    <x v="12"/>
    <s v="08USU4051Y"/>
    <x v="21"/>
    <x v="1"/>
    <n v="703310007"/>
    <x v="98"/>
    <x v="0"/>
    <s v="Activa"/>
    <x v="1"/>
    <x v="4"/>
    <x v="1"/>
    <s v="Universidad Autónoma de Chihuahua"/>
    <s v="AUTÓNOMO"/>
    <x v="2"/>
    <n v="1"/>
    <n v="1"/>
    <n v="2"/>
    <n v="0"/>
    <n v="0"/>
    <n v="0"/>
    <n v="0"/>
    <n v="3"/>
    <n v="3"/>
    <n v="14"/>
    <n v="7"/>
    <n v="21"/>
  </r>
  <r>
    <s v="08MSU0017H"/>
    <x v="12"/>
    <s v="08USU4051Y"/>
    <x v="21"/>
    <x v="1"/>
    <n v="703310008"/>
    <x v="99"/>
    <x v="0"/>
    <s v="Activa"/>
    <x v="1"/>
    <x v="4"/>
    <x v="1"/>
    <s v="Universidad Autónoma de Chihuahua"/>
    <s v="AUTÓNOMO"/>
    <x v="2"/>
    <n v="2"/>
    <n v="2"/>
    <n v="4"/>
    <n v="0"/>
    <n v="0"/>
    <n v="0"/>
    <n v="0"/>
    <n v="1"/>
    <n v="1"/>
    <n v="5"/>
    <n v="3"/>
    <n v="8"/>
  </r>
  <r>
    <s v="08MSU0017H"/>
    <x v="12"/>
    <s v="08USU4051Y"/>
    <x v="21"/>
    <x v="1"/>
    <n v="703310010"/>
    <x v="100"/>
    <x v="0"/>
    <s v="Activa"/>
    <x v="1"/>
    <x v="4"/>
    <x v="1"/>
    <s v="Universidad Autónoma de Chihuahua"/>
    <s v="AUTÓNOMO"/>
    <x v="2"/>
    <n v="3"/>
    <n v="1"/>
    <n v="4"/>
    <n v="0"/>
    <n v="0"/>
    <n v="0"/>
    <n v="1"/>
    <n v="0"/>
    <n v="1"/>
    <n v="6"/>
    <n v="4"/>
    <n v="10"/>
  </r>
  <r>
    <s v="08MSU0017H"/>
    <x v="12"/>
    <s v="08USU4051Y"/>
    <x v="21"/>
    <x v="1"/>
    <n v="803310000"/>
    <x v="101"/>
    <x v="0"/>
    <s v="Activa"/>
    <x v="1"/>
    <x v="4"/>
    <x v="1"/>
    <s v="Universidad Autónoma de Chihuahua"/>
    <s v="AUTÓNOMO"/>
    <x v="3"/>
    <n v="0"/>
    <n v="0"/>
    <n v="0"/>
    <n v="0"/>
    <n v="0"/>
    <n v="0"/>
    <n v="0"/>
    <n v="0"/>
    <n v="0"/>
    <n v="8"/>
    <n v="4"/>
    <n v="12"/>
  </r>
  <r>
    <s v="08MSU0017H"/>
    <x v="12"/>
    <s v="08USU4052X"/>
    <x v="22"/>
    <x v="6"/>
    <n v="409134200"/>
    <x v="102"/>
    <x v="0"/>
    <s v="Inexistente"/>
    <x v="1"/>
    <x v="4"/>
    <x v="1"/>
    <s v="Universidad Autónoma de Chihuahua"/>
    <s v="AUTÓNOMO"/>
    <x v="4"/>
    <n v="0"/>
    <n v="0"/>
    <n v="0"/>
    <n v="0"/>
    <n v="0"/>
    <n v="0"/>
    <n v="0"/>
    <n v="0"/>
    <n v="0"/>
    <n v="0"/>
    <n v="0"/>
    <n v="0"/>
  </r>
  <r>
    <s v="08MSU0017H"/>
    <x v="12"/>
    <s v="08USU4052X"/>
    <x v="22"/>
    <x v="6"/>
    <n v="409410000"/>
    <x v="103"/>
    <x v="0"/>
    <s v="Inexistente"/>
    <x v="1"/>
    <x v="4"/>
    <x v="1"/>
    <s v="Universidad Autónoma de Chihuahua"/>
    <s v="AUTÓNOMO"/>
    <x v="4"/>
    <n v="0"/>
    <n v="0"/>
    <n v="0"/>
    <n v="0"/>
    <n v="0"/>
    <n v="0"/>
    <n v="0"/>
    <n v="0"/>
    <n v="0"/>
    <n v="0"/>
    <n v="0"/>
    <n v="0"/>
  </r>
  <r>
    <s v="08MSU0017H"/>
    <x v="12"/>
    <s v="08USU4052X"/>
    <x v="22"/>
    <x v="6"/>
    <n v="409530000"/>
    <x v="104"/>
    <x v="0"/>
    <s v="Inexistente"/>
    <x v="1"/>
    <x v="4"/>
    <x v="1"/>
    <s v="Universidad Autónoma de Chihuahua"/>
    <s v="AUTÓNOMO"/>
    <x v="4"/>
    <n v="0"/>
    <n v="0"/>
    <n v="0"/>
    <n v="0"/>
    <n v="0"/>
    <n v="0"/>
    <n v="0"/>
    <n v="0"/>
    <n v="0"/>
    <n v="0"/>
    <n v="0"/>
    <n v="0"/>
  </r>
  <r>
    <s v="08MSU0017H"/>
    <x v="12"/>
    <s v="08USU4052X"/>
    <x v="22"/>
    <x v="3"/>
    <n v="507100002"/>
    <x v="105"/>
    <x v="0"/>
    <s v="Activa"/>
    <x v="1"/>
    <x v="4"/>
    <x v="1"/>
    <s v="Universidad Autónoma de Chihuahua"/>
    <s v="AUTÓNOMO"/>
    <x v="0"/>
    <n v="0"/>
    <n v="0"/>
    <n v="0"/>
    <n v="0"/>
    <n v="0"/>
    <n v="0"/>
    <n v="12"/>
    <n v="12"/>
    <n v="24"/>
    <n v="115"/>
    <n v="133"/>
    <n v="248"/>
  </r>
  <r>
    <s v="08MSU0017H"/>
    <x v="12"/>
    <s v="08USU4052X"/>
    <x v="22"/>
    <x v="6"/>
    <n v="509110001"/>
    <x v="106"/>
    <x v="0"/>
    <s v="Activa"/>
    <x v="1"/>
    <x v="4"/>
    <x v="1"/>
    <s v="Universidad Autónoma de Chihuahua"/>
    <s v="AUTÓNOMO"/>
    <x v="0"/>
    <n v="126"/>
    <n v="93"/>
    <n v="219"/>
    <n v="39"/>
    <n v="24"/>
    <n v="63"/>
    <n v="96"/>
    <n v="120"/>
    <n v="216"/>
    <n v="849"/>
    <n v="939"/>
    <n v="1788"/>
  </r>
  <r>
    <s v="08MSU0017H"/>
    <x v="12"/>
    <s v="08USU4052X"/>
    <x v="22"/>
    <x v="6"/>
    <n v="509410001"/>
    <x v="107"/>
    <x v="0"/>
    <s v="Activa"/>
    <x v="1"/>
    <x v="4"/>
    <x v="1"/>
    <s v="Universidad Autónoma de Chihuahua"/>
    <s v="AUTÓNOMO"/>
    <x v="0"/>
    <n v="0"/>
    <n v="0"/>
    <n v="0"/>
    <n v="0"/>
    <n v="0"/>
    <n v="0"/>
    <n v="9"/>
    <n v="15"/>
    <n v="24"/>
    <n v="58"/>
    <n v="149"/>
    <n v="207"/>
  </r>
  <r>
    <s v="08MSU0017H"/>
    <x v="12"/>
    <s v="08USU4052X"/>
    <x v="22"/>
    <x v="6"/>
    <n v="509560000"/>
    <x v="108"/>
    <x v="0"/>
    <s v="Activa"/>
    <x v="1"/>
    <x v="4"/>
    <x v="1"/>
    <s v="Universidad Autónoma de Chihuahua"/>
    <s v="AUTÓNOMO"/>
    <x v="0"/>
    <n v="0"/>
    <n v="0"/>
    <n v="0"/>
    <n v="0"/>
    <n v="0"/>
    <n v="0"/>
    <n v="10"/>
    <n v="18"/>
    <n v="28"/>
    <n v="26"/>
    <n v="50"/>
    <n v="76"/>
  </r>
  <r>
    <s v="08MSU0017H"/>
    <x v="12"/>
    <s v="08USU4052X"/>
    <x v="22"/>
    <x v="6"/>
    <n v="609110000"/>
    <x v="109"/>
    <x v="0"/>
    <s v="Inexistente"/>
    <x v="1"/>
    <x v="4"/>
    <x v="1"/>
    <s v="Universidad Autónoma de Chihuahua"/>
    <s v="AUTÓNOMO"/>
    <x v="1"/>
    <n v="0"/>
    <n v="0"/>
    <n v="0"/>
    <n v="0"/>
    <n v="0"/>
    <n v="0"/>
    <n v="0"/>
    <n v="0"/>
    <n v="0"/>
    <n v="0"/>
    <n v="0"/>
    <n v="0"/>
  </r>
  <r>
    <s v="08MSU0017H"/>
    <x v="12"/>
    <s v="08USU4052X"/>
    <x v="22"/>
    <x v="6"/>
    <n v="609130100"/>
    <x v="110"/>
    <x v="0"/>
    <s v="Activa"/>
    <x v="1"/>
    <x v="4"/>
    <x v="1"/>
    <s v="Universidad Autónoma de Chihuahua"/>
    <s v="AUTÓNOMO"/>
    <x v="1"/>
    <n v="5"/>
    <n v="4"/>
    <n v="9"/>
    <n v="3"/>
    <n v="2"/>
    <n v="5"/>
    <n v="8"/>
    <n v="10"/>
    <n v="18"/>
    <n v="13"/>
    <n v="21"/>
    <n v="34"/>
  </r>
  <r>
    <s v="08MSU0017H"/>
    <x v="12"/>
    <s v="08USU4052X"/>
    <x v="22"/>
    <x v="6"/>
    <n v="609130200"/>
    <x v="111"/>
    <x v="0"/>
    <s v="Activa"/>
    <x v="1"/>
    <x v="4"/>
    <x v="1"/>
    <s v="Universidad Autónoma de Chihuahua"/>
    <s v="AUTÓNOMO"/>
    <x v="1"/>
    <n v="0"/>
    <n v="0"/>
    <n v="0"/>
    <n v="0"/>
    <n v="0"/>
    <n v="0"/>
    <n v="1"/>
    <n v="0"/>
    <n v="1"/>
    <n v="4"/>
    <n v="2"/>
    <n v="6"/>
  </r>
  <r>
    <s v="08MSU0017H"/>
    <x v="12"/>
    <s v="08USU4052X"/>
    <x v="22"/>
    <x v="6"/>
    <n v="609130500"/>
    <x v="112"/>
    <x v="0"/>
    <s v="Activa"/>
    <x v="1"/>
    <x v="4"/>
    <x v="1"/>
    <s v="Universidad Autónoma de Chihuahua"/>
    <s v="AUTÓNOMO"/>
    <x v="1"/>
    <n v="4"/>
    <n v="1"/>
    <n v="5"/>
    <n v="1"/>
    <n v="1"/>
    <n v="2"/>
    <n v="16"/>
    <n v="1"/>
    <n v="17"/>
    <n v="31"/>
    <n v="3"/>
    <n v="34"/>
  </r>
  <r>
    <s v="08MSU0017H"/>
    <x v="12"/>
    <s v="08USU4052X"/>
    <x v="22"/>
    <x v="6"/>
    <n v="609130900"/>
    <x v="113"/>
    <x v="0"/>
    <s v="Activa"/>
    <x v="1"/>
    <x v="4"/>
    <x v="1"/>
    <s v="Universidad Autónoma de Chihuahua"/>
    <s v="AUTÓNOMO"/>
    <x v="1"/>
    <n v="0"/>
    <n v="0"/>
    <n v="0"/>
    <n v="0"/>
    <n v="0"/>
    <n v="0"/>
    <n v="0"/>
    <n v="2"/>
    <n v="2"/>
    <n v="5"/>
    <n v="3"/>
    <n v="8"/>
  </r>
  <r>
    <s v="08MSU0017H"/>
    <x v="12"/>
    <s v="08USU4052X"/>
    <x v="22"/>
    <x v="6"/>
    <n v="609131600"/>
    <x v="114"/>
    <x v="0"/>
    <s v="Activa"/>
    <x v="1"/>
    <x v="4"/>
    <x v="1"/>
    <s v="Universidad Autónoma de Chihuahua"/>
    <s v="AUTÓNOMO"/>
    <x v="1"/>
    <n v="2"/>
    <n v="5"/>
    <n v="7"/>
    <n v="1"/>
    <n v="4"/>
    <n v="5"/>
    <n v="6"/>
    <n v="6"/>
    <n v="12"/>
    <n v="16"/>
    <n v="16"/>
    <n v="32"/>
  </r>
  <r>
    <s v="08MSU0017H"/>
    <x v="12"/>
    <s v="08USU4052X"/>
    <x v="22"/>
    <x v="6"/>
    <n v="609132100"/>
    <x v="115"/>
    <x v="0"/>
    <s v="Activa"/>
    <x v="1"/>
    <x v="4"/>
    <x v="1"/>
    <s v="Universidad Autónoma de Chihuahua"/>
    <s v="AUTÓNOMO"/>
    <x v="1"/>
    <n v="3"/>
    <n v="1"/>
    <n v="4"/>
    <n v="0"/>
    <n v="0"/>
    <n v="0"/>
    <n v="1"/>
    <n v="1"/>
    <n v="2"/>
    <n v="4"/>
    <n v="4"/>
    <n v="8"/>
  </r>
  <r>
    <s v="08MSU0017H"/>
    <x v="12"/>
    <s v="08USU4052X"/>
    <x v="22"/>
    <x v="6"/>
    <n v="609132300"/>
    <x v="116"/>
    <x v="0"/>
    <s v="Activa"/>
    <x v="1"/>
    <x v="4"/>
    <x v="1"/>
    <s v="Universidad Autónoma de Chihuahua"/>
    <s v="AUTÓNOMO"/>
    <x v="1"/>
    <n v="5"/>
    <n v="5"/>
    <n v="10"/>
    <n v="1"/>
    <n v="3"/>
    <n v="4"/>
    <n v="5"/>
    <n v="6"/>
    <n v="11"/>
    <n v="12"/>
    <n v="18"/>
    <n v="30"/>
  </r>
  <r>
    <s v="08MSU0017H"/>
    <x v="12"/>
    <s v="08USU4052X"/>
    <x v="22"/>
    <x v="6"/>
    <n v="609132700"/>
    <x v="117"/>
    <x v="0"/>
    <s v="Activa"/>
    <x v="1"/>
    <x v="4"/>
    <x v="1"/>
    <s v="Universidad Autónoma de Chihuahua"/>
    <s v="AUTÓNOMO"/>
    <x v="1"/>
    <n v="2"/>
    <n v="3"/>
    <n v="5"/>
    <n v="1"/>
    <n v="2"/>
    <n v="3"/>
    <n v="11"/>
    <n v="2"/>
    <n v="13"/>
    <n v="22"/>
    <n v="8"/>
    <n v="30"/>
  </r>
  <r>
    <s v="08MSU0017H"/>
    <x v="12"/>
    <s v="08USU4052X"/>
    <x v="22"/>
    <x v="6"/>
    <n v="609133100"/>
    <x v="118"/>
    <x v="0"/>
    <s v="Activa"/>
    <x v="1"/>
    <x v="4"/>
    <x v="1"/>
    <s v="Universidad Autónoma de Chihuahua"/>
    <s v="AUTÓNOMO"/>
    <x v="1"/>
    <n v="0"/>
    <n v="0"/>
    <n v="0"/>
    <n v="0"/>
    <n v="0"/>
    <n v="0"/>
    <n v="1"/>
    <n v="0"/>
    <n v="1"/>
    <n v="2"/>
    <n v="1"/>
    <n v="3"/>
  </r>
  <r>
    <s v="08MSU0017H"/>
    <x v="12"/>
    <s v="08USU4052X"/>
    <x v="22"/>
    <x v="6"/>
    <n v="609133200"/>
    <x v="119"/>
    <x v="0"/>
    <s v="Activa"/>
    <x v="1"/>
    <x v="4"/>
    <x v="1"/>
    <s v="Universidad Autónoma de Chihuahua"/>
    <s v="AUTÓNOMO"/>
    <x v="1"/>
    <n v="0"/>
    <n v="0"/>
    <n v="0"/>
    <n v="0"/>
    <n v="0"/>
    <n v="0"/>
    <n v="2"/>
    <n v="0"/>
    <n v="2"/>
    <n v="6"/>
    <n v="0"/>
    <n v="6"/>
  </r>
  <r>
    <s v="08MSU0017H"/>
    <x v="12"/>
    <s v="08USU4052X"/>
    <x v="22"/>
    <x v="6"/>
    <n v="609133700"/>
    <x v="120"/>
    <x v="0"/>
    <s v="Activa"/>
    <x v="1"/>
    <x v="4"/>
    <x v="1"/>
    <s v="Universidad Autónoma de Chihuahua"/>
    <s v="AUTÓNOMO"/>
    <x v="1"/>
    <n v="6"/>
    <n v="0"/>
    <n v="6"/>
    <n v="2"/>
    <n v="0"/>
    <n v="2"/>
    <n v="2"/>
    <n v="0"/>
    <n v="2"/>
    <n v="6"/>
    <n v="1"/>
    <n v="7"/>
  </r>
  <r>
    <s v="08MSU0017H"/>
    <x v="12"/>
    <s v="08USU4052X"/>
    <x v="22"/>
    <x v="6"/>
    <n v="609134000"/>
    <x v="121"/>
    <x v="0"/>
    <s v="Activa"/>
    <x v="1"/>
    <x v="4"/>
    <x v="1"/>
    <s v="Universidad Autónoma de Chihuahua"/>
    <s v="AUTÓNOMO"/>
    <x v="1"/>
    <n v="3"/>
    <n v="10"/>
    <n v="13"/>
    <n v="3"/>
    <n v="7"/>
    <n v="10"/>
    <n v="6"/>
    <n v="11"/>
    <n v="17"/>
    <n v="18"/>
    <n v="26"/>
    <n v="44"/>
  </r>
  <r>
    <s v="08MSU0017H"/>
    <x v="12"/>
    <s v="08USU4052X"/>
    <x v="22"/>
    <x v="6"/>
    <n v="609134201"/>
    <x v="122"/>
    <x v="0"/>
    <s v="Activa"/>
    <x v="1"/>
    <x v="4"/>
    <x v="1"/>
    <s v="Universidad Autónoma de Chihuahua"/>
    <s v="AUTÓNOMO"/>
    <x v="1"/>
    <n v="1"/>
    <n v="0"/>
    <n v="1"/>
    <n v="1"/>
    <n v="0"/>
    <n v="1"/>
    <n v="2"/>
    <n v="0"/>
    <n v="2"/>
    <n v="4"/>
    <n v="3"/>
    <n v="7"/>
  </r>
  <r>
    <s v="08MSU0017H"/>
    <x v="12"/>
    <s v="08USU4052X"/>
    <x v="22"/>
    <x v="4"/>
    <n v="701250003"/>
    <x v="123"/>
    <x v="0"/>
    <s v="Inexistente"/>
    <x v="1"/>
    <x v="4"/>
    <x v="1"/>
    <s v="Universidad Autónoma de Chihuahua"/>
    <s v="AUTÓNOMO"/>
    <x v="2"/>
    <n v="0"/>
    <n v="0"/>
    <n v="0"/>
    <n v="0"/>
    <n v="0"/>
    <n v="0"/>
    <n v="0"/>
    <n v="0"/>
    <n v="0"/>
    <n v="0"/>
    <n v="0"/>
    <n v="0"/>
  </r>
  <r>
    <s v="08MSU0017H"/>
    <x v="12"/>
    <s v="08USU4052X"/>
    <x v="22"/>
    <x v="4"/>
    <n v="701250003"/>
    <x v="123"/>
    <x v="1"/>
    <s v="Activa"/>
    <x v="1"/>
    <x v="4"/>
    <x v="1"/>
    <m/>
    <s v="AUTÓNOMO"/>
    <x v="2"/>
    <n v="0"/>
    <n v="0"/>
    <n v="0"/>
    <n v="0"/>
    <n v="0"/>
    <n v="0"/>
    <n v="0"/>
    <n v="0"/>
    <n v="0"/>
    <n v="5"/>
    <n v="9"/>
    <n v="14"/>
  </r>
  <r>
    <s v="08MSU0017H"/>
    <x v="12"/>
    <s v="08USU4053W"/>
    <x v="23"/>
    <x v="7"/>
    <n v="505230000"/>
    <x v="124"/>
    <x v="0"/>
    <s v="Activa"/>
    <x v="1"/>
    <x v="4"/>
    <x v="1"/>
    <s v="Universidad Autónoma de Chihuahua"/>
    <s v="AUTÓNOMO"/>
    <x v="0"/>
    <n v="33"/>
    <n v="23"/>
    <n v="56"/>
    <n v="32"/>
    <n v="13"/>
    <n v="45"/>
    <n v="24"/>
    <n v="20"/>
    <n v="44"/>
    <n v="156"/>
    <n v="99"/>
    <n v="255"/>
  </r>
  <r>
    <s v="08MSU0017H"/>
    <x v="12"/>
    <s v="08USU4053W"/>
    <x v="23"/>
    <x v="7"/>
    <n v="505310000"/>
    <x v="125"/>
    <x v="0"/>
    <s v="Activa"/>
    <x v="1"/>
    <x v="4"/>
    <x v="1"/>
    <s v="Universidad Autónoma de Chihuahua"/>
    <s v="AUTÓNOMO"/>
    <x v="0"/>
    <n v="2"/>
    <n v="3"/>
    <n v="5"/>
    <n v="7"/>
    <n v="9"/>
    <n v="16"/>
    <n v="35"/>
    <n v="12"/>
    <n v="47"/>
    <n v="65"/>
    <n v="38"/>
    <n v="103"/>
  </r>
  <r>
    <s v="08MSU0017H"/>
    <x v="12"/>
    <s v="08USU4053W"/>
    <x v="23"/>
    <x v="5"/>
    <n v="506110001"/>
    <x v="92"/>
    <x v="0"/>
    <s v="Activa"/>
    <x v="1"/>
    <x v="4"/>
    <x v="1"/>
    <s v="Universidad Autónoma de Chihuahua"/>
    <s v="AUTÓNOMO"/>
    <x v="0"/>
    <n v="0"/>
    <n v="0"/>
    <n v="0"/>
    <n v="0"/>
    <n v="0"/>
    <n v="0"/>
    <n v="36"/>
    <n v="5"/>
    <n v="41"/>
    <n v="64"/>
    <n v="11"/>
    <n v="75"/>
  </r>
  <r>
    <s v="08MSU0017H"/>
    <x v="12"/>
    <s v="08USU4053W"/>
    <x v="23"/>
    <x v="5"/>
    <n v="506120000"/>
    <x v="126"/>
    <x v="0"/>
    <s v="Activa"/>
    <x v="1"/>
    <x v="4"/>
    <x v="1"/>
    <s v="Universidad Autónoma de Chihuahua"/>
    <s v="AUTÓNOMO"/>
    <x v="0"/>
    <n v="29"/>
    <n v="5"/>
    <n v="34"/>
    <n v="47"/>
    <n v="7"/>
    <n v="54"/>
    <n v="34"/>
    <n v="5"/>
    <n v="39"/>
    <n v="126"/>
    <n v="21"/>
    <n v="147"/>
  </r>
  <r>
    <s v="08MSU0017H"/>
    <x v="12"/>
    <s v="08USU4053W"/>
    <x v="23"/>
    <x v="5"/>
    <n v="506130000"/>
    <x v="127"/>
    <x v="0"/>
    <s v="Activa"/>
    <x v="1"/>
    <x v="4"/>
    <x v="1"/>
    <s v="Universidad Autónoma de Chihuahua"/>
    <s v="AUTÓNOMO"/>
    <x v="0"/>
    <n v="56"/>
    <n v="9"/>
    <n v="65"/>
    <n v="41"/>
    <n v="11"/>
    <n v="52"/>
    <n v="0"/>
    <n v="0"/>
    <n v="0"/>
    <n v="65"/>
    <n v="16"/>
    <n v="81"/>
  </r>
  <r>
    <s v="08MSU0017H"/>
    <x v="12"/>
    <s v="08USU4053W"/>
    <x v="23"/>
    <x v="5"/>
    <n v="506130000"/>
    <x v="127"/>
    <x v="1"/>
    <s v="Activa"/>
    <x v="1"/>
    <x v="4"/>
    <x v="1"/>
    <s v="Universidad Autónoma de Chihuahua"/>
    <s v="AUTÓNOMO"/>
    <x v="0"/>
    <n v="0"/>
    <n v="0"/>
    <n v="0"/>
    <n v="0"/>
    <n v="0"/>
    <n v="0"/>
    <n v="29"/>
    <n v="2"/>
    <n v="31"/>
    <n v="42"/>
    <n v="7"/>
    <n v="49"/>
  </r>
  <r>
    <s v="08MSU0017H"/>
    <x v="12"/>
    <s v="08USU4053W"/>
    <x v="23"/>
    <x v="5"/>
    <n v="506130001"/>
    <x v="128"/>
    <x v="0"/>
    <s v="Inexistente"/>
    <x v="1"/>
    <x v="4"/>
    <x v="1"/>
    <s v="Universidad Autónoma de Chihuahua"/>
    <s v="AUTÓNOMO"/>
    <x v="0"/>
    <n v="0"/>
    <n v="0"/>
    <n v="0"/>
    <n v="0"/>
    <n v="0"/>
    <n v="0"/>
    <n v="0"/>
    <n v="0"/>
    <n v="0"/>
    <n v="0"/>
    <n v="0"/>
    <n v="0"/>
  </r>
  <r>
    <s v="08MSU0017H"/>
    <x v="12"/>
    <s v="08USU4053W"/>
    <x v="23"/>
    <x v="3"/>
    <n v="507100000"/>
    <x v="129"/>
    <x v="0"/>
    <s v="Activa"/>
    <x v="1"/>
    <x v="4"/>
    <x v="1"/>
    <s v="Universidad Autónoma de Chihuahua"/>
    <s v="AUTÓNOMO"/>
    <x v="0"/>
    <n v="11"/>
    <n v="6"/>
    <n v="17"/>
    <n v="17"/>
    <n v="9"/>
    <n v="26"/>
    <n v="30"/>
    <n v="12"/>
    <n v="42"/>
    <n v="97"/>
    <n v="31"/>
    <n v="128"/>
  </r>
  <r>
    <s v="08MSU0017H"/>
    <x v="12"/>
    <s v="08USU4053W"/>
    <x v="23"/>
    <x v="3"/>
    <n v="507150001"/>
    <x v="130"/>
    <x v="0"/>
    <s v="Activa"/>
    <x v="1"/>
    <x v="4"/>
    <x v="1"/>
    <s v="Universidad Autónoma de Chihuahua"/>
    <s v="AUTÓNOMO"/>
    <x v="0"/>
    <n v="36"/>
    <n v="10"/>
    <n v="46"/>
    <n v="25"/>
    <n v="12"/>
    <n v="37"/>
    <n v="30"/>
    <n v="15"/>
    <n v="45"/>
    <n v="233"/>
    <n v="58"/>
    <n v="291"/>
  </r>
  <r>
    <s v="08MSU0017H"/>
    <x v="12"/>
    <s v="08USU4053W"/>
    <x v="23"/>
    <x v="3"/>
    <n v="507170003"/>
    <x v="131"/>
    <x v="0"/>
    <s v="Activa"/>
    <x v="1"/>
    <x v="4"/>
    <x v="1"/>
    <s v="Universidad Autónoma de Chihuahua"/>
    <s v="AUTÓNOMO"/>
    <x v="0"/>
    <n v="31"/>
    <n v="15"/>
    <n v="46"/>
    <n v="30"/>
    <n v="18"/>
    <n v="48"/>
    <n v="33"/>
    <n v="13"/>
    <n v="46"/>
    <n v="168"/>
    <n v="70"/>
    <n v="238"/>
  </r>
  <r>
    <s v="08MSU0017H"/>
    <x v="12"/>
    <s v="08USU4053W"/>
    <x v="23"/>
    <x v="3"/>
    <n v="507240001"/>
    <x v="132"/>
    <x v="0"/>
    <s v="Activa"/>
    <x v="1"/>
    <x v="4"/>
    <x v="1"/>
    <s v="Universidad Autónoma de Chihuahua"/>
    <s v="AUTÓNOMO"/>
    <x v="0"/>
    <n v="65"/>
    <n v="9"/>
    <n v="74"/>
    <n v="34"/>
    <n v="10"/>
    <n v="44"/>
    <n v="37"/>
    <n v="11"/>
    <n v="48"/>
    <n v="285"/>
    <n v="60"/>
    <n v="345"/>
  </r>
  <r>
    <s v="08MSU0017H"/>
    <x v="12"/>
    <s v="08USU4053W"/>
    <x v="23"/>
    <x v="3"/>
    <n v="507320000"/>
    <x v="93"/>
    <x v="0"/>
    <s v="Activa"/>
    <x v="1"/>
    <x v="4"/>
    <x v="1"/>
    <s v="Universidad Autónoma de Chihuahua"/>
    <s v="AUTÓNOMO"/>
    <x v="0"/>
    <n v="156"/>
    <n v="33"/>
    <n v="189"/>
    <n v="135"/>
    <n v="39"/>
    <n v="174"/>
    <n v="98"/>
    <n v="35"/>
    <n v="133"/>
    <n v="629"/>
    <n v="195"/>
    <n v="824"/>
  </r>
  <r>
    <s v="08MSU0017H"/>
    <x v="12"/>
    <s v="08USU4053W"/>
    <x v="23"/>
    <x v="3"/>
    <n v="507320001"/>
    <x v="133"/>
    <x v="0"/>
    <s v="Activa"/>
    <x v="1"/>
    <x v="4"/>
    <x v="1"/>
    <s v="Universidad Autónoma de Chihuahua"/>
    <s v="AUTÓNOMO"/>
    <x v="0"/>
    <n v="24"/>
    <n v="8"/>
    <n v="32"/>
    <n v="23"/>
    <n v="7"/>
    <n v="30"/>
    <n v="56"/>
    <n v="9"/>
    <n v="65"/>
    <n v="164"/>
    <n v="33"/>
    <n v="197"/>
  </r>
  <r>
    <s v="08MSU0017H"/>
    <x v="12"/>
    <s v="08USU4053W"/>
    <x v="23"/>
    <x v="2"/>
    <n v="604110001"/>
    <x v="134"/>
    <x v="0"/>
    <s v="Activa"/>
    <x v="1"/>
    <x v="4"/>
    <x v="1"/>
    <s v="Universidad Autónoma de Chihuahua"/>
    <s v="AUTÓNOMO"/>
    <x v="1"/>
    <n v="9"/>
    <n v="2"/>
    <n v="11"/>
    <n v="23"/>
    <n v="3"/>
    <n v="26"/>
    <n v="5"/>
    <n v="10"/>
    <n v="15"/>
    <n v="6"/>
    <n v="15"/>
    <n v="21"/>
  </r>
  <r>
    <s v="08MSU0017H"/>
    <x v="12"/>
    <s v="08USU4053W"/>
    <x v="23"/>
    <x v="7"/>
    <n v="705200000"/>
    <x v="94"/>
    <x v="0"/>
    <s v="Activa"/>
    <x v="1"/>
    <x v="4"/>
    <x v="1"/>
    <s v="Universidad Autónoma de Chihuahua"/>
    <s v="AUTÓNOMO"/>
    <x v="2"/>
    <n v="0"/>
    <n v="0"/>
    <n v="0"/>
    <n v="0"/>
    <n v="0"/>
    <n v="0"/>
    <n v="1"/>
    <n v="0"/>
    <n v="1"/>
    <n v="4"/>
    <n v="1"/>
    <n v="5"/>
  </r>
  <r>
    <s v="08MSU0017H"/>
    <x v="12"/>
    <s v="08USU4053W"/>
    <x v="23"/>
    <x v="5"/>
    <n v="706100000"/>
    <x v="135"/>
    <x v="0"/>
    <s v="Activa"/>
    <x v="1"/>
    <x v="4"/>
    <x v="1"/>
    <s v="Universidad Autónoma de Chihuahua"/>
    <s v="AUTÓNOMO"/>
    <x v="2"/>
    <n v="6"/>
    <n v="1"/>
    <n v="7"/>
    <n v="13"/>
    <n v="2"/>
    <n v="15"/>
    <n v="3"/>
    <n v="1"/>
    <n v="4"/>
    <n v="10"/>
    <n v="3"/>
    <n v="13"/>
  </r>
  <r>
    <s v="08MSU0017H"/>
    <x v="12"/>
    <s v="08USU4053W"/>
    <x v="23"/>
    <x v="5"/>
    <n v="706130001"/>
    <x v="136"/>
    <x v="1"/>
    <s v="Activa"/>
    <x v="1"/>
    <x v="4"/>
    <x v="1"/>
    <s v="Universidad Autónoma de Chihuahua"/>
    <s v="AUTÓNOMO"/>
    <x v="2"/>
    <n v="0"/>
    <n v="0"/>
    <n v="0"/>
    <n v="0"/>
    <n v="0"/>
    <n v="0"/>
    <n v="0"/>
    <n v="0"/>
    <n v="0"/>
    <n v="6"/>
    <n v="0"/>
    <n v="6"/>
  </r>
  <r>
    <s v="08MSU0017H"/>
    <x v="12"/>
    <s v="08USU4053W"/>
    <x v="23"/>
    <x v="5"/>
    <n v="706130002"/>
    <x v="137"/>
    <x v="0"/>
    <s v="Inexistente"/>
    <x v="1"/>
    <x v="4"/>
    <x v="1"/>
    <s v="Universidad Autónoma de Chihuahua"/>
    <s v="AUTÓNOMO"/>
    <x v="2"/>
    <n v="0"/>
    <n v="0"/>
    <n v="0"/>
    <n v="0"/>
    <n v="0"/>
    <n v="0"/>
    <n v="0"/>
    <n v="0"/>
    <n v="0"/>
    <n v="0"/>
    <n v="0"/>
    <n v="0"/>
  </r>
  <r>
    <s v="08MSU0017H"/>
    <x v="12"/>
    <s v="08USU4053W"/>
    <x v="23"/>
    <x v="5"/>
    <n v="706210002"/>
    <x v="138"/>
    <x v="0"/>
    <s v="Activa"/>
    <x v="1"/>
    <x v="4"/>
    <x v="1"/>
    <s v="Universidad Autónoma de Chihuahua"/>
    <s v="AUTÓNOMO"/>
    <x v="2"/>
    <n v="2"/>
    <n v="1"/>
    <n v="3"/>
    <n v="0"/>
    <n v="0"/>
    <n v="0"/>
    <n v="0"/>
    <n v="0"/>
    <n v="0"/>
    <n v="10"/>
    <n v="1"/>
    <n v="11"/>
  </r>
  <r>
    <s v="08MSU0017H"/>
    <x v="12"/>
    <s v="08USU4053W"/>
    <x v="23"/>
    <x v="3"/>
    <n v="707100000"/>
    <x v="139"/>
    <x v="0"/>
    <s v="Activa"/>
    <x v="1"/>
    <x v="4"/>
    <x v="1"/>
    <s v="Universidad Autónoma de Chihuahua"/>
    <s v="AUTÓNOMO"/>
    <x v="2"/>
    <n v="8"/>
    <n v="7"/>
    <n v="15"/>
    <n v="4"/>
    <n v="6"/>
    <n v="10"/>
    <n v="4"/>
    <n v="2"/>
    <n v="6"/>
    <n v="30"/>
    <n v="13"/>
    <n v="43"/>
  </r>
  <r>
    <s v="08MSU0017H"/>
    <x v="12"/>
    <s v="08USU4053W"/>
    <x v="23"/>
    <x v="3"/>
    <n v="707320001"/>
    <x v="140"/>
    <x v="0"/>
    <s v="Activa"/>
    <x v="1"/>
    <x v="4"/>
    <x v="1"/>
    <s v="Universidad Autónoma de Chihuahua"/>
    <s v="AUTÓNOMO"/>
    <x v="2"/>
    <n v="4"/>
    <n v="0"/>
    <n v="4"/>
    <n v="0"/>
    <n v="0"/>
    <n v="0"/>
    <n v="6"/>
    <n v="0"/>
    <n v="6"/>
    <n v="13"/>
    <n v="2"/>
    <n v="15"/>
  </r>
  <r>
    <s v="08MSU0017H"/>
    <x v="12"/>
    <s v="08USU4053W"/>
    <x v="23"/>
    <x v="3"/>
    <n v="807100000"/>
    <x v="141"/>
    <x v="0"/>
    <s v="Activa"/>
    <x v="1"/>
    <x v="4"/>
    <x v="1"/>
    <s v="Universidad Autónoma de Chihuahua"/>
    <s v="AUTÓNOMO"/>
    <x v="3"/>
    <n v="0"/>
    <n v="0"/>
    <n v="0"/>
    <n v="0"/>
    <n v="0"/>
    <n v="0"/>
    <n v="1"/>
    <n v="1"/>
    <n v="2"/>
    <n v="11"/>
    <n v="3"/>
    <n v="14"/>
  </r>
  <r>
    <s v="08MSU0017H"/>
    <x v="12"/>
    <s v="08USU4054V"/>
    <x v="24"/>
    <x v="2"/>
    <n v="504130000"/>
    <x v="142"/>
    <x v="0"/>
    <s v="Activa"/>
    <x v="1"/>
    <x v="4"/>
    <x v="1"/>
    <s v="Universidad Autónoma de Chihuahua"/>
    <s v="AUTÓNOMO"/>
    <x v="0"/>
    <n v="29"/>
    <n v="33"/>
    <n v="62"/>
    <n v="2"/>
    <n v="11"/>
    <n v="13"/>
    <n v="132"/>
    <n v="110"/>
    <n v="242"/>
    <n v="431"/>
    <n v="393"/>
    <n v="824"/>
  </r>
  <r>
    <s v="08MSU0017H"/>
    <x v="12"/>
    <s v="08USU4054V"/>
    <x v="24"/>
    <x v="2"/>
    <n v="504130000"/>
    <x v="142"/>
    <x v="1"/>
    <s v="Activa"/>
    <x v="1"/>
    <x v="4"/>
    <x v="1"/>
    <s v="Universidad Autónoma de Chihuahua"/>
    <s v="AUTÓNOMO"/>
    <x v="0"/>
    <n v="0"/>
    <n v="0"/>
    <n v="0"/>
    <n v="0"/>
    <n v="0"/>
    <n v="0"/>
    <n v="9"/>
    <n v="2"/>
    <n v="11"/>
    <n v="10"/>
    <n v="8"/>
    <n v="18"/>
  </r>
  <r>
    <s v="08MSU0017H"/>
    <x v="12"/>
    <s v="08USU4054V"/>
    <x v="24"/>
    <x v="2"/>
    <n v="504140000"/>
    <x v="18"/>
    <x v="0"/>
    <s v="Activa"/>
    <x v="1"/>
    <x v="4"/>
    <x v="1"/>
    <s v="Universidad Autónoma de Chihuahua"/>
    <s v="AUTÓNOMO"/>
    <x v="0"/>
    <n v="32"/>
    <n v="74"/>
    <n v="106"/>
    <n v="8"/>
    <n v="11"/>
    <n v="19"/>
    <n v="96"/>
    <n v="134"/>
    <n v="230"/>
    <n v="380"/>
    <n v="674"/>
    <n v="1054"/>
  </r>
  <r>
    <s v="08MSU0017H"/>
    <x v="12"/>
    <s v="08USU4054V"/>
    <x v="24"/>
    <x v="2"/>
    <n v="504140000"/>
    <x v="18"/>
    <x v="1"/>
    <s v="Activa"/>
    <x v="1"/>
    <x v="4"/>
    <x v="1"/>
    <s v="Universidad Autónoma de Chihuahua"/>
    <s v="AUTÓNOMO"/>
    <x v="0"/>
    <n v="0"/>
    <n v="0"/>
    <n v="0"/>
    <n v="0"/>
    <n v="0"/>
    <n v="0"/>
    <n v="3"/>
    <n v="10"/>
    <n v="13"/>
    <n v="5"/>
    <n v="29"/>
    <n v="34"/>
  </r>
  <r>
    <s v="08MSU0017H"/>
    <x v="12"/>
    <s v="08USU4054V"/>
    <x v="24"/>
    <x v="2"/>
    <n v="504210005"/>
    <x v="15"/>
    <x v="0"/>
    <s v="Activa"/>
    <x v="1"/>
    <x v="4"/>
    <x v="1"/>
    <s v="Universidad Autónoma de Chihuahua"/>
    <s v="AUTÓNOMO"/>
    <x v="0"/>
    <n v="63"/>
    <n v="76"/>
    <n v="139"/>
    <n v="7"/>
    <n v="23"/>
    <n v="30"/>
    <n v="119"/>
    <n v="122"/>
    <n v="241"/>
    <n v="398"/>
    <n v="486"/>
    <n v="884"/>
  </r>
  <r>
    <s v="08MSU0017H"/>
    <x v="12"/>
    <s v="08USU4054V"/>
    <x v="24"/>
    <x v="2"/>
    <n v="504210005"/>
    <x v="15"/>
    <x v="1"/>
    <s v="Activa"/>
    <x v="1"/>
    <x v="4"/>
    <x v="1"/>
    <s v="Universidad Autónoma de Chihuahua"/>
    <s v="AUTÓNOMO"/>
    <x v="0"/>
    <n v="0"/>
    <n v="0"/>
    <n v="0"/>
    <n v="0"/>
    <n v="0"/>
    <n v="0"/>
    <n v="25"/>
    <n v="39"/>
    <n v="64"/>
    <n v="99"/>
    <n v="184"/>
    <n v="283"/>
  </r>
  <r>
    <s v="08MSU0017H"/>
    <x v="12"/>
    <s v="08USU4054V"/>
    <x v="24"/>
    <x v="2"/>
    <n v="504230000"/>
    <x v="143"/>
    <x v="0"/>
    <s v="Activa"/>
    <x v="1"/>
    <x v="4"/>
    <x v="1"/>
    <s v="Universidad Autónoma de Chihuahua"/>
    <s v="AUTÓNOMO"/>
    <x v="0"/>
    <n v="11"/>
    <n v="23"/>
    <n v="34"/>
    <n v="0"/>
    <n v="2"/>
    <n v="2"/>
    <n v="20"/>
    <n v="22"/>
    <n v="42"/>
    <n v="87"/>
    <n v="106"/>
    <n v="193"/>
  </r>
  <r>
    <s v="08MSU0017H"/>
    <x v="12"/>
    <s v="08USU4054V"/>
    <x v="24"/>
    <x v="2"/>
    <n v="504230000"/>
    <x v="143"/>
    <x v="1"/>
    <s v="Activa"/>
    <x v="1"/>
    <x v="4"/>
    <x v="1"/>
    <s v="Universidad Autónoma de Chihuahua"/>
    <s v="AUTÓNOMO"/>
    <x v="0"/>
    <n v="0"/>
    <n v="0"/>
    <n v="0"/>
    <n v="0"/>
    <n v="0"/>
    <n v="0"/>
    <n v="1"/>
    <n v="3"/>
    <n v="4"/>
    <n v="5"/>
    <n v="7"/>
    <n v="12"/>
  </r>
  <r>
    <s v="08MSU0017H"/>
    <x v="12"/>
    <s v="08USU4054V"/>
    <x v="24"/>
    <x v="5"/>
    <n v="506220005"/>
    <x v="144"/>
    <x v="0"/>
    <s v="Inexistente"/>
    <x v="1"/>
    <x v="4"/>
    <x v="1"/>
    <s v="Universidad Autónoma de Chihuahua"/>
    <s v="AUTÓNOMO"/>
    <x v="0"/>
    <n v="0"/>
    <n v="0"/>
    <n v="0"/>
    <n v="0"/>
    <n v="0"/>
    <n v="0"/>
    <n v="0"/>
    <n v="0"/>
    <n v="0"/>
    <n v="0"/>
    <n v="0"/>
    <n v="0"/>
  </r>
  <r>
    <s v="08MSU0017H"/>
    <x v="12"/>
    <s v="08USU4054V"/>
    <x v="24"/>
    <x v="5"/>
    <n v="506220007"/>
    <x v="145"/>
    <x v="0"/>
    <s v="Activa"/>
    <x v="1"/>
    <x v="4"/>
    <x v="1"/>
    <s v="Universidad Autónoma de Chihuahua"/>
    <s v="AUTÓNOMO"/>
    <x v="0"/>
    <n v="13"/>
    <n v="7"/>
    <n v="20"/>
    <n v="1"/>
    <n v="1"/>
    <n v="2"/>
    <n v="16"/>
    <n v="7"/>
    <n v="23"/>
    <n v="72"/>
    <n v="47"/>
    <n v="119"/>
  </r>
  <r>
    <s v="08MSU0017H"/>
    <x v="12"/>
    <s v="08USU4054V"/>
    <x v="24"/>
    <x v="5"/>
    <n v="506220007"/>
    <x v="145"/>
    <x v="1"/>
    <s v="Activa"/>
    <x v="1"/>
    <x v="4"/>
    <x v="1"/>
    <s v="Universidad Autónoma de Chihuahua"/>
    <s v="AUTÓNOMO"/>
    <x v="0"/>
    <n v="0"/>
    <n v="0"/>
    <n v="0"/>
    <n v="0"/>
    <n v="0"/>
    <n v="0"/>
    <n v="1"/>
    <n v="0"/>
    <n v="1"/>
    <n v="3"/>
    <n v="4"/>
    <n v="7"/>
  </r>
  <r>
    <s v="08MSU0017H"/>
    <x v="12"/>
    <s v="08USU4054V"/>
    <x v="24"/>
    <x v="2"/>
    <n v="704120004"/>
    <x v="146"/>
    <x v="0"/>
    <s v="Activa"/>
    <x v="1"/>
    <x v="4"/>
    <x v="1"/>
    <s v="Universidad Autónoma de Chihuahua"/>
    <s v="AUTÓNOMO"/>
    <x v="2"/>
    <n v="9"/>
    <n v="11"/>
    <n v="20"/>
    <n v="9"/>
    <n v="12"/>
    <n v="21"/>
    <n v="1"/>
    <n v="2"/>
    <n v="3"/>
    <n v="13"/>
    <n v="20"/>
    <n v="33"/>
  </r>
  <r>
    <s v="08MSU0017H"/>
    <x v="12"/>
    <s v="08USU4054V"/>
    <x v="24"/>
    <x v="2"/>
    <n v="704120004"/>
    <x v="146"/>
    <x v="1"/>
    <s v="Activa"/>
    <x v="1"/>
    <x v="4"/>
    <x v="1"/>
    <s v="Universidad Autónoma de Chihuahua"/>
    <s v="AUTÓNOMO"/>
    <x v="2"/>
    <n v="2"/>
    <n v="9"/>
    <n v="11"/>
    <n v="3"/>
    <n v="4"/>
    <n v="7"/>
    <n v="1"/>
    <n v="3"/>
    <n v="4"/>
    <n v="10"/>
    <n v="19"/>
    <n v="29"/>
  </r>
  <r>
    <s v="08MSU0017H"/>
    <x v="12"/>
    <s v="08USU4054V"/>
    <x v="24"/>
    <x v="2"/>
    <n v="704130002"/>
    <x v="147"/>
    <x v="0"/>
    <s v="Activa"/>
    <x v="1"/>
    <x v="4"/>
    <x v="1"/>
    <s v="Universidad Autónoma de Chihuahua"/>
    <s v="AUTÓNOMO"/>
    <x v="2"/>
    <n v="16"/>
    <n v="17"/>
    <n v="33"/>
    <n v="21"/>
    <n v="18"/>
    <n v="39"/>
    <n v="13"/>
    <n v="7"/>
    <n v="20"/>
    <n v="83"/>
    <n v="46"/>
    <n v="129"/>
  </r>
  <r>
    <s v="08MSU0017H"/>
    <x v="12"/>
    <s v="08USU4054V"/>
    <x v="24"/>
    <x v="2"/>
    <n v="704140000"/>
    <x v="148"/>
    <x v="0"/>
    <s v="Activa"/>
    <x v="1"/>
    <x v="4"/>
    <x v="1"/>
    <s v="Universidad Autónoma de Chihuahua"/>
    <s v="AUTÓNOMO"/>
    <x v="2"/>
    <n v="5"/>
    <n v="4"/>
    <n v="9"/>
    <n v="8"/>
    <n v="11"/>
    <n v="19"/>
    <n v="0"/>
    <n v="1"/>
    <n v="1"/>
    <n v="6"/>
    <n v="12"/>
    <n v="18"/>
  </r>
  <r>
    <s v="08MSU0017H"/>
    <x v="12"/>
    <s v="08USU4054V"/>
    <x v="24"/>
    <x v="2"/>
    <n v="704140002"/>
    <x v="149"/>
    <x v="0"/>
    <s v="Activa"/>
    <x v="1"/>
    <x v="4"/>
    <x v="1"/>
    <s v="Universidad Autónoma de Chihuahua"/>
    <s v="AUTÓNOMO"/>
    <x v="2"/>
    <n v="12"/>
    <n v="14"/>
    <n v="26"/>
    <n v="14"/>
    <n v="32"/>
    <n v="46"/>
    <n v="7"/>
    <n v="10"/>
    <n v="17"/>
    <n v="35"/>
    <n v="43"/>
    <n v="78"/>
  </r>
  <r>
    <s v="08MSU0017H"/>
    <x v="12"/>
    <s v="08USU4054V"/>
    <x v="24"/>
    <x v="2"/>
    <n v="704200000"/>
    <x v="150"/>
    <x v="0"/>
    <s v="Activa"/>
    <x v="1"/>
    <x v="4"/>
    <x v="1"/>
    <s v="Universidad Autónoma de Chihuahua"/>
    <s v="AUTÓNOMO"/>
    <x v="2"/>
    <n v="18"/>
    <n v="22"/>
    <n v="40"/>
    <n v="26"/>
    <n v="15"/>
    <n v="41"/>
    <n v="6"/>
    <n v="19"/>
    <n v="25"/>
    <n v="53"/>
    <n v="50"/>
    <n v="103"/>
  </r>
  <r>
    <s v="08MSU0017H"/>
    <x v="12"/>
    <s v="08USU4054V"/>
    <x v="24"/>
    <x v="2"/>
    <n v="704200000"/>
    <x v="150"/>
    <x v="1"/>
    <s v="Activa"/>
    <x v="1"/>
    <x v="4"/>
    <x v="1"/>
    <s v="Universidad Autónoma de Chihuahua"/>
    <s v="AUTÓNOMO"/>
    <x v="2"/>
    <n v="13"/>
    <n v="12"/>
    <n v="25"/>
    <n v="9"/>
    <n v="3"/>
    <n v="12"/>
    <n v="6"/>
    <n v="6"/>
    <n v="12"/>
    <n v="38"/>
    <n v="25"/>
    <n v="63"/>
  </r>
  <r>
    <s v="08MSU0017H"/>
    <x v="12"/>
    <s v="08USU4054V"/>
    <x v="24"/>
    <x v="2"/>
    <n v="704210009"/>
    <x v="151"/>
    <x v="0"/>
    <s v="Activa"/>
    <x v="1"/>
    <x v="4"/>
    <x v="1"/>
    <s v="Universidad Autónoma de Chihuahua"/>
    <s v="AUTÓNOMO"/>
    <x v="2"/>
    <n v="19"/>
    <n v="57"/>
    <n v="76"/>
    <n v="21"/>
    <n v="54"/>
    <n v="75"/>
    <n v="4"/>
    <n v="20"/>
    <n v="24"/>
    <n v="33"/>
    <n v="90"/>
    <n v="123"/>
  </r>
  <r>
    <s v="08MSU0017H"/>
    <x v="12"/>
    <s v="08USU4054V"/>
    <x v="24"/>
    <x v="2"/>
    <n v="704210009"/>
    <x v="151"/>
    <x v="1"/>
    <s v="Activa"/>
    <x v="1"/>
    <x v="4"/>
    <x v="1"/>
    <s v="Universidad Autónoma de Chihuahua"/>
    <s v="AUTÓNOMO"/>
    <x v="2"/>
    <n v="4"/>
    <n v="8"/>
    <n v="12"/>
    <n v="4"/>
    <n v="8"/>
    <n v="12"/>
    <n v="2"/>
    <n v="5"/>
    <n v="7"/>
    <n v="13"/>
    <n v="27"/>
    <n v="40"/>
  </r>
  <r>
    <s v="08MSU0017H"/>
    <x v="12"/>
    <s v="08USU4054V"/>
    <x v="24"/>
    <x v="2"/>
    <n v="704230001"/>
    <x v="152"/>
    <x v="0"/>
    <s v="Activa"/>
    <x v="1"/>
    <x v="4"/>
    <x v="1"/>
    <s v="Universidad Autónoma de Chihuahua"/>
    <s v="AUTÓNOMO"/>
    <x v="2"/>
    <n v="7"/>
    <n v="3"/>
    <n v="10"/>
    <n v="6"/>
    <n v="10"/>
    <n v="16"/>
    <n v="2"/>
    <n v="1"/>
    <n v="3"/>
    <n v="14"/>
    <n v="12"/>
    <n v="26"/>
  </r>
  <r>
    <s v="08MSU0017H"/>
    <x v="12"/>
    <s v="08USU4054V"/>
    <x v="24"/>
    <x v="2"/>
    <n v="704230001"/>
    <x v="152"/>
    <x v="1"/>
    <s v="Activa"/>
    <x v="1"/>
    <x v="4"/>
    <x v="1"/>
    <s v="Universidad Autónoma de Chihuahua"/>
    <s v="AUTÓNOMO"/>
    <x v="2"/>
    <n v="0"/>
    <n v="1"/>
    <n v="1"/>
    <n v="0"/>
    <n v="1"/>
    <n v="1"/>
    <n v="1"/>
    <n v="1"/>
    <n v="2"/>
    <n v="6"/>
    <n v="2"/>
    <n v="8"/>
  </r>
  <r>
    <s v="08MSU0017H"/>
    <x v="12"/>
    <s v="08USU4054V"/>
    <x v="24"/>
    <x v="5"/>
    <n v="706130001"/>
    <x v="153"/>
    <x v="0"/>
    <s v="Activa"/>
    <x v="1"/>
    <x v="4"/>
    <x v="1"/>
    <s v="Universidad Autónoma de Chihuahua"/>
    <s v="AUTÓNOMO"/>
    <x v="2"/>
    <n v="4"/>
    <n v="2"/>
    <n v="6"/>
    <n v="2"/>
    <n v="4"/>
    <n v="6"/>
    <n v="1"/>
    <n v="0"/>
    <n v="1"/>
    <n v="1"/>
    <n v="0"/>
    <n v="1"/>
  </r>
  <r>
    <s v="08MSU0017H"/>
    <x v="12"/>
    <s v="08USU4054V"/>
    <x v="24"/>
    <x v="5"/>
    <n v="706130001"/>
    <x v="153"/>
    <x v="1"/>
    <s v="Activa"/>
    <x v="1"/>
    <x v="4"/>
    <x v="1"/>
    <s v="Universidad Autónoma de Chihuahua"/>
    <s v="AUTÓNOMO"/>
    <x v="2"/>
    <n v="0"/>
    <n v="3"/>
    <n v="3"/>
    <n v="3"/>
    <n v="4"/>
    <n v="7"/>
    <n v="2"/>
    <n v="2"/>
    <n v="4"/>
    <n v="10"/>
    <n v="4"/>
    <n v="14"/>
  </r>
  <r>
    <s v="08MSU0017H"/>
    <x v="12"/>
    <s v="08USU4054V"/>
    <x v="24"/>
    <x v="5"/>
    <n v="706130001"/>
    <x v="154"/>
    <x v="0"/>
    <s v="Activa"/>
    <x v="1"/>
    <x v="4"/>
    <x v="1"/>
    <s v="Universidad Autónoma de Chihuahua"/>
    <s v="AUTÓNOMO"/>
    <x v="2"/>
    <n v="8"/>
    <n v="0"/>
    <n v="8"/>
    <n v="10"/>
    <n v="6"/>
    <n v="16"/>
    <n v="5"/>
    <n v="0"/>
    <n v="5"/>
    <n v="10"/>
    <n v="0"/>
    <n v="10"/>
  </r>
  <r>
    <s v="08MSU0017H"/>
    <x v="12"/>
    <s v="08USU4054V"/>
    <x v="24"/>
    <x v="5"/>
    <n v="706130001"/>
    <x v="154"/>
    <x v="1"/>
    <s v="Activa"/>
    <x v="1"/>
    <x v="4"/>
    <x v="1"/>
    <s v="Universidad Autónoma de Chihuahua"/>
    <s v="AUTÓNOMO"/>
    <x v="2"/>
    <n v="0"/>
    <n v="2"/>
    <n v="2"/>
    <n v="4"/>
    <n v="1"/>
    <n v="5"/>
    <n v="2"/>
    <n v="0"/>
    <n v="2"/>
    <n v="18"/>
    <n v="3"/>
    <n v="21"/>
  </r>
  <r>
    <s v="08MSU0017H"/>
    <x v="12"/>
    <s v="08USU4054V"/>
    <x v="24"/>
    <x v="2"/>
    <n v="804200000"/>
    <x v="155"/>
    <x v="0"/>
    <s v="Activa"/>
    <x v="1"/>
    <x v="4"/>
    <x v="1"/>
    <s v="Universidad Autónoma de Chihuahua"/>
    <s v="AUTÓNOMO"/>
    <x v="3"/>
    <n v="18"/>
    <n v="10"/>
    <n v="28"/>
    <n v="3"/>
    <n v="2"/>
    <n v="5"/>
    <n v="13"/>
    <n v="2"/>
    <n v="15"/>
    <n v="44"/>
    <n v="10"/>
    <n v="54"/>
  </r>
  <r>
    <s v="08MSU0017H"/>
    <x v="12"/>
    <s v="08USU4055U"/>
    <x v="25"/>
    <x v="0"/>
    <n v="502220001"/>
    <x v="156"/>
    <x v="0"/>
    <s v="Activa"/>
    <x v="1"/>
    <x v="4"/>
    <x v="1"/>
    <s v="Universidad Autónoma de Chihuahua"/>
    <s v="AUTÓNOMO"/>
    <x v="0"/>
    <n v="7"/>
    <n v="9"/>
    <n v="16"/>
    <n v="1"/>
    <n v="1"/>
    <n v="2"/>
    <n v="17"/>
    <n v="38"/>
    <n v="55"/>
    <n v="67"/>
    <n v="175"/>
    <n v="242"/>
  </r>
  <r>
    <s v="08MSU0017H"/>
    <x v="12"/>
    <s v="08USU4055U"/>
    <x v="25"/>
    <x v="0"/>
    <n v="502230002"/>
    <x v="157"/>
    <x v="0"/>
    <s v="Activa"/>
    <x v="1"/>
    <x v="4"/>
    <x v="1"/>
    <s v="Universidad Autónoma de Chihuahua"/>
    <s v="AUTÓNOMO"/>
    <x v="0"/>
    <n v="1"/>
    <n v="5"/>
    <n v="6"/>
    <n v="0"/>
    <n v="0"/>
    <n v="0"/>
    <n v="14"/>
    <n v="34"/>
    <n v="48"/>
    <n v="56"/>
    <n v="113"/>
    <n v="169"/>
  </r>
  <r>
    <s v="08MSU0017H"/>
    <x v="12"/>
    <s v="08USU4055U"/>
    <x v="25"/>
    <x v="0"/>
    <n v="502250000"/>
    <x v="158"/>
    <x v="0"/>
    <s v="Activa"/>
    <x v="1"/>
    <x v="4"/>
    <x v="1"/>
    <s v="Universidad Autónoma de Chihuahua"/>
    <s v="AUTÓNOMO"/>
    <x v="0"/>
    <n v="0"/>
    <n v="0"/>
    <n v="0"/>
    <n v="0"/>
    <n v="0"/>
    <n v="0"/>
    <n v="19"/>
    <n v="11"/>
    <n v="30"/>
    <n v="40"/>
    <n v="32"/>
    <n v="72"/>
  </r>
  <r>
    <s v="08MSU0017H"/>
    <x v="12"/>
    <s v="08USU4055U"/>
    <x v="25"/>
    <x v="0"/>
    <n v="502250000"/>
    <x v="158"/>
    <x v="0"/>
    <s v="Liquidacion"/>
    <x v="1"/>
    <x v="4"/>
    <x v="1"/>
    <s v="Universidad Autónoma de Chihuahua"/>
    <s v="AUTÓNOMO"/>
    <x v="0"/>
    <n v="2"/>
    <n v="4"/>
    <n v="6"/>
    <n v="0"/>
    <n v="0"/>
    <n v="0"/>
    <n v="0"/>
    <n v="0"/>
    <n v="0"/>
    <n v="4"/>
    <n v="0"/>
    <n v="4"/>
  </r>
  <r>
    <s v="08MSU0017H"/>
    <x v="12"/>
    <s v="08USU4055U"/>
    <x v="25"/>
    <x v="0"/>
    <n v="502250000"/>
    <x v="158"/>
    <x v="1"/>
    <s v="Activa"/>
    <x v="1"/>
    <x v="4"/>
    <x v="1"/>
    <s v="Universidad Autónoma de Chihuahua"/>
    <s v="AUTÓNOMO"/>
    <x v="0"/>
    <n v="0"/>
    <n v="0"/>
    <n v="0"/>
    <n v="0"/>
    <n v="0"/>
    <n v="0"/>
    <n v="12"/>
    <n v="8"/>
    <n v="20"/>
    <n v="21"/>
    <n v="29"/>
    <n v="50"/>
  </r>
  <r>
    <s v="08MSU0017H"/>
    <x v="12"/>
    <s v="08USU4055U"/>
    <x v="25"/>
    <x v="0"/>
    <n v="502250000"/>
    <x v="158"/>
    <x v="1"/>
    <s v="Liquidacion"/>
    <x v="1"/>
    <x v="4"/>
    <x v="1"/>
    <s v="Universidad Autónoma de Chihuahua"/>
    <s v="AUTÓNOMO"/>
    <x v="0"/>
    <n v="0"/>
    <n v="0"/>
    <n v="0"/>
    <n v="0"/>
    <n v="0"/>
    <n v="0"/>
    <n v="0"/>
    <n v="0"/>
    <n v="0"/>
    <n v="4"/>
    <n v="0"/>
    <n v="4"/>
  </r>
  <r>
    <s v="08MSU0017H"/>
    <x v="12"/>
    <s v="08USU4055U"/>
    <x v="25"/>
    <x v="0"/>
    <n v="502260000"/>
    <x v="159"/>
    <x v="0"/>
    <s v="Activa"/>
    <x v="1"/>
    <x v="4"/>
    <x v="1"/>
    <s v="Universidad Autónoma de Chihuahua"/>
    <s v="AUTÓNOMO"/>
    <x v="0"/>
    <n v="2"/>
    <n v="4"/>
    <n v="6"/>
    <n v="0"/>
    <n v="0"/>
    <n v="0"/>
    <n v="20"/>
    <n v="8"/>
    <n v="28"/>
    <n v="59"/>
    <n v="29"/>
    <n v="88"/>
  </r>
  <r>
    <s v="08MSU0017H"/>
    <x v="12"/>
    <s v="08USU4055U"/>
    <x v="25"/>
    <x v="0"/>
    <n v="502260000"/>
    <x v="159"/>
    <x v="1"/>
    <s v="Activa"/>
    <x v="1"/>
    <x v="4"/>
    <x v="1"/>
    <s v="Universidad Autónoma de Chihuahua"/>
    <s v="AUTÓNOMO"/>
    <x v="0"/>
    <n v="0"/>
    <n v="0"/>
    <n v="0"/>
    <n v="0"/>
    <n v="0"/>
    <n v="0"/>
    <n v="20"/>
    <n v="9"/>
    <n v="29"/>
    <n v="60"/>
    <n v="32"/>
    <n v="92"/>
  </r>
  <r>
    <s v="08MSU0017H"/>
    <x v="12"/>
    <s v="08USU4055U"/>
    <x v="25"/>
    <x v="1"/>
    <n v="503210003"/>
    <x v="160"/>
    <x v="0"/>
    <s v="Activa"/>
    <x v="1"/>
    <x v="4"/>
    <x v="1"/>
    <s v="Universidad Autónoma de Chihuahua"/>
    <s v="AUTÓNOMO"/>
    <x v="0"/>
    <n v="0"/>
    <n v="0"/>
    <n v="0"/>
    <n v="0"/>
    <n v="0"/>
    <n v="0"/>
    <n v="9"/>
    <n v="18"/>
    <n v="27"/>
    <n v="43"/>
    <n v="67"/>
    <n v="110"/>
  </r>
  <r>
    <s v="08MSU0017H"/>
    <x v="12"/>
    <s v="08USU4055U"/>
    <x v="25"/>
    <x v="1"/>
    <n v="503210003"/>
    <x v="160"/>
    <x v="1"/>
    <s v="Liquidacion"/>
    <x v="1"/>
    <x v="4"/>
    <x v="1"/>
    <s v="Universidad Autónoma de Chihuahua"/>
    <s v="AUTÓNOMO"/>
    <x v="0"/>
    <n v="6"/>
    <n v="13"/>
    <n v="19"/>
    <n v="0"/>
    <n v="1"/>
    <n v="1"/>
    <n v="0"/>
    <n v="0"/>
    <n v="0"/>
    <n v="2"/>
    <n v="3"/>
    <n v="5"/>
  </r>
  <r>
    <s v="08MSU0017H"/>
    <x v="12"/>
    <s v="08USU4055U"/>
    <x v="25"/>
    <x v="1"/>
    <n v="503220000"/>
    <x v="161"/>
    <x v="0"/>
    <s v="Activa"/>
    <x v="1"/>
    <x v="4"/>
    <x v="1"/>
    <s v="Universidad Autónoma de Chihuahua"/>
    <s v="AUTÓNOMO"/>
    <x v="0"/>
    <n v="0"/>
    <n v="0"/>
    <n v="0"/>
    <n v="0"/>
    <n v="0"/>
    <n v="0"/>
    <n v="10"/>
    <n v="3"/>
    <n v="13"/>
    <n v="19"/>
    <n v="32"/>
    <n v="51"/>
  </r>
  <r>
    <s v="08MSU0017H"/>
    <x v="12"/>
    <s v="08USU4055U"/>
    <x v="25"/>
    <x v="1"/>
    <n v="503220000"/>
    <x v="161"/>
    <x v="0"/>
    <s v="Liquidacion"/>
    <x v="1"/>
    <x v="4"/>
    <x v="1"/>
    <s v="Universidad Autónoma de Chihuahua"/>
    <s v="AUTÓNOMO"/>
    <x v="0"/>
    <n v="1"/>
    <n v="0"/>
    <n v="1"/>
    <n v="0"/>
    <n v="0"/>
    <n v="0"/>
    <n v="0"/>
    <n v="0"/>
    <n v="0"/>
    <n v="0"/>
    <n v="1"/>
    <n v="1"/>
  </r>
  <r>
    <s v="08MSU0017H"/>
    <x v="12"/>
    <s v="08USU4055U"/>
    <x v="25"/>
    <x v="4"/>
    <n v="701120002"/>
    <x v="162"/>
    <x v="0"/>
    <s v="Activa"/>
    <x v="1"/>
    <x v="4"/>
    <x v="1"/>
    <s v="Universidad Autónoma de Chihuahua"/>
    <s v="AUTÓNOMO"/>
    <x v="2"/>
    <n v="0"/>
    <n v="0"/>
    <n v="0"/>
    <n v="0"/>
    <n v="0"/>
    <n v="0"/>
    <n v="2"/>
    <n v="6"/>
    <n v="8"/>
    <n v="11"/>
    <n v="10"/>
    <n v="21"/>
  </r>
  <r>
    <s v="08MSU0017H"/>
    <x v="12"/>
    <s v="08USU4055U"/>
    <x v="25"/>
    <x v="4"/>
    <n v="701250002"/>
    <x v="163"/>
    <x v="0"/>
    <s v="Liquidacion"/>
    <x v="1"/>
    <x v="4"/>
    <x v="1"/>
    <s v="Universidad Autónoma de Chihuahua"/>
    <s v="AUTÓNOMO"/>
    <x v="2"/>
    <n v="0"/>
    <n v="0"/>
    <n v="0"/>
    <n v="0"/>
    <n v="0"/>
    <n v="0"/>
    <n v="0"/>
    <n v="0"/>
    <n v="0"/>
    <n v="5"/>
    <n v="4"/>
    <n v="9"/>
  </r>
  <r>
    <s v="08MSU0017H"/>
    <x v="12"/>
    <s v="08USU4055U"/>
    <x v="25"/>
    <x v="0"/>
    <n v="702200000"/>
    <x v="164"/>
    <x v="0"/>
    <s v="Activa"/>
    <x v="1"/>
    <x v="4"/>
    <x v="1"/>
    <s v="Universidad Autónoma de Chihuahua"/>
    <s v="AUTÓNOMO"/>
    <x v="2"/>
    <n v="0"/>
    <n v="0"/>
    <n v="0"/>
    <n v="0"/>
    <n v="0"/>
    <n v="0"/>
    <n v="2"/>
    <n v="6"/>
    <n v="8"/>
    <n v="11"/>
    <n v="10"/>
    <n v="21"/>
  </r>
  <r>
    <s v="08MSU0017H"/>
    <x v="12"/>
    <s v="08USU4055U"/>
    <x v="25"/>
    <x v="1"/>
    <n v="703210002"/>
    <x v="165"/>
    <x v="0"/>
    <s v="Liquidacion"/>
    <x v="1"/>
    <x v="4"/>
    <x v="1"/>
    <s v="Universidad Autónoma de Chihuahua"/>
    <s v="AUTÓNOMO"/>
    <x v="2"/>
    <n v="1"/>
    <n v="1"/>
    <n v="2"/>
    <n v="0"/>
    <n v="0"/>
    <n v="0"/>
    <n v="0"/>
    <n v="0"/>
    <n v="0"/>
    <n v="0"/>
    <n v="0"/>
    <n v="0"/>
  </r>
  <r>
    <s v="08MSU0017H"/>
    <x v="12"/>
    <s v="08USU4055U"/>
    <x v="25"/>
    <x v="4"/>
    <n v="801120000"/>
    <x v="166"/>
    <x v="0"/>
    <s v="Activa"/>
    <x v="1"/>
    <x v="4"/>
    <x v="1"/>
    <s v="Universidad Autónoma de Chihuahua"/>
    <s v="AUTÓNOMO"/>
    <x v="3"/>
    <n v="0"/>
    <n v="0"/>
    <n v="0"/>
    <n v="0"/>
    <n v="0"/>
    <n v="0"/>
    <n v="0"/>
    <n v="0"/>
    <n v="0"/>
    <n v="2"/>
    <n v="6"/>
    <n v="8"/>
  </r>
  <r>
    <s v="08MSU0017H"/>
    <x v="12"/>
    <s v="08USU4055U"/>
    <x v="25"/>
    <x v="0"/>
    <n v="802100000"/>
    <x v="167"/>
    <x v="0"/>
    <s v="Activa"/>
    <x v="1"/>
    <x v="4"/>
    <x v="1"/>
    <s v="Universidad Autónoma de Chihuahua"/>
    <s v="AUTÓNOMO"/>
    <x v="3"/>
    <n v="0"/>
    <n v="0"/>
    <n v="0"/>
    <n v="0"/>
    <n v="0"/>
    <n v="0"/>
    <n v="5"/>
    <n v="11"/>
    <n v="16"/>
    <n v="10"/>
    <n v="19"/>
    <n v="29"/>
  </r>
  <r>
    <s v="08MSU0017H"/>
    <x v="12"/>
    <s v="08USU4056T"/>
    <x v="26"/>
    <x v="1"/>
    <n v="503120000"/>
    <x v="168"/>
    <x v="0"/>
    <s v="Activa"/>
    <x v="1"/>
    <x v="4"/>
    <x v="1"/>
    <s v="Universidad Autónoma de Chihuahua"/>
    <s v="AUTÓNOMO"/>
    <x v="0"/>
    <n v="33"/>
    <n v="6"/>
    <n v="39"/>
    <n v="9"/>
    <n v="11"/>
    <n v="20"/>
    <n v="27"/>
    <n v="8"/>
    <n v="35"/>
    <n v="107"/>
    <n v="54"/>
    <n v="161"/>
  </r>
  <r>
    <s v="08MSU0017H"/>
    <x v="12"/>
    <s v="08USU4056T"/>
    <x v="26"/>
    <x v="2"/>
    <n v="504250001"/>
    <x v="169"/>
    <x v="0"/>
    <s v="Activa"/>
    <x v="1"/>
    <x v="4"/>
    <x v="1"/>
    <s v="Universidad Autónoma de Chihuahua"/>
    <s v="AUTÓNOMO"/>
    <x v="0"/>
    <n v="6"/>
    <n v="10"/>
    <n v="16"/>
    <n v="4"/>
    <n v="13"/>
    <n v="17"/>
    <n v="11"/>
    <n v="12"/>
    <n v="23"/>
    <n v="29"/>
    <n v="24"/>
    <n v="53"/>
  </r>
  <r>
    <s v="08MSU0017H"/>
    <x v="12"/>
    <s v="08USU4056T"/>
    <x v="26"/>
    <x v="3"/>
    <n v="507100001"/>
    <x v="170"/>
    <x v="0"/>
    <s v="Liquidacion"/>
    <x v="1"/>
    <x v="4"/>
    <x v="1"/>
    <s v="Universidad Autónoma de Chihuahua"/>
    <s v="AUTÓNOMO"/>
    <x v="0"/>
    <n v="6"/>
    <n v="6"/>
    <n v="12"/>
    <n v="1"/>
    <n v="0"/>
    <n v="1"/>
    <n v="0"/>
    <n v="0"/>
    <n v="0"/>
    <n v="26"/>
    <n v="14"/>
    <n v="40"/>
  </r>
  <r>
    <s v="08MSU0017H"/>
    <x v="12"/>
    <s v="08USU4056T"/>
    <x v="26"/>
    <x v="9"/>
    <n v="508120000"/>
    <x v="171"/>
    <x v="0"/>
    <s v="Liquidacion"/>
    <x v="1"/>
    <x v="4"/>
    <x v="1"/>
    <s v="Universidad Autónoma de Chihuahua"/>
    <s v="AUTÓNOMO"/>
    <x v="0"/>
    <n v="36"/>
    <n v="11"/>
    <n v="47"/>
    <n v="15"/>
    <n v="5"/>
    <n v="20"/>
    <n v="0"/>
    <n v="0"/>
    <n v="0"/>
    <n v="0"/>
    <n v="1"/>
    <n v="1"/>
  </r>
  <r>
    <s v="08MSU0017H"/>
    <x v="12"/>
    <s v="08USU4056T"/>
    <x v="26"/>
    <x v="9"/>
    <n v="508120001"/>
    <x v="172"/>
    <x v="0"/>
    <s v="Activa"/>
    <x v="1"/>
    <x v="4"/>
    <x v="1"/>
    <s v="Universidad Autónoma de Chihuahua"/>
    <s v="AUTÓNOMO"/>
    <x v="0"/>
    <n v="29"/>
    <n v="17"/>
    <n v="46"/>
    <n v="2"/>
    <n v="3"/>
    <n v="5"/>
    <n v="40"/>
    <n v="18"/>
    <n v="58"/>
    <n v="159"/>
    <n v="77"/>
    <n v="236"/>
  </r>
  <r>
    <s v="08MSU0017H"/>
    <x v="12"/>
    <s v="08USU4056T"/>
    <x v="26"/>
    <x v="9"/>
    <n v="708120000"/>
    <x v="173"/>
    <x v="0"/>
    <s v="Activa"/>
    <x v="1"/>
    <x v="4"/>
    <x v="1"/>
    <s v="Universidad Autónoma de Chihuahua"/>
    <s v="AUTÓNOMO"/>
    <x v="2"/>
    <n v="7"/>
    <n v="13"/>
    <n v="20"/>
    <n v="4"/>
    <n v="16"/>
    <n v="20"/>
    <n v="9"/>
    <n v="3"/>
    <n v="12"/>
    <n v="26"/>
    <n v="22"/>
    <n v="48"/>
  </r>
  <r>
    <s v="08MSU0017H"/>
    <x v="12"/>
    <s v="08USU4064B"/>
    <x v="27"/>
    <x v="0"/>
    <n v="502110000"/>
    <x v="90"/>
    <x v="0"/>
    <s v="Activa"/>
    <x v="1"/>
    <x v="4"/>
    <x v="1"/>
    <s v="Universidad Autónoma de Chihuahua"/>
    <s v="AUTÓNOMO"/>
    <x v="0"/>
    <n v="14"/>
    <n v="14"/>
    <n v="28"/>
    <n v="1"/>
    <n v="7"/>
    <n v="8"/>
    <n v="18"/>
    <n v="29"/>
    <n v="47"/>
    <n v="62"/>
    <n v="100"/>
    <n v="162"/>
  </r>
  <r>
    <s v="08MSU0017H"/>
    <x v="12"/>
    <s v="08USU4064B"/>
    <x v="27"/>
    <x v="0"/>
    <n v="502120001"/>
    <x v="174"/>
    <x v="0"/>
    <s v="Activa"/>
    <x v="1"/>
    <x v="4"/>
    <x v="1"/>
    <s v="Universidad Autónoma de Chihuahua"/>
    <s v="AUTÓNOMO"/>
    <x v="0"/>
    <n v="6"/>
    <n v="16"/>
    <n v="22"/>
    <n v="1"/>
    <n v="6"/>
    <n v="7"/>
    <n v="4"/>
    <n v="14"/>
    <n v="18"/>
    <n v="11"/>
    <n v="65"/>
    <n v="76"/>
  </r>
  <r>
    <s v="08MSU0017H"/>
    <x v="12"/>
    <s v="08USU4064B"/>
    <x v="27"/>
    <x v="0"/>
    <n v="502130006"/>
    <x v="175"/>
    <x v="0"/>
    <s v="Activa"/>
    <x v="1"/>
    <x v="4"/>
    <x v="1"/>
    <s v="Universidad Autónoma de Chihuahua"/>
    <s v="AUTÓNOMO"/>
    <x v="0"/>
    <n v="41"/>
    <n v="23"/>
    <n v="64"/>
    <n v="4"/>
    <n v="8"/>
    <n v="12"/>
    <n v="46"/>
    <n v="20"/>
    <n v="66"/>
    <n v="177"/>
    <n v="86"/>
    <n v="263"/>
  </r>
  <r>
    <s v="08MSU0017H"/>
    <x v="12"/>
    <s v="08USU4064B"/>
    <x v="27"/>
    <x v="0"/>
    <n v="502130009"/>
    <x v="176"/>
    <x v="0"/>
    <s v="Activa"/>
    <x v="1"/>
    <x v="4"/>
    <x v="1"/>
    <s v="Universidad Autónoma de Chihuahua"/>
    <s v="AUTÓNOMO"/>
    <x v="0"/>
    <n v="9"/>
    <n v="14"/>
    <n v="23"/>
    <n v="0"/>
    <n v="1"/>
    <n v="1"/>
    <n v="15"/>
    <n v="13"/>
    <n v="28"/>
    <n v="41"/>
    <n v="48"/>
    <n v="89"/>
  </r>
  <r>
    <s v="08MSU0017H"/>
    <x v="12"/>
    <s v="08USU4064B"/>
    <x v="27"/>
    <x v="0"/>
    <n v="702100000"/>
    <x v="177"/>
    <x v="0"/>
    <s v="Activa"/>
    <x v="1"/>
    <x v="4"/>
    <x v="1"/>
    <s v="Universidad Autónoma de Chihuahua"/>
    <s v="AUTÓNOMO"/>
    <x v="2"/>
    <n v="8"/>
    <n v="2"/>
    <n v="10"/>
    <n v="1"/>
    <n v="4"/>
    <n v="5"/>
    <n v="4"/>
    <n v="1"/>
    <n v="5"/>
    <n v="6"/>
    <n v="9"/>
    <n v="15"/>
  </r>
  <r>
    <s v="08MSU0017H"/>
    <x v="12"/>
    <s v="08USU4079D"/>
    <x v="28"/>
    <x v="6"/>
    <n v="509310000"/>
    <x v="178"/>
    <x v="0"/>
    <s v="Activa"/>
    <x v="1"/>
    <x v="4"/>
    <x v="1"/>
    <s v="Universidad Autónoma de Chihuahua"/>
    <s v="AUTÓNOMO"/>
    <x v="0"/>
    <n v="52"/>
    <n v="112"/>
    <n v="164"/>
    <n v="43"/>
    <n v="79"/>
    <n v="122"/>
    <n v="57"/>
    <n v="128"/>
    <n v="185"/>
    <n v="393"/>
    <n v="939"/>
    <n v="1332"/>
  </r>
  <r>
    <s v="08MSU0017H"/>
    <x v="12"/>
    <s v="08USU4079D"/>
    <x v="28"/>
    <x v="6"/>
    <n v="709310000"/>
    <x v="179"/>
    <x v="0"/>
    <s v="Activa"/>
    <x v="1"/>
    <x v="4"/>
    <x v="1"/>
    <s v="Universidad Autónoma de Chihuahua"/>
    <s v="AUTÓNOMO"/>
    <x v="2"/>
    <n v="0"/>
    <n v="0"/>
    <n v="0"/>
    <n v="0"/>
    <n v="0"/>
    <n v="0"/>
    <n v="0"/>
    <n v="0"/>
    <n v="0"/>
    <n v="3"/>
    <n v="5"/>
    <n v="8"/>
  </r>
  <r>
    <s v="08MSU0017H"/>
    <x v="12"/>
    <s v="08USU4079D"/>
    <x v="28"/>
    <x v="6"/>
    <n v="709320300"/>
    <x v="180"/>
    <x v="0"/>
    <s v="Inexistente"/>
    <x v="1"/>
    <x v="4"/>
    <x v="1"/>
    <s v="Universidad Autónoma de Chihuahua"/>
    <s v="AUTÓNOMO"/>
    <x v="2"/>
    <n v="0"/>
    <n v="0"/>
    <n v="0"/>
    <n v="0"/>
    <n v="0"/>
    <n v="0"/>
    <n v="0"/>
    <n v="0"/>
    <n v="0"/>
    <n v="0"/>
    <n v="0"/>
    <n v="0"/>
  </r>
  <r>
    <s v="08MSU0017H"/>
    <x v="12"/>
    <s v="08USU4827Q"/>
    <x v="29"/>
    <x v="6"/>
    <n v="509210000"/>
    <x v="181"/>
    <x v="0"/>
    <s v="Activa"/>
    <x v="1"/>
    <x v="4"/>
    <x v="1"/>
    <s v="Universidad Autónoma de Chihuahua"/>
    <s v="AUTÓNOMO"/>
    <x v="0"/>
    <n v="78"/>
    <n v="220"/>
    <n v="298"/>
    <n v="49"/>
    <n v="141"/>
    <n v="190"/>
    <n v="45"/>
    <n v="149"/>
    <n v="194"/>
    <n v="167"/>
    <n v="623"/>
    <n v="790"/>
  </r>
  <r>
    <s v="08MSU0017H"/>
    <x v="12"/>
    <s v="08USU4827Q"/>
    <x v="29"/>
    <x v="6"/>
    <n v="509210000"/>
    <x v="181"/>
    <x v="1"/>
    <s v="Activa"/>
    <x v="1"/>
    <x v="4"/>
    <x v="1"/>
    <s v="Universidad Autónoma de Chihuahua"/>
    <s v="AUTÓNOMO"/>
    <x v="0"/>
    <n v="0"/>
    <n v="0"/>
    <n v="0"/>
    <n v="0"/>
    <n v="0"/>
    <n v="0"/>
    <n v="16"/>
    <n v="67"/>
    <n v="83"/>
    <n v="16"/>
    <n v="67"/>
    <n v="83"/>
  </r>
  <r>
    <s v="08MSU0017H"/>
    <x v="12"/>
    <s v="08USU4827Q"/>
    <x v="29"/>
    <x v="6"/>
    <n v="509420000"/>
    <x v="182"/>
    <x v="0"/>
    <s v="Activa"/>
    <x v="1"/>
    <x v="4"/>
    <x v="1"/>
    <s v="Universidad Autónoma de Chihuahua"/>
    <s v="AUTÓNOMO"/>
    <x v="0"/>
    <n v="22"/>
    <n v="109"/>
    <n v="131"/>
    <n v="21"/>
    <n v="78"/>
    <n v="99"/>
    <n v="37"/>
    <n v="82"/>
    <n v="119"/>
    <n v="109"/>
    <n v="370"/>
    <n v="479"/>
  </r>
  <r>
    <s v="08MSU0017H"/>
    <x v="12"/>
    <s v="08USU4827Q"/>
    <x v="29"/>
    <x v="6"/>
    <n v="709210000"/>
    <x v="183"/>
    <x v="0"/>
    <s v="Activa"/>
    <x v="1"/>
    <x v="4"/>
    <x v="1"/>
    <s v="Universidad Autónoma de Chihuahua"/>
    <s v="AUTÓNOMO"/>
    <x v="2"/>
    <n v="6"/>
    <n v="24"/>
    <n v="30"/>
    <n v="3"/>
    <n v="16"/>
    <n v="19"/>
    <n v="3"/>
    <n v="9"/>
    <n v="12"/>
    <n v="4"/>
    <n v="18"/>
    <n v="22"/>
  </r>
  <r>
    <s v="08MSU0017H"/>
    <x v="12"/>
    <s v="08USU4827Q"/>
    <x v="29"/>
    <x v="6"/>
    <n v="709560002"/>
    <x v="184"/>
    <x v="0"/>
    <s v="Activa"/>
    <x v="1"/>
    <x v="4"/>
    <x v="1"/>
    <s v="Universidad Autónoma de Chihuahua"/>
    <s v="AUTÓNOMO"/>
    <x v="2"/>
    <n v="3"/>
    <n v="7"/>
    <n v="10"/>
    <n v="1"/>
    <n v="6"/>
    <n v="7"/>
    <n v="8"/>
    <n v="8"/>
    <n v="16"/>
    <n v="11"/>
    <n v="17"/>
    <n v="28"/>
  </r>
  <r>
    <s v="08MSU0017H"/>
    <x v="12"/>
    <s v="08USU4978W"/>
    <x v="30"/>
    <x v="2"/>
    <n v="504250001"/>
    <x v="185"/>
    <x v="0"/>
    <s v="Activa"/>
    <x v="4"/>
    <x v="4"/>
    <x v="1"/>
    <s v="Universidad Autónoma de Chihuahua"/>
    <s v="AUTÓNOMO"/>
    <x v="0"/>
    <n v="7"/>
    <n v="17"/>
    <n v="24"/>
    <n v="4"/>
    <n v="3"/>
    <n v="7"/>
    <n v="7"/>
    <n v="12"/>
    <n v="19"/>
    <n v="54"/>
    <n v="70"/>
    <n v="124"/>
  </r>
  <r>
    <s v="08MSU0017H"/>
    <x v="12"/>
    <s v="08USU4978W"/>
    <x v="30"/>
    <x v="9"/>
    <n v="508110003"/>
    <x v="186"/>
    <x v="0"/>
    <s v="Activa"/>
    <x v="4"/>
    <x v="4"/>
    <x v="1"/>
    <s v="Universidad Autónoma de Chihuahua"/>
    <s v="AUTÓNOMO"/>
    <x v="0"/>
    <n v="13"/>
    <n v="3"/>
    <n v="16"/>
    <n v="0"/>
    <n v="0"/>
    <n v="0"/>
    <n v="81"/>
    <n v="29"/>
    <n v="110"/>
    <n v="269"/>
    <n v="98"/>
    <n v="367"/>
  </r>
  <r>
    <s v="08MSU0017H"/>
    <x v="12"/>
    <s v="08USU4978W"/>
    <x v="30"/>
    <x v="9"/>
    <n v="508130000"/>
    <x v="187"/>
    <x v="0"/>
    <s v="Activa"/>
    <x v="4"/>
    <x v="4"/>
    <x v="1"/>
    <s v="Universidad Autónoma de Chihuahua"/>
    <s v="AUTÓNOMO"/>
    <x v="0"/>
    <n v="8"/>
    <n v="1"/>
    <n v="9"/>
    <n v="2"/>
    <n v="0"/>
    <n v="2"/>
    <n v="9"/>
    <n v="4"/>
    <n v="13"/>
    <n v="34"/>
    <n v="16"/>
    <n v="50"/>
  </r>
  <r>
    <s v="08MSU0017H"/>
    <x v="12"/>
    <s v="08USU4978W"/>
    <x v="30"/>
    <x v="2"/>
    <n v="704110000"/>
    <x v="188"/>
    <x v="0"/>
    <s v="Activa"/>
    <x v="4"/>
    <x v="4"/>
    <x v="1"/>
    <s v="Universidad Autónoma de Chihuahua"/>
    <s v="AUTÓNOMO"/>
    <x v="2"/>
    <n v="10"/>
    <n v="25"/>
    <n v="35"/>
    <n v="2"/>
    <n v="11"/>
    <n v="13"/>
    <n v="7"/>
    <n v="8"/>
    <n v="15"/>
    <n v="23"/>
    <n v="60"/>
    <n v="83"/>
  </r>
  <r>
    <s v="08MSU0017H"/>
    <x v="12"/>
    <s v="08USU4978W"/>
    <x v="30"/>
    <x v="2"/>
    <n v="704110001"/>
    <x v="189"/>
    <x v="0"/>
    <s v="Activa"/>
    <x v="4"/>
    <x v="4"/>
    <x v="1"/>
    <s v="Universidad Autónoma de Chihuahua"/>
    <s v="AUTÓNOMO"/>
    <x v="2"/>
    <n v="0"/>
    <n v="1"/>
    <n v="1"/>
    <n v="0"/>
    <n v="1"/>
    <n v="1"/>
    <n v="1"/>
    <n v="2"/>
    <n v="3"/>
    <n v="1"/>
    <n v="2"/>
    <n v="3"/>
  </r>
  <r>
    <s v="08MSU0017H"/>
    <x v="12"/>
    <s v="08USU4978W"/>
    <x v="30"/>
    <x v="9"/>
    <n v="708120000"/>
    <x v="190"/>
    <x v="0"/>
    <s v="Activa"/>
    <x v="4"/>
    <x v="4"/>
    <x v="1"/>
    <s v="Universidad Autónoma de Chihuahua"/>
    <s v="AUTÓNOMO"/>
    <x v="2"/>
    <n v="0"/>
    <n v="0"/>
    <n v="0"/>
    <n v="0"/>
    <n v="0"/>
    <n v="0"/>
    <n v="1"/>
    <n v="0"/>
    <n v="1"/>
    <n v="2"/>
    <n v="1"/>
    <n v="3"/>
  </r>
  <r>
    <s v="08MSU0017H"/>
    <x v="12"/>
    <s v="08USU4978W"/>
    <x v="30"/>
    <x v="9"/>
    <n v="708130000"/>
    <x v="191"/>
    <x v="0"/>
    <s v="Activa"/>
    <x v="4"/>
    <x v="4"/>
    <x v="1"/>
    <s v="Universidad Autónoma de Chihuahua"/>
    <s v="AUTÓNOMO"/>
    <x v="2"/>
    <n v="4"/>
    <n v="3"/>
    <n v="7"/>
    <n v="0"/>
    <n v="0"/>
    <n v="0"/>
    <n v="1"/>
    <n v="0"/>
    <n v="1"/>
    <n v="2"/>
    <n v="1"/>
    <n v="3"/>
  </r>
  <r>
    <s v="08MSU0017H"/>
    <x v="12"/>
    <s v="08USU4985F"/>
    <x v="31"/>
    <x v="2"/>
    <n v="504130000"/>
    <x v="142"/>
    <x v="0"/>
    <s v="Activa"/>
    <x v="4"/>
    <x v="4"/>
    <x v="1"/>
    <s v="Universidad Autónoma de Chihuahua"/>
    <s v="AUTÓNOMO"/>
    <x v="0"/>
    <n v="4"/>
    <n v="8"/>
    <n v="12"/>
    <n v="0"/>
    <n v="0"/>
    <n v="0"/>
    <n v="6"/>
    <n v="14"/>
    <n v="20"/>
    <n v="32"/>
    <n v="50"/>
    <n v="82"/>
  </r>
  <r>
    <s v="08MSU0017H"/>
    <x v="12"/>
    <s v="08USU4985F"/>
    <x v="31"/>
    <x v="2"/>
    <n v="504140000"/>
    <x v="18"/>
    <x v="0"/>
    <s v="Activa"/>
    <x v="4"/>
    <x v="4"/>
    <x v="1"/>
    <s v="Universidad Autónoma de Chihuahua"/>
    <s v="AUTÓNOMO"/>
    <x v="0"/>
    <n v="10"/>
    <n v="31"/>
    <n v="41"/>
    <n v="0"/>
    <n v="6"/>
    <n v="6"/>
    <n v="28"/>
    <n v="70"/>
    <n v="98"/>
    <n v="102"/>
    <n v="224"/>
    <n v="326"/>
  </r>
  <r>
    <s v="08MSU0017H"/>
    <x v="12"/>
    <s v="08USU4985F"/>
    <x v="31"/>
    <x v="2"/>
    <n v="504210005"/>
    <x v="15"/>
    <x v="0"/>
    <s v="Activa"/>
    <x v="4"/>
    <x v="4"/>
    <x v="1"/>
    <s v="Universidad Autónoma de Chihuahua"/>
    <s v="AUTÓNOMO"/>
    <x v="0"/>
    <n v="8"/>
    <n v="8"/>
    <n v="16"/>
    <n v="1"/>
    <n v="2"/>
    <n v="3"/>
    <n v="26"/>
    <n v="20"/>
    <n v="46"/>
    <n v="92"/>
    <n v="119"/>
    <n v="211"/>
  </r>
  <r>
    <s v="08MSU0017H"/>
    <x v="12"/>
    <s v="08USU4985F"/>
    <x v="31"/>
    <x v="2"/>
    <n v="704120004"/>
    <x v="146"/>
    <x v="0"/>
    <s v="Liquidacion"/>
    <x v="4"/>
    <x v="4"/>
    <x v="1"/>
    <s v="Universidad Autónoma de Chihuahua"/>
    <s v="AUTÓNOMO"/>
    <x v="2"/>
    <n v="4"/>
    <n v="0"/>
    <n v="4"/>
    <n v="0"/>
    <n v="0"/>
    <n v="0"/>
    <n v="0"/>
    <n v="0"/>
    <n v="0"/>
    <n v="0"/>
    <n v="0"/>
    <n v="0"/>
  </r>
  <r>
    <s v="08MSU0017H"/>
    <x v="12"/>
    <s v="08USU4985F"/>
    <x v="31"/>
    <x v="2"/>
    <n v="704140000"/>
    <x v="148"/>
    <x v="0"/>
    <s v="Liquidacion"/>
    <x v="4"/>
    <x v="4"/>
    <x v="1"/>
    <s v="Universidad Autónoma de Chihuahua"/>
    <s v="AUTÓNOMO"/>
    <x v="2"/>
    <n v="4"/>
    <n v="5"/>
    <n v="9"/>
    <n v="0"/>
    <n v="1"/>
    <n v="1"/>
    <n v="0"/>
    <n v="0"/>
    <n v="0"/>
    <n v="0"/>
    <n v="0"/>
    <n v="0"/>
  </r>
  <r>
    <s v="08MSU0017H"/>
    <x v="12"/>
    <s v="08USU4985F"/>
    <x v="31"/>
    <x v="2"/>
    <n v="704140002"/>
    <x v="149"/>
    <x v="0"/>
    <s v="Activa"/>
    <x v="4"/>
    <x v="4"/>
    <x v="1"/>
    <s v="Universidad Autónoma de Chihuahua"/>
    <s v="AUTÓNOMO"/>
    <x v="2"/>
    <n v="6"/>
    <n v="5"/>
    <n v="11"/>
    <n v="0"/>
    <n v="0"/>
    <n v="0"/>
    <n v="0"/>
    <n v="0"/>
    <n v="0"/>
    <n v="4"/>
    <n v="5"/>
    <n v="9"/>
  </r>
  <r>
    <s v="08MSU0017H"/>
    <x v="12"/>
    <s v="08USU4985F"/>
    <x v="31"/>
    <x v="2"/>
    <n v="704200000"/>
    <x v="150"/>
    <x v="0"/>
    <s v="Activa"/>
    <x v="4"/>
    <x v="4"/>
    <x v="1"/>
    <s v="Universidad Autónoma de Chihuahua"/>
    <s v="AUTÓNOMO"/>
    <x v="2"/>
    <n v="0"/>
    <n v="0"/>
    <n v="0"/>
    <n v="0"/>
    <n v="0"/>
    <n v="0"/>
    <n v="0"/>
    <n v="2"/>
    <n v="2"/>
    <n v="3"/>
    <n v="6"/>
    <n v="9"/>
  </r>
  <r>
    <s v="08MSU0017H"/>
    <x v="12"/>
    <s v="08USU4985F"/>
    <x v="31"/>
    <x v="2"/>
    <n v="704210009"/>
    <x v="151"/>
    <x v="0"/>
    <s v="Activa"/>
    <x v="4"/>
    <x v="4"/>
    <x v="1"/>
    <s v="Universidad Autónoma de Chihuahua"/>
    <s v="AUTÓNOMO"/>
    <x v="2"/>
    <n v="0"/>
    <n v="3"/>
    <n v="3"/>
    <n v="1"/>
    <n v="0"/>
    <n v="1"/>
    <n v="1"/>
    <n v="3"/>
    <n v="4"/>
    <n v="2"/>
    <n v="10"/>
    <n v="12"/>
  </r>
  <r>
    <s v="08MSU0017H"/>
    <x v="12"/>
    <s v="08USU4985F"/>
    <x v="31"/>
    <x v="2"/>
    <n v="804200000"/>
    <x v="155"/>
    <x v="0"/>
    <s v="Activa"/>
    <x v="4"/>
    <x v="4"/>
    <x v="1"/>
    <s v="Universidad Autónoma de Chihuahua"/>
    <s v="AUTÓNOMO"/>
    <x v="3"/>
    <n v="0"/>
    <n v="0"/>
    <n v="0"/>
    <n v="1"/>
    <n v="1"/>
    <n v="2"/>
    <n v="0"/>
    <n v="0"/>
    <n v="0"/>
    <n v="6"/>
    <n v="1"/>
    <n v="7"/>
  </r>
  <r>
    <s v="08MSU0017H"/>
    <x v="12"/>
    <s v="08USU4986E"/>
    <x v="32"/>
    <x v="2"/>
    <n v="504140000"/>
    <x v="18"/>
    <x v="0"/>
    <s v="Activa"/>
    <x v="7"/>
    <x v="4"/>
    <x v="1"/>
    <s v="Universidad Autónoma de Chihuahua"/>
    <s v="AUTÓNOMO"/>
    <x v="0"/>
    <n v="0"/>
    <n v="0"/>
    <n v="0"/>
    <n v="0"/>
    <n v="0"/>
    <n v="0"/>
    <n v="3"/>
    <n v="8"/>
    <n v="11"/>
    <n v="19"/>
    <n v="68"/>
    <n v="87"/>
  </r>
  <r>
    <s v="08MSU0017H"/>
    <x v="12"/>
    <s v="08USU4986E"/>
    <x v="32"/>
    <x v="2"/>
    <n v="504210005"/>
    <x v="15"/>
    <x v="0"/>
    <s v="Activa"/>
    <x v="7"/>
    <x v="4"/>
    <x v="1"/>
    <s v="Universidad Autónoma de Chihuahua"/>
    <s v="AUTÓNOMO"/>
    <x v="0"/>
    <n v="0"/>
    <n v="0"/>
    <n v="0"/>
    <n v="0"/>
    <n v="0"/>
    <n v="0"/>
    <n v="5"/>
    <n v="6"/>
    <n v="11"/>
    <n v="20"/>
    <n v="36"/>
    <n v="56"/>
  </r>
  <r>
    <s v="08MSU0017H"/>
    <x v="12"/>
    <s v="08USU4986E"/>
    <x v="32"/>
    <x v="2"/>
    <n v="704230001"/>
    <x v="152"/>
    <x v="0"/>
    <s v="Liquidacion"/>
    <x v="7"/>
    <x v="4"/>
    <x v="1"/>
    <s v="Universidad Autónoma de Chihuahua"/>
    <s v="AUTÓNOMO"/>
    <x v="2"/>
    <n v="0"/>
    <n v="0"/>
    <n v="0"/>
    <n v="7"/>
    <n v="9"/>
    <n v="16"/>
    <n v="0"/>
    <n v="0"/>
    <n v="0"/>
    <n v="0"/>
    <n v="0"/>
    <n v="0"/>
  </r>
  <r>
    <s v="08MSU0017H"/>
    <x v="12"/>
    <s v="08USU4987D"/>
    <x v="33"/>
    <x v="2"/>
    <n v="504250001"/>
    <x v="169"/>
    <x v="0"/>
    <s v="Activa"/>
    <x v="8"/>
    <x v="4"/>
    <x v="1"/>
    <s v="Universidad Autónoma de Chihuahua"/>
    <s v="AUTÓNOMO"/>
    <x v="0"/>
    <n v="0"/>
    <n v="0"/>
    <n v="0"/>
    <n v="0"/>
    <n v="0"/>
    <n v="0"/>
    <n v="3"/>
    <n v="3"/>
    <n v="6"/>
    <n v="12"/>
    <n v="10"/>
    <n v="22"/>
  </r>
  <r>
    <s v="08MSU0017H"/>
    <x v="12"/>
    <s v="08USU4987D"/>
    <x v="33"/>
    <x v="3"/>
    <n v="507100001"/>
    <x v="170"/>
    <x v="0"/>
    <s v="Liquidacion"/>
    <x v="8"/>
    <x v="4"/>
    <x v="1"/>
    <s v="Universidad Autónoma de Chihuahua"/>
    <s v="AUTÓNOMO"/>
    <x v="0"/>
    <n v="0"/>
    <n v="0"/>
    <n v="0"/>
    <n v="0"/>
    <n v="0"/>
    <n v="0"/>
    <n v="0"/>
    <n v="0"/>
    <n v="0"/>
    <n v="2"/>
    <n v="1"/>
    <n v="3"/>
  </r>
  <r>
    <s v="08MSU0017H"/>
    <x v="12"/>
    <s v="08USU4987D"/>
    <x v="33"/>
    <x v="9"/>
    <n v="508120000"/>
    <x v="171"/>
    <x v="0"/>
    <s v="Liquidacion"/>
    <x v="8"/>
    <x v="4"/>
    <x v="1"/>
    <s v="Universidad Autónoma de Chihuahua"/>
    <s v="AUTÓNOMO"/>
    <x v="0"/>
    <n v="0"/>
    <n v="0"/>
    <n v="0"/>
    <n v="0"/>
    <n v="0"/>
    <n v="0"/>
    <n v="0"/>
    <n v="0"/>
    <n v="0"/>
    <n v="4"/>
    <n v="1"/>
    <n v="5"/>
  </r>
  <r>
    <s v="08MSU0017H"/>
    <x v="12"/>
    <s v="08USU4987D"/>
    <x v="33"/>
    <x v="9"/>
    <n v="508120001"/>
    <x v="172"/>
    <x v="0"/>
    <s v="Activa"/>
    <x v="8"/>
    <x v="4"/>
    <x v="1"/>
    <s v="Universidad Autónoma de Chihuahua"/>
    <s v="AUTÓNOMO"/>
    <x v="0"/>
    <n v="0"/>
    <n v="0"/>
    <n v="0"/>
    <n v="0"/>
    <n v="0"/>
    <n v="0"/>
    <n v="39"/>
    <n v="17"/>
    <n v="56"/>
    <n v="116"/>
    <n v="57"/>
    <n v="173"/>
  </r>
  <r>
    <s v="08MSU0017H"/>
    <x v="12"/>
    <s v="08USU4988C"/>
    <x v="34"/>
    <x v="2"/>
    <n v="504130000"/>
    <x v="142"/>
    <x v="1"/>
    <s v="Activa"/>
    <x v="6"/>
    <x v="4"/>
    <x v="1"/>
    <m/>
    <s v="AUTÓNOMO"/>
    <x v="0"/>
    <n v="0"/>
    <n v="0"/>
    <n v="0"/>
    <n v="0"/>
    <n v="0"/>
    <n v="0"/>
    <n v="0"/>
    <n v="0"/>
    <n v="0"/>
    <n v="0"/>
    <n v="1"/>
    <n v="1"/>
  </r>
  <r>
    <s v="08MSU0017H"/>
    <x v="12"/>
    <s v="08USU4988C"/>
    <x v="34"/>
    <x v="2"/>
    <n v="504140000"/>
    <x v="18"/>
    <x v="1"/>
    <s v="Activa"/>
    <x v="6"/>
    <x v="4"/>
    <x v="1"/>
    <s v="Universidad Autónoma de Chihuahua"/>
    <s v="AUTÓNOMO"/>
    <x v="0"/>
    <n v="0"/>
    <n v="0"/>
    <n v="0"/>
    <n v="0"/>
    <n v="0"/>
    <n v="0"/>
    <n v="0"/>
    <n v="1"/>
    <n v="1"/>
    <n v="2"/>
    <n v="4"/>
    <n v="6"/>
  </r>
  <r>
    <s v="08MSU0017H"/>
    <x v="12"/>
    <s v="08USU4988C"/>
    <x v="34"/>
    <x v="2"/>
    <n v="504210005"/>
    <x v="15"/>
    <x v="1"/>
    <s v="Activa"/>
    <x v="6"/>
    <x v="4"/>
    <x v="1"/>
    <s v="Universidad Autónoma de Chihuahua"/>
    <s v="AUTÓNOMO"/>
    <x v="0"/>
    <n v="0"/>
    <n v="0"/>
    <n v="0"/>
    <n v="0"/>
    <n v="0"/>
    <n v="0"/>
    <n v="0"/>
    <n v="3"/>
    <n v="3"/>
    <n v="2"/>
    <n v="6"/>
    <n v="8"/>
  </r>
  <r>
    <s v="08MSU0017H"/>
    <x v="12"/>
    <s v="08USU4988C"/>
    <x v="34"/>
    <x v="5"/>
    <n v="506220007"/>
    <x v="145"/>
    <x v="1"/>
    <s v="Activa"/>
    <x v="6"/>
    <x v="4"/>
    <x v="1"/>
    <m/>
    <s v="AUTÓNOMO"/>
    <x v="0"/>
    <n v="0"/>
    <n v="0"/>
    <n v="0"/>
    <n v="0"/>
    <n v="0"/>
    <n v="0"/>
    <n v="1"/>
    <n v="0"/>
    <n v="1"/>
    <n v="1"/>
    <n v="0"/>
    <n v="1"/>
  </r>
  <r>
    <s v="08MSU0017H"/>
    <x v="12"/>
    <s v="08USU4989B"/>
    <x v="35"/>
    <x v="2"/>
    <n v="504140000"/>
    <x v="18"/>
    <x v="1"/>
    <s v="Activa"/>
    <x v="9"/>
    <x v="4"/>
    <x v="1"/>
    <s v="Universidad Autónoma de Chihuahua"/>
    <s v="AUTÓNOMO"/>
    <x v="0"/>
    <n v="0"/>
    <n v="0"/>
    <n v="0"/>
    <n v="0"/>
    <n v="0"/>
    <n v="0"/>
    <n v="0"/>
    <n v="0"/>
    <n v="0"/>
    <n v="0"/>
    <n v="1"/>
    <n v="1"/>
  </r>
  <r>
    <s v="08MSU0017H"/>
    <x v="12"/>
    <s v="08USU4989B"/>
    <x v="35"/>
    <x v="2"/>
    <n v="504210005"/>
    <x v="15"/>
    <x v="1"/>
    <s v="Activa"/>
    <x v="9"/>
    <x v="4"/>
    <x v="1"/>
    <s v="Universidad Autónoma de Chihuahua"/>
    <s v="AUTÓNOMO"/>
    <x v="0"/>
    <n v="0"/>
    <n v="0"/>
    <n v="0"/>
    <n v="0"/>
    <n v="0"/>
    <n v="0"/>
    <n v="2"/>
    <n v="3"/>
    <n v="5"/>
    <n v="3"/>
    <n v="17"/>
    <n v="20"/>
  </r>
  <r>
    <s v="08MSU0017H"/>
    <x v="12"/>
    <s v="08USU4989B"/>
    <x v="35"/>
    <x v="2"/>
    <n v="504230000"/>
    <x v="143"/>
    <x v="1"/>
    <s v="Inexistente"/>
    <x v="9"/>
    <x v="4"/>
    <x v="1"/>
    <s v="Universidad Autónoma de Chihuahua"/>
    <s v="AUTÓNOMO"/>
    <x v="0"/>
    <n v="0"/>
    <n v="0"/>
    <n v="0"/>
    <n v="0"/>
    <n v="0"/>
    <n v="0"/>
    <n v="0"/>
    <n v="0"/>
    <n v="0"/>
    <n v="0"/>
    <n v="0"/>
    <n v="0"/>
  </r>
  <r>
    <s v="08MSU0017H"/>
    <x v="12"/>
    <s v="08USU4989B"/>
    <x v="35"/>
    <x v="5"/>
    <n v="506220007"/>
    <x v="145"/>
    <x v="1"/>
    <s v="Inexistente"/>
    <x v="9"/>
    <x v="4"/>
    <x v="1"/>
    <s v="Universidad Autónoma de Chihuahua"/>
    <s v="AUTÓNOMO"/>
    <x v="0"/>
    <n v="0"/>
    <n v="0"/>
    <n v="0"/>
    <n v="0"/>
    <n v="0"/>
    <n v="0"/>
    <n v="0"/>
    <n v="0"/>
    <n v="0"/>
    <n v="0"/>
    <n v="0"/>
    <n v="0"/>
  </r>
  <r>
    <s v="08MSU0017H"/>
    <x v="12"/>
    <s v="08USU4990R"/>
    <x v="36"/>
    <x v="2"/>
    <n v="504130000"/>
    <x v="142"/>
    <x v="1"/>
    <s v="Activa"/>
    <x v="10"/>
    <x v="4"/>
    <x v="1"/>
    <s v="Universidad Autónoma de Chihuahua"/>
    <s v="AUTÓNOMO"/>
    <x v="0"/>
    <n v="0"/>
    <n v="0"/>
    <n v="0"/>
    <n v="0"/>
    <n v="0"/>
    <n v="0"/>
    <n v="0"/>
    <n v="0"/>
    <n v="0"/>
    <n v="0"/>
    <n v="1"/>
    <n v="1"/>
  </r>
  <r>
    <s v="08MSU0017H"/>
    <x v="12"/>
    <s v="08USU4990R"/>
    <x v="36"/>
    <x v="2"/>
    <n v="504140000"/>
    <x v="18"/>
    <x v="1"/>
    <s v="Activa"/>
    <x v="10"/>
    <x v="4"/>
    <x v="1"/>
    <s v="Universidad Autónoma de Chihuahua"/>
    <s v="AUTÓNOMO"/>
    <x v="0"/>
    <n v="0"/>
    <n v="0"/>
    <n v="0"/>
    <n v="0"/>
    <n v="0"/>
    <n v="0"/>
    <n v="0"/>
    <n v="1"/>
    <n v="1"/>
    <n v="0"/>
    <n v="1"/>
    <n v="1"/>
  </r>
  <r>
    <s v="08MSU0017H"/>
    <x v="12"/>
    <s v="08USU4990R"/>
    <x v="36"/>
    <x v="2"/>
    <n v="504210005"/>
    <x v="15"/>
    <x v="1"/>
    <s v="Activa"/>
    <x v="10"/>
    <x v="4"/>
    <x v="1"/>
    <s v="Universidad Autónoma de Chihuahua"/>
    <s v="AUTÓNOMO"/>
    <x v="0"/>
    <n v="0"/>
    <n v="0"/>
    <n v="0"/>
    <n v="0"/>
    <n v="0"/>
    <n v="0"/>
    <n v="2"/>
    <n v="2"/>
    <n v="4"/>
    <n v="7"/>
    <n v="8"/>
    <n v="15"/>
  </r>
  <r>
    <s v="08MSU0017H"/>
    <x v="12"/>
    <s v="08USU4990R"/>
    <x v="36"/>
    <x v="2"/>
    <n v="504230000"/>
    <x v="143"/>
    <x v="1"/>
    <s v="Activa"/>
    <x v="10"/>
    <x v="4"/>
    <x v="1"/>
    <s v="Universidad Autónoma de Chihuahua"/>
    <s v="AUTÓNOMO"/>
    <x v="0"/>
    <n v="0"/>
    <n v="0"/>
    <n v="0"/>
    <n v="0"/>
    <n v="0"/>
    <n v="0"/>
    <n v="0"/>
    <n v="0"/>
    <n v="0"/>
    <n v="0"/>
    <n v="2"/>
    <n v="2"/>
  </r>
  <r>
    <s v="08MSU0017H"/>
    <x v="12"/>
    <s v="08USU4990R"/>
    <x v="36"/>
    <x v="5"/>
    <n v="506220007"/>
    <x v="145"/>
    <x v="1"/>
    <s v="Activa"/>
    <x v="10"/>
    <x v="4"/>
    <x v="1"/>
    <s v="Universidad Autónoma de Chihuahua"/>
    <s v="AUTÓNOMO"/>
    <x v="0"/>
    <n v="0"/>
    <n v="0"/>
    <n v="0"/>
    <n v="0"/>
    <n v="0"/>
    <n v="0"/>
    <n v="0"/>
    <n v="1"/>
    <n v="1"/>
    <n v="0"/>
    <n v="1"/>
    <n v="1"/>
  </r>
  <r>
    <s v="08MSU0017H"/>
    <x v="12"/>
    <s v="08USU4991Q"/>
    <x v="37"/>
    <x v="4"/>
    <n v="501260100"/>
    <x v="82"/>
    <x v="0"/>
    <s v="Activa"/>
    <x v="0"/>
    <x v="4"/>
    <x v="1"/>
    <s v="Universidad Autónoma de Chihuahua"/>
    <s v="AUTÓNOMO"/>
    <x v="0"/>
    <n v="26"/>
    <n v="9"/>
    <n v="35"/>
    <n v="0"/>
    <n v="0"/>
    <n v="0"/>
    <n v="11"/>
    <n v="6"/>
    <n v="17"/>
    <n v="73"/>
    <n v="20"/>
    <n v="93"/>
  </r>
  <r>
    <s v="08MSU0017H"/>
    <x v="12"/>
    <s v="08USU4991Q"/>
    <x v="37"/>
    <x v="4"/>
    <n v="701270201"/>
    <x v="84"/>
    <x v="0"/>
    <s v="Activa"/>
    <x v="0"/>
    <x v="4"/>
    <x v="1"/>
    <s v="Universidad Autónoma de Chihuahua"/>
    <s v="AUTÓNOMO"/>
    <x v="2"/>
    <n v="0"/>
    <n v="0"/>
    <n v="0"/>
    <n v="0"/>
    <n v="0"/>
    <n v="0"/>
    <n v="3"/>
    <n v="1"/>
    <n v="4"/>
    <n v="5"/>
    <n v="6"/>
    <n v="11"/>
  </r>
  <r>
    <s v="08MSU0017H"/>
    <x v="12"/>
    <s v="08USU4991Q"/>
    <x v="37"/>
    <x v="2"/>
    <n v="704250009"/>
    <x v="86"/>
    <x v="0"/>
    <s v="Activa"/>
    <x v="0"/>
    <x v="4"/>
    <x v="1"/>
    <s v="Universidad Autónoma de Chihuahua"/>
    <s v="AUTÓNOMO"/>
    <x v="2"/>
    <n v="0"/>
    <n v="0"/>
    <n v="0"/>
    <n v="0"/>
    <n v="0"/>
    <n v="0"/>
    <n v="4"/>
    <n v="1"/>
    <n v="5"/>
    <n v="10"/>
    <n v="2"/>
    <n v="12"/>
  </r>
  <r>
    <s v="08MSU0017H"/>
    <x v="12"/>
    <s v="08USU4992P"/>
    <x v="38"/>
    <x v="2"/>
    <n v="504130000"/>
    <x v="142"/>
    <x v="0"/>
    <s v="Activa"/>
    <x v="5"/>
    <x v="4"/>
    <x v="1"/>
    <s v="Universidad Autónoma de Chihuahua"/>
    <s v="AUTÓNOMO"/>
    <x v="0"/>
    <n v="0"/>
    <n v="0"/>
    <n v="0"/>
    <n v="0"/>
    <n v="0"/>
    <n v="0"/>
    <n v="1"/>
    <n v="5"/>
    <n v="6"/>
    <n v="18"/>
    <n v="38"/>
    <n v="56"/>
  </r>
  <r>
    <s v="08MSU0017H"/>
    <x v="12"/>
    <s v="08USU4992P"/>
    <x v="38"/>
    <x v="2"/>
    <n v="504140000"/>
    <x v="18"/>
    <x v="0"/>
    <s v="Activa"/>
    <x v="5"/>
    <x v="4"/>
    <x v="1"/>
    <m/>
    <s v="AUTÓNOMO"/>
    <x v="0"/>
    <n v="0"/>
    <n v="0"/>
    <n v="0"/>
    <n v="0"/>
    <n v="0"/>
    <n v="0"/>
    <n v="2"/>
    <n v="6"/>
    <n v="8"/>
    <n v="3"/>
    <n v="12"/>
    <n v="15"/>
  </r>
  <r>
    <s v="08MSU0017H"/>
    <x v="12"/>
    <s v="08USU4992P"/>
    <x v="38"/>
    <x v="2"/>
    <n v="504210005"/>
    <x v="15"/>
    <x v="0"/>
    <s v="Activa"/>
    <x v="5"/>
    <x v="4"/>
    <x v="1"/>
    <m/>
    <s v="AUTÓNOMO"/>
    <x v="0"/>
    <n v="0"/>
    <n v="0"/>
    <n v="0"/>
    <n v="0"/>
    <n v="0"/>
    <n v="0"/>
    <n v="3"/>
    <n v="1"/>
    <n v="4"/>
    <n v="6"/>
    <n v="5"/>
    <n v="11"/>
  </r>
  <r>
    <s v="08MSU0017H"/>
    <x v="12"/>
    <s v="08USU4992P"/>
    <x v="38"/>
    <x v="2"/>
    <n v="504230000"/>
    <x v="143"/>
    <x v="0"/>
    <s v="Activa"/>
    <x v="5"/>
    <x v="4"/>
    <x v="1"/>
    <s v="Universidad Autónoma de Chihuahua"/>
    <s v="AUTÓNOMO"/>
    <x v="0"/>
    <n v="0"/>
    <n v="0"/>
    <n v="0"/>
    <n v="0"/>
    <n v="0"/>
    <n v="0"/>
    <n v="0"/>
    <n v="6"/>
    <n v="6"/>
    <n v="13"/>
    <n v="27"/>
    <n v="40"/>
  </r>
  <r>
    <s v="08MSU0017H"/>
    <x v="12"/>
    <s v="08USU4992P"/>
    <x v="38"/>
    <x v="2"/>
    <n v="704140000"/>
    <x v="148"/>
    <x v="0"/>
    <s v="Inexistente"/>
    <x v="5"/>
    <x v="4"/>
    <x v="1"/>
    <s v="Universidad Autónoma de Chihuahua"/>
    <s v="AUTÓNOMO"/>
    <x v="2"/>
    <n v="0"/>
    <n v="0"/>
    <n v="0"/>
    <n v="0"/>
    <n v="0"/>
    <n v="0"/>
    <n v="0"/>
    <n v="0"/>
    <n v="0"/>
    <n v="0"/>
    <n v="0"/>
    <n v="0"/>
  </r>
  <r>
    <s v="08MSU0017H"/>
    <x v="12"/>
    <s v="08USU4992P"/>
    <x v="38"/>
    <x v="2"/>
    <n v="704210009"/>
    <x v="151"/>
    <x v="0"/>
    <s v="Liquidacion"/>
    <x v="5"/>
    <x v="4"/>
    <x v="1"/>
    <s v="Universidad Autónoma de Chihuahua"/>
    <s v="AUTÓNOMO"/>
    <x v="2"/>
    <n v="0"/>
    <n v="0"/>
    <n v="0"/>
    <n v="0"/>
    <n v="0"/>
    <n v="0"/>
    <n v="0"/>
    <n v="0"/>
    <n v="0"/>
    <n v="5"/>
    <n v="14"/>
    <n v="19"/>
  </r>
  <r>
    <s v="08MSU0017H"/>
    <x v="12"/>
    <s v="08USU4993O"/>
    <x v="39"/>
    <x v="6"/>
    <n v="509210000"/>
    <x v="181"/>
    <x v="0"/>
    <s v="Activa"/>
    <x v="5"/>
    <x v="4"/>
    <x v="1"/>
    <s v="Universidad Autónoma de Chihuahua"/>
    <s v="AUTÓNOMO"/>
    <x v="0"/>
    <n v="0"/>
    <n v="0"/>
    <n v="0"/>
    <n v="0"/>
    <n v="0"/>
    <n v="0"/>
    <n v="23"/>
    <n v="79"/>
    <n v="102"/>
    <n v="100"/>
    <n v="279"/>
    <n v="379"/>
  </r>
  <r>
    <s v="08MSU0017H"/>
    <x v="12"/>
    <s v="08USU4993O"/>
    <x v="39"/>
    <x v="6"/>
    <n v="509420000"/>
    <x v="182"/>
    <x v="0"/>
    <s v="Activa"/>
    <x v="5"/>
    <x v="4"/>
    <x v="1"/>
    <s v="Universidad Autónoma de Chihuahua"/>
    <s v="AUTÓNOMO"/>
    <x v="0"/>
    <n v="0"/>
    <n v="0"/>
    <n v="0"/>
    <n v="0"/>
    <n v="0"/>
    <n v="0"/>
    <n v="15"/>
    <n v="36"/>
    <n v="51"/>
    <n v="23"/>
    <n v="76"/>
    <n v="99"/>
  </r>
  <r>
    <s v="08MSU0017H"/>
    <x v="12"/>
    <s v="08USU4993O"/>
    <x v="39"/>
    <x v="6"/>
    <n v="709210000"/>
    <x v="183"/>
    <x v="0"/>
    <s v="Inexistente"/>
    <x v="5"/>
    <x v="4"/>
    <x v="1"/>
    <s v="Universidad Autónoma de Chihuahua"/>
    <s v="AUTÓNOMO"/>
    <x v="2"/>
    <n v="0"/>
    <n v="0"/>
    <n v="0"/>
    <n v="0"/>
    <n v="0"/>
    <n v="0"/>
    <n v="0"/>
    <n v="0"/>
    <n v="0"/>
    <n v="0"/>
    <n v="0"/>
    <n v="0"/>
  </r>
  <r>
    <s v="08MSU0017H"/>
    <x v="12"/>
    <s v="08USU4994N"/>
    <x v="40"/>
    <x v="2"/>
    <n v="504140000"/>
    <x v="18"/>
    <x v="1"/>
    <s v="Activa"/>
    <x v="11"/>
    <x v="4"/>
    <x v="1"/>
    <m/>
    <s v="AUTÓNOMO"/>
    <x v="0"/>
    <n v="0"/>
    <n v="0"/>
    <n v="0"/>
    <n v="0"/>
    <n v="0"/>
    <n v="0"/>
    <n v="0"/>
    <n v="1"/>
    <n v="1"/>
    <n v="0"/>
    <n v="1"/>
    <n v="1"/>
  </r>
  <r>
    <s v="08MSU0017H"/>
    <x v="12"/>
    <s v="08USU4994N"/>
    <x v="40"/>
    <x v="2"/>
    <n v="504210005"/>
    <x v="15"/>
    <x v="1"/>
    <s v="Activa"/>
    <x v="11"/>
    <x v="4"/>
    <x v="1"/>
    <s v="Universidad Autónoma de Chihuahua"/>
    <s v="AUTÓNOMO"/>
    <x v="0"/>
    <n v="0"/>
    <n v="0"/>
    <n v="0"/>
    <n v="0"/>
    <n v="0"/>
    <n v="0"/>
    <n v="0"/>
    <n v="0"/>
    <n v="0"/>
    <n v="1"/>
    <n v="2"/>
    <n v="3"/>
  </r>
  <r>
    <s v="08MSU0017H"/>
    <x v="12"/>
    <s v="08USU4995M"/>
    <x v="41"/>
    <x v="2"/>
    <n v="504140000"/>
    <x v="18"/>
    <x v="1"/>
    <s v="Activa"/>
    <x v="12"/>
    <x v="4"/>
    <x v="1"/>
    <s v="Universidad Autónoma de Chihuahua"/>
    <s v="AUTÓNOMO"/>
    <x v="0"/>
    <n v="0"/>
    <n v="0"/>
    <n v="0"/>
    <n v="0"/>
    <n v="0"/>
    <n v="0"/>
    <n v="0"/>
    <n v="1"/>
    <n v="1"/>
    <n v="0"/>
    <n v="1"/>
    <n v="1"/>
  </r>
  <r>
    <s v="08MSU0017H"/>
    <x v="12"/>
    <s v="08USU4995M"/>
    <x v="41"/>
    <x v="2"/>
    <n v="504210005"/>
    <x v="15"/>
    <x v="1"/>
    <s v="Activa"/>
    <x v="12"/>
    <x v="4"/>
    <x v="1"/>
    <s v="Universidad Autónoma de Chihuahua"/>
    <s v="AUTÓNOMO"/>
    <x v="0"/>
    <n v="0"/>
    <n v="0"/>
    <n v="0"/>
    <n v="0"/>
    <n v="0"/>
    <n v="0"/>
    <n v="0"/>
    <n v="0"/>
    <n v="0"/>
    <n v="0"/>
    <n v="3"/>
    <n v="3"/>
  </r>
  <r>
    <s v="08MSU0017H"/>
    <x v="12"/>
    <s v="08USU4995M"/>
    <x v="41"/>
    <x v="2"/>
    <n v="504230000"/>
    <x v="143"/>
    <x v="1"/>
    <s v="Activa"/>
    <x v="12"/>
    <x v="4"/>
    <x v="1"/>
    <m/>
    <s v="AUTÓNOMO"/>
    <x v="0"/>
    <n v="0"/>
    <n v="0"/>
    <n v="0"/>
    <n v="0"/>
    <n v="0"/>
    <n v="0"/>
    <n v="0"/>
    <n v="1"/>
    <n v="1"/>
    <n v="0"/>
    <n v="1"/>
    <n v="1"/>
  </r>
  <r>
    <s v="08MSU0017H"/>
    <x v="12"/>
    <s v="08USU4997K"/>
    <x v="42"/>
    <x v="6"/>
    <n v="509110001"/>
    <x v="106"/>
    <x v="0"/>
    <s v="Activa"/>
    <x v="5"/>
    <x v="4"/>
    <x v="1"/>
    <s v="Universidad Autónoma de Chihuahua"/>
    <s v="AUTÓNOMO"/>
    <x v="0"/>
    <n v="0"/>
    <n v="0"/>
    <n v="0"/>
    <n v="0"/>
    <n v="0"/>
    <n v="0"/>
    <n v="4"/>
    <n v="12"/>
    <n v="16"/>
    <n v="119"/>
    <n v="159"/>
    <n v="278"/>
  </r>
  <r>
    <s v="08MSU0017H"/>
    <x v="12"/>
    <s v="08USU4998J"/>
    <x v="43"/>
    <x v="1"/>
    <n v="503130001"/>
    <x v="192"/>
    <x v="0"/>
    <s v="Activa"/>
    <x v="1"/>
    <x v="4"/>
    <x v="1"/>
    <s v="Universidad Autónoma de Chihuahua"/>
    <s v="AUTÓNOMO"/>
    <x v="0"/>
    <n v="68"/>
    <n v="125"/>
    <n v="193"/>
    <n v="0"/>
    <n v="0"/>
    <n v="0"/>
    <n v="51"/>
    <n v="110"/>
    <n v="161"/>
    <n v="380"/>
    <n v="742"/>
    <n v="1122"/>
  </r>
  <r>
    <s v="08MSU0017H"/>
    <x v="12"/>
    <s v="08USU4998J"/>
    <x v="43"/>
    <x v="1"/>
    <n v="503210000"/>
    <x v="35"/>
    <x v="0"/>
    <s v="Activa"/>
    <x v="1"/>
    <x v="4"/>
    <x v="1"/>
    <s v="Universidad Autónoma de Chihuahua"/>
    <s v="AUTÓNOMO"/>
    <x v="0"/>
    <n v="65"/>
    <n v="100"/>
    <n v="165"/>
    <n v="0"/>
    <n v="0"/>
    <n v="0"/>
    <n v="47"/>
    <n v="63"/>
    <n v="110"/>
    <n v="326"/>
    <n v="447"/>
    <n v="773"/>
  </r>
  <r>
    <s v="08MSU0017H"/>
    <x v="12"/>
    <s v="08USU4998J"/>
    <x v="43"/>
    <x v="1"/>
    <n v="703210000"/>
    <x v="193"/>
    <x v="0"/>
    <s v="Activa"/>
    <x v="1"/>
    <x v="4"/>
    <x v="1"/>
    <s v="Universidad Autónoma de Chihuahua"/>
    <s v="AUTÓNOMO"/>
    <x v="2"/>
    <n v="8"/>
    <n v="5"/>
    <n v="13"/>
    <n v="0"/>
    <n v="0"/>
    <n v="0"/>
    <n v="0"/>
    <n v="1"/>
    <n v="1"/>
    <n v="11"/>
    <n v="10"/>
    <n v="21"/>
  </r>
  <r>
    <s v="08MSU0017H"/>
    <x v="12"/>
    <s v="08USU9999Q"/>
    <x v="44"/>
    <x v="1"/>
    <n v="503130001"/>
    <x v="192"/>
    <x v="0"/>
    <s v="Activa"/>
    <x v="0"/>
    <x v="4"/>
    <x v="1"/>
    <s v="Universidad Autónoma de Chihuahua"/>
    <s v="AUTÓNOMO"/>
    <x v="0"/>
    <n v="52"/>
    <n v="101"/>
    <n v="153"/>
    <n v="7"/>
    <n v="12"/>
    <n v="19"/>
    <n v="39"/>
    <n v="55"/>
    <n v="94"/>
    <n v="149"/>
    <n v="239"/>
    <n v="388"/>
  </r>
  <r>
    <s v="08MSU0017H"/>
    <x v="12"/>
    <s v="08USU9999Q"/>
    <x v="44"/>
    <x v="1"/>
    <n v="503130001"/>
    <x v="192"/>
    <x v="1"/>
    <s v="Activa"/>
    <x v="0"/>
    <x v="4"/>
    <x v="1"/>
    <s v="Universidad Autónoma de Chihuahua"/>
    <s v="AUTÓNOMO"/>
    <x v="0"/>
    <n v="0"/>
    <n v="0"/>
    <n v="0"/>
    <n v="0"/>
    <n v="0"/>
    <n v="0"/>
    <n v="13"/>
    <n v="23"/>
    <n v="36"/>
    <n v="77"/>
    <n v="115"/>
    <n v="192"/>
  </r>
  <r>
    <s v="08MSU0017H"/>
    <x v="12"/>
    <s v="08USU9999Q"/>
    <x v="44"/>
    <x v="1"/>
    <n v="503210000"/>
    <x v="35"/>
    <x v="0"/>
    <s v="Activa"/>
    <x v="0"/>
    <x v="4"/>
    <x v="1"/>
    <s v="Universidad Autónoma de Chihuahua"/>
    <s v="AUTÓNOMO"/>
    <x v="0"/>
    <n v="43"/>
    <n v="82"/>
    <n v="125"/>
    <n v="8"/>
    <n v="17"/>
    <n v="25"/>
    <n v="56"/>
    <n v="56"/>
    <n v="112"/>
    <n v="197"/>
    <n v="258"/>
    <n v="455"/>
  </r>
  <r>
    <s v="08MSU0017H"/>
    <x v="12"/>
    <s v="08USU9999Q"/>
    <x v="44"/>
    <x v="1"/>
    <n v="503210000"/>
    <x v="35"/>
    <x v="1"/>
    <s v="Activa"/>
    <x v="0"/>
    <x v="4"/>
    <x v="1"/>
    <s v="Universidad Autónoma de Chihuahua"/>
    <s v="AUTÓNOMO"/>
    <x v="0"/>
    <n v="0"/>
    <n v="0"/>
    <n v="0"/>
    <n v="0"/>
    <n v="0"/>
    <n v="0"/>
    <n v="12"/>
    <n v="13"/>
    <n v="25"/>
    <n v="47"/>
    <n v="76"/>
    <n v="123"/>
  </r>
  <r>
    <s v="08MSU0017H"/>
    <x v="12"/>
    <s v="08USU9999Q"/>
    <x v="44"/>
    <x v="2"/>
    <n v="504230001"/>
    <x v="194"/>
    <x v="0"/>
    <s v="Activa"/>
    <x v="0"/>
    <x v="4"/>
    <x v="1"/>
    <s v="Universidad Autónoma de Chihuahua"/>
    <s v="AUTÓNOMO"/>
    <x v="0"/>
    <n v="25"/>
    <n v="37"/>
    <n v="62"/>
    <n v="3"/>
    <n v="2"/>
    <n v="5"/>
    <n v="16"/>
    <n v="25"/>
    <n v="41"/>
    <n v="52"/>
    <n v="78"/>
    <n v="130"/>
  </r>
  <r>
    <s v="08MSU0017H"/>
    <x v="12"/>
    <s v="08USU9999Q"/>
    <x v="44"/>
    <x v="2"/>
    <n v="504230001"/>
    <x v="194"/>
    <x v="1"/>
    <s v="Activa"/>
    <x v="0"/>
    <x v="4"/>
    <x v="1"/>
    <s v="Universidad Autónoma de Chihuahua"/>
    <s v="AUTÓNOMO"/>
    <x v="0"/>
    <n v="0"/>
    <n v="0"/>
    <n v="0"/>
    <n v="0"/>
    <n v="0"/>
    <n v="0"/>
    <n v="5"/>
    <n v="16"/>
    <n v="21"/>
    <n v="31"/>
    <n v="57"/>
    <n v="88"/>
  </r>
  <r>
    <s v="08MSU0017H"/>
    <x v="12"/>
    <s v="08USU9999Q"/>
    <x v="44"/>
    <x v="1"/>
    <n v="703210000"/>
    <x v="193"/>
    <x v="0"/>
    <s v="Activa"/>
    <x v="0"/>
    <x v="4"/>
    <x v="1"/>
    <s v="Universidad Autónoma de Chihuahua"/>
    <s v="AUTÓNOMO"/>
    <x v="2"/>
    <n v="3"/>
    <n v="9"/>
    <n v="12"/>
    <n v="0"/>
    <n v="1"/>
    <n v="1"/>
    <n v="1"/>
    <n v="1"/>
    <n v="2"/>
    <n v="3"/>
    <n v="5"/>
    <n v="8"/>
  </r>
  <r>
    <s v="08MSU0017H"/>
    <x v="12"/>
    <s v="08USU9999Q"/>
    <x v="44"/>
    <x v="1"/>
    <n v="703210000"/>
    <x v="195"/>
    <x v="1"/>
    <s v="Activa"/>
    <x v="0"/>
    <x v="4"/>
    <x v="1"/>
    <s v="Universidad Autónoma de Chihuahua"/>
    <s v="AUTÓNOMO"/>
    <x v="2"/>
    <n v="2"/>
    <n v="8"/>
    <n v="10"/>
    <n v="0"/>
    <n v="0"/>
    <n v="0"/>
    <n v="2"/>
    <n v="1"/>
    <n v="3"/>
    <n v="4"/>
    <n v="6"/>
    <n v="10"/>
  </r>
  <r>
    <s v="08MSU0017H"/>
    <x v="12"/>
    <s v="08USU9999Q"/>
    <x v="44"/>
    <x v="2"/>
    <n v="704200000"/>
    <x v="150"/>
    <x v="0"/>
    <s v="Activa"/>
    <x v="0"/>
    <x v="4"/>
    <x v="1"/>
    <s v="Universidad Autónoma de Chihuahua"/>
    <s v="AUTÓNOMO"/>
    <x v="2"/>
    <n v="32"/>
    <n v="38"/>
    <n v="70"/>
    <n v="0"/>
    <n v="0"/>
    <n v="0"/>
    <n v="5"/>
    <n v="10"/>
    <n v="15"/>
    <n v="28"/>
    <n v="32"/>
    <n v="60"/>
  </r>
  <r>
    <s v="08MSU0017H"/>
    <x v="12"/>
    <s v="08USU9999Q"/>
    <x v="44"/>
    <x v="2"/>
    <n v="704200000"/>
    <x v="150"/>
    <x v="1"/>
    <s v="Activa"/>
    <x v="0"/>
    <x v="4"/>
    <x v="1"/>
    <s v="Universidad Autónoma de Chihuahua"/>
    <s v="AUTÓNOMO"/>
    <x v="2"/>
    <n v="0"/>
    <n v="0"/>
    <n v="0"/>
    <n v="0"/>
    <n v="0"/>
    <n v="0"/>
    <n v="3"/>
    <n v="0"/>
    <n v="3"/>
    <n v="16"/>
    <n v="16"/>
    <n v="32"/>
  </r>
  <r>
    <s v="08MSU0017H"/>
    <x v="12"/>
    <s v="08USU9999Q"/>
    <x v="44"/>
    <x v="2"/>
    <n v="704230001"/>
    <x v="152"/>
    <x v="0"/>
    <s v="Activa"/>
    <x v="0"/>
    <x v="4"/>
    <x v="1"/>
    <s v="Universidad Autónoma de Chihuahua"/>
    <s v="AUTÓNOMO"/>
    <x v="2"/>
    <n v="16"/>
    <n v="16"/>
    <n v="32"/>
    <n v="0"/>
    <n v="0"/>
    <n v="0"/>
    <n v="6"/>
    <n v="2"/>
    <n v="8"/>
    <n v="14"/>
    <n v="17"/>
    <n v="31"/>
  </r>
  <r>
    <s v="08MSU0017H"/>
    <x v="12"/>
    <s v="08USU9999Q"/>
    <x v="44"/>
    <x v="2"/>
    <n v="704230001"/>
    <x v="152"/>
    <x v="1"/>
    <s v="Activa"/>
    <x v="0"/>
    <x v="4"/>
    <x v="1"/>
    <s v="Universidad Autónoma de Chihuahua"/>
    <s v="AUTÓNOMO"/>
    <x v="2"/>
    <n v="0"/>
    <n v="0"/>
    <n v="0"/>
    <n v="0"/>
    <n v="0"/>
    <n v="0"/>
    <n v="3"/>
    <n v="1"/>
    <n v="4"/>
    <n v="10"/>
    <n v="10"/>
    <n v="20"/>
  </r>
  <r>
    <s v="08MSU0018G"/>
    <x v="13"/>
    <s v="08DSU0002Y"/>
    <x v="45"/>
    <x v="7"/>
    <n v="705220000"/>
    <x v="196"/>
    <x v="0"/>
    <s v="Activa"/>
    <x v="1"/>
    <x v="1"/>
    <x v="1"/>
    <s v="Sistema de Centros Públicos de Investigación CONACYT"/>
    <s v="EMPRESA DE PARTICIPACIÓN ESTATAL MAYORITARIA"/>
    <x v="2"/>
    <n v="10"/>
    <n v="6"/>
    <n v="16"/>
    <n v="10"/>
    <n v="6"/>
    <n v="16"/>
    <n v="11"/>
    <n v="5"/>
    <n v="16"/>
    <n v="38"/>
    <n v="18"/>
    <n v="56"/>
  </r>
  <r>
    <s v="08MSU0018G"/>
    <x v="13"/>
    <s v="08DSU0002Y"/>
    <x v="45"/>
    <x v="3"/>
    <n v="707160000"/>
    <x v="197"/>
    <x v="0"/>
    <s v="Activa"/>
    <x v="1"/>
    <x v="1"/>
    <x v="1"/>
    <s v="Sistema de Centros Públicos de Investigación CONACYT"/>
    <s v="EMPRESA DE PARTICIPACIÓN ESTATAL MAYORITARIA"/>
    <x v="2"/>
    <n v="2"/>
    <n v="1"/>
    <n v="3"/>
    <n v="2"/>
    <n v="1"/>
    <n v="3"/>
    <n v="5"/>
    <n v="3"/>
    <n v="8"/>
    <n v="19"/>
    <n v="15"/>
    <n v="34"/>
  </r>
  <r>
    <s v="08MSU0018G"/>
    <x v="13"/>
    <s v="08DSU0002Y"/>
    <x v="45"/>
    <x v="7"/>
    <n v="805220000"/>
    <x v="198"/>
    <x v="0"/>
    <s v="Activa"/>
    <x v="1"/>
    <x v="1"/>
    <x v="1"/>
    <s v="Sistema de Centros Públicos de Investigación CONACYT"/>
    <s v="EMPRESA DE PARTICIPACIÓN ESTATAL MAYORITARIA"/>
    <x v="3"/>
    <n v="4"/>
    <n v="8"/>
    <n v="12"/>
    <n v="4"/>
    <n v="8"/>
    <n v="12"/>
    <n v="6"/>
    <n v="4"/>
    <n v="10"/>
    <n v="32"/>
    <n v="16"/>
    <n v="48"/>
  </r>
  <r>
    <s v="08MSU0018G"/>
    <x v="13"/>
    <s v="08DSU0002Y"/>
    <x v="45"/>
    <x v="7"/>
    <n v="805220001"/>
    <x v="199"/>
    <x v="0"/>
    <s v="Activa"/>
    <x v="1"/>
    <x v="1"/>
    <x v="1"/>
    <m/>
    <s v="EMPRESA DE PARTICIPACIÓN ESTATAL MAYORITARIA"/>
    <x v="3"/>
    <n v="1"/>
    <n v="1"/>
    <n v="2"/>
    <n v="1"/>
    <n v="1"/>
    <n v="2"/>
    <n v="1"/>
    <n v="0"/>
    <n v="1"/>
    <n v="4"/>
    <n v="1"/>
    <n v="5"/>
  </r>
  <r>
    <s v="08MSU0018G"/>
    <x v="13"/>
    <s v="08DSU0002Y"/>
    <x v="45"/>
    <x v="3"/>
    <n v="807160000"/>
    <x v="200"/>
    <x v="0"/>
    <s v="Activa"/>
    <x v="1"/>
    <x v="1"/>
    <x v="1"/>
    <s v="Sistema de Centros Públicos de Investigación CONACYT"/>
    <s v="EMPRESA DE PARTICIPACIÓN ESTATAL MAYORITARIA"/>
    <x v="3"/>
    <n v="4"/>
    <n v="1"/>
    <n v="5"/>
    <n v="4"/>
    <n v="1"/>
    <n v="5"/>
    <n v="2"/>
    <n v="1"/>
    <n v="3"/>
    <n v="11"/>
    <n v="10"/>
    <n v="21"/>
  </r>
  <r>
    <s v="08MSU0019F"/>
    <x v="14"/>
    <s v="08PSU0056G"/>
    <x v="46"/>
    <x v="1"/>
    <n v="503110002"/>
    <x v="201"/>
    <x v="0"/>
    <s v="Activa"/>
    <x v="1"/>
    <x v="0"/>
    <x v="0"/>
    <s v="Universidades Particulares"/>
    <s v="PARTICULAR"/>
    <x v="0"/>
    <n v="0"/>
    <n v="3"/>
    <n v="3"/>
    <n v="2"/>
    <n v="9"/>
    <n v="11"/>
    <n v="4"/>
    <n v="6"/>
    <n v="10"/>
    <n v="11"/>
    <n v="25"/>
    <n v="36"/>
  </r>
  <r>
    <s v="08MSU0019F"/>
    <x v="14"/>
    <s v="08PSU0056G"/>
    <x v="46"/>
    <x v="1"/>
    <n v="503110002"/>
    <x v="202"/>
    <x v="0"/>
    <s v="Activa"/>
    <x v="1"/>
    <x v="0"/>
    <x v="0"/>
    <s v="Universidades Particulares"/>
    <s v="PARTICULAR"/>
    <x v="0"/>
    <n v="0"/>
    <n v="0"/>
    <n v="0"/>
    <n v="0"/>
    <n v="0"/>
    <n v="0"/>
    <n v="1"/>
    <n v="0"/>
    <n v="1"/>
    <n v="1"/>
    <n v="3"/>
    <n v="4"/>
  </r>
  <r>
    <s v="08MSU0019F"/>
    <x v="14"/>
    <s v="08PSU0056G"/>
    <x v="46"/>
    <x v="1"/>
    <n v="503310001"/>
    <x v="1"/>
    <x v="2"/>
    <s v="Activa"/>
    <x v="1"/>
    <x v="0"/>
    <x v="0"/>
    <s v="Universidades Particulares"/>
    <s v="PARTICULAR"/>
    <x v="0"/>
    <n v="1"/>
    <n v="8"/>
    <n v="9"/>
    <n v="6"/>
    <n v="13"/>
    <n v="19"/>
    <n v="10"/>
    <n v="19"/>
    <n v="29"/>
    <n v="44"/>
    <n v="66"/>
    <n v="110"/>
  </r>
  <r>
    <s v="08MSU0019F"/>
    <x v="14"/>
    <s v="08PSU0056G"/>
    <x v="46"/>
    <x v="2"/>
    <n v="504140003"/>
    <x v="13"/>
    <x v="2"/>
    <s v="Activa"/>
    <x v="1"/>
    <x v="0"/>
    <x v="0"/>
    <s v="Universidades Particulares"/>
    <s v="PARTICULAR"/>
    <x v="0"/>
    <n v="0"/>
    <n v="2"/>
    <n v="2"/>
    <n v="0"/>
    <n v="2"/>
    <n v="2"/>
    <n v="0"/>
    <n v="8"/>
    <n v="8"/>
    <n v="10"/>
    <n v="26"/>
    <n v="36"/>
  </r>
  <r>
    <s v="08MSU0019F"/>
    <x v="14"/>
    <s v="08PSU0056G"/>
    <x v="46"/>
    <x v="2"/>
    <n v="504210005"/>
    <x v="15"/>
    <x v="2"/>
    <s v="Activa"/>
    <x v="1"/>
    <x v="0"/>
    <x v="0"/>
    <s v="Universidades Particulares"/>
    <s v="PARTICULAR"/>
    <x v="0"/>
    <n v="1"/>
    <n v="1"/>
    <n v="2"/>
    <n v="0"/>
    <n v="2"/>
    <n v="2"/>
    <n v="1"/>
    <n v="4"/>
    <n v="5"/>
    <n v="1"/>
    <n v="8"/>
    <n v="9"/>
  </r>
  <r>
    <s v="08MSU0019F"/>
    <x v="14"/>
    <s v="08PSU0056G"/>
    <x v="46"/>
    <x v="1"/>
    <n v="703310004"/>
    <x v="203"/>
    <x v="2"/>
    <s v="Activa"/>
    <x v="1"/>
    <x v="0"/>
    <x v="0"/>
    <s v="Universidades Particulares"/>
    <s v="PARTICULAR"/>
    <x v="2"/>
    <n v="7"/>
    <n v="3"/>
    <n v="10"/>
    <n v="2"/>
    <n v="0"/>
    <n v="2"/>
    <n v="6"/>
    <n v="1"/>
    <n v="7"/>
    <n v="14"/>
    <n v="15"/>
    <n v="29"/>
  </r>
  <r>
    <s v="08MSU0019F"/>
    <x v="14"/>
    <s v="08PSU0056G"/>
    <x v="46"/>
    <x v="1"/>
    <n v="703310005"/>
    <x v="204"/>
    <x v="2"/>
    <s v="Activa"/>
    <x v="1"/>
    <x v="0"/>
    <x v="0"/>
    <s v="Universidades Particulares"/>
    <s v="PARTICULAR"/>
    <x v="2"/>
    <n v="0"/>
    <n v="0"/>
    <n v="0"/>
    <n v="0"/>
    <n v="2"/>
    <n v="2"/>
    <n v="1"/>
    <n v="0"/>
    <n v="1"/>
    <n v="3"/>
    <n v="1"/>
    <n v="4"/>
  </r>
  <r>
    <s v="08MSU0020V"/>
    <x v="15"/>
    <s v="08PSU0057F"/>
    <x v="47"/>
    <x v="2"/>
    <n v="504140003"/>
    <x v="13"/>
    <x v="0"/>
    <s v="Activa"/>
    <x v="1"/>
    <x v="0"/>
    <x v="0"/>
    <s v="Universidades Particulares"/>
    <s v="PARTICULAR"/>
    <x v="0"/>
    <n v="10"/>
    <n v="27"/>
    <n v="37"/>
    <n v="6"/>
    <n v="11"/>
    <n v="17"/>
    <n v="6"/>
    <n v="18"/>
    <n v="24"/>
    <n v="47"/>
    <n v="102"/>
    <n v="149"/>
  </r>
  <r>
    <s v="08MSU0020V"/>
    <x v="15"/>
    <s v="08PSU0057F"/>
    <x v="47"/>
    <x v="2"/>
    <n v="504210005"/>
    <x v="15"/>
    <x v="0"/>
    <s v="Activa"/>
    <x v="1"/>
    <x v="0"/>
    <x v="0"/>
    <s v="Universidades Particulares"/>
    <s v="PARTICULAR"/>
    <x v="0"/>
    <n v="25"/>
    <n v="54"/>
    <n v="79"/>
    <n v="12"/>
    <n v="15"/>
    <n v="27"/>
    <n v="25"/>
    <n v="29"/>
    <n v="54"/>
    <n v="150"/>
    <n v="226"/>
    <n v="376"/>
  </r>
  <r>
    <s v="08MSU0021U"/>
    <x v="16"/>
    <s v="08PSU0058E"/>
    <x v="48"/>
    <x v="1"/>
    <n v="503310001"/>
    <x v="1"/>
    <x v="0"/>
    <s v="Activa"/>
    <x v="0"/>
    <x v="0"/>
    <x v="0"/>
    <s v="Universidades Particulares"/>
    <s v="PARTICULAR"/>
    <x v="0"/>
    <n v="190"/>
    <n v="200"/>
    <n v="390"/>
    <n v="100"/>
    <n v="189"/>
    <n v="289"/>
    <n v="0"/>
    <n v="0"/>
    <n v="0"/>
    <n v="204"/>
    <n v="223"/>
    <n v="427"/>
  </r>
  <r>
    <s v="08MSU0021U"/>
    <x v="16"/>
    <s v="08PSU0058E"/>
    <x v="48"/>
    <x v="2"/>
    <n v="504110001"/>
    <x v="205"/>
    <x v="0"/>
    <s v="Activa"/>
    <x v="0"/>
    <x v="0"/>
    <x v="0"/>
    <s v="Universidades Particulares"/>
    <s v="PARTICULAR"/>
    <x v="0"/>
    <n v="107"/>
    <n v="124"/>
    <n v="231"/>
    <n v="96"/>
    <n v="94"/>
    <n v="190"/>
    <n v="0"/>
    <n v="0"/>
    <n v="0"/>
    <n v="120"/>
    <n v="138"/>
    <n v="258"/>
  </r>
  <r>
    <s v="08MSU0021U"/>
    <x v="16"/>
    <s v="08PSU0058E"/>
    <x v="48"/>
    <x v="2"/>
    <n v="504200000"/>
    <x v="14"/>
    <x v="0"/>
    <s v="Activa"/>
    <x v="0"/>
    <x v="0"/>
    <x v="0"/>
    <s v="Universidades Particulares"/>
    <s v="PARTICULAR"/>
    <x v="0"/>
    <n v="95"/>
    <n v="102"/>
    <n v="197"/>
    <n v="90"/>
    <n v="90"/>
    <n v="180"/>
    <n v="0"/>
    <n v="0"/>
    <n v="0"/>
    <n v="76"/>
    <n v="85"/>
    <n v="161"/>
  </r>
  <r>
    <s v="08MSU0021U"/>
    <x v="16"/>
    <s v="08PSU0058E"/>
    <x v="48"/>
    <x v="2"/>
    <n v="504210005"/>
    <x v="15"/>
    <x v="0"/>
    <s v="Activa"/>
    <x v="0"/>
    <x v="0"/>
    <x v="0"/>
    <s v="Universidades Particulares"/>
    <s v="PARTICULAR"/>
    <x v="0"/>
    <n v="37"/>
    <n v="47"/>
    <n v="84"/>
    <n v="29"/>
    <n v="39"/>
    <n v="68"/>
    <n v="0"/>
    <n v="0"/>
    <n v="0"/>
    <n v="40"/>
    <n v="50"/>
    <n v="90"/>
  </r>
  <r>
    <s v="08MSU0021U"/>
    <x v="16"/>
    <s v="08PSU5043K"/>
    <x v="49"/>
    <x v="2"/>
    <n v="504110001"/>
    <x v="205"/>
    <x v="0"/>
    <s v="Latencia"/>
    <x v="13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022T"/>
    <x v="17"/>
    <s v="08PSU0059D"/>
    <x v="50"/>
    <x v="1"/>
    <n v="503110000"/>
    <x v="30"/>
    <x v="0"/>
    <s v="Activa"/>
    <x v="1"/>
    <x v="0"/>
    <x v="0"/>
    <s v="Universidades Particulares"/>
    <s v="PARTICULAR"/>
    <x v="0"/>
    <n v="6"/>
    <n v="16"/>
    <n v="22"/>
    <n v="6"/>
    <n v="12"/>
    <n v="18"/>
    <n v="7"/>
    <n v="43"/>
    <n v="50"/>
    <n v="66"/>
    <n v="221"/>
    <n v="287"/>
  </r>
  <r>
    <s v="08MSU0022T"/>
    <x v="17"/>
    <s v="08PSU0059D"/>
    <x v="50"/>
    <x v="2"/>
    <n v="504140003"/>
    <x v="13"/>
    <x v="0"/>
    <s v="Activa"/>
    <x v="1"/>
    <x v="0"/>
    <x v="0"/>
    <s v="Universidades Particulares"/>
    <s v="PARTICULAR"/>
    <x v="0"/>
    <n v="1"/>
    <n v="3"/>
    <n v="4"/>
    <n v="1"/>
    <n v="3"/>
    <n v="4"/>
    <n v="2"/>
    <n v="1"/>
    <n v="3"/>
    <n v="11"/>
    <n v="22"/>
    <n v="33"/>
  </r>
  <r>
    <s v="08MSU0024R"/>
    <x v="18"/>
    <s v="08PSU0061S"/>
    <x v="51"/>
    <x v="4"/>
    <n v="501150000"/>
    <x v="38"/>
    <x v="2"/>
    <s v="Activa"/>
    <x v="1"/>
    <x v="0"/>
    <x v="0"/>
    <s v="Universidades Particulares"/>
    <s v="PARTICULAR"/>
    <x v="0"/>
    <n v="1"/>
    <n v="6"/>
    <n v="7"/>
    <n v="2"/>
    <n v="11"/>
    <n v="13"/>
    <n v="1"/>
    <n v="16"/>
    <n v="17"/>
    <n v="2"/>
    <n v="32"/>
    <n v="34"/>
  </r>
  <r>
    <s v="08MSU0025Q"/>
    <x v="19"/>
    <s v="08PSU0062R"/>
    <x v="52"/>
    <x v="2"/>
    <n v="504140003"/>
    <x v="13"/>
    <x v="0"/>
    <s v="Activa"/>
    <x v="1"/>
    <x v="0"/>
    <x v="0"/>
    <s v="Universidades Particulares"/>
    <s v="PARTICULAR"/>
    <x v="0"/>
    <n v="3"/>
    <n v="8"/>
    <n v="11"/>
    <n v="0"/>
    <n v="0"/>
    <n v="0"/>
    <n v="3"/>
    <n v="2"/>
    <n v="5"/>
    <n v="3"/>
    <n v="2"/>
    <n v="5"/>
  </r>
  <r>
    <s v="08MSU0025Q"/>
    <x v="19"/>
    <s v="08PSU0062R"/>
    <x v="52"/>
    <x v="2"/>
    <n v="504210005"/>
    <x v="15"/>
    <x v="0"/>
    <s v="Activa"/>
    <x v="1"/>
    <x v="0"/>
    <x v="0"/>
    <s v="Universidades Particulares"/>
    <s v="PARTICULAR"/>
    <x v="0"/>
    <n v="10"/>
    <n v="8"/>
    <n v="18"/>
    <n v="0"/>
    <n v="0"/>
    <n v="0"/>
    <n v="4"/>
    <n v="4"/>
    <n v="8"/>
    <n v="16"/>
    <n v="16"/>
    <n v="32"/>
  </r>
  <r>
    <s v="08MSU0025Q"/>
    <x v="19"/>
    <s v="08PSU0062R"/>
    <x v="52"/>
    <x v="9"/>
    <n v="508100000"/>
    <x v="14"/>
    <x v="0"/>
    <s v="Activa"/>
    <x v="1"/>
    <x v="0"/>
    <x v="0"/>
    <s v="Universidades Particulares"/>
    <s v="PARTICULAR"/>
    <x v="0"/>
    <n v="0"/>
    <n v="0"/>
    <n v="0"/>
    <n v="0"/>
    <n v="0"/>
    <n v="0"/>
    <n v="7"/>
    <n v="6"/>
    <n v="13"/>
    <n v="10"/>
    <n v="8"/>
    <n v="18"/>
  </r>
  <r>
    <s v="08MSU0026P"/>
    <x v="20"/>
    <s v="08DLT0004D"/>
    <x v="53"/>
    <x v="4"/>
    <n v="501260402"/>
    <x v="206"/>
    <x v="0"/>
    <s v="Latencia"/>
    <x v="0"/>
    <x v="2"/>
    <x v="1"/>
    <s v="Educacion y Docencia - CAM"/>
    <s v="FEDERAL TRANSFERIDO"/>
    <x v="0"/>
    <n v="0"/>
    <n v="0"/>
    <n v="0"/>
    <n v="0"/>
    <n v="0"/>
    <n v="0"/>
    <n v="0"/>
    <n v="0"/>
    <n v="0"/>
    <n v="0"/>
    <n v="0"/>
    <n v="0"/>
  </r>
  <r>
    <s v="08MSU0027O"/>
    <x v="21"/>
    <s v="08EUT0002M"/>
    <x v="54"/>
    <x v="2"/>
    <n v="404120000"/>
    <x v="45"/>
    <x v="0"/>
    <s v="Activa"/>
    <x v="1"/>
    <x v="3"/>
    <x v="1"/>
    <s v="Universidades Tecnológicas"/>
    <s v="ORGANISMO DESCENTRALIZADO DEL GOBIERNO DEL ESTADO"/>
    <x v="4"/>
    <n v="10"/>
    <n v="11"/>
    <n v="21"/>
    <n v="53"/>
    <n v="82"/>
    <n v="135"/>
    <n v="131"/>
    <n v="156"/>
    <n v="287"/>
    <n v="387"/>
    <n v="432"/>
    <n v="819"/>
  </r>
  <r>
    <s v="08MSU0027O"/>
    <x v="21"/>
    <s v="08EUT0002M"/>
    <x v="54"/>
    <x v="5"/>
    <n v="406210000"/>
    <x v="207"/>
    <x v="0"/>
    <s v="Activa"/>
    <x v="1"/>
    <x v="3"/>
    <x v="1"/>
    <s v="Universidades Tecnológicas"/>
    <s v="ORGANISMO DESCENTRALIZADO DEL GOBIERNO DEL ESTADO"/>
    <x v="4"/>
    <n v="1"/>
    <n v="0"/>
    <n v="1"/>
    <n v="8"/>
    <n v="1"/>
    <n v="9"/>
    <n v="0"/>
    <n v="0"/>
    <n v="0"/>
    <n v="35"/>
    <n v="10"/>
    <n v="45"/>
  </r>
  <r>
    <s v="08MSU0027O"/>
    <x v="21"/>
    <s v="08EUT0002M"/>
    <x v="54"/>
    <x v="5"/>
    <n v="406220001"/>
    <x v="208"/>
    <x v="0"/>
    <s v="Activa"/>
    <x v="1"/>
    <x v="3"/>
    <x v="1"/>
    <s v="Universidades Tecnológicas"/>
    <s v="ORGANISMO DESCENTRALIZADO DEL GOBIERNO DEL ESTADO"/>
    <x v="4"/>
    <n v="1"/>
    <n v="0"/>
    <n v="1"/>
    <n v="6"/>
    <n v="4"/>
    <n v="10"/>
    <n v="0"/>
    <n v="0"/>
    <n v="0"/>
    <n v="10"/>
    <n v="4"/>
    <n v="14"/>
  </r>
  <r>
    <s v="08MSU0027O"/>
    <x v="21"/>
    <s v="08EUT0002M"/>
    <x v="54"/>
    <x v="5"/>
    <n v="406220001"/>
    <x v="209"/>
    <x v="0"/>
    <s v="Activa"/>
    <x v="1"/>
    <x v="3"/>
    <x v="1"/>
    <s v="Universidades Tecnológicas"/>
    <s v="ORGANISMO DESCENTRALIZADO DEL GOBIERNO DEL ESTADO"/>
    <x v="4"/>
    <n v="4"/>
    <n v="0"/>
    <n v="4"/>
    <n v="35"/>
    <n v="12"/>
    <n v="47"/>
    <n v="112"/>
    <n v="36"/>
    <n v="148"/>
    <n v="257"/>
    <n v="73"/>
    <n v="330"/>
  </r>
  <r>
    <s v="08MSU0027O"/>
    <x v="21"/>
    <s v="08EUT0002M"/>
    <x v="54"/>
    <x v="3"/>
    <n v="407110000"/>
    <x v="210"/>
    <x v="0"/>
    <s v="Inexistente"/>
    <x v="1"/>
    <x v="3"/>
    <x v="1"/>
    <s v="Universidades Tecnológicas"/>
    <s v="ORGANISMO DESCENTRALIZADO DEL GOBIERNO DEL ESTADO"/>
    <x v="4"/>
    <n v="0"/>
    <n v="0"/>
    <n v="0"/>
    <n v="0"/>
    <n v="0"/>
    <n v="0"/>
    <n v="0"/>
    <n v="0"/>
    <n v="0"/>
    <n v="0"/>
    <n v="0"/>
    <n v="0"/>
  </r>
  <r>
    <s v="08MSU0027O"/>
    <x v="21"/>
    <s v="08EUT0002M"/>
    <x v="54"/>
    <x v="3"/>
    <n v="407110000"/>
    <x v="211"/>
    <x v="0"/>
    <s v="Activa"/>
    <x v="1"/>
    <x v="3"/>
    <x v="1"/>
    <s v="Universidades Tecnológicas"/>
    <s v="ORGANISMO DESCENTRALIZADO DEL GOBIERNO DEL ESTADO"/>
    <x v="4"/>
    <n v="9"/>
    <n v="1"/>
    <n v="10"/>
    <n v="150"/>
    <n v="8"/>
    <n v="158"/>
    <n v="215"/>
    <n v="17"/>
    <n v="232"/>
    <n v="668"/>
    <n v="42"/>
    <n v="710"/>
  </r>
  <r>
    <s v="08MSU0027O"/>
    <x v="21"/>
    <s v="08EUT0002M"/>
    <x v="54"/>
    <x v="3"/>
    <n v="407120000"/>
    <x v="212"/>
    <x v="0"/>
    <s v="Activa"/>
    <x v="1"/>
    <x v="3"/>
    <x v="1"/>
    <s v="Universidades Tecnológicas"/>
    <s v="ORGANISMO DESCENTRALIZADO DEL GOBIERNO DEL ESTADO"/>
    <x v="4"/>
    <n v="1"/>
    <n v="0"/>
    <n v="1"/>
    <n v="15"/>
    <n v="7"/>
    <n v="22"/>
    <n v="43"/>
    <n v="13"/>
    <n v="56"/>
    <n v="66"/>
    <n v="27"/>
    <n v="93"/>
  </r>
  <r>
    <s v="08MSU0027O"/>
    <x v="21"/>
    <s v="08EUT0002M"/>
    <x v="54"/>
    <x v="3"/>
    <n v="407120000"/>
    <x v="213"/>
    <x v="0"/>
    <s v="Activa"/>
    <x v="1"/>
    <x v="3"/>
    <x v="1"/>
    <s v="Universidades Tecnológicas"/>
    <s v="ORGANISMO DESCENTRALIZADO DEL GOBIERNO DEL ESTADO"/>
    <x v="4"/>
    <n v="0"/>
    <n v="0"/>
    <n v="0"/>
    <n v="11"/>
    <n v="0"/>
    <n v="11"/>
    <n v="0"/>
    <n v="0"/>
    <n v="0"/>
    <n v="61"/>
    <n v="0"/>
    <n v="61"/>
  </r>
  <r>
    <s v="08MSU0027O"/>
    <x v="21"/>
    <s v="08EUT0002M"/>
    <x v="54"/>
    <x v="3"/>
    <n v="407130000"/>
    <x v="214"/>
    <x v="0"/>
    <s v="Activa"/>
    <x v="1"/>
    <x v="3"/>
    <x v="1"/>
    <s v="Universidades Tecnológicas"/>
    <s v="ORGANISMO DESCENTRALIZADO DEL GOBIERNO DEL ESTADO"/>
    <x v="4"/>
    <n v="21"/>
    <n v="2"/>
    <n v="23"/>
    <n v="86"/>
    <n v="8"/>
    <n v="94"/>
    <n v="205"/>
    <n v="21"/>
    <n v="226"/>
    <n v="591"/>
    <n v="64"/>
    <n v="655"/>
  </r>
  <r>
    <s v="08MSU0027O"/>
    <x v="21"/>
    <s v="08EUT0002M"/>
    <x v="54"/>
    <x v="3"/>
    <n v="407130001"/>
    <x v="215"/>
    <x v="0"/>
    <s v="Inexistente"/>
    <x v="1"/>
    <x v="3"/>
    <x v="1"/>
    <s v="Universidades Tecnológicas"/>
    <s v="ORGANISMO DESCENTRALIZADO DEL GOBIERNO DEL ESTADO"/>
    <x v="4"/>
    <n v="0"/>
    <n v="0"/>
    <n v="0"/>
    <n v="0"/>
    <n v="0"/>
    <n v="0"/>
    <n v="0"/>
    <n v="0"/>
    <n v="0"/>
    <n v="0"/>
    <n v="0"/>
    <n v="0"/>
  </r>
  <r>
    <s v="08MSU0027O"/>
    <x v="21"/>
    <s v="08EUT0002M"/>
    <x v="54"/>
    <x v="3"/>
    <n v="407170000"/>
    <x v="216"/>
    <x v="0"/>
    <s v="Activa"/>
    <x v="1"/>
    <x v="3"/>
    <x v="1"/>
    <s v="Universidades Tecnológicas"/>
    <s v="ORGANISMO DESCENTRALIZADO DEL GOBIERNO DEL ESTADO"/>
    <x v="4"/>
    <n v="3"/>
    <n v="0"/>
    <n v="3"/>
    <n v="34"/>
    <n v="9"/>
    <n v="43"/>
    <n v="58"/>
    <n v="15"/>
    <n v="73"/>
    <n v="145"/>
    <n v="25"/>
    <n v="170"/>
  </r>
  <r>
    <s v="08MSU0027O"/>
    <x v="21"/>
    <s v="08EUT0002M"/>
    <x v="54"/>
    <x v="3"/>
    <n v="407200000"/>
    <x v="217"/>
    <x v="0"/>
    <s v="Activa"/>
    <x v="1"/>
    <x v="3"/>
    <x v="1"/>
    <s v="Universidades Tecnológicas"/>
    <s v="ORGANISMO DESCENTRALIZADO DEL GOBIERNO DEL ESTADO"/>
    <x v="4"/>
    <n v="6"/>
    <n v="2"/>
    <n v="8"/>
    <n v="70"/>
    <n v="49"/>
    <n v="119"/>
    <n v="106"/>
    <n v="50"/>
    <n v="156"/>
    <n v="394"/>
    <n v="194"/>
    <n v="588"/>
  </r>
  <r>
    <s v="08MSU0027O"/>
    <x v="21"/>
    <s v="08EUT0002M"/>
    <x v="54"/>
    <x v="3"/>
    <n v="407230000"/>
    <x v="218"/>
    <x v="0"/>
    <s v="Activa"/>
    <x v="1"/>
    <x v="3"/>
    <x v="1"/>
    <s v="Universidades Tecnológicas"/>
    <s v="ORGANISMO DESCENTRALIZADO DEL GOBIERNO DEL ESTADO"/>
    <x v="4"/>
    <n v="2"/>
    <n v="0"/>
    <n v="2"/>
    <n v="15"/>
    <n v="1"/>
    <n v="16"/>
    <n v="10"/>
    <n v="1"/>
    <n v="11"/>
    <n v="40"/>
    <n v="10"/>
    <n v="50"/>
  </r>
  <r>
    <s v="08MSU0027O"/>
    <x v="21"/>
    <s v="08EUT0002M"/>
    <x v="54"/>
    <x v="3"/>
    <n v="407230000"/>
    <x v="219"/>
    <x v="0"/>
    <s v="Activa"/>
    <x v="1"/>
    <x v="3"/>
    <x v="1"/>
    <s v="Universidades Tecnológicas"/>
    <s v="ORGANISMO DESCENTRALIZADO DEL GOBIERNO DEL ESTADO"/>
    <x v="4"/>
    <n v="0"/>
    <n v="0"/>
    <n v="0"/>
    <n v="20"/>
    <n v="4"/>
    <n v="24"/>
    <n v="0"/>
    <n v="0"/>
    <n v="0"/>
    <n v="43"/>
    <n v="20"/>
    <n v="63"/>
  </r>
  <r>
    <s v="08MSU0027O"/>
    <x v="21"/>
    <s v="08EUT0002M"/>
    <x v="54"/>
    <x v="2"/>
    <n v="504210002"/>
    <x v="220"/>
    <x v="0"/>
    <s v="Activa"/>
    <x v="1"/>
    <x v="3"/>
    <x v="1"/>
    <s v="Universidades Tecnológicas"/>
    <s v="ORGANISMO DESCENTRALIZADO DEL GOBIERNO DEL ESTADO"/>
    <x v="0"/>
    <n v="21"/>
    <n v="27"/>
    <n v="48"/>
    <n v="46"/>
    <n v="69"/>
    <n v="115"/>
    <n v="0"/>
    <n v="0"/>
    <n v="0"/>
    <n v="85"/>
    <n v="141"/>
    <n v="226"/>
  </r>
  <r>
    <s v="08MSU0027O"/>
    <x v="21"/>
    <s v="08EUT0002M"/>
    <x v="54"/>
    <x v="5"/>
    <n v="506220009"/>
    <x v="221"/>
    <x v="0"/>
    <s v="Activa"/>
    <x v="1"/>
    <x v="3"/>
    <x v="1"/>
    <s v="Universidades Tecnológicas"/>
    <s v="ORGANISMO DESCENTRALIZADO DEL GOBIERNO DEL ESTADO"/>
    <x v="0"/>
    <n v="15"/>
    <n v="4"/>
    <n v="19"/>
    <n v="27"/>
    <n v="4"/>
    <n v="31"/>
    <n v="0"/>
    <n v="0"/>
    <n v="0"/>
    <n v="73"/>
    <n v="29"/>
    <n v="102"/>
  </r>
  <r>
    <s v="08MSU0027O"/>
    <x v="21"/>
    <s v="08EUT0002M"/>
    <x v="54"/>
    <x v="3"/>
    <n v="507110000"/>
    <x v="62"/>
    <x v="0"/>
    <s v="Activa"/>
    <x v="1"/>
    <x v="3"/>
    <x v="1"/>
    <s v="Universidades Tecnológicas"/>
    <s v="ORGANISMO DESCENTRALIZADO DEL GOBIERNO DEL ESTADO"/>
    <x v="0"/>
    <n v="34"/>
    <n v="1"/>
    <n v="35"/>
    <n v="151"/>
    <n v="3"/>
    <n v="154"/>
    <n v="0"/>
    <n v="0"/>
    <n v="0"/>
    <n v="335"/>
    <n v="10"/>
    <n v="345"/>
  </r>
  <r>
    <s v="08MSU0027O"/>
    <x v="21"/>
    <s v="08EUT0002M"/>
    <x v="54"/>
    <x v="3"/>
    <n v="507120001"/>
    <x v="63"/>
    <x v="0"/>
    <s v="Activa"/>
    <x v="1"/>
    <x v="3"/>
    <x v="1"/>
    <s v="Universidades Tecnológicas"/>
    <s v="ORGANISMO DESCENTRALIZADO DEL GOBIERNO DEL ESTADO"/>
    <x v="0"/>
    <n v="1"/>
    <n v="2"/>
    <n v="3"/>
    <n v="6"/>
    <n v="4"/>
    <n v="10"/>
    <n v="0"/>
    <n v="0"/>
    <n v="0"/>
    <n v="32"/>
    <n v="12"/>
    <n v="44"/>
  </r>
  <r>
    <s v="08MSU0027O"/>
    <x v="21"/>
    <s v="08EUT0002M"/>
    <x v="54"/>
    <x v="3"/>
    <n v="507130000"/>
    <x v="222"/>
    <x v="0"/>
    <s v="Activa"/>
    <x v="1"/>
    <x v="3"/>
    <x v="1"/>
    <s v="Universidades Tecnológicas"/>
    <s v="ORGANISMO DESCENTRALIZADO DEL GOBIERNO DEL ESTADO"/>
    <x v="0"/>
    <n v="15"/>
    <n v="2"/>
    <n v="17"/>
    <n v="146"/>
    <n v="9"/>
    <n v="155"/>
    <n v="0"/>
    <n v="0"/>
    <n v="0"/>
    <n v="209"/>
    <n v="20"/>
    <n v="229"/>
  </r>
  <r>
    <s v="08MSU0027O"/>
    <x v="21"/>
    <s v="08EUT0002M"/>
    <x v="54"/>
    <x v="3"/>
    <n v="507170003"/>
    <x v="64"/>
    <x v="0"/>
    <s v="Activa"/>
    <x v="1"/>
    <x v="3"/>
    <x v="1"/>
    <s v="Universidades Tecnológicas"/>
    <s v="ORGANISMO DESCENTRALIZADO DEL GOBIERNO DEL ESTADO"/>
    <x v="0"/>
    <n v="43"/>
    <n v="15"/>
    <n v="58"/>
    <n v="105"/>
    <n v="28"/>
    <n v="133"/>
    <n v="0"/>
    <n v="0"/>
    <n v="0"/>
    <n v="252"/>
    <n v="107"/>
    <n v="359"/>
  </r>
  <r>
    <s v="08MSU0027O"/>
    <x v="21"/>
    <s v="08EUT0002M"/>
    <x v="54"/>
    <x v="3"/>
    <n v="907110000"/>
    <x v="223"/>
    <x v="0"/>
    <s v="Activa"/>
    <x v="1"/>
    <x v="3"/>
    <x v="1"/>
    <s v="Universidades Tecnológicas"/>
    <s v="ORGANISMO DESCENTRALIZADO DEL GOBIERNO DEL ESTADO"/>
    <x v="5"/>
    <n v="3"/>
    <n v="0"/>
    <n v="3"/>
    <n v="4"/>
    <n v="0"/>
    <n v="4"/>
    <n v="0"/>
    <n v="0"/>
    <n v="0"/>
    <n v="9"/>
    <n v="0"/>
    <n v="9"/>
  </r>
  <r>
    <s v="08MSU0027O"/>
    <x v="21"/>
    <s v="08EUT0012T"/>
    <x v="55"/>
    <x v="2"/>
    <n v="404120000"/>
    <x v="224"/>
    <x v="0"/>
    <s v="Activa"/>
    <x v="6"/>
    <x v="3"/>
    <x v="1"/>
    <s v="Universidades Tecnológicas"/>
    <s v="ORGANISMO DESCENTRALIZADO DEL GOBIERNO DEL ESTADO"/>
    <x v="4"/>
    <n v="0"/>
    <n v="0"/>
    <n v="0"/>
    <n v="6"/>
    <n v="24"/>
    <n v="30"/>
    <n v="7"/>
    <n v="16"/>
    <n v="23"/>
    <n v="20"/>
    <n v="31"/>
    <n v="51"/>
  </r>
  <r>
    <s v="08MSU0027O"/>
    <x v="21"/>
    <s v="08EUT0012T"/>
    <x v="55"/>
    <x v="2"/>
    <n v="404120000"/>
    <x v="224"/>
    <x v="0"/>
    <s v="Inexistente"/>
    <x v="6"/>
    <x v="3"/>
    <x v="1"/>
    <m/>
    <s v="ORGANISMO DESCENTRALIZADO DEL GOBIERNO DEL ESTADO"/>
    <x v="4"/>
    <n v="0"/>
    <n v="0"/>
    <n v="0"/>
    <n v="0"/>
    <n v="0"/>
    <n v="0"/>
    <n v="0"/>
    <n v="0"/>
    <n v="0"/>
    <n v="0"/>
    <n v="0"/>
    <n v="0"/>
  </r>
  <r>
    <s v="08MSU0027O"/>
    <x v="21"/>
    <s v="08EUT0012T"/>
    <x v="55"/>
    <x v="5"/>
    <n v="406130000"/>
    <x v="225"/>
    <x v="0"/>
    <s v="Liquidacion"/>
    <x v="6"/>
    <x v="3"/>
    <x v="1"/>
    <s v="Universidades Tecnológicas"/>
    <s v="ORGANISMO DESCENTRALIZADO DEL GOBIERNO DEL ESTADO"/>
    <x v="4"/>
    <n v="0"/>
    <n v="0"/>
    <n v="0"/>
    <n v="8"/>
    <n v="3"/>
    <n v="11"/>
    <n v="0"/>
    <n v="0"/>
    <n v="0"/>
    <n v="0"/>
    <n v="0"/>
    <n v="0"/>
  </r>
  <r>
    <s v="08MSU0027O"/>
    <x v="21"/>
    <s v="08EUT0012T"/>
    <x v="55"/>
    <x v="3"/>
    <n v="407110000"/>
    <x v="211"/>
    <x v="0"/>
    <s v="Activa"/>
    <x v="6"/>
    <x v="3"/>
    <x v="1"/>
    <s v="Universidades Tecnológicas"/>
    <s v="ORGANISMO DESCENTRALIZADO DEL GOBIERNO DEL ESTADO"/>
    <x v="4"/>
    <n v="0"/>
    <n v="0"/>
    <n v="0"/>
    <n v="5"/>
    <n v="0"/>
    <n v="5"/>
    <n v="10"/>
    <n v="1"/>
    <n v="11"/>
    <n v="17"/>
    <n v="3"/>
    <n v="20"/>
  </r>
  <r>
    <s v="08MSU0027O"/>
    <x v="21"/>
    <s v="08EUT0012T"/>
    <x v="55"/>
    <x v="3"/>
    <n v="407120000"/>
    <x v="212"/>
    <x v="0"/>
    <s v="Activa"/>
    <x v="6"/>
    <x v="3"/>
    <x v="1"/>
    <s v="Universidades Tecnológicas"/>
    <s v="ORGANISMO DESCENTRALIZADO DEL GOBIERNO DEL ESTADO"/>
    <x v="4"/>
    <n v="1"/>
    <n v="1"/>
    <n v="2"/>
    <n v="12"/>
    <n v="3"/>
    <n v="15"/>
    <n v="13"/>
    <n v="2"/>
    <n v="15"/>
    <n v="16"/>
    <n v="2"/>
    <n v="18"/>
  </r>
  <r>
    <s v="08MSU0027O"/>
    <x v="21"/>
    <s v="08EUT0012T"/>
    <x v="55"/>
    <x v="2"/>
    <n v="504210017"/>
    <x v="226"/>
    <x v="0"/>
    <s v="Activa"/>
    <x v="6"/>
    <x v="3"/>
    <x v="1"/>
    <s v="Universidades Tecnológicas"/>
    <s v="ORGANISMO DESCENTRALIZADO DEL GOBIERNO DEL ESTADO"/>
    <x v="0"/>
    <n v="2"/>
    <n v="0"/>
    <n v="2"/>
    <n v="1"/>
    <n v="3"/>
    <n v="4"/>
    <n v="0"/>
    <n v="0"/>
    <n v="0"/>
    <n v="10"/>
    <n v="13"/>
    <n v="23"/>
  </r>
  <r>
    <s v="08MSU0027O"/>
    <x v="21"/>
    <s v="08EUT0012T"/>
    <x v="55"/>
    <x v="5"/>
    <n v="506210002"/>
    <x v="227"/>
    <x v="0"/>
    <s v="Activa"/>
    <x v="6"/>
    <x v="3"/>
    <x v="1"/>
    <s v="Universidades Tecnológicas"/>
    <s v="ORGANISMO DESCENTRALIZADO DEL GOBIERNO DEL ESTADO"/>
    <x v="0"/>
    <n v="1"/>
    <n v="0"/>
    <n v="1"/>
    <n v="6"/>
    <n v="2"/>
    <n v="8"/>
    <n v="0"/>
    <n v="0"/>
    <n v="0"/>
    <n v="6"/>
    <n v="4"/>
    <n v="10"/>
  </r>
  <r>
    <s v="08MSU0027O"/>
    <x v="21"/>
    <s v="08EUT0012T"/>
    <x v="55"/>
    <x v="3"/>
    <n v="507110000"/>
    <x v="62"/>
    <x v="0"/>
    <s v="Activa"/>
    <x v="6"/>
    <x v="3"/>
    <x v="1"/>
    <s v="Universidades Tecnológicas"/>
    <s v="ORGANISMO DESCENTRALIZADO DEL GOBIERNO DEL ESTADO"/>
    <x v="0"/>
    <n v="2"/>
    <n v="0"/>
    <n v="2"/>
    <n v="10"/>
    <n v="0"/>
    <n v="10"/>
    <n v="0"/>
    <n v="0"/>
    <n v="0"/>
    <n v="13"/>
    <n v="1"/>
    <n v="14"/>
  </r>
  <r>
    <s v="08MSU0027O"/>
    <x v="21"/>
    <s v="08EUT0012T"/>
    <x v="55"/>
    <x v="3"/>
    <n v="507120001"/>
    <x v="63"/>
    <x v="0"/>
    <s v="Activa"/>
    <x v="6"/>
    <x v="3"/>
    <x v="1"/>
    <s v="Universidades Tecnológicas"/>
    <s v="ORGANISMO DESCENTRALIZADO DEL GOBIERNO DEL ESTADO"/>
    <x v="0"/>
    <n v="0"/>
    <n v="0"/>
    <n v="0"/>
    <n v="5"/>
    <n v="4"/>
    <n v="9"/>
    <n v="0"/>
    <n v="0"/>
    <n v="0"/>
    <n v="16"/>
    <n v="2"/>
    <n v="18"/>
  </r>
  <r>
    <s v="08MSU0027O"/>
    <x v="21"/>
    <s v="08EUT0013S"/>
    <x v="56"/>
    <x v="2"/>
    <n v="404120000"/>
    <x v="224"/>
    <x v="0"/>
    <s v="Activa"/>
    <x v="8"/>
    <x v="3"/>
    <x v="1"/>
    <s v="Universidades Tecnológicas"/>
    <s v="ORGANISMO DESCENTRALIZADO DEL GOBIERNO DEL ESTADO"/>
    <x v="4"/>
    <n v="0"/>
    <n v="0"/>
    <n v="0"/>
    <n v="2"/>
    <n v="5"/>
    <n v="7"/>
    <n v="17"/>
    <n v="10"/>
    <n v="27"/>
    <n v="23"/>
    <n v="36"/>
    <n v="59"/>
  </r>
  <r>
    <s v="08MSU0027O"/>
    <x v="21"/>
    <s v="08EUT0013S"/>
    <x v="56"/>
    <x v="2"/>
    <n v="404120000"/>
    <x v="224"/>
    <x v="0"/>
    <s v="Inexistente"/>
    <x v="8"/>
    <x v="3"/>
    <x v="1"/>
    <m/>
    <s v="ORGANISMO DESCENTRALIZADO DEL GOBIERNO DEL ESTADO"/>
    <x v="4"/>
    <n v="0"/>
    <n v="0"/>
    <n v="0"/>
    <n v="0"/>
    <n v="0"/>
    <n v="0"/>
    <n v="0"/>
    <n v="0"/>
    <n v="0"/>
    <n v="0"/>
    <n v="0"/>
    <n v="0"/>
  </r>
  <r>
    <s v="08MSU0027O"/>
    <x v="21"/>
    <s v="08EUT0013S"/>
    <x v="56"/>
    <x v="5"/>
    <n v="406220001"/>
    <x v="209"/>
    <x v="0"/>
    <s v="Inexistente"/>
    <x v="8"/>
    <x v="3"/>
    <x v="1"/>
    <s v="Universidades Tecnológicas"/>
    <s v="ORGANISMO DESCENTRALIZADO DEL GOBIERNO DEL ESTADO"/>
    <x v="4"/>
    <n v="0"/>
    <n v="0"/>
    <n v="0"/>
    <n v="0"/>
    <n v="0"/>
    <n v="0"/>
    <n v="0"/>
    <n v="0"/>
    <n v="0"/>
    <n v="0"/>
    <n v="0"/>
    <n v="0"/>
  </r>
  <r>
    <s v="08MSU0027O"/>
    <x v="21"/>
    <s v="08EUT0013S"/>
    <x v="56"/>
    <x v="3"/>
    <n v="407110000"/>
    <x v="211"/>
    <x v="0"/>
    <s v="Activa"/>
    <x v="8"/>
    <x v="3"/>
    <x v="1"/>
    <s v="Universidades Tecnológicas"/>
    <s v="ORGANISMO DESCENTRALIZADO DEL GOBIERNO DEL ESTADO"/>
    <x v="4"/>
    <n v="1"/>
    <n v="0"/>
    <n v="1"/>
    <n v="12"/>
    <n v="1"/>
    <n v="13"/>
    <n v="27"/>
    <n v="1"/>
    <n v="28"/>
    <n v="36"/>
    <n v="1"/>
    <n v="37"/>
  </r>
  <r>
    <s v="08MSU0027O"/>
    <x v="21"/>
    <s v="08EUT0013S"/>
    <x v="56"/>
    <x v="3"/>
    <n v="407120000"/>
    <x v="213"/>
    <x v="0"/>
    <s v="Activa"/>
    <x v="8"/>
    <x v="3"/>
    <x v="1"/>
    <s v="Universidades Tecnológicas"/>
    <s v="ORGANISMO DESCENTRALIZADO DEL GOBIERNO DEL ESTADO"/>
    <x v="4"/>
    <n v="0"/>
    <n v="0"/>
    <n v="0"/>
    <n v="0"/>
    <n v="0"/>
    <n v="0"/>
    <n v="0"/>
    <n v="0"/>
    <n v="0"/>
    <n v="4"/>
    <n v="1"/>
    <n v="5"/>
  </r>
  <r>
    <s v="08MSU0027O"/>
    <x v="21"/>
    <s v="08EUT0013S"/>
    <x v="56"/>
    <x v="3"/>
    <n v="407130000"/>
    <x v="228"/>
    <x v="0"/>
    <s v="Activa"/>
    <x v="8"/>
    <x v="3"/>
    <x v="1"/>
    <s v="Universidades Tecnológicas"/>
    <s v="ORGANISMO DESCENTRALIZADO DEL GOBIERNO DEL ESTADO"/>
    <x v="4"/>
    <n v="0"/>
    <n v="0"/>
    <n v="0"/>
    <n v="0"/>
    <n v="0"/>
    <n v="0"/>
    <n v="0"/>
    <n v="0"/>
    <n v="0"/>
    <n v="4"/>
    <n v="0"/>
    <n v="4"/>
  </r>
  <r>
    <s v="08MSU0027O"/>
    <x v="21"/>
    <s v="08EUT0013S"/>
    <x v="56"/>
    <x v="6"/>
    <n v="409510000"/>
    <x v="56"/>
    <x v="0"/>
    <s v="Activa"/>
    <x v="8"/>
    <x v="3"/>
    <x v="1"/>
    <s v="Universidades Tecnológicas"/>
    <s v="ORGANISMO DESCENTRALIZADO DEL GOBIERNO DEL ESTADO"/>
    <x v="4"/>
    <n v="0"/>
    <n v="0"/>
    <n v="0"/>
    <n v="0"/>
    <n v="0"/>
    <n v="0"/>
    <n v="0"/>
    <n v="0"/>
    <n v="0"/>
    <n v="3"/>
    <n v="5"/>
    <n v="8"/>
  </r>
  <r>
    <s v="08MSU0027O"/>
    <x v="21"/>
    <s v="08EUT0013S"/>
    <x v="56"/>
    <x v="2"/>
    <n v="504210017"/>
    <x v="226"/>
    <x v="0"/>
    <s v="Activa"/>
    <x v="8"/>
    <x v="3"/>
    <x v="1"/>
    <m/>
    <s v="ORGANISMO DESCENTRALIZADO DEL GOBIERNO DEL ESTADO"/>
    <x v="0"/>
    <n v="0"/>
    <n v="0"/>
    <n v="0"/>
    <n v="0"/>
    <n v="0"/>
    <n v="0"/>
    <n v="0"/>
    <n v="0"/>
    <n v="0"/>
    <n v="10"/>
    <n v="28"/>
    <n v="38"/>
  </r>
  <r>
    <s v="08MSU0027O"/>
    <x v="21"/>
    <s v="08EUT0013S"/>
    <x v="56"/>
    <x v="5"/>
    <n v="506100000"/>
    <x v="229"/>
    <x v="0"/>
    <s v="Activa"/>
    <x v="8"/>
    <x v="3"/>
    <x v="1"/>
    <m/>
    <s v="ORGANISMO DESCENTRALIZADO DEL GOBIERNO DEL ESTADO"/>
    <x v="0"/>
    <n v="0"/>
    <n v="0"/>
    <n v="0"/>
    <n v="0"/>
    <n v="0"/>
    <n v="0"/>
    <n v="0"/>
    <n v="0"/>
    <n v="0"/>
    <n v="4"/>
    <n v="5"/>
    <n v="9"/>
  </r>
  <r>
    <s v="08MSU0027O"/>
    <x v="21"/>
    <s v="08EUT0013S"/>
    <x v="56"/>
    <x v="3"/>
    <n v="507110000"/>
    <x v="62"/>
    <x v="0"/>
    <s v="Activa"/>
    <x v="8"/>
    <x v="3"/>
    <x v="1"/>
    <m/>
    <s v="ORGANISMO DESCENTRALIZADO DEL GOBIERNO DEL ESTADO"/>
    <x v="0"/>
    <n v="0"/>
    <n v="0"/>
    <n v="0"/>
    <n v="0"/>
    <n v="0"/>
    <n v="0"/>
    <n v="0"/>
    <n v="0"/>
    <n v="0"/>
    <n v="31"/>
    <n v="2"/>
    <n v="33"/>
  </r>
  <r>
    <s v="08MSU0027O"/>
    <x v="21"/>
    <s v="08EUT0013S"/>
    <x v="56"/>
    <x v="3"/>
    <n v="507130000"/>
    <x v="222"/>
    <x v="0"/>
    <s v="Activa"/>
    <x v="8"/>
    <x v="3"/>
    <x v="1"/>
    <m/>
    <s v="ORGANISMO DESCENTRALIZADO DEL GOBIERNO DEL ESTADO"/>
    <x v="0"/>
    <n v="0"/>
    <n v="0"/>
    <n v="0"/>
    <n v="0"/>
    <n v="0"/>
    <n v="0"/>
    <n v="0"/>
    <n v="0"/>
    <n v="0"/>
    <n v="8"/>
    <n v="1"/>
    <n v="9"/>
  </r>
  <r>
    <s v="08MSU0028N"/>
    <x v="22"/>
    <s v="08PSU0001D"/>
    <x v="57"/>
    <x v="0"/>
    <n v="502110000"/>
    <x v="230"/>
    <x v="0"/>
    <s v="Activa"/>
    <x v="1"/>
    <x v="0"/>
    <x v="0"/>
    <s v="Universidades Particulares"/>
    <s v="PARTICULAR"/>
    <x v="0"/>
    <n v="7"/>
    <n v="5"/>
    <n v="12"/>
    <n v="4"/>
    <n v="11"/>
    <n v="15"/>
    <n v="6"/>
    <n v="22"/>
    <n v="28"/>
    <n v="37"/>
    <n v="66"/>
    <n v="103"/>
  </r>
  <r>
    <s v="08MSU0028N"/>
    <x v="22"/>
    <s v="08PSU0001D"/>
    <x v="57"/>
    <x v="0"/>
    <n v="502140003"/>
    <x v="231"/>
    <x v="0"/>
    <s v="Activa"/>
    <x v="1"/>
    <x v="0"/>
    <x v="0"/>
    <m/>
    <s v="PARTICULAR"/>
    <x v="0"/>
    <n v="0"/>
    <n v="0"/>
    <n v="0"/>
    <n v="0"/>
    <n v="0"/>
    <n v="0"/>
    <n v="7"/>
    <n v="2"/>
    <n v="9"/>
    <n v="7"/>
    <n v="2"/>
    <n v="9"/>
  </r>
  <r>
    <s v="08MSU0029M"/>
    <x v="23"/>
    <s v="08PSU0005Z"/>
    <x v="58"/>
    <x v="0"/>
    <n v="502150007"/>
    <x v="32"/>
    <x v="0"/>
    <s v="Activa"/>
    <x v="1"/>
    <x v="0"/>
    <x v="0"/>
    <s v="Universidades Particulares"/>
    <s v="PARTICULAR"/>
    <x v="0"/>
    <n v="7"/>
    <n v="12"/>
    <n v="19"/>
    <n v="1"/>
    <n v="1"/>
    <n v="2"/>
    <n v="0"/>
    <n v="20"/>
    <n v="20"/>
    <n v="7"/>
    <n v="48"/>
    <n v="55"/>
  </r>
  <r>
    <s v="08MSU0029M"/>
    <x v="23"/>
    <s v="08PSU0005Z"/>
    <x v="58"/>
    <x v="0"/>
    <n v="502220000"/>
    <x v="232"/>
    <x v="0"/>
    <s v="Activa"/>
    <x v="1"/>
    <x v="0"/>
    <x v="0"/>
    <s v="Universidades Particulares"/>
    <s v="PARTICULAR"/>
    <x v="0"/>
    <n v="0"/>
    <n v="9"/>
    <n v="9"/>
    <n v="0"/>
    <n v="13"/>
    <n v="13"/>
    <n v="5"/>
    <n v="11"/>
    <n v="16"/>
    <n v="16"/>
    <n v="42"/>
    <n v="58"/>
  </r>
  <r>
    <s v="08MSU0029M"/>
    <x v="23"/>
    <s v="08PSU0005Z"/>
    <x v="58"/>
    <x v="1"/>
    <n v="503150000"/>
    <x v="233"/>
    <x v="0"/>
    <s v="Activa"/>
    <x v="1"/>
    <x v="0"/>
    <x v="0"/>
    <s v="Universidades Particulares"/>
    <s v="PARTICULAR"/>
    <x v="0"/>
    <n v="0"/>
    <n v="5"/>
    <n v="5"/>
    <n v="0"/>
    <n v="4"/>
    <n v="4"/>
    <n v="1"/>
    <n v="8"/>
    <n v="9"/>
    <n v="3"/>
    <n v="24"/>
    <n v="27"/>
  </r>
  <r>
    <s v="08MSU0029M"/>
    <x v="23"/>
    <s v="08PSU0005Z"/>
    <x v="58"/>
    <x v="1"/>
    <n v="503210002"/>
    <x v="234"/>
    <x v="0"/>
    <s v="Activa"/>
    <x v="1"/>
    <x v="0"/>
    <x v="0"/>
    <s v="Universidades Particulares"/>
    <s v="PARTICULAR"/>
    <x v="0"/>
    <n v="1"/>
    <n v="4"/>
    <n v="5"/>
    <n v="1"/>
    <n v="7"/>
    <n v="8"/>
    <n v="4"/>
    <n v="4"/>
    <n v="8"/>
    <n v="14"/>
    <n v="33"/>
    <n v="47"/>
  </r>
  <r>
    <s v="08MSU0029M"/>
    <x v="23"/>
    <s v="08PSU0005Z"/>
    <x v="58"/>
    <x v="1"/>
    <n v="503310001"/>
    <x v="235"/>
    <x v="0"/>
    <s v="Activa"/>
    <x v="1"/>
    <x v="0"/>
    <x v="0"/>
    <s v="Universidades Particulares"/>
    <s v="PARTICULAR"/>
    <x v="0"/>
    <n v="8"/>
    <n v="13"/>
    <n v="21"/>
    <n v="9"/>
    <n v="6"/>
    <n v="15"/>
    <n v="19"/>
    <n v="13"/>
    <n v="32"/>
    <n v="46"/>
    <n v="39"/>
    <n v="85"/>
  </r>
  <r>
    <s v="08MSU0029M"/>
    <x v="23"/>
    <s v="08PSU0005Z"/>
    <x v="58"/>
    <x v="2"/>
    <n v="504110003"/>
    <x v="236"/>
    <x v="0"/>
    <s v="Activa"/>
    <x v="1"/>
    <x v="0"/>
    <x v="0"/>
    <s v="Universidades Particulares"/>
    <s v="PARTICULAR"/>
    <x v="0"/>
    <n v="6"/>
    <n v="6"/>
    <n v="12"/>
    <n v="10"/>
    <n v="7"/>
    <n v="17"/>
    <n v="25"/>
    <n v="19"/>
    <n v="44"/>
    <n v="53"/>
    <n v="66"/>
    <n v="119"/>
  </r>
  <r>
    <s v="08MSU0029M"/>
    <x v="23"/>
    <s v="08PSU0005Z"/>
    <x v="58"/>
    <x v="2"/>
    <n v="504120002"/>
    <x v="39"/>
    <x v="0"/>
    <s v="Activa"/>
    <x v="1"/>
    <x v="0"/>
    <x v="0"/>
    <s v="Universidades Particulares"/>
    <s v="PARTICULAR"/>
    <x v="0"/>
    <n v="1"/>
    <n v="11"/>
    <n v="12"/>
    <n v="2"/>
    <n v="1"/>
    <n v="3"/>
    <n v="4"/>
    <n v="14"/>
    <n v="18"/>
    <n v="12"/>
    <n v="41"/>
    <n v="53"/>
  </r>
  <r>
    <s v="08MSU0029M"/>
    <x v="23"/>
    <s v="08PSU0005Z"/>
    <x v="58"/>
    <x v="2"/>
    <n v="504140000"/>
    <x v="237"/>
    <x v="0"/>
    <s v="Activa"/>
    <x v="1"/>
    <x v="0"/>
    <x v="0"/>
    <s v="Universidades Particulares"/>
    <s v="PARTICULAR"/>
    <x v="0"/>
    <n v="4"/>
    <n v="3"/>
    <n v="7"/>
    <n v="6"/>
    <n v="6"/>
    <n v="12"/>
    <n v="23"/>
    <n v="17"/>
    <n v="40"/>
    <n v="61"/>
    <n v="69"/>
    <n v="130"/>
  </r>
  <r>
    <s v="08MSU0029M"/>
    <x v="23"/>
    <s v="08PSU0005Z"/>
    <x v="58"/>
    <x v="2"/>
    <n v="504210000"/>
    <x v="238"/>
    <x v="0"/>
    <s v="Activa"/>
    <x v="1"/>
    <x v="0"/>
    <x v="0"/>
    <s v="Universidades Particulares"/>
    <s v="PARTICULAR"/>
    <x v="0"/>
    <n v="0"/>
    <n v="0"/>
    <n v="0"/>
    <n v="0"/>
    <n v="0"/>
    <n v="0"/>
    <n v="32"/>
    <n v="16"/>
    <n v="48"/>
    <n v="96"/>
    <n v="61"/>
    <n v="157"/>
  </r>
  <r>
    <s v="08MSU0029M"/>
    <x v="23"/>
    <s v="08PSU0005Z"/>
    <x v="58"/>
    <x v="2"/>
    <n v="504210009"/>
    <x v="239"/>
    <x v="0"/>
    <s v="Liquidacion"/>
    <x v="1"/>
    <x v="0"/>
    <x v="0"/>
    <s v="Universidades Particulares"/>
    <s v="PARTICULAR"/>
    <x v="0"/>
    <n v="1"/>
    <n v="5"/>
    <n v="6"/>
    <n v="1"/>
    <n v="5"/>
    <n v="6"/>
    <n v="0"/>
    <n v="0"/>
    <n v="0"/>
    <n v="0"/>
    <n v="0"/>
    <n v="0"/>
  </r>
  <r>
    <s v="08MSU0029M"/>
    <x v="23"/>
    <s v="08PSU0005Z"/>
    <x v="58"/>
    <x v="2"/>
    <n v="504210011"/>
    <x v="240"/>
    <x v="0"/>
    <s v="Activa"/>
    <x v="1"/>
    <x v="0"/>
    <x v="0"/>
    <s v="Universidades Particulares"/>
    <s v="PARTICULAR"/>
    <x v="0"/>
    <n v="0"/>
    <n v="0"/>
    <n v="0"/>
    <n v="0"/>
    <n v="0"/>
    <n v="0"/>
    <n v="0"/>
    <n v="0"/>
    <n v="0"/>
    <n v="3"/>
    <n v="13"/>
    <n v="16"/>
  </r>
  <r>
    <s v="08MSU0029M"/>
    <x v="23"/>
    <s v="08PSU0005Z"/>
    <x v="58"/>
    <x v="5"/>
    <n v="506210002"/>
    <x v="241"/>
    <x v="0"/>
    <s v="Activa"/>
    <x v="1"/>
    <x v="0"/>
    <x v="0"/>
    <s v="Universidades Particulares"/>
    <s v="PARTICULAR"/>
    <x v="0"/>
    <n v="0"/>
    <n v="0"/>
    <n v="0"/>
    <n v="0"/>
    <n v="0"/>
    <n v="0"/>
    <n v="2"/>
    <n v="2"/>
    <n v="4"/>
    <n v="21"/>
    <n v="5"/>
    <n v="26"/>
  </r>
  <r>
    <s v="08MSU0029M"/>
    <x v="23"/>
    <s v="08PSU0005Z"/>
    <x v="58"/>
    <x v="3"/>
    <n v="507110002"/>
    <x v="242"/>
    <x v="0"/>
    <s v="Activa"/>
    <x v="1"/>
    <x v="0"/>
    <x v="0"/>
    <s v="Universidades Particulares"/>
    <s v="PARTICULAR"/>
    <x v="0"/>
    <n v="8"/>
    <n v="7"/>
    <n v="15"/>
    <n v="5"/>
    <n v="8"/>
    <n v="13"/>
    <n v="3"/>
    <n v="11"/>
    <n v="14"/>
    <n v="26"/>
    <n v="52"/>
    <n v="78"/>
  </r>
  <r>
    <s v="08MSU0029M"/>
    <x v="23"/>
    <s v="08PSU0005Z"/>
    <x v="58"/>
    <x v="3"/>
    <n v="507120002"/>
    <x v="243"/>
    <x v="0"/>
    <s v="Activa"/>
    <x v="1"/>
    <x v="0"/>
    <x v="0"/>
    <s v="Universidades Particulares"/>
    <s v="PARTICULAR"/>
    <x v="0"/>
    <n v="0"/>
    <n v="0"/>
    <n v="0"/>
    <n v="0"/>
    <n v="0"/>
    <n v="0"/>
    <n v="7"/>
    <n v="5"/>
    <n v="12"/>
    <n v="30"/>
    <n v="16"/>
    <n v="46"/>
  </r>
  <r>
    <s v="08MSU0029M"/>
    <x v="23"/>
    <s v="08PSU0005Z"/>
    <x v="58"/>
    <x v="3"/>
    <n v="507130000"/>
    <x v="222"/>
    <x v="0"/>
    <s v="Activa"/>
    <x v="1"/>
    <x v="0"/>
    <x v="0"/>
    <s v="Universidades Particulares"/>
    <s v="PARTICULAR"/>
    <x v="0"/>
    <n v="7"/>
    <n v="1"/>
    <n v="8"/>
    <n v="6"/>
    <n v="2"/>
    <n v="8"/>
    <n v="16"/>
    <n v="1"/>
    <n v="17"/>
    <n v="76"/>
    <n v="11"/>
    <n v="87"/>
  </r>
  <r>
    <s v="08MSU0029M"/>
    <x v="23"/>
    <s v="08PSU0005Z"/>
    <x v="58"/>
    <x v="3"/>
    <n v="507130003"/>
    <x v="244"/>
    <x v="0"/>
    <s v="Activa"/>
    <x v="1"/>
    <x v="0"/>
    <x v="0"/>
    <s v="Universidades Particulares"/>
    <s v="PARTICULAR"/>
    <x v="0"/>
    <n v="6"/>
    <n v="4"/>
    <n v="10"/>
    <n v="8"/>
    <n v="5"/>
    <n v="13"/>
    <n v="9"/>
    <n v="4"/>
    <n v="13"/>
    <n v="28"/>
    <n v="17"/>
    <n v="45"/>
  </r>
  <r>
    <s v="08MSU0029M"/>
    <x v="23"/>
    <s v="08PSU0005Z"/>
    <x v="58"/>
    <x v="3"/>
    <n v="507130004"/>
    <x v="245"/>
    <x v="0"/>
    <s v="Liquidacion"/>
    <x v="1"/>
    <x v="0"/>
    <x v="0"/>
    <s v="Universidades Particulares"/>
    <s v="PARTICULAR"/>
    <x v="0"/>
    <n v="0"/>
    <n v="0"/>
    <n v="0"/>
    <n v="1"/>
    <n v="0"/>
    <n v="1"/>
    <n v="0"/>
    <n v="0"/>
    <n v="0"/>
    <n v="0"/>
    <n v="0"/>
    <n v="0"/>
  </r>
  <r>
    <s v="08MSU0029M"/>
    <x v="23"/>
    <s v="08PSU0005Z"/>
    <x v="58"/>
    <x v="3"/>
    <n v="507170004"/>
    <x v="246"/>
    <x v="0"/>
    <s v="Activa"/>
    <x v="1"/>
    <x v="0"/>
    <x v="0"/>
    <s v="Universidades Particulares"/>
    <s v="PARTICULAR"/>
    <x v="0"/>
    <n v="7"/>
    <n v="4"/>
    <n v="11"/>
    <n v="5"/>
    <n v="3"/>
    <n v="8"/>
    <n v="12"/>
    <n v="5"/>
    <n v="17"/>
    <n v="49"/>
    <n v="23"/>
    <n v="72"/>
  </r>
  <r>
    <s v="08MSU0029M"/>
    <x v="23"/>
    <s v="08PSU0005Z"/>
    <x v="58"/>
    <x v="6"/>
    <n v="509410000"/>
    <x v="247"/>
    <x v="0"/>
    <s v="Activa"/>
    <x v="1"/>
    <x v="0"/>
    <x v="0"/>
    <s v="Universidades Particulares"/>
    <s v="PARTICULAR"/>
    <x v="0"/>
    <n v="10"/>
    <n v="16"/>
    <n v="26"/>
    <n v="0"/>
    <n v="0"/>
    <n v="0"/>
    <n v="6"/>
    <n v="16"/>
    <n v="22"/>
    <n v="23"/>
    <n v="73"/>
    <n v="96"/>
  </r>
  <r>
    <s v="08MSU0029M"/>
    <x v="23"/>
    <s v="08PSU0005Z"/>
    <x v="58"/>
    <x v="6"/>
    <n v="509420000"/>
    <x v="248"/>
    <x v="0"/>
    <s v="Activa"/>
    <x v="1"/>
    <x v="0"/>
    <x v="0"/>
    <s v="Universidades Particulares"/>
    <s v="PARTICULAR"/>
    <x v="0"/>
    <n v="1"/>
    <n v="9"/>
    <n v="10"/>
    <n v="5"/>
    <n v="9"/>
    <n v="14"/>
    <n v="2"/>
    <n v="14"/>
    <n v="16"/>
    <n v="9"/>
    <n v="56"/>
    <n v="65"/>
  </r>
  <r>
    <s v="08MSU0029M"/>
    <x v="23"/>
    <s v="08PSU0005Z"/>
    <x v="58"/>
    <x v="4"/>
    <n v="701250002"/>
    <x v="163"/>
    <x v="0"/>
    <s v="Activa"/>
    <x v="1"/>
    <x v="0"/>
    <x v="0"/>
    <s v="Universidades Particulares"/>
    <s v="PARTICULAR"/>
    <x v="2"/>
    <n v="0"/>
    <n v="0"/>
    <n v="0"/>
    <n v="0"/>
    <n v="0"/>
    <n v="0"/>
    <n v="7"/>
    <n v="3"/>
    <n v="10"/>
    <n v="7"/>
    <n v="8"/>
    <n v="15"/>
  </r>
  <r>
    <s v="08MSU0029M"/>
    <x v="23"/>
    <s v="08PSU0005Z"/>
    <x v="58"/>
    <x v="1"/>
    <n v="703140001"/>
    <x v="249"/>
    <x v="0"/>
    <s v="Activa"/>
    <x v="1"/>
    <x v="0"/>
    <x v="0"/>
    <s v="Universidades Particulares"/>
    <s v="PARTICULAR"/>
    <x v="2"/>
    <n v="6"/>
    <n v="5"/>
    <n v="11"/>
    <n v="6"/>
    <n v="5"/>
    <n v="11"/>
    <n v="5"/>
    <n v="1"/>
    <n v="6"/>
    <n v="21"/>
    <n v="7"/>
    <n v="28"/>
  </r>
  <r>
    <s v="08MSU0029M"/>
    <x v="23"/>
    <s v="08PSU0005Z"/>
    <x v="58"/>
    <x v="1"/>
    <n v="703310003"/>
    <x v="250"/>
    <x v="0"/>
    <s v="Activa"/>
    <x v="1"/>
    <x v="0"/>
    <x v="0"/>
    <m/>
    <s v="PARTICULAR"/>
    <x v="2"/>
    <n v="0"/>
    <n v="0"/>
    <n v="0"/>
    <n v="0"/>
    <n v="0"/>
    <n v="0"/>
    <n v="2"/>
    <n v="2"/>
    <n v="4"/>
    <n v="11"/>
    <n v="6"/>
    <n v="17"/>
  </r>
  <r>
    <s v="08MSU0029M"/>
    <x v="23"/>
    <s v="08PSU0005Z"/>
    <x v="58"/>
    <x v="2"/>
    <n v="704210025"/>
    <x v="251"/>
    <x v="0"/>
    <s v="Activa"/>
    <x v="1"/>
    <x v="0"/>
    <x v="0"/>
    <s v="Universidades Particulares"/>
    <s v="PARTICULAR"/>
    <x v="2"/>
    <n v="4"/>
    <n v="4"/>
    <n v="8"/>
    <n v="4"/>
    <n v="4"/>
    <n v="8"/>
    <n v="8"/>
    <n v="3"/>
    <n v="11"/>
    <n v="8"/>
    <n v="3"/>
    <n v="11"/>
  </r>
  <r>
    <s v="08MSU0029M"/>
    <x v="23"/>
    <s v="08PSU0005Z"/>
    <x v="58"/>
    <x v="2"/>
    <n v="704240002"/>
    <x v="252"/>
    <x v="0"/>
    <s v="Activa"/>
    <x v="1"/>
    <x v="0"/>
    <x v="0"/>
    <s v="Universidades Particulares"/>
    <s v="PARTICULAR"/>
    <x v="2"/>
    <n v="16"/>
    <n v="3"/>
    <n v="19"/>
    <n v="16"/>
    <n v="3"/>
    <n v="19"/>
    <n v="7"/>
    <n v="6"/>
    <n v="13"/>
    <n v="40"/>
    <n v="26"/>
    <n v="66"/>
  </r>
  <r>
    <s v="08MSU0030B"/>
    <x v="24"/>
    <s v="08PSU0010L"/>
    <x v="59"/>
    <x v="0"/>
    <n v="502150002"/>
    <x v="0"/>
    <x v="0"/>
    <s v="Activa"/>
    <x v="1"/>
    <x v="0"/>
    <x v="0"/>
    <m/>
    <s v="PARTICULAR"/>
    <x v="0"/>
    <n v="0"/>
    <n v="0"/>
    <n v="0"/>
    <n v="0"/>
    <n v="0"/>
    <n v="0"/>
    <n v="3"/>
    <n v="5"/>
    <n v="8"/>
    <n v="3"/>
    <n v="5"/>
    <n v="8"/>
  </r>
  <r>
    <s v="08MSU0030B"/>
    <x v="24"/>
    <s v="08PSU0010L"/>
    <x v="59"/>
    <x v="0"/>
    <n v="502150002"/>
    <x v="0"/>
    <x v="0"/>
    <s v="Inexistente"/>
    <x v="1"/>
    <x v="0"/>
    <x v="0"/>
    <m/>
    <s v="PARTICULAR"/>
    <x v="0"/>
    <n v="0"/>
    <n v="0"/>
    <n v="0"/>
    <n v="0"/>
    <n v="0"/>
    <n v="0"/>
    <n v="0"/>
    <n v="0"/>
    <n v="0"/>
    <n v="0"/>
    <n v="0"/>
    <n v="0"/>
  </r>
  <r>
    <s v="08MSU0030B"/>
    <x v="24"/>
    <s v="08PSU0010L"/>
    <x v="59"/>
    <x v="1"/>
    <n v="503150001"/>
    <x v="253"/>
    <x v="0"/>
    <s v="Activa"/>
    <x v="1"/>
    <x v="0"/>
    <x v="0"/>
    <m/>
    <s v="PARTICULAR"/>
    <x v="0"/>
    <n v="0"/>
    <n v="0"/>
    <n v="0"/>
    <n v="0"/>
    <n v="0"/>
    <n v="0"/>
    <n v="1"/>
    <n v="6"/>
    <n v="7"/>
    <n v="1"/>
    <n v="6"/>
    <n v="7"/>
  </r>
  <r>
    <s v="08MSU0030B"/>
    <x v="24"/>
    <s v="08PSU0010L"/>
    <x v="59"/>
    <x v="1"/>
    <n v="503310001"/>
    <x v="1"/>
    <x v="0"/>
    <s v="Activa"/>
    <x v="1"/>
    <x v="0"/>
    <x v="0"/>
    <m/>
    <s v="PARTICULAR"/>
    <x v="0"/>
    <n v="0"/>
    <n v="0"/>
    <n v="0"/>
    <n v="0"/>
    <n v="0"/>
    <n v="0"/>
    <n v="33"/>
    <n v="42"/>
    <n v="75"/>
    <n v="47"/>
    <n v="64"/>
    <n v="111"/>
  </r>
  <r>
    <s v="08MSU0030B"/>
    <x v="24"/>
    <s v="08PSU0010L"/>
    <x v="59"/>
    <x v="1"/>
    <n v="503320000"/>
    <x v="254"/>
    <x v="0"/>
    <s v="Activa"/>
    <x v="1"/>
    <x v="0"/>
    <x v="0"/>
    <m/>
    <s v="PARTICULAR"/>
    <x v="0"/>
    <n v="0"/>
    <n v="0"/>
    <n v="0"/>
    <n v="0"/>
    <n v="0"/>
    <n v="0"/>
    <n v="37"/>
    <n v="63"/>
    <n v="100"/>
    <n v="63"/>
    <n v="81"/>
    <n v="144"/>
  </r>
  <r>
    <s v="08MSU0030B"/>
    <x v="24"/>
    <s v="08PSU0010L"/>
    <x v="59"/>
    <x v="3"/>
    <n v="507310000"/>
    <x v="33"/>
    <x v="0"/>
    <s v="Activa"/>
    <x v="1"/>
    <x v="0"/>
    <x v="0"/>
    <m/>
    <s v="PARTICULAR"/>
    <x v="0"/>
    <n v="0"/>
    <n v="0"/>
    <n v="0"/>
    <n v="0"/>
    <n v="0"/>
    <n v="0"/>
    <n v="8"/>
    <n v="8"/>
    <n v="16"/>
    <n v="16"/>
    <n v="13"/>
    <n v="29"/>
  </r>
  <r>
    <s v="08MSU0031A"/>
    <x v="25"/>
    <s v="08PSU0012J"/>
    <x v="60"/>
    <x v="1"/>
    <n v="503310001"/>
    <x v="1"/>
    <x v="0"/>
    <s v="Activa"/>
    <x v="0"/>
    <x v="0"/>
    <x v="0"/>
    <m/>
    <s v="PARTICULAR"/>
    <x v="0"/>
    <n v="0"/>
    <n v="0"/>
    <n v="0"/>
    <n v="0"/>
    <n v="0"/>
    <n v="0"/>
    <n v="4"/>
    <n v="6"/>
    <n v="10"/>
    <n v="8"/>
    <n v="19"/>
    <n v="27"/>
  </r>
  <r>
    <s v="08MSU0031A"/>
    <x v="25"/>
    <s v="08PSU0012J"/>
    <x v="60"/>
    <x v="2"/>
    <n v="504110002"/>
    <x v="255"/>
    <x v="0"/>
    <s v="Activa"/>
    <x v="0"/>
    <x v="0"/>
    <x v="0"/>
    <m/>
    <s v="PARTICULAR"/>
    <x v="0"/>
    <n v="0"/>
    <n v="0"/>
    <n v="0"/>
    <n v="0"/>
    <n v="0"/>
    <n v="0"/>
    <n v="1"/>
    <n v="2"/>
    <n v="3"/>
    <n v="4"/>
    <n v="8"/>
    <n v="12"/>
  </r>
  <r>
    <s v="08MSU0031A"/>
    <x v="25"/>
    <s v="08PSU0012J"/>
    <x v="60"/>
    <x v="2"/>
    <n v="504140000"/>
    <x v="256"/>
    <x v="0"/>
    <s v="Activa"/>
    <x v="0"/>
    <x v="0"/>
    <x v="0"/>
    <m/>
    <s v="PARTICULAR"/>
    <x v="0"/>
    <n v="0"/>
    <n v="0"/>
    <n v="0"/>
    <n v="0"/>
    <n v="0"/>
    <n v="0"/>
    <n v="5"/>
    <n v="4"/>
    <n v="9"/>
    <n v="11"/>
    <n v="21"/>
    <n v="32"/>
  </r>
  <r>
    <s v="08MSU0031A"/>
    <x v="25"/>
    <s v="08PSU0012J"/>
    <x v="60"/>
    <x v="2"/>
    <n v="504210005"/>
    <x v="15"/>
    <x v="0"/>
    <s v="Activa"/>
    <x v="0"/>
    <x v="0"/>
    <x v="0"/>
    <m/>
    <s v="PARTICULAR"/>
    <x v="0"/>
    <n v="0"/>
    <n v="0"/>
    <n v="0"/>
    <n v="0"/>
    <n v="0"/>
    <n v="0"/>
    <n v="3"/>
    <n v="1"/>
    <n v="4"/>
    <n v="12"/>
    <n v="25"/>
    <n v="37"/>
  </r>
  <r>
    <s v="08MSU0033Z"/>
    <x v="26"/>
    <s v="08DIT0002S"/>
    <x v="61"/>
    <x v="2"/>
    <n v="504200000"/>
    <x v="27"/>
    <x v="0"/>
    <s v="Activa"/>
    <x v="1"/>
    <x v="1"/>
    <x v="1"/>
    <s v="Institutos Tecnológicos Federales"/>
    <s v="ORGANISMO DESCONCENTRADO DE LA SECRETARÍA DE EDUCACIÓN PÚBLICA"/>
    <x v="0"/>
    <n v="30"/>
    <n v="96"/>
    <n v="126"/>
    <n v="11"/>
    <n v="36"/>
    <n v="47"/>
    <n v="39"/>
    <n v="79"/>
    <n v="118"/>
    <n v="237"/>
    <n v="598"/>
    <n v="835"/>
  </r>
  <r>
    <s v="08MSU0033Z"/>
    <x v="26"/>
    <s v="08DIT0002S"/>
    <x v="61"/>
    <x v="2"/>
    <n v="504200000"/>
    <x v="27"/>
    <x v="0"/>
    <s v="Liquidacion"/>
    <x v="1"/>
    <x v="1"/>
    <x v="1"/>
    <s v="Institutos Tecnológicos Federales"/>
    <s v="ORGANISMO DESCONCENTRADO DE LA SECRETARÍA DE EDUCACIÓN PÚBLICA"/>
    <x v="0"/>
    <n v="1"/>
    <n v="0"/>
    <n v="1"/>
    <n v="10"/>
    <n v="22"/>
    <n v="32"/>
    <n v="0"/>
    <n v="0"/>
    <n v="0"/>
    <n v="0"/>
    <n v="0"/>
    <n v="0"/>
  </r>
  <r>
    <s v="08MSU0033Z"/>
    <x v="26"/>
    <s v="08DIT0002S"/>
    <x v="61"/>
    <x v="3"/>
    <n v="507110001"/>
    <x v="257"/>
    <x v="0"/>
    <s v="Activa"/>
    <x v="1"/>
    <x v="1"/>
    <x v="1"/>
    <s v="Institutos Tecnológicos Federales"/>
    <s v="ORGANISMO DESCONCENTRADO DE LA SECRETARÍA DE EDUCACIÓN PÚBLICA"/>
    <x v="0"/>
    <n v="81"/>
    <n v="14"/>
    <n v="95"/>
    <n v="29"/>
    <n v="13"/>
    <n v="42"/>
    <n v="100"/>
    <n v="14"/>
    <n v="114"/>
    <n v="505"/>
    <n v="70"/>
    <n v="575"/>
  </r>
  <r>
    <s v="08MSU0033Z"/>
    <x v="26"/>
    <s v="08DIT0002S"/>
    <x v="61"/>
    <x v="3"/>
    <n v="507110001"/>
    <x v="257"/>
    <x v="0"/>
    <s v="Liquidacion"/>
    <x v="1"/>
    <x v="1"/>
    <x v="1"/>
    <s v="Institutos Tecnológicos Federales"/>
    <s v="ORGANISMO DESCONCENTRADO DE LA SECRETARÍA DE EDUCACIÓN PÚBLICA"/>
    <x v="0"/>
    <n v="1"/>
    <n v="0"/>
    <n v="1"/>
    <n v="8"/>
    <n v="0"/>
    <n v="8"/>
    <n v="0"/>
    <n v="0"/>
    <n v="0"/>
    <n v="0"/>
    <n v="0"/>
    <n v="0"/>
  </r>
  <r>
    <s v="08MSU0033Z"/>
    <x v="26"/>
    <s v="08DIT0002S"/>
    <x v="61"/>
    <x v="3"/>
    <n v="507120000"/>
    <x v="258"/>
    <x v="0"/>
    <s v="Activa"/>
    <x v="1"/>
    <x v="1"/>
    <x v="1"/>
    <s v="Institutos Tecnológicos Federales"/>
    <s v="ORGANISMO DESCONCENTRADO DE LA SECRETARÍA DE EDUCACIÓN PÚBLICA"/>
    <x v="0"/>
    <n v="16"/>
    <n v="3"/>
    <n v="19"/>
    <n v="7"/>
    <n v="0"/>
    <n v="7"/>
    <n v="29"/>
    <n v="4"/>
    <n v="33"/>
    <n v="153"/>
    <n v="18"/>
    <n v="171"/>
  </r>
  <r>
    <s v="08MSU0033Z"/>
    <x v="26"/>
    <s v="08DIT0002S"/>
    <x v="61"/>
    <x v="3"/>
    <n v="507120000"/>
    <x v="258"/>
    <x v="0"/>
    <s v="Liquidacion"/>
    <x v="1"/>
    <x v="1"/>
    <x v="1"/>
    <s v="Institutos Tecnológicos Federales"/>
    <s v="ORGANISMO DESCONCENTRADO DE LA SECRETARÍA DE EDUCACIÓN PÚBLICA"/>
    <x v="0"/>
    <n v="0"/>
    <n v="0"/>
    <n v="0"/>
    <n v="4"/>
    <n v="1"/>
    <n v="5"/>
    <n v="0"/>
    <n v="0"/>
    <n v="0"/>
    <n v="0"/>
    <n v="0"/>
    <n v="0"/>
  </r>
  <r>
    <s v="08MSU0033Z"/>
    <x v="26"/>
    <s v="08DIT0002S"/>
    <x v="61"/>
    <x v="3"/>
    <n v="507130002"/>
    <x v="28"/>
    <x v="0"/>
    <s v="Liquidacion"/>
    <x v="1"/>
    <x v="1"/>
    <x v="1"/>
    <s v="Institutos Tecnológicos Federales"/>
    <s v="ORGANISMO DESCONCENTRADO DE LA SECRETARÍA DE EDUCACIÓN PÚBLICA"/>
    <x v="0"/>
    <n v="2"/>
    <n v="0"/>
    <n v="2"/>
    <n v="36"/>
    <n v="2"/>
    <n v="38"/>
    <n v="0"/>
    <n v="0"/>
    <n v="0"/>
    <n v="1"/>
    <n v="0"/>
    <n v="1"/>
  </r>
  <r>
    <s v="08MSU0033Z"/>
    <x v="26"/>
    <s v="08DIT0002S"/>
    <x v="61"/>
    <x v="3"/>
    <n v="507130003"/>
    <x v="29"/>
    <x v="0"/>
    <s v="Activa"/>
    <x v="1"/>
    <x v="1"/>
    <x v="1"/>
    <s v="Institutos Tecnológicos Federales"/>
    <s v="ORGANISMO DESCONCENTRADO DE LA SECRETARÍA DE EDUCACIÓN PÚBLICA"/>
    <x v="0"/>
    <n v="53"/>
    <n v="3"/>
    <n v="56"/>
    <n v="37"/>
    <n v="10"/>
    <n v="47"/>
    <n v="50"/>
    <n v="7"/>
    <n v="57"/>
    <n v="421"/>
    <n v="66"/>
    <n v="487"/>
  </r>
  <r>
    <s v="08MSU0033Z"/>
    <x v="26"/>
    <s v="08DIT0002S"/>
    <x v="61"/>
    <x v="3"/>
    <n v="507130003"/>
    <x v="29"/>
    <x v="0"/>
    <s v="Liquidacion"/>
    <x v="1"/>
    <x v="1"/>
    <x v="1"/>
    <s v="Institutos Tecnológicos Federales"/>
    <s v="ORGANISMO DESCONCENTRADO DE LA SECRETARÍA DE EDUCACIÓN PÚBLICA"/>
    <x v="0"/>
    <n v="3"/>
    <n v="0"/>
    <n v="3"/>
    <n v="46"/>
    <n v="5"/>
    <n v="51"/>
    <n v="0"/>
    <n v="0"/>
    <n v="0"/>
    <n v="0"/>
    <n v="0"/>
    <n v="0"/>
  </r>
  <r>
    <s v="08MSU0033Z"/>
    <x v="26"/>
    <s v="08DIT0002S"/>
    <x v="61"/>
    <x v="3"/>
    <n v="507130003"/>
    <x v="23"/>
    <x v="0"/>
    <s v="Activa"/>
    <x v="1"/>
    <x v="1"/>
    <x v="1"/>
    <s v="Institutos Tecnológicos Federales"/>
    <s v="ORGANISMO DESCONCENTRADO DE LA SECRETARÍA DE EDUCACIÓN PÚBLICA"/>
    <x v="0"/>
    <n v="89"/>
    <n v="13"/>
    <n v="102"/>
    <n v="37"/>
    <n v="6"/>
    <n v="43"/>
    <n v="116"/>
    <n v="31"/>
    <n v="147"/>
    <n v="696"/>
    <n v="102"/>
    <n v="798"/>
  </r>
  <r>
    <s v="08MSU0033Z"/>
    <x v="26"/>
    <s v="08DIT0002S"/>
    <x v="61"/>
    <x v="3"/>
    <n v="507140000"/>
    <x v="259"/>
    <x v="0"/>
    <s v="Activa"/>
    <x v="1"/>
    <x v="1"/>
    <x v="1"/>
    <s v="Institutos Tecnológicos Federales"/>
    <s v="ORGANISMO DESCONCENTRADO DE LA SECRETARÍA DE EDUCACIÓN PÚBLICA"/>
    <x v="0"/>
    <n v="6"/>
    <n v="7"/>
    <n v="13"/>
    <n v="4"/>
    <n v="6"/>
    <n v="10"/>
    <n v="17"/>
    <n v="13"/>
    <n v="30"/>
    <n v="114"/>
    <n v="88"/>
    <n v="202"/>
  </r>
  <r>
    <s v="08MSU0033Z"/>
    <x v="26"/>
    <s v="08DIT0002S"/>
    <x v="61"/>
    <x v="3"/>
    <n v="507140000"/>
    <x v="259"/>
    <x v="0"/>
    <s v="Liquidacion"/>
    <x v="1"/>
    <x v="1"/>
    <x v="1"/>
    <s v="Institutos Tecnológicos Federales"/>
    <s v="ORGANISMO DESCONCENTRADO DE LA SECRETARÍA DE EDUCACIÓN PÚBLICA"/>
    <x v="0"/>
    <n v="0"/>
    <n v="0"/>
    <n v="0"/>
    <n v="7"/>
    <n v="0"/>
    <n v="7"/>
    <n v="0"/>
    <n v="0"/>
    <n v="0"/>
    <n v="0"/>
    <n v="0"/>
    <n v="0"/>
  </r>
  <r>
    <s v="08MSU0033Z"/>
    <x v="26"/>
    <s v="08DIT0002S"/>
    <x v="61"/>
    <x v="3"/>
    <n v="507140001"/>
    <x v="260"/>
    <x v="0"/>
    <s v="Activa"/>
    <x v="1"/>
    <x v="1"/>
    <x v="1"/>
    <s v="Institutos Tecnológicos Federales"/>
    <s v="ORGANISMO DESCONCENTRADO DE LA SECRETARÍA DE EDUCACIÓN PÚBLICA"/>
    <x v="0"/>
    <n v="10"/>
    <n v="21"/>
    <n v="31"/>
    <n v="12"/>
    <n v="28"/>
    <n v="40"/>
    <n v="28"/>
    <n v="41"/>
    <n v="69"/>
    <n v="127"/>
    <n v="238"/>
    <n v="365"/>
  </r>
  <r>
    <s v="08MSU0033Z"/>
    <x v="26"/>
    <s v="08DIT0002S"/>
    <x v="61"/>
    <x v="3"/>
    <n v="507140001"/>
    <x v="260"/>
    <x v="0"/>
    <s v="Liquidacion"/>
    <x v="1"/>
    <x v="1"/>
    <x v="1"/>
    <s v="Institutos Tecnológicos Federales"/>
    <s v="ORGANISMO DESCONCENTRADO DE LA SECRETARÍA DE EDUCACIÓN PÚBLICA"/>
    <x v="0"/>
    <n v="0"/>
    <n v="0"/>
    <n v="0"/>
    <n v="3"/>
    <n v="3"/>
    <n v="6"/>
    <n v="0"/>
    <n v="0"/>
    <n v="0"/>
    <n v="0"/>
    <n v="0"/>
    <n v="0"/>
  </r>
  <r>
    <s v="08MSU0033Z"/>
    <x v="26"/>
    <s v="08DIT0002S"/>
    <x v="61"/>
    <x v="3"/>
    <n v="507170001"/>
    <x v="24"/>
    <x v="0"/>
    <s v="Activa"/>
    <x v="1"/>
    <x v="1"/>
    <x v="1"/>
    <s v="Institutos Tecnológicos Federales"/>
    <s v="ORGANISMO DESCONCENTRADO DE LA SECRETARÍA DE EDUCACIÓN PÚBLICA"/>
    <x v="0"/>
    <n v="50"/>
    <n v="54"/>
    <n v="104"/>
    <n v="21"/>
    <n v="24"/>
    <n v="45"/>
    <n v="121"/>
    <n v="62"/>
    <n v="183"/>
    <n v="610"/>
    <n v="508"/>
    <n v="1118"/>
  </r>
  <r>
    <s v="08MSU0033Z"/>
    <x v="26"/>
    <s v="08DIT0002S"/>
    <x v="61"/>
    <x v="3"/>
    <n v="507170001"/>
    <x v="24"/>
    <x v="0"/>
    <s v="Liquidacion"/>
    <x v="1"/>
    <x v="1"/>
    <x v="1"/>
    <s v="Institutos Tecnológicos Federales"/>
    <s v="ORGANISMO DESCONCENTRADO DE LA SECRETARÍA DE EDUCACIÓN PÚBLICA"/>
    <x v="0"/>
    <n v="2"/>
    <n v="1"/>
    <n v="3"/>
    <n v="23"/>
    <n v="17"/>
    <n v="40"/>
    <n v="0"/>
    <n v="0"/>
    <n v="0"/>
    <n v="0"/>
    <n v="0"/>
    <n v="0"/>
  </r>
  <r>
    <s v="08MSU0033Z"/>
    <x v="26"/>
    <s v="08DIT0002S"/>
    <x v="61"/>
    <x v="3"/>
    <n v="507170001"/>
    <x v="24"/>
    <x v="1"/>
    <s v="Activa"/>
    <x v="1"/>
    <x v="1"/>
    <x v="1"/>
    <s v="Institutos Tecnológicos Federales"/>
    <s v="ORGANISMO DESCONCENTRADO DE LA SECRETARÍA DE EDUCACIÓN PÚBLICA"/>
    <x v="0"/>
    <n v="13"/>
    <n v="4"/>
    <n v="17"/>
    <n v="0"/>
    <n v="0"/>
    <n v="0"/>
    <n v="23"/>
    <n v="4"/>
    <n v="27"/>
    <n v="121"/>
    <n v="57"/>
    <n v="178"/>
  </r>
  <r>
    <s v="08MSU0033Z"/>
    <x v="26"/>
    <s v="08DIT0002S"/>
    <x v="61"/>
    <x v="3"/>
    <n v="507170001"/>
    <x v="24"/>
    <x v="1"/>
    <s v="Liquidacion"/>
    <x v="1"/>
    <x v="1"/>
    <x v="1"/>
    <s v="Institutos Tecnológicos Federales"/>
    <s v="ORGANISMO DESCONCENTRADO DE LA SECRETARÍA DE EDUCACIÓN PÚBLICA"/>
    <x v="0"/>
    <n v="6"/>
    <n v="0"/>
    <n v="6"/>
    <n v="2"/>
    <n v="1"/>
    <n v="3"/>
    <n v="0"/>
    <n v="0"/>
    <n v="0"/>
    <n v="1"/>
    <n v="0"/>
    <n v="1"/>
  </r>
  <r>
    <s v="08MSU0033Z"/>
    <x v="26"/>
    <s v="08DIT0002S"/>
    <x v="61"/>
    <x v="2"/>
    <n v="704200000"/>
    <x v="150"/>
    <x v="0"/>
    <s v="Activa"/>
    <x v="1"/>
    <x v="1"/>
    <x v="1"/>
    <s v="Institutos Tecnológicos Federales"/>
    <s v="ORGANISMO DESCONCENTRADO DE LA SECRETARÍA DE EDUCACIÓN PÚBLICA"/>
    <x v="2"/>
    <n v="2"/>
    <n v="2"/>
    <n v="4"/>
    <n v="3"/>
    <n v="4"/>
    <n v="7"/>
    <n v="3"/>
    <n v="2"/>
    <n v="5"/>
    <n v="21"/>
    <n v="18"/>
    <n v="39"/>
  </r>
  <r>
    <s v="08MSU0033Z"/>
    <x v="26"/>
    <s v="08DIT0002S"/>
    <x v="61"/>
    <x v="3"/>
    <n v="707130000"/>
    <x v="261"/>
    <x v="0"/>
    <s v="Activa"/>
    <x v="1"/>
    <x v="1"/>
    <x v="1"/>
    <s v="Institutos Tecnológicos Federales"/>
    <s v="ORGANISMO DESCONCENTRADO DE LA SECRETARÍA DE EDUCACIÓN PÚBLICA"/>
    <x v="2"/>
    <n v="0"/>
    <n v="0"/>
    <n v="0"/>
    <n v="0"/>
    <n v="0"/>
    <n v="0"/>
    <n v="6"/>
    <n v="1"/>
    <n v="7"/>
    <n v="24"/>
    <n v="4"/>
    <n v="28"/>
  </r>
  <r>
    <s v="08MSU0033Z"/>
    <x v="26"/>
    <s v="08DIT0002S"/>
    <x v="61"/>
    <x v="3"/>
    <n v="707130003"/>
    <x v="262"/>
    <x v="0"/>
    <s v="Activa"/>
    <x v="1"/>
    <x v="1"/>
    <x v="1"/>
    <s v="Institutos Tecnológicos Federales"/>
    <s v="ORGANISMO DESCONCENTRADO DE LA SECRETARÍA DE EDUCACIÓN PÚBLICA"/>
    <x v="2"/>
    <n v="9"/>
    <n v="2"/>
    <n v="11"/>
    <n v="9"/>
    <n v="2"/>
    <n v="11"/>
    <n v="8"/>
    <n v="1"/>
    <n v="9"/>
    <n v="23"/>
    <n v="3"/>
    <n v="26"/>
  </r>
  <r>
    <s v="08MSU0033Z"/>
    <x v="26"/>
    <s v="08DIT0002S"/>
    <x v="61"/>
    <x v="3"/>
    <n v="707200000"/>
    <x v="263"/>
    <x v="0"/>
    <s v="Activa"/>
    <x v="1"/>
    <x v="1"/>
    <x v="1"/>
    <s v="Institutos Tecnológicos Federales"/>
    <s v="ORGANISMO DESCONCENTRADO DE LA SECRETARÍA DE EDUCACIÓN PÚBLICA"/>
    <x v="2"/>
    <n v="2"/>
    <n v="5"/>
    <n v="7"/>
    <n v="2"/>
    <n v="5"/>
    <n v="7"/>
    <n v="19"/>
    <n v="5"/>
    <n v="24"/>
    <n v="27"/>
    <n v="14"/>
    <n v="41"/>
  </r>
  <r>
    <s v="08MSU0033Z"/>
    <x v="26"/>
    <s v="08DIT0002S"/>
    <x v="61"/>
    <x v="3"/>
    <n v="807130001"/>
    <x v="264"/>
    <x v="0"/>
    <s v="Activa"/>
    <x v="1"/>
    <x v="1"/>
    <x v="1"/>
    <s v="Institutos Tecnológicos Federales"/>
    <s v="ORGANISMO DESCONCENTRADO DE LA SECRETARÍA DE EDUCACIÓN PÚBLICA"/>
    <x v="3"/>
    <n v="0"/>
    <n v="0"/>
    <n v="0"/>
    <n v="0"/>
    <n v="0"/>
    <n v="0"/>
    <n v="1"/>
    <n v="1"/>
    <n v="2"/>
    <n v="2"/>
    <n v="1"/>
    <n v="3"/>
  </r>
  <r>
    <s v="08MSU0034Y"/>
    <x v="27"/>
    <s v="08PSU4978K"/>
    <x v="62"/>
    <x v="2"/>
    <n v="704240000"/>
    <x v="265"/>
    <x v="0"/>
    <s v="Activa"/>
    <x v="1"/>
    <x v="0"/>
    <x v="0"/>
    <s v="Universidades Particulares"/>
    <s v="PARTICULAR"/>
    <x v="2"/>
    <n v="12"/>
    <n v="4"/>
    <n v="16"/>
    <n v="0"/>
    <n v="0"/>
    <n v="0"/>
    <n v="14"/>
    <n v="6"/>
    <n v="20"/>
    <n v="14"/>
    <n v="6"/>
    <n v="20"/>
  </r>
  <r>
    <s v="08MSU0041H"/>
    <x v="28"/>
    <s v="08DIT0014X"/>
    <x v="63"/>
    <x v="2"/>
    <n v="504110011"/>
    <x v="266"/>
    <x v="0"/>
    <s v="Activa"/>
    <x v="0"/>
    <x v="1"/>
    <x v="1"/>
    <s v="Institutos Tecnológicos Federales"/>
    <s v="ORGANISMO DESCONCENTRADO DE LA SECRETARÍA DE EDUCACIÓN PÚBLICA"/>
    <x v="0"/>
    <n v="8"/>
    <n v="16"/>
    <n v="24"/>
    <n v="4"/>
    <n v="11"/>
    <n v="15"/>
    <n v="45"/>
    <n v="103"/>
    <n v="148"/>
    <n v="189"/>
    <n v="380"/>
    <n v="569"/>
  </r>
  <r>
    <s v="08MSU0041H"/>
    <x v="28"/>
    <s v="08DIT0014X"/>
    <x v="63"/>
    <x v="2"/>
    <n v="504140000"/>
    <x v="18"/>
    <x v="0"/>
    <s v="Activa"/>
    <x v="0"/>
    <x v="1"/>
    <x v="1"/>
    <s v="Institutos Tecnológicos Federales"/>
    <s v="ORGANISMO DESCONCENTRADO DE LA SECRETARÍA DE EDUCACIÓN PÚBLICA"/>
    <x v="0"/>
    <n v="6"/>
    <n v="17"/>
    <n v="23"/>
    <n v="7"/>
    <n v="17"/>
    <n v="24"/>
    <n v="51"/>
    <n v="89"/>
    <n v="140"/>
    <n v="214"/>
    <n v="389"/>
    <n v="603"/>
  </r>
  <r>
    <s v="08MSU0041H"/>
    <x v="28"/>
    <s v="08DIT0014X"/>
    <x v="63"/>
    <x v="2"/>
    <n v="504140002"/>
    <x v="19"/>
    <x v="0"/>
    <s v="Liquidacion"/>
    <x v="0"/>
    <x v="1"/>
    <x v="1"/>
    <s v="Institutos Tecnológicos Federales"/>
    <s v="ORGANISMO DESCONCENTRADO DE LA SECRETARÍA DE EDUCACIÓN PÚBLICA"/>
    <x v="0"/>
    <n v="0"/>
    <n v="1"/>
    <n v="1"/>
    <n v="4"/>
    <n v="9"/>
    <n v="13"/>
    <n v="0"/>
    <n v="0"/>
    <n v="0"/>
    <n v="0"/>
    <n v="1"/>
    <n v="1"/>
  </r>
  <r>
    <s v="08MSU0041H"/>
    <x v="28"/>
    <s v="08DIT0014X"/>
    <x v="63"/>
    <x v="2"/>
    <n v="504200000"/>
    <x v="27"/>
    <x v="0"/>
    <s v="Activa"/>
    <x v="0"/>
    <x v="1"/>
    <x v="1"/>
    <s v="Institutos Tecnológicos Federales"/>
    <s v="ORGANISMO DESCONCENTRADO DE LA SECRETARÍA DE EDUCACIÓN PÚBLICA"/>
    <x v="0"/>
    <n v="11"/>
    <n v="29"/>
    <n v="40"/>
    <n v="11"/>
    <n v="31"/>
    <n v="42"/>
    <n v="60"/>
    <n v="150"/>
    <n v="210"/>
    <n v="316"/>
    <n v="737"/>
    <n v="1053"/>
  </r>
  <r>
    <s v="08MSU0041H"/>
    <x v="28"/>
    <s v="08DIT0014X"/>
    <x v="63"/>
    <x v="2"/>
    <n v="504200000"/>
    <x v="27"/>
    <x v="0"/>
    <s v="Liquidacion"/>
    <x v="0"/>
    <x v="1"/>
    <x v="1"/>
    <s v="Institutos Tecnológicos Federales"/>
    <s v="ORGANISMO DESCONCENTRADO DE LA SECRETARÍA DE EDUCACIÓN PÚBLICA"/>
    <x v="0"/>
    <n v="4"/>
    <n v="5"/>
    <n v="9"/>
    <n v="2"/>
    <n v="9"/>
    <n v="11"/>
    <n v="0"/>
    <n v="0"/>
    <n v="0"/>
    <n v="1"/>
    <n v="0"/>
    <n v="1"/>
  </r>
  <r>
    <s v="08MSU0041H"/>
    <x v="28"/>
    <s v="08DIT0014X"/>
    <x v="63"/>
    <x v="2"/>
    <n v="504210005"/>
    <x v="20"/>
    <x v="0"/>
    <s v="Activa"/>
    <x v="0"/>
    <x v="1"/>
    <x v="1"/>
    <s v="Institutos Tecnológicos Federales"/>
    <s v="ORGANISMO DESCONCENTRADO DE LA SECRETARÍA DE EDUCACIÓN PÚBLICA"/>
    <x v="0"/>
    <n v="11"/>
    <n v="18"/>
    <n v="29"/>
    <n v="14"/>
    <n v="25"/>
    <n v="39"/>
    <n v="68"/>
    <n v="115"/>
    <n v="183"/>
    <n v="237"/>
    <n v="467"/>
    <n v="704"/>
  </r>
  <r>
    <s v="08MSU0041H"/>
    <x v="28"/>
    <s v="08DIT0014X"/>
    <x v="63"/>
    <x v="2"/>
    <n v="504210005"/>
    <x v="20"/>
    <x v="2"/>
    <s v="Activa"/>
    <x v="0"/>
    <x v="1"/>
    <x v="1"/>
    <s v="Institutos Tecnológicos Federales"/>
    <s v="ORGANISMO DESCONCENTRADO DE LA SECRETARÍA DE EDUCACIÓN PÚBLICA"/>
    <x v="0"/>
    <n v="0"/>
    <n v="0"/>
    <n v="0"/>
    <n v="0"/>
    <n v="0"/>
    <n v="0"/>
    <n v="7"/>
    <n v="11"/>
    <n v="18"/>
    <n v="21"/>
    <n v="26"/>
    <n v="47"/>
  </r>
  <r>
    <s v="08MSU0041H"/>
    <x v="28"/>
    <s v="08DIT0014X"/>
    <x v="63"/>
    <x v="5"/>
    <n v="506100000"/>
    <x v="229"/>
    <x v="0"/>
    <s v="Activa"/>
    <x v="0"/>
    <x v="1"/>
    <x v="1"/>
    <s v="Institutos Tecnológicos Federales"/>
    <s v="ORGANISMO DESCONCENTRADO DE LA SECRETARÍA DE EDUCACIÓN PÚBLICA"/>
    <x v="0"/>
    <n v="1"/>
    <n v="3"/>
    <n v="4"/>
    <n v="2"/>
    <n v="2"/>
    <n v="4"/>
    <n v="30"/>
    <n v="12"/>
    <n v="42"/>
    <n v="72"/>
    <n v="39"/>
    <n v="111"/>
  </r>
  <r>
    <s v="08MSU0041H"/>
    <x v="28"/>
    <s v="08DIT0014X"/>
    <x v="63"/>
    <x v="5"/>
    <n v="506130004"/>
    <x v="21"/>
    <x v="0"/>
    <s v="Activa"/>
    <x v="0"/>
    <x v="1"/>
    <x v="1"/>
    <s v="Institutos Tecnológicos Federales"/>
    <s v="ORGANISMO DESCONCENTRADO DE LA SECRETARÍA DE EDUCACIÓN PÚBLICA"/>
    <x v="0"/>
    <n v="49"/>
    <n v="17"/>
    <n v="66"/>
    <n v="32"/>
    <n v="14"/>
    <n v="46"/>
    <n v="171"/>
    <n v="52"/>
    <n v="223"/>
    <n v="663"/>
    <n v="212"/>
    <n v="875"/>
  </r>
  <r>
    <s v="08MSU0041H"/>
    <x v="28"/>
    <s v="08DIT0014X"/>
    <x v="63"/>
    <x v="5"/>
    <n v="506130004"/>
    <x v="21"/>
    <x v="0"/>
    <s v="Liquidacion"/>
    <x v="0"/>
    <x v="1"/>
    <x v="1"/>
    <s v="Institutos Tecnológicos Federales"/>
    <s v="ORGANISMO DESCONCENTRADO DE LA SECRETARÍA DE EDUCACIÓN PÚBLICA"/>
    <x v="0"/>
    <n v="1"/>
    <n v="2"/>
    <n v="3"/>
    <n v="7"/>
    <n v="2"/>
    <n v="9"/>
    <n v="0"/>
    <n v="0"/>
    <n v="0"/>
    <n v="0"/>
    <n v="0"/>
    <n v="0"/>
  </r>
  <r>
    <s v="08MSU0041H"/>
    <x v="28"/>
    <s v="08DIT0014X"/>
    <x v="63"/>
    <x v="5"/>
    <n v="506130004"/>
    <x v="21"/>
    <x v="2"/>
    <s v="Activa"/>
    <x v="0"/>
    <x v="1"/>
    <x v="1"/>
    <m/>
    <s v="ORGANISMO DESCONCENTRADO DE LA SECRETARÍA DE EDUCACIÓN PÚBLICA"/>
    <x v="0"/>
    <n v="0"/>
    <n v="0"/>
    <n v="0"/>
    <n v="0"/>
    <n v="0"/>
    <n v="0"/>
    <n v="10"/>
    <n v="1"/>
    <n v="11"/>
    <n v="10"/>
    <n v="1"/>
    <n v="11"/>
  </r>
  <r>
    <s v="08MSU0041H"/>
    <x v="28"/>
    <s v="08DIT0014X"/>
    <x v="63"/>
    <x v="5"/>
    <n v="506220002"/>
    <x v="267"/>
    <x v="0"/>
    <s v="Liquidacion"/>
    <x v="0"/>
    <x v="1"/>
    <x v="1"/>
    <s v="Institutos Tecnológicos Federales"/>
    <s v="ORGANISMO DESCONCENTRADO DE LA SECRETARÍA DE EDUCACIÓN PÚBLICA"/>
    <x v="0"/>
    <n v="0"/>
    <n v="0"/>
    <n v="0"/>
    <n v="1"/>
    <n v="1"/>
    <n v="2"/>
    <n v="0"/>
    <n v="0"/>
    <n v="0"/>
    <n v="0"/>
    <n v="0"/>
    <n v="0"/>
  </r>
  <r>
    <s v="08MSU0041H"/>
    <x v="28"/>
    <s v="08DIT0014X"/>
    <x v="63"/>
    <x v="3"/>
    <n v="507110001"/>
    <x v="257"/>
    <x v="0"/>
    <s v="Activa"/>
    <x v="0"/>
    <x v="1"/>
    <x v="1"/>
    <s v="Institutos Tecnológicos Federales"/>
    <s v="ORGANISMO DESCONCENTRADO DE LA SECRETARÍA DE EDUCACIÓN PÚBLICA"/>
    <x v="0"/>
    <n v="13"/>
    <n v="1"/>
    <n v="14"/>
    <n v="14"/>
    <n v="0"/>
    <n v="14"/>
    <n v="48"/>
    <n v="14"/>
    <n v="62"/>
    <n v="134"/>
    <n v="22"/>
    <n v="156"/>
  </r>
  <r>
    <s v="08MSU0041H"/>
    <x v="28"/>
    <s v="08DIT0014X"/>
    <x v="63"/>
    <x v="3"/>
    <n v="507110001"/>
    <x v="257"/>
    <x v="0"/>
    <s v="Liquidacion"/>
    <x v="0"/>
    <x v="1"/>
    <x v="1"/>
    <s v="Institutos Tecnológicos Federales"/>
    <s v="ORGANISMO DESCONCENTRADO DE LA SECRETARÍA DE EDUCACIÓN PÚBLICA"/>
    <x v="0"/>
    <n v="2"/>
    <n v="0"/>
    <n v="2"/>
    <n v="9"/>
    <n v="0"/>
    <n v="9"/>
    <n v="0"/>
    <n v="0"/>
    <n v="0"/>
    <n v="0"/>
    <n v="0"/>
    <n v="0"/>
  </r>
  <r>
    <s v="08MSU0041H"/>
    <x v="28"/>
    <s v="08DIT0014X"/>
    <x v="63"/>
    <x v="3"/>
    <n v="507120000"/>
    <x v="258"/>
    <x v="0"/>
    <s v="Liquidacion"/>
    <x v="0"/>
    <x v="1"/>
    <x v="1"/>
    <s v="Institutos Tecnológicos Federales"/>
    <s v="ORGANISMO DESCONCENTRADO DE LA SECRETARÍA DE EDUCACIÓN PÚBLICA"/>
    <x v="0"/>
    <n v="2"/>
    <n v="0"/>
    <n v="2"/>
    <n v="3"/>
    <n v="0"/>
    <n v="3"/>
    <n v="0"/>
    <n v="0"/>
    <n v="0"/>
    <n v="1"/>
    <n v="0"/>
    <n v="1"/>
  </r>
  <r>
    <s v="08MSU0041H"/>
    <x v="28"/>
    <s v="08DIT0014X"/>
    <x v="63"/>
    <x v="3"/>
    <n v="507120000"/>
    <x v="268"/>
    <x v="0"/>
    <s v="Activa"/>
    <x v="0"/>
    <x v="1"/>
    <x v="1"/>
    <s v="Institutos Tecnológicos Federales"/>
    <s v="ORGANISMO DESCONCENTRADO DE LA SECRETARÍA DE EDUCACIÓN PÚBLICA"/>
    <x v="0"/>
    <n v="3"/>
    <n v="0"/>
    <n v="3"/>
    <n v="1"/>
    <n v="0"/>
    <n v="1"/>
    <n v="26"/>
    <n v="2"/>
    <n v="28"/>
    <n v="119"/>
    <n v="8"/>
    <n v="127"/>
  </r>
  <r>
    <s v="08MSU0041H"/>
    <x v="28"/>
    <s v="08DIT0014X"/>
    <x v="63"/>
    <x v="3"/>
    <n v="507130000"/>
    <x v="222"/>
    <x v="0"/>
    <s v="Activa"/>
    <x v="0"/>
    <x v="1"/>
    <x v="1"/>
    <s v="Institutos Tecnológicos Federales"/>
    <s v="ORGANISMO DESCONCENTRADO DE LA SECRETARÍA DE EDUCACIÓN PÚBLICA"/>
    <x v="0"/>
    <n v="51"/>
    <n v="3"/>
    <n v="54"/>
    <n v="23"/>
    <n v="5"/>
    <n v="28"/>
    <n v="146"/>
    <n v="20"/>
    <n v="166"/>
    <n v="760"/>
    <n v="109"/>
    <n v="869"/>
  </r>
  <r>
    <s v="08MSU0041H"/>
    <x v="28"/>
    <s v="08DIT0014X"/>
    <x v="63"/>
    <x v="3"/>
    <n v="507130000"/>
    <x v="222"/>
    <x v="0"/>
    <s v="Liquidacion"/>
    <x v="0"/>
    <x v="1"/>
    <x v="1"/>
    <s v="Institutos Tecnológicos Federales"/>
    <s v="ORGANISMO DESCONCENTRADO DE LA SECRETARÍA DE EDUCACIÓN PÚBLICA"/>
    <x v="0"/>
    <n v="0"/>
    <n v="0"/>
    <n v="0"/>
    <n v="1"/>
    <n v="1"/>
    <n v="2"/>
    <n v="0"/>
    <n v="0"/>
    <n v="0"/>
    <n v="0"/>
    <n v="0"/>
    <n v="0"/>
  </r>
  <r>
    <s v="08MSU0041H"/>
    <x v="28"/>
    <s v="08DIT0014X"/>
    <x v="63"/>
    <x v="3"/>
    <n v="507130003"/>
    <x v="29"/>
    <x v="0"/>
    <s v="Liquidacion"/>
    <x v="0"/>
    <x v="1"/>
    <x v="1"/>
    <s v="Institutos Tecnológicos Federales"/>
    <s v="ORGANISMO DESCONCENTRADO DE LA SECRETARÍA DE EDUCACIÓN PÚBLICA"/>
    <x v="0"/>
    <n v="0"/>
    <n v="0"/>
    <n v="0"/>
    <n v="7"/>
    <n v="0"/>
    <n v="7"/>
    <n v="0"/>
    <n v="0"/>
    <n v="0"/>
    <n v="1"/>
    <n v="0"/>
    <n v="1"/>
  </r>
  <r>
    <s v="08MSU0041H"/>
    <x v="28"/>
    <s v="08DIT0014X"/>
    <x v="63"/>
    <x v="3"/>
    <n v="507130003"/>
    <x v="23"/>
    <x v="0"/>
    <s v="Activa"/>
    <x v="0"/>
    <x v="1"/>
    <x v="1"/>
    <s v="Institutos Tecnológicos Federales"/>
    <s v="ORGANISMO DESCONCENTRADO DE LA SECRETARÍA DE EDUCACIÓN PÚBLICA"/>
    <x v="0"/>
    <n v="18"/>
    <n v="2"/>
    <n v="20"/>
    <n v="13"/>
    <n v="2"/>
    <n v="15"/>
    <n v="80"/>
    <n v="13"/>
    <n v="93"/>
    <n v="385"/>
    <n v="45"/>
    <n v="430"/>
  </r>
  <r>
    <s v="08MSU0041H"/>
    <x v="28"/>
    <s v="08DIT0014X"/>
    <x v="63"/>
    <x v="3"/>
    <n v="507130003"/>
    <x v="23"/>
    <x v="0"/>
    <s v="Liquidacion"/>
    <x v="0"/>
    <x v="1"/>
    <x v="1"/>
    <s v="Institutos Tecnológicos Federales"/>
    <s v="ORGANISMO DESCONCENTRADO DE LA SECRETARÍA DE EDUCACIÓN PÚBLICA"/>
    <x v="0"/>
    <n v="0"/>
    <n v="1"/>
    <n v="1"/>
    <n v="18"/>
    <n v="1"/>
    <n v="19"/>
    <n v="0"/>
    <n v="0"/>
    <n v="0"/>
    <n v="2"/>
    <n v="0"/>
    <n v="2"/>
  </r>
  <r>
    <s v="08MSU0041H"/>
    <x v="28"/>
    <s v="08DIT0014X"/>
    <x v="63"/>
    <x v="3"/>
    <n v="507130004"/>
    <x v="269"/>
    <x v="0"/>
    <s v="Activa"/>
    <x v="0"/>
    <x v="1"/>
    <x v="1"/>
    <s v="Institutos Tecnológicos Federales"/>
    <s v="ORGANISMO DESCONCENTRADO DE LA SECRETARÍA DE EDUCACIÓN PÚBLICA"/>
    <x v="0"/>
    <n v="5"/>
    <n v="0"/>
    <n v="5"/>
    <n v="5"/>
    <n v="2"/>
    <n v="7"/>
    <n v="53"/>
    <n v="5"/>
    <n v="58"/>
    <n v="136"/>
    <n v="18"/>
    <n v="154"/>
  </r>
  <r>
    <s v="08MSU0041H"/>
    <x v="28"/>
    <s v="08DIT0014X"/>
    <x v="63"/>
    <x v="3"/>
    <n v="507170001"/>
    <x v="24"/>
    <x v="0"/>
    <s v="Activa"/>
    <x v="0"/>
    <x v="1"/>
    <x v="1"/>
    <s v="Institutos Tecnológicos Federales"/>
    <s v="ORGANISMO DESCONCENTRADO DE LA SECRETARÍA DE EDUCACIÓN PÚBLICA"/>
    <x v="0"/>
    <n v="46"/>
    <n v="28"/>
    <n v="74"/>
    <n v="26"/>
    <n v="24"/>
    <n v="50"/>
    <n v="230"/>
    <n v="111"/>
    <n v="341"/>
    <n v="917"/>
    <n v="518"/>
    <n v="1435"/>
  </r>
  <r>
    <s v="08MSU0041H"/>
    <x v="28"/>
    <s v="08DIT0014X"/>
    <x v="63"/>
    <x v="3"/>
    <n v="507170001"/>
    <x v="24"/>
    <x v="0"/>
    <s v="Liquidacion"/>
    <x v="0"/>
    <x v="1"/>
    <x v="1"/>
    <s v="Institutos Tecnológicos Federales"/>
    <s v="ORGANISMO DESCONCENTRADO DE LA SECRETARÍA DE EDUCACIÓN PÚBLICA"/>
    <x v="0"/>
    <n v="2"/>
    <n v="1"/>
    <n v="3"/>
    <n v="21"/>
    <n v="9"/>
    <n v="30"/>
    <n v="0"/>
    <n v="0"/>
    <n v="0"/>
    <n v="0"/>
    <n v="0"/>
    <n v="0"/>
  </r>
  <r>
    <s v="08MSU0041H"/>
    <x v="28"/>
    <s v="08DIT0014X"/>
    <x v="63"/>
    <x v="3"/>
    <n v="507170001"/>
    <x v="24"/>
    <x v="2"/>
    <s v="Activa"/>
    <x v="0"/>
    <x v="1"/>
    <x v="1"/>
    <s v="Institutos Tecnológicos Federales"/>
    <s v="ORGANISMO DESCONCENTRADO DE LA SECRETARÍA DE EDUCACIÓN PÚBLICA"/>
    <x v="0"/>
    <n v="5"/>
    <n v="3"/>
    <n v="8"/>
    <n v="0"/>
    <n v="0"/>
    <n v="0"/>
    <n v="24"/>
    <n v="8"/>
    <n v="32"/>
    <n v="114"/>
    <n v="55"/>
    <n v="169"/>
  </r>
  <r>
    <s v="08MSU0041H"/>
    <x v="28"/>
    <s v="08DIT0014X"/>
    <x v="63"/>
    <x v="2"/>
    <n v="704110000"/>
    <x v="270"/>
    <x v="0"/>
    <s v="Activa"/>
    <x v="0"/>
    <x v="1"/>
    <x v="1"/>
    <s v="Institutos Tecnológicos Federales"/>
    <s v="ORGANISMO DESCONCENTRADO DE LA SECRETARÍA DE EDUCACIÓN PÚBLICA"/>
    <x v="2"/>
    <n v="1"/>
    <n v="1"/>
    <n v="2"/>
    <n v="1"/>
    <n v="1"/>
    <n v="2"/>
    <n v="0"/>
    <n v="0"/>
    <n v="0"/>
    <n v="4"/>
    <n v="11"/>
    <n v="15"/>
  </r>
  <r>
    <s v="08MSU0041H"/>
    <x v="28"/>
    <s v="08DIT0014X"/>
    <x v="63"/>
    <x v="2"/>
    <n v="704240002"/>
    <x v="252"/>
    <x v="0"/>
    <s v="Activa"/>
    <x v="0"/>
    <x v="1"/>
    <x v="1"/>
    <s v="Institutos Tecnológicos Federales"/>
    <s v="ORGANISMO DESCONCENTRADO DE LA SECRETARÍA DE EDUCACIÓN PÚBLICA"/>
    <x v="2"/>
    <n v="5"/>
    <n v="8"/>
    <n v="13"/>
    <n v="5"/>
    <n v="8"/>
    <n v="13"/>
    <n v="1"/>
    <n v="1"/>
    <n v="2"/>
    <n v="15"/>
    <n v="8"/>
    <n v="23"/>
  </r>
  <r>
    <s v="08MSU0041H"/>
    <x v="28"/>
    <s v="08DIT0014X"/>
    <x v="63"/>
    <x v="3"/>
    <n v="707170000"/>
    <x v="271"/>
    <x v="0"/>
    <s v="Activa"/>
    <x v="0"/>
    <x v="1"/>
    <x v="1"/>
    <s v="Institutos Tecnológicos Federales"/>
    <s v="ORGANISMO DESCONCENTRADO DE LA SECRETARÍA DE EDUCACIÓN PÚBLICA"/>
    <x v="2"/>
    <n v="7"/>
    <n v="3"/>
    <n v="10"/>
    <n v="7"/>
    <n v="3"/>
    <n v="10"/>
    <n v="5"/>
    <n v="4"/>
    <n v="9"/>
    <n v="20"/>
    <n v="15"/>
    <n v="35"/>
  </r>
  <r>
    <s v="08MSU0041H"/>
    <x v="28"/>
    <s v="08DIT0014X"/>
    <x v="63"/>
    <x v="3"/>
    <n v="807100000"/>
    <x v="272"/>
    <x v="0"/>
    <s v="Activa"/>
    <x v="0"/>
    <x v="1"/>
    <x v="1"/>
    <s v="Institutos Tecnológicos Federales"/>
    <s v="ORGANISMO DESCONCENTRADO DE LA SECRETARÍA DE EDUCACIÓN PÚBLICA"/>
    <x v="3"/>
    <n v="0"/>
    <n v="0"/>
    <n v="0"/>
    <n v="0"/>
    <n v="0"/>
    <n v="0"/>
    <n v="1"/>
    <n v="2"/>
    <n v="3"/>
    <n v="4"/>
    <n v="6"/>
    <n v="10"/>
  </r>
  <r>
    <s v="08MSU0041H"/>
    <x v="28"/>
    <s v="08DIT0014X"/>
    <x v="63"/>
    <x v="3"/>
    <n v="807170000"/>
    <x v="273"/>
    <x v="0"/>
    <s v="Activa"/>
    <x v="0"/>
    <x v="1"/>
    <x v="1"/>
    <s v="Institutos Tecnológicos Federales"/>
    <s v="ORGANISMO DESCONCENTRADO DE LA SECRETARÍA DE EDUCACIÓN PÚBLICA"/>
    <x v="3"/>
    <n v="4"/>
    <n v="2"/>
    <n v="6"/>
    <n v="4"/>
    <n v="2"/>
    <n v="6"/>
    <n v="0"/>
    <n v="0"/>
    <n v="0"/>
    <n v="6"/>
    <n v="2"/>
    <n v="8"/>
  </r>
  <r>
    <s v="08MSU0050P"/>
    <x v="29"/>
    <s v="08PSU3533L"/>
    <x v="64"/>
    <x v="3"/>
    <n v="507310000"/>
    <x v="274"/>
    <x v="0"/>
    <s v="Activa"/>
    <x v="1"/>
    <x v="0"/>
    <x v="0"/>
    <s v="Universidades Particulares"/>
    <s v="PARTICULAR"/>
    <x v="0"/>
    <n v="7"/>
    <n v="4"/>
    <n v="11"/>
    <n v="8"/>
    <n v="11"/>
    <n v="19"/>
    <n v="1"/>
    <n v="5"/>
    <n v="6"/>
    <n v="30"/>
    <n v="19"/>
    <n v="49"/>
  </r>
  <r>
    <s v="08MSU0060W"/>
    <x v="30"/>
    <s v="08ESU4080B"/>
    <x v="65"/>
    <x v="1"/>
    <n v="403150000"/>
    <x v="275"/>
    <x v="0"/>
    <s v="Activa"/>
    <x v="1"/>
    <x v="3"/>
    <x v="1"/>
    <s v="Sin Categorizar"/>
    <s v="ESTATAL"/>
    <x v="4"/>
    <n v="2"/>
    <n v="18"/>
    <n v="20"/>
    <n v="2"/>
    <n v="17"/>
    <n v="19"/>
    <n v="4"/>
    <n v="36"/>
    <n v="40"/>
    <n v="4"/>
    <n v="64"/>
    <n v="68"/>
  </r>
  <r>
    <s v="08MSU0060W"/>
    <x v="30"/>
    <s v="08ESU4080B"/>
    <x v="65"/>
    <x v="1"/>
    <n v="503150001"/>
    <x v="253"/>
    <x v="0"/>
    <s v="Activa"/>
    <x v="1"/>
    <x v="3"/>
    <x v="1"/>
    <s v="Sin Categorizar"/>
    <s v="ESTATAL"/>
    <x v="0"/>
    <n v="8"/>
    <n v="113"/>
    <n v="121"/>
    <n v="9"/>
    <n v="115"/>
    <n v="124"/>
    <n v="3"/>
    <n v="78"/>
    <n v="81"/>
    <n v="32"/>
    <n v="343"/>
    <n v="375"/>
  </r>
  <r>
    <s v="08MSU0070C"/>
    <x v="31"/>
    <s v="08DIT0012Z"/>
    <x v="66"/>
    <x v="2"/>
    <n v="504200000"/>
    <x v="27"/>
    <x v="0"/>
    <s v="Activa"/>
    <x v="1"/>
    <x v="1"/>
    <x v="1"/>
    <s v="Institutos Tecnológicos Federales"/>
    <s v="ORGANISMO DESCONCENTRADO DE LA SECRETARÍA DE EDUCACIÓN PÚBLICA"/>
    <x v="0"/>
    <n v="10"/>
    <n v="44"/>
    <n v="54"/>
    <n v="7"/>
    <n v="23"/>
    <n v="30"/>
    <n v="45"/>
    <n v="86"/>
    <n v="131"/>
    <n v="150"/>
    <n v="344"/>
    <n v="494"/>
  </r>
  <r>
    <s v="08MSU0070C"/>
    <x v="31"/>
    <s v="08DIT0012Z"/>
    <x v="66"/>
    <x v="2"/>
    <n v="504200000"/>
    <x v="27"/>
    <x v="0"/>
    <s v="Inexistente"/>
    <x v="1"/>
    <x v="1"/>
    <x v="1"/>
    <s v="Institutos Tecnológicos Federales"/>
    <s v="ORGANISMO DESCONCENTRADO DE LA SECRETARÍA DE EDUCACIÓN PÚBLICA"/>
    <x v="0"/>
    <n v="0"/>
    <n v="0"/>
    <n v="0"/>
    <n v="0"/>
    <n v="0"/>
    <n v="0"/>
    <n v="0"/>
    <n v="0"/>
    <n v="0"/>
    <n v="0"/>
    <n v="0"/>
    <n v="0"/>
  </r>
  <r>
    <s v="08MSU0070C"/>
    <x v="31"/>
    <s v="08DIT0012Z"/>
    <x v="66"/>
    <x v="2"/>
    <n v="504210005"/>
    <x v="20"/>
    <x v="0"/>
    <s v="Activa"/>
    <x v="1"/>
    <x v="1"/>
    <x v="1"/>
    <s v="Institutos Tecnológicos Federales"/>
    <s v="ORGANISMO DESCONCENTRADO DE LA SECRETARÍA DE EDUCACIÓN PÚBLICA"/>
    <x v="0"/>
    <n v="14"/>
    <n v="29"/>
    <n v="43"/>
    <n v="6"/>
    <n v="16"/>
    <n v="22"/>
    <n v="51"/>
    <n v="72"/>
    <n v="123"/>
    <n v="121"/>
    <n v="225"/>
    <n v="346"/>
  </r>
  <r>
    <s v="08MSU0070C"/>
    <x v="31"/>
    <s v="08DIT0012Z"/>
    <x v="66"/>
    <x v="5"/>
    <n v="506130004"/>
    <x v="21"/>
    <x v="0"/>
    <s v="Activa"/>
    <x v="1"/>
    <x v="1"/>
    <x v="1"/>
    <s v="Institutos Tecnológicos Federales"/>
    <s v="ORGANISMO DESCONCENTRADO DE LA SECRETARÍA DE EDUCACIÓN PÚBLICA"/>
    <x v="0"/>
    <n v="50"/>
    <n v="15"/>
    <n v="65"/>
    <n v="36"/>
    <n v="17"/>
    <n v="53"/>
    <n v="100"/>
    <n v="25"/>
    <n v="125"/>
    <n v="421"/>
    <n v="121"/>
    <n v="542"/>
  </r>
  <r>
    <s v="08MSU0070C"/>
    <x v="31"/>
    <s v="08DIT0012Z"/>
    <x v="66"/>
    <x v="5"/>
    <n v="506130004"/>
    <x v="21"/>
    <x v="0"/>
    <s v="Inexistente"/>
    <x v="1"/>
    <x v="1"/>
    <x v="1"/>
    <s v="Institutos Tecnológicos Federales"/>
    <s v="ORGANISMO DESCONCENTRADO DE LA SECRETARÍA DE EDUCACIÓN PÚBLICA"/>
    <x v="0"/>
    <n v="0"/>
    <n v="0"/>
    <n v="0"/>
    <n v="0"/>
    <n v="0"/>
    <n v="0"/>
    <n v="0"/>
    <n v="0"/>
    <n v="0"/>
    <n v="0"/>
    <n v="0"/>
    <n v="0"/>
  </r>
  <r>
    <s v="08MSU0070C"/>
    <x v="31"/>
    <s v="08DIT0012Z"/>
    <x v="66"/>
    <x v="5"/>
    <n v="506220001"/>
    <x v="276"/>
    <x v="0"/>
    <s v="Activa"/>
    <x v="1"/>
    <x v="1"/>
    <x v="1"/>
    <s v="Institutos Tecnológicos Federales"/>
    <s v="ORGANISMO DESCONCENTRADO DE LA SECRETARÍA DE EDUCACIÓN PÚBLICA"/>
    <x v="0"/>
    <n v="11"/>
    <n v="3"/>
    <n v="14"/>
    <n v="5"/>
    <n v="4"/>
    <n v="9"/>
    <n v="41"/>
    <n v="14"/>
    <n v="55"/>
    <n v="106"/>
    <n v="44"/>
    <n v="150"/>
  </r>
  <r>
    <s v="08MSU0070C"/>
    <x v="31"/>
    <s v="08DIT0012Z"/>
    <x v="66"/>
    <x v="5"/>
    <n v="506220002"/>
    <x v="267"/>
    <x v="0"/>
    <s v="Inexistente"/>
    <x v="1"/>
    <x v="1"/>
    <x v="1"/>
    <s v="Institutos Tecnológicos Federales"/>
    <s v="ORGANISMO DESCONCENTRADO DE LA SECRETARÍA DE EDUCACIÓN PÚBLICA"/>
    <x v="0"/>
    <n v="0"/>
    <n v="0"/>
    <n v="0"/>
    <n v="0"/>
    <n v="0"/>
    <n v="0"/>
    <n v="0"/>
    <n v="0"/>
    <n v="0"/>
    <n v="0"/>
    <n v="0"/>
    <n v="0"/>
  </r>
  <r>
    <s v="08MSU0070C"/>
    <x v="31"/>
    <s v="08DIT0012Z"/>
    <x v="66"/>
    <x v="3"/>
    <n v="507110000"/>
    <x v="277"/>
    <x v="0"/>
    <s v="Activa"/>
    <x v="1"/>
    <x v="1"/>
    <x v="1"/>
    <s v="Institutos Tecnológicos Federales"/>
    <s v="ORGANISMO DESCONCENTRADO DE LA SECRETARÍA DE EDUCACIÓN PÚBLICA"/>
    <x v="0"/>
    <n v="0"/>
    <n v="0"/>
    <n v="0"/>
    <n v="0"/>
    <n v="0"/>
    <n v="0"/>
    <n v="38"/>
    <n v="45"/>
    <n v="83"/>
    <n v="101"/>
    <n v="88"/>
    <n v="189"/>
  </r>
  <r>
    <s v="08MSU0070C"/>
    <x v="31"/>
    <s v="08DIT0012Z"/>
    <x v="66"/>
    <x v="3"/>
    <n v="507170001"/>
    <x v="24"/>
    <x v="0"/>
    <s v="Activa"/>
    <x v="1"/>
    <x v="1"/>
    <x v="1"/>
    <s v="Institutos Tecnológicos Federales"/>
    <s v="ORGANISMO DESCONCENTRADO DE LA SECRETARÍA DE EDUCACIÓN PÚBLICA"/>
    <x v="0"/>
    <n v="36"/>
    <n v="34"/>
    <n v="70"/>
    <n v="32"/>
    <n v="24"/>
    <n v="56"/>
    <n v="103"/>
    <n v="46"/>
    <n v="149"/>
    <n v="388"/>
    <n v="196"/>
    <n v="584"/>
  </r>
  <r>
    <s v="08MSU0070C"/>
    <x v="31"/>
    <s v="08DIT0012Z"/>
    <x v="66"/>
    <x v="3"/>
    <n v="507170001"/>
    <x v="24"/>
    <x v="0"/>
    <s v="Inexistente"/>
    <x v="1"/>
    <x v="1"/>
    <x v="1"/>
    <s v="Institutos Tecnológicos Federales"/>
    <s v="ORGANISMO DESCONCENTRADO DE LA SECRETARÍA DE EDUCACIÓN PÚBLICA"/>
    <x v="0"/>
    <n v="0"/>
    <n v="0"/>
    <n v="0"/>
    <n v="0"/>
    <n v="0"/>
    <n v="0"/>
    <n v="0"/>
    <n v="0"/>
    <n v="0"/>
    <n v="0"/>
    <n v="0"/>
    <n v="0"/>
  </r>
  <r>
    <s v="08MSU0070C"/>
    <x v="31"/>
    <s v="08DIT0012Z"/>
    <x v="66"/>
    <x v="3"/>
    <n v="507310000"/>
    <x v="278"/>
    <x v="0"/>
    <s v="Activa"/>
    <x v="1"/>
    <x v="1"/>
    <x v="1"/>
    <s v="Institutos Tecnológicos Federales"/>
    <s v="ORGANISMO DESCONCENTRADO DE LA SECRETARÍA DE EDUCACIÓN PÚBLICA"/>
    <x v="0"/>
    <n v="83"/>
    <n v="86"/>
    <n v="169"/>
    <n v="55"/>
    <n v="74"/>
    <n v="129"/>
    <n v="111"/>
    <n v="113"/>
    <n v="224"/>
    <n v="429"/>
    <n v="485"/>
    <n v="914"/>
  </r>
  <r>
    <s v="08MSU0070C"/>
    <x v="31"/>
    <s v="08DIT0012Z"/>
    <x v="66"/>
    <x v="3"/>
    <n v="507310000"/>
    <x v="278"/>
    <x v="0"/>
    <s v="Inexistente"/>
    <x v="1"/>
    <x v="1"/>
    <x v="1"/>
    <s v="Institutos Tecnológicos Federales"/>
    <s v="ORGANISMO DESCONCENTRADO DE LA SECRETARÍA DE EDUCACIÓN PÚBLICA"/>
    <x v="0"/>
    <n v="0"/>
    <n v="0"/>
    <n v="0"/>
    <n v="0"/>
    <n v="0"/>
    <n v="0"/>
    <n v="0"/>
    <n v="0"/>
    <n v="0"/>
    <n v="0"/>
    <n v="0"/>
    <n v="0"/>
  </r>
  <r>
    <s v="08MSU0070C"/>
    <x v="31"/>
    <s v="08DIT0012Z"/>
    <x v="66"/>
    <x v="5"/>
    <n v="706130000"/>
    <x v="279"/>
    <x v="0"/>
    <s v="Activa"/>
    <x v="1"/>
    <x v="1"/>
    <x v="1"/>
    <s v="Institutos Tecnológicos Federales"/>
    <s v="ORGANISMO DESCONCENTRADO DE LA SECRETARÍA DE EDUCACIÓN PÚBLICA"/>
    <x v="2"/>
    <n v="2"/>
    <n v="1"/>
    <n v="3"/>
    <n v="2"/>
    <n v="1"/>
    <n v="3"/>
    <n v="11"/>
    <n v="2"/>
    <n v="13"/>
    <n v="17"/>
    <n v="5"/>
    <n v="22"/>
  </r>
  <r>
    <s v="08MSU0070C"/>
    <x v="31"/>
    <s v="08DIT0012Z"/>
    <x v="66"/>
    <x v="3"/>
    <n v="707170000"/>
    <x v="271"/>
    <x v="0"/>
    <s v="Activa"/>
    <x v="1"/>
    <x v="1"/>
    <x v="1"/>
    <s v="Institutos Tecnológicos Federales"/>
    <s v="ORGANISMO DESCONCENTRADO DE LA SECRETARÍA DE EDUCACIÓN PÚBLICA"/>
    <x v="2"/>
    <n v="5"/>
    <n v="1"/>
    <n v="6"/>
    <n v="5"/>
    <n v="1"/>
    <n v="6"/>
    <n v="4"/>
    <n v="1"/>
    <n v="5"/>
    <n v="9"/>
    <n v="2"/>
    <n v="11"/>
  </r>
  <r>
    <s v="08MSU0080J"/>
    <x v="32"/>
    <s v="08PSU9990N"/>
    <x v="67"/>
    <x v="0"/>
    <n v="502150000"/>
    <x v="280"/>
    <x v="0"/>
    <s v="Activa"/>
    <x v="1"/>
    <x v="0"/>
    <x v="0"/>
    <s v="Universidades Particulares"/>
    <s v="PARTICULAR"/>
    <x v="0"/>
    <n v="7"/>
    <n v="7"/>
    <n v="14"/>
    <n v="0"/>
    <n v="3"/>
    <n v="3"/>
    <n v="5"/>
    <n v="5"/>
    <n v="10"/>
    <n v="22"/>
    <n v="28"/>
    <n v="50"/>
  </r>
  <r>
    <s v="08MSU0080J"/>
    <x v="32"/>
    <s v="08PSU9990N"/>
    <x v="67"/>
    <x v="0"/>
    <n v="502150002"/>
    <x v="0"/>
    <x v="0"/>
    <s v="Activa"/>
    <x v="1"/>
    <x v="0"/>
    <x v="0"/>
    <s v="Universidades Particulares"/>
    <s v="PARTICULAR"/>
    <x v="0"/>
    <n v="2"/>
    <n v="6"/>
    <n v="8"/>
    <n v="2"/>
    <n v="6"/>
    <n v="8"/>
    <n v="5"/>
    <n v="5"/>
    <n v="10"/>
    <n v="18"/>
    <n v="20"/>
    <n v="38"/>
  </r>
  <r>
    <s v="08MSU0080J"/>
    <x v="32"/>
    <s v="08PSU9990N"/>
    <x v="67"/>
    <x v="3"/>
    <n v="507100000"/>
    <x v="281"/>
    <x v="0"/>
    <s v="Activa"/>
    <x v="1"/>
    <x v="0"/>
    <x v="0"/>
    <s v="Universidades Particulares"/>
    <s v="PARTICULAR"/>
    <x v="0"/>
    <n v="0"/>
    <n v="0"/>
    <n v="0"/>
    <n v="0"/>
    <n v="0"/>
    <n v="0"/>
    <n v="7"/>
    <n v="3"/>
    <n v="10"/>
    <n v="18"/>
    <n v="19"/>
    <n v="37"/>
  </r>
  <r>
    <s v="08MSU0080J"/>
    <x v="32"/>
    <s v="08PSU9990N"/>
    <x v="67"/>
    <x v="0"/>
    <n v="702160000"/>
    <x v="282"/>
    <x v="0"/>
    <s v="Activa"/>
    <x v="1"/>
    <x v="0"/>
    <x v="0"/>
    <s v="Universidades Particulares"/>
    <s v="PARTICULAR"/>
    <x v="2"/>
    <n v="0"/>
    <n v="0"/>
    <n v="0"/>
    <n v="0"/>
    <n v="0"/>
    <n v="0"/>
    <n v="0"/>
    <n v="0"/>
    <n v="0"/>
    <n v="1"/>
    <n v="1"/>
    <n v="2"/>
  </r>
  <r>
    <s v="08MSU0080J"/>
    <x v="32"/>
    <s v="08PSU9990N"/>
    <x v="67"/>
    <x v="2"/>
    <n v="704120005"/>
    <x v="283"/>
    <x v="0"/>
    <s v="Inexistente"/>
    <x v="1"/>
    <x v="0"/>
    <x v="0"/>
    <s v="Universidades Particulares"/>
    <s v="PARTICULAR"/>
    <x v="2"/>
    <n v="0"/>
    <n v="0"/>
    <n v="0"/>
    <n v="0"/>
    <n v="0"/>
    <n v="0"/>
    <n v="0"/>
    <n v="0"/>
    <n v="0"/>
    <n v="0"/>
    <n v="0"/>
    <n v="0"/>
  </r>
  <r>
    <s v="08MSU0090Q"/>
    <x v="33"/>
    <s v="08PSU3942P"/>
    <x v="68"/>
    <x v="1"/>
    <n v="503110000"/>
    <x v="30"/>
    <x v="0"/>
    <s v="Activa"/>
    <x v="1"/>
    <x v="0"/>
    <x v="0"/>
    <s v="Universidades Particulares"/>
    <s v="PARTICULAR"/>
    <x v="0"/>
    <n v="0"/>
    <n v="0"/>
    <n v="0"/>
    <n v="4"/>
    <n v="14"/>
    <n v="18"/>
    <n v="7"/>
    <n v="31"/>
    <n v="38"/>
    <n v="37"/>
    <n v="128"/>
    <n v="165"/>
  </r>
  <r>
    <s v="08MSU0110N"/>
    <x v="34"/>
    <s v="08PSU2923U"/>
    <x v="69"/>
    <x v="0"/>
    <n v="502140000"/>
    <x v="284"/>
    <x v="0"/>
    <s v="Inexistente"/>
    <x v="0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110N"/>
    <x v="34"/>
    <s v="08PSU2923U"/>
    <x v="69"/>
    <x v="1"/>
    <n v="503210000"/>
    <x v="35"/>
    <x v="0"/>
    <s v="Inexistente"/>
    <x v="0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110N"/>
    <x v="34"/>
    <s v="08PSU2923U"/>
    <x v="69"/>
    <x v="1"/>
    <n v="503210006"/>
    <x v="285"/>
    <x v="0"/>
    <s v="Liquidacion"/>
    <x v="0"/>
    <x v="0"/>
    <x v="0"/>
    <s v="Universidades Particulares"/>
    <s v="PARTICULAR"/>
    <x v="0"/>
    <n v="4"/>
    <n v="5"/>
    <n v="9"/>
    <n v="4"/>
    <n v="5"/>
    <n v="9"/>
    <n v="0"/>
    <n v="0"/>
    <n v="0"/>
    <n v="1"/>
    <n v="5"/>
    <n v="6"/>
  </r>
  <r>
    <s v="08MSU0110N"/>
    <x v="34"/>
    <s v="08PSU2923U"/>
    <x v="69"/>
    <x v="2"/>
    <n v="504110000"/>
    <x v="286"/>
    <x v="0"/>
    <s v="Activa"/>
    <x v="0"/>
    <x v="0"/>
    <x v="0"/>
    <s v="Universidades Particulares"/>
    <s v="PARTICULAR"/>
    <x v="0"/>
    <n v="0"/>
    <n v="0"/>
    <n v="0"/>
    <n v="0"/>
    <n v="0"/>
    <n v="0"/>
    <n v="20"/>
    <n v="17"/>
    <n v="37"/>
    <n v="24"/>
    <n v="21"/>
    <n v="45"/>
  </r>
  <r>
    <s v="08MSU0110N"/>
    <x v="34"/>
    <s v="08PSU2923U"/>
    <x v="69"/>
    <x v="2"/>
    <n v="504110003"/>
    <x v="236"/>
    <x v="0"/>
    <s v="Liquidacion"/>
    <x v="0"/>
    <x v="0"/>
    <x v="0"/>
    <s v="Universidades Particulares"/>
    <s v="PARTICULAR"/>
    <x v="0"/>
    <n v="2"/>
    <n v="4"/>
    <n v="6"/>
    <n v="2"/>
    <n v="4"/>
    <n v="6"/>
    <n v="0"/>
    <n v="0"/>
    <n v="0"/>
    <n v="1"/>
    <n v="4"/>
    <n v="5"/>
  </r>
  <r>
    <s v="08MSU0110N"/>
    <x v="34"/>
    <s v="08PSU2923U"/>
    <x v="69"/>
    <x v="2"/>
    <n v="504110007"/>
    <x v="287"/>
    <x v="0"/>
    <s v="Activa"/>
    <x v="0"/>
    <x v="0"/>
    <x v="0"/>
    <s v="Universidades Particulares"/>
    <s v="PARTICULAR"/>
    <x v="0"/>
    <n v="9"/>
    <n v="12"/>
    <n v="21"/>
    <n v="9"/>
    <n v="12"/>
    <n v="21"/>
    <n v="0"/>
    <n v="0"/>
    <n v="0"/>
    <n v="54"/>
    <n v="53"/>
    <n v="107"/>
  </r>
  <r>
    <s v="08MSU0110N"/>
    <x v="34"/>
    <s v="08PSU2923U"/>
    <x v="69"/>
    <x v="2"/>
    <n v="504110010"/>
    <x v="288"/>
    <x v="0"/>
    <s v="Inexistente"/>
    <x v="0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110N"/>
    <x v="34"/>
    <s v="08PSU2923U"/>
    <x v="69"/>
    <x v="2"/>
    <n v="504120002"/>
    <x v="39"/>
    <x v="0"/>
    <s v="Inexistente"/>
    <x v="0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110N"/>
    <x v="34"/>
    <s v="08PSU2923U"/>
    <x v="69"/>
    <x v="2"/>
    <n v="504140004"/>
    <x v="289"/>
    <x v="0"/>
    <s v="Liquidacion"/>
    <x v="0"/>
    <x v="0"/>
    <x v="0"/>
    <s v="Universidades Particulares"/>
    <s v="PARTICULAR"/>
    <x v="0"/>
    <n v="6"/>
    <n v="3"/>
    <n v="9"/>
    <n v="6"/>
    <n v="3"/>
    <n v="9"/>
    <n v="0"/>
    <n v="0"/>
    <n v="0"/>
    <n v="1"/>
    <n v="2"/>
    <n v="3"/>
  </r>
  <r>
    <s v="08MSU0110N"/>
    <x v="34"/>
    <s v="08PSU2923U"/>
    <x v="69"/>
    <x v="2"/>
    <n v="504210005"/>
    <x v="15"/>
    <x v="0"/>
    <s v="Inexistente"/>
    <x v="0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110N"/>
    <x v="34"/>
    <s v="08PSU2923U"/>
    <x v="69"/>
    <x v="2"/>
    <n v="504210009"/>
    <x v="290"/>
    <x v="0"/>
    <s v="Inexistente"/>
    <x v="0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110N"/>
    <x v="34"/>
    <s v="08PSU2923U"/>
    <x v="69"/>
    <x v="5"/>
    <n v="506130006"/>
    <x v="291"/>
    <x v="0"/>
    <s v="Inexistente"/>
    <x v="0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110N"/>
    <x v="34"/>
    <s v="08PSU2923U"/>
    <x v="69"/>
    <x v="3"/>
    <n v="507100001"/>
    <x v="292"/>
    <x v="0"/>
    <s v="Activa"/>
    <x v="0"/>
    <x v="0"/>
    <x v="0"/>
    <s v="Universidades Particulares"/>
    <s v="PARTICULAR"/>
    <x v="0"/>
    <n v="0"/>
    <n v="0"/>
    <n v="0"/>
    <n v="0"/>
    <n v="0"/>
    <n v="0"/>
    <n v="26"/>
    <n v="7"/>
    <n v="33"/>
    <n v="27"/>
    <n v="9"/>
    <n v="36"/>
  </r>
  <r>
    <s v="08MSU0110N"/>
    <x v="34"/>
    <s v="08PSU2923U"/>
    <x v="69"/>
    <x v="3"/>
    <n v="507130000"/>
    <x v="222"/>
    <x v="0"/>
    <s v="Activa"/>
    <x v="0"/>
    <x v="0"/>
    <x v="0"/>
    <s v="Universidades Particulares"/>
    <s v="PARTICULAR"/>
    <x v="0"/>
    <n v="11"/>
    <n v="3"/>
    <n v="14"/>
    <n v="11"/>
    <n v="3"/>
    <n v="14"/>
    <n v="0"/>
    <n v="0"/>
    <n v="0"/>
    <n v="70"/>
    <n v="17"/>
    <n v="87"/>
  </r>
  <r>
    <s v="08MSU0110N"/>
    <x v="34"/>
    <s v="08PSU2923U"/>
    <x v="69"/>
    <x v="3"/>
    <n v="507170002"/>
    <x v="293"/>
    <x v="0"/>
    <s v="Liquidacion"/>
    <x v="0"/>
    <x v="0"/>
    <x v="0"/>
    <s v="Universidades Particulares"/>
    <s v="PARTICULAR"/>
    <x v="0"/>
    <n v="3"/>
    <n v="6"/>
    <n v="9"/>
    <n v="3"/>
    <n v="6"/>
    <n v="9"/>
    <n v="0"/>
    <n v="0"/>
    <n v="0"/>
    <n v="4"/>
    <n v="2"/>
    <n v="6"/>
  </r>
  <r>
    <s v="08MSU0110N"/>
    <x v="34"/>
    <s v="08PSU2923U"/>
    <x v="69"/>
    <x v="3"/>
    <n v="507310000"/>
    <x v="274"/>
    <x v="0"/>
    <s v="Liquidacion"/>
    <x v="0"/>
    <x v="0"/>
    <x v="0"/>
    <s v="Universidades Particulares"/>
    <s v="PARTICULAR"/>
    <x v="0"/>
    <n v="0"/>
    <n v="0"/>
    <n v="0"/>
    <n v="0"/>
    <n v="0"/>
    <n v="0"/>
    <n v="0"/>
    <n v="0"/>
    <n v="0"/>
    <n v="1"/>
    <n v="0"/>
    <n v="1"/>
  </r>
  <r>
    <s v="08MSU0120U"/>
    <x v="35"/>
    <s v="08DAH0001F"/>
    <x v="70"/>
    <x v="0"/>
    <n v="502250000"/>
    <x v="294"/>
    <x v="0"/>
    <s v="Activa"/>
    <x v="1"/>
    <x v="1"/>
    <x v="1"/>
    <s v="Sociología y Antropología"/>
    <s v="ORGANISMO DESCONCENTRADO DE LA SECRETARÍA DE EDUCACIÓN PÚBLICA"/>
    <x v="0"/>
    <n v="5"/>
    <n v="3"/>
    <n v="8"/>
    <n v="0"/>
    <n v="0"/>
    <n v="0"/>
    <n v="9"/>
    <n v="7"/>
    <n v="16"/>
    <n v="20"/>
    <n v="19"/>
    <n v="39"/>
  </r>
  <r>
    <s v="08MSU0120U"/>
    <x v="35"/>
    <s v="08DAH0001F"/>
    <x v="70"/>
    <x v="1"/>
    <n v="503120000"/>
    <x v="295"/>
    <x v="0"/>
    <s v="Liquidacion"/>
    <x v="1"/>
    <x v="1"/>
    <x v="1"/>
    <s v="Sociología y Antropología"/>
    <s v="ORGANISMO DESCONCENTRADO DE LA SECRETARÍA DE EDUCACIÓN PÚBLICA"/>
    <x v="0"/>
    <n v="3"/>
    <n v="0"/>
    <n v="3"/>
    <n v="1"/>
    <n v="5"/>
    <n v="6"/>
    <n v="0"/>
    <n v="0"/>
    <n v="0"/>
    <n v="0"/>
    <n v="0"/>
    <n v="0"/>
  </r>
  <r>
    <s v="08MSU0120U"/>
    <x v="35"/>
    <s v="08DAH0001F"/>
    <x v="70"/>
    <x v="1"/>
    <n v="503120000"/>
    <x v="296"/>
    <x v="0"/>
    <s v="Activa"/>
    <x v="1"/>
    <x v="1"/>
    <x v="1"/>
    <s v="Sociología y Antropología"/>
    <s v="ORGANISMO DESCONCENTRADO DE LA SECRETARÍA DE EDUCACIÓN PÚBLICA"/>
    <x v="0"/>
    <n v="0"/>
    <n v="4"/>
    <n v="4"/>
    <n v="0"/>
    <n v="0"/>
    <n v="0"/>
    <n v="1"/>
    <n v="3"/>
    <n v="4"/>
    <n v="7"/>
    <n v="13"/>
    <n v="20"/>
  </r>
  <r>
    <s v="08MSU0120U"/>
    <x v="35"/>
    <s v="08DAH0001F"/>
    <x v="70"/>
    <x v="1"/>
    <n v="503120001"/>
    <x v="297"/>
    <x v="0"/>
    <s v="Activa"/>
    <x v="1"/>
    <x v="1"/>
    <x v="1"/>
    <s v="Sociología y Antropología"/>
    <s v="ORGANISMO DESCONCENTRADO DE LA SECRETARÍA DE EDUCACIÓN PÚBLICA"/>
    <x v="0"/>
    <n v="3"/>
    <n v="3"/>
    <n v="6"/>
    <n v="0"/>
    <n v="0"/>
    <n v="0"/>
    <n v="9"/>
    <n v="14"/>
    <n v="23"/>
    <n v="22"/>
    <n v="49"/>
    <n v="71"/>
  </r>
  <r>
    <s v="08MSU0120U"/>
    <x v="35"/>
    <s v="08DAH0001F"/>
    <x v="70"/>
    <x v="1"/>
    <n v="503120001"/>
    <x v="298"/>
    <x v="0"/>
    <s v="Activa"/>
    <x v="1"/>
    <x v="1"/>
    <x v="1"/>
    <s v="Sociología y Antropología"/>
    <s v="ORGANISMO DESCONCENTRADO DE LA SECRETARÍA DE EDUCACIÓN PÚBLICA"/>
    <x v="0"/>
    <n v="5"/>
    <n v="3"/>
    <n v="8"/>
    <n v="0"/>
    <n v="0"/>
    <n v="0"/>
    <n v="9"/>
    <n v="8"/>
    <n v="17"/>
    <n v="25"/>
    <n v="39"/>
    <n v="64"/>
  </r>
  <r>
    <s v="08MSU0120U"/>
    <x v="35"/>
    <s v="08DAH0001F"/>
    <x v="70"/>
    <x v="1"/>
    <n v="703120001"/>
    <x v="299"/>
    <x v="0"/>
    <s v="Activa"/>
    <x v="1"/>
    <x v="1"/>
    <x v="1"/>
    <s v="Sociología y Antropología"/>
    <s v="ORGANISMO DESCONCENTRADO DE LA SECRETARÍA DE EDUCACIÓN PÚBLICA"/>
    <x v="2"/>
    <n v="0"/>
    <n v="0"/>
    <n v="0"/>
    <n v="0"/>
    <n v="0"/>
    <n v="0"/>
    <n v="0"/>
    <n v="0"/>
    <n v="0"/>
    <n v="2"/>
    <n v="4"/>
    <n v="6"/>
  </r>
  <r>
    <s v="08MSU0120U"/>
    <x v="35"/>
    <s v="08DAH0001F"/>
    <x v="70"/>
    <x v="1"/>
    <n v="703120001"/>
    <x v="300"/>
    <x v="0"/>
    <s v="Activa"/>
    <x v="1"/>
    <x v="1"/>
    <x v="1"/>
    <s v="Sociología y Antropología"/>
    <s v="ORGANISMO DESCONCENTRADO DE LA SECRETARÍA DE EDUCACIÓN PÚBLICA"/>
    <x v="2"/>
    <n v="0"/>
    <n v="0"/>
    <n v="0"/>
    <n v="0"/>
    <n v="0"/>
    <n v="0"/>
    <n v="0"/>
    <n v="0"/>
    <n v="0"/>
    <n v="2"/>
    <n v="10"/>
    <n v="12"/>
  </r>
  <r>
    <s v="08MSU0120U"/>
    <x v="35"/>
    <s v="08DAH0001F"/>
    <x v="70"/>
    <x v="1"/>
    <n v="703120001"/>
    <x v="300"/>
    <x v="0"/>
    <s v="Inexistente"/>
    <x v="1"/>
    <x v="1"/>
    <x v="1"/>
    <s v="Sociología y Antropología"/>
    <s v="ORGANISMO DESCONCENTRADO DE LA SECRETARÍA DE EDUCACIÓN PÚBLICA"/>
    <x v="2"/>
    <n v="0"/>
    <n v="0"/>
    <n v="0"/>
    <n v="0"/>
    <n v="0"/>
    <n v="0"/>
    <n v="0"/>
    <n v="0"/>
    <n v="0"/>
    <n v="0"/>
    <n v="0"/>
    <n v="0"/>
  </r>
  <r>
    <s v="08MSU0130A"/>
    <x v="36"/>
    <s v="08PSU0003B"/>
    <x v="71"/>
    <x v="0"/>
    <n v="502150005"/>
    <x v="301"/>
    <x v="0"/>
    <s v="Activa"/>
    <x v="1"/>
    <x v="0"/>
    <x v="0"/>
    <s v="Universidades Particulares"/>
    <s v="PARTICULAR"/>
    <x v="0"/>
    <n v="3"/>
    <n v="4"/>
    <n v="7"/>
    <n v="1"/>
    <n v="6"/>
    <n v="7"/>
    <n v="6"/>
    <n v="5"/>
    <n v="11"/>
    <n v="19"/>
    <n v="21"/>
    <n v="40"/>
  </r>
  <r>
    <s v="08MSU0130A"/>
    <x v="36"/>
    <s v="08PSU0003B"/>
    <x v="71"/>
    <x v="1"/>
    <n v="503210000"/>
    <x v="35"/>
    <x v="0"/>
    <s v="Liquidacion"/>
    <x v="1"/>
    <x v="0"/>
    <x v="0"/>
    <m/>
    <s v="PARTICULAR"/>
    <x v="0"/>
    <n v="0"/>
    <n v="0"/>
    <n v="0"/>
    <n v="2"/>
    <n v="2"/>
    <n v="4"/>
    <n v="0"/>
    <n v="0"/>
    <n v="0"/>
    <n v="0"/>
    <n v="0"/>
    <n v="0"/>
  </r>
  <r>
    <s v="08MSU0130A"/>
    <x v="36"/>
    <s v="08PSU0003B"/>
    <x v="71"/>
    <x v="1"/>
    <n v="503210005"/>
    <x v="302"/>
    <x v="0"/>
    <s v="Activa"/>
    <x v="1"/>
    <x v="0"/>
    <x v="0"/>
    <s v="Universidades Particulares"/>
    <s v="PARTICULAR"/>
    <x v="0"/>
    <n v="1"/>
    <n v="7"/>
    <n v="8"/>
    <n v="1"/>
    <n v="1"/>
    <n v="2"/>
    <n v="0"/>
    <n v="0"/>
    <n v="0"/>
    <n v="4"/>
    <n v="6"/>
    <n v="10"/>
  </r>
  <r>
    <s v="08MSU0130A"/>
    <x v="36"/>
    <s v="08PSU0003B"/>
    <x v="71"/>
    <x v="1"/>
    <n v="503310001"/>
    <x v="1"/>
    <x v="0"/>
    <s v="Activa"/>
    <x v="1"/>
    <x v="0"/>
    <x v="0"/>
    <s v="Universidades Particulares"/>
    <s v="PARTICULAR"/>
    <x v="0"/>
    <n v="10"/>
    <n v="10"/>
    <n v="20"/>
    <n v="12"/>
    <n v="11"/>
    <n v="23"/>
    <n v="79"/>
    <n v="84"/>
    <n v="163"/>
    <n v="324"/>
    <n v="327"/>
    <n v="651"/>
  </r>
  <r>
    <s v="08MSU0130A"/>
    <x v="36"/>
    <s v="08PSU0003B"/>
    <x v="71"/>
    <x v="2"/>
    <n v="504110002"/>
    <x v="2"/>
    <x v="0"/>
    <s v="Liquidacion"/>
    <x v="1"/>
    <x v="0"/>
    <x v="0"/>
    <s v="Universidades Particulares"/>
    <s v="PARTICULAR"/>
    <x v="0"/>
    <n v="1"/>
    <n v="1"/>
    <n v="2"/>
    <n v="4"/>
    <n v="1"/>
    <n v="5"/>
    <n v="0"/>
    <n v="0"/>
    <n v="0"/>
    <n v="0"/>
    <n v="0"/>
    <n v="0"/>
  </r>
  <r>
    <s v="08MSU0130A"/>
    <x v="36"/>
    <s v="08PSU0003B"/>
    <x v="71"/>
    <x v="2"/>
    <n v="504110005"/>
    <x v="68"/>
    <x v="0"/>
    <s v="Activa"/>
    <x v="1"/>
    <x v="0"/>
    <x v="0"/>
    <s v="Universidades Particulares"/>
    <s v="PARTICULAR"/>
    <x v="0"/>
    <n v="7"/>
    <n v="6"/>
    <n v="13"/>
    <n v="1"/>
    <n v="7"/>
    <n v="8"/>
    <n v="12"/>
    <n v="7"/>
    <n v="19"/>
    <n v="41"/>
    <n v="32"/>
    <n v="73"/>
  </r>
  <r>
    <s v="08MSU0130A"/>
    <x v="36"/>
    <s v="08PSU0003B"/>
    <x v="71"/>
    <x v="2"/>
    <n v="504130000"/>
    <x v="142"/>
    <x v="0"/>
    <s v="Activa"/>
    <x v="1"/>
    <x v="0"/>
    <x v="0"/>
    <s v="Universidades Particulares"/>
    <s v="PARTICULAR"/>
    <x v="0"/>
    <n v="0"/>
    <n v="0"/>
    <n v="0"/>
    <n v="0"/>
    <n v="0"/>
    <n v="0"/>
    <n v="6"/>
    <n v="4"/>
    <n v="10"/>
    <n v="13"/>
    <n v="6"/>
    <n v="19"/>
  </r>
  <r>
    <s v="08MSU0130A"/>
    <x v="36"/>
    <s v="08PSU0003B"/>
    <x v="71"/>
    <x v="2"/>
    <n v="504130002"/>
    <x v="303"/>
    <x v="0"/>
    <s v="Liquidacion"/>
    <x v="1"/>
    <x v="0"/>
    <x v="0"/>
    <s v="Universidades Particulares"/>
    <s v="PARTICULAR"/>
    <x v="0"/>
    <n v="0"/>
    <n v="0"/>
    <n v="0"/>
    <n v="1"/>
    <n v="0"/>
    <n v="1"/>
    <n v="0"/>
    <n v="0"/>
    <n v="0"/>
    <n v="0"/>
    <n v="0"/>
    <n v="0"/>
  </r>
  <r>
    <s v="08MSU0130A"/>
    <x v="36"/>
    <s v="08PSU0003B"/>
    <x v="71"/>
    <x v="2"/>
    <n v="504130003"/>
    <x v="304"/>
    <x v="0"/>
    <s v="Activa"/>
    <x v="1"/>
    <x v="0"/>
    <x v="0"/>
    <s v="Universidades Particulares"/>
    <s v="PARTICULAR"/>
    <x v="0"/>
    <n v="0"/>
    <n v="0"/>
    <n v="0"/>
    <n v="0"/>
    <n v="0"/>
    <n v="0"/>
    <n v="0"/>
    <n v="0"/>
    <n v="0"/>
    <n v="2"/>
    <n v="2"/>
    <n v="4"/>
  </r>
  <r>
    <s v="08MSU0130A"/>
    <x v="36"/>
    <s v="08PSU0003B"/>
    <x v="71"/>
    <x v="2"/>
    <n v="504140003"/>
    <x v="305"/>
    <x v="0"/>
    <s v="Liquidacion"/>
    <x v="1"/>
    <x v="0"/>
    <x v="0"/>
    <m/>
    <s v="PARTICULAR"/>
    <x v="0"/>
    <n v="0"/>
    <n v="0"/>
    <n v="0"/>
    <n v="0"/>
    <n v="1"/>
    <n v="1"/>
    <n v="0"/>
    <n v="0"/>
    <n v="0"/>
    <n v="0"/>
    <n v="0"/>
    <n v="0"/>
  </r>
  <r>
    <s v="08MSU0130A"/>
    <x v="36"/>
    <s v="08PSU0003B"/>
    <x v="71"/>
    <x v="2"/>
    <n v="504210005"/>
    <x v="15"/>
    <x v="0"/>
    <s v="Liquidacion"/>
    <x v="1"/>
    <x v="0"/>
    <x v="0"/>
    <s v="Universidades Particulares"/>
    <s v="PARTICULAR"/>
    <x v="0"/>
    <n v="0"/>
    <n v="0"/>
    <n v="0"/>
    <n v="0"/>
    <n v="1"/>
    <n v="1"/>
    <n v="0"/>
    <n v="0"/>
    <n v="0"/>
    <n v="0"/>
    <n v="0"/>
    <n v="0"/>
  </r>
  <r>
    <s v="08MSU0130A"/>
    <x v="36"/>
    <s v="08PSU0003B"/>
    <x v="71"/>
    <x v="2"/>
    <n v="504210009"/>
    <x v="290"/>
    <x v="0"/>
    <s v="Activa"/>
    <x v="1"/>
    <x v="0"/>
    <x v="0"/>
    <s v="Universidades Particulares"/>
    <s v="PARTICULAR"/>
    <x v="0"/>
    <n v="0"/>
    <n v="0"/>
    <n v="0"/>
    <n v="0"/>
    <n v="0"/>
    <n v="0"/>
    <n v="6"/>
    <n v="2"/>
    <n v="8"/>
    <n v="12"/>
    <n v="6"/>
    <n v="18"/>
  </r>
  <r>
    <s v="08MSU0130A"/>
    <x v="36"/>
    <s v="08PSU0003B"/>
    <x v="71"/>
    <x v="2"/>
    <n v="504210011"/>
    <x v="16"/>
    <x v="0"/>
    <s v="Liquidacion"/>
    <x v="1"/>
    <x v="0"/>
    <x v="0"/>
    <m/>
    <s v="PARTICULAR"/>
    <x v="0"/>
    <n v="0"/>
    <n v="0"/>
    <n v="0"/>
    <n v="0"/>
    <n v="2"/>
    <n v="2"/>
    <n v="0"/>
    <n v="0"/>
    <n v="0"/>
    <n v="0"/>
    <n v="0"/>
    <n v="0"/>
  </r>
  <r>
    <s v="08MSU0130A"/>
    <x v="36"/>
    <s v="08PSU0003B"/>
    <x v="71"/>
    <x v="2"/>
    <n v="504210012"/>
    <x v="306"/>
    <x v="0"/>
    <s v="Activa"/>
    <x v="1"/>
    <x v="0"/>
    <x v="0"/>
    <s v="Universidades Particulares"/>
    <s v="PARTICULAR"/>
    <x v="0"/>
    <n v="6"/>
    <n v="9"/>
    <n v="15"/>
    <n v="1"/>
    <n v="0"/>
    <n v="1"/>
    <n v="9"/>
    <n v="21"/>
    <n v="30"/>
    <n v="59"/>
    <n v="81"/>
    <n v="140"/>
  </r>
  <r>
    <s v="08MSU0130A"/>
    <x v="36"/>
    <s v="08PSU0003B"/>
    <x v="71"/>
    <x v="2"/>
    <n v="504210012"/>
    <x v="307"/>
    <x v="0"/>
    <s v="Activa"/>
    <x v="1"/>
    <x v="0"/>
    <x v="0"/>
    <s v="Universidades Particulares"/>
    <s v="PARTICULAR"/>
    <x v="0"/>
    <n v="2"/>
    <n v="1"/>
    <n v="3"/>
    <n v="3"/>
    <n v="3"/>
    <n v="6"/>
    <n v="0"/>
    <n v="0"/>
    <n v="0"/>
    <n v="3"/>
    <n v="2"/>
    <n v="5"/>
  </r>
  <r>
    <s v="08MSU0130A"/>
    <x v="36"/>
    <s v="08PSU0003B"/>
    <x v="71"/>
    <x v="2"/>
    <n v="504210018"/>
    <x v="308"/>
    <x v="0"/>
    <s v="Liquidacion"/>
    <x v="1"/>
    <x v="0"/>
    <x v="0"/>
    <m/>
    <s v="PARTICULAR"/>
    <x v="0"/>
    <n v="0"/>
    <n v="0"/>
    <n v="0"/>
    <n v="1"/>
    <n v="0"/>
    <n v="1"/>
    <n v="0"/>
    <n v="0"/>
    <n v="0"/>
    <n v="0"/>
    <n v="0"/>
    <n v="0"/>
  </r>
  <r>
    <s v="08MSU0130A"/>
    <x v="36"/>
    <s v="08PSU0003B"/>
    <x v="71"/>
    <x v="2"/>
    <n v="504220000"/>
    <x v="309"/>
    <x v="0"/>
    <s v="Activa"/>
    <x v="1"/>
    <x v="0"/>
    <x v="0"/>
    <s v="Universidades Particulares"/>
    <s v="PARTICULAR"/>
    <x v="0"/>
    <n v="6"/>
    <n v="14"/>
    <n v="20"/>
    <n v="1"/>
    <n v="7"/>
    <n v="8"/>
    <n v="4"/>
    <n v="9"/>
    <n v="13"/>
    <n v="12"/>
    <n v="40"/>
    <n v="52"/>
  </r>
  <r>
    <s v="08MSU0130A"/>
    <x v="36"/>
    <s v="08PSU0003B"/>
    <x v="71"/>
    <x v="3"/>
    <n v="507170001"/>
    <x v="310"/>
    <x v="0"/>
    <s v="Activa"/>
    <x v="1"/>
    <x v="0"/>
    <x v="0"/>
    <s v="Universidades Particulares"/>
    <s v="PARTICULAR"/>
    <x v="0"/>
    <n v="7"/>
    <n v="3"/>
    <n v="10"/>
    <n v="6"/>
    <n v="1"/>
    <n v="7"/>
    <n v="15"/>
    <n v="7"/>
    <n v="22"/>
    <n v="75"/>
    <n v="17"/>
    <n v="92"/>
  </r>
  <r>
    <s v="08MSU0130A"/>
    <x v="36"/>
    <s v="08PSU0003B"/>
    <x v="71"/>
    <x v="6"/>
    <n v="509420000"/>
    <x v="248"/>
    <x v="0"/>
    <s v="Activa"/>
    <x v="1"/>
    <x v="0"/>
    <x v="0"/>
    <s v="Universidades Particulares"/>
    <s v="PARTICULAR"/>
    <x v="0"/>
    <n v="0"/>
    <n v="10"/>
    <n v="10"/>
    <n v="1"/>
    <n v="3"/>
    <n v="4"/>
    <n v="3"/>
    <n v="7"/>
    <n v="10"/>
    <n v="8"/>
    <n v="29"/>
    <n v="37"/>
  </r>
  <r>
    <s v="08MSU0130A"/>
    <x v="36"/>
    <s v="08PSU0003B"/>
    <x v="71"/>
    <x v="8"/>
    <n v="510160001"/>
    <x v="311"/>
    <x v="0"/>
    <s v="Inexistente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130A"/>
    <x v="36"/>
    <s v="08PSU0003B"/>
    <x v="71"/>
    <x v="8"/>
    <n v="510210000"/>
    <x v="312"/>
    <x v="0"/>
    <s v="Activa"/>
    <x v="1"/>
    <x v="0"/>
    <x v="0"/>
    <s v="Universidades Particulares"/>
    <s v="PARTICULAR"/>
    <x v="0"/>
    <n v="0"/>
    <n v="0"/>
    <n v="0"/>
    <n v="0"/>
    <n v="0"/>
    <n v="0"/>
    <n v="0"/>
    <n v="0"/>
    <n v="0"/>
    <n v="7"/>
    <n v="4"/>
    <n v="11"/>
  </r>
  <r>
    <s v="08MSU0130A"/>
    <x v="36"/>
    <s v="08PSU0003B"/>
    <x v="71"/>
    <x v="4"/>
    <n v="601200001"/>
    <x v="8"/>
    <x v="0"/>
    <s v="Activa"/>
    <x v="1"/>
    <x v="0"/>
    <x v="0"/>
    <s v="Universidades Particulares"/>
    <s v="PARTICULAR"/>
    <x v="1"/>
    <n v="0"/>
    <n v="0"/>
    <n v="0"/>
    <n v="0"/>
    <n v="0"/>
    <n v="0"/>
    <n v="4"/>
    <n v="11"/>
    <n v="15"/>
    <n v="4"/>
    <n v="13"/>
    <n v="17"/>
  </r>
  <r>
    <s v="08MSU0130A"/>
    <x v="36"/>
    <s v="08PSU0003B"/>
    <x v="71"/>
    <x v="4"/>
    <n v="701110001"/>
    <x v="9"/>
    <x v="0"/>
    <s v="Activa"/>
    <x v="1"/>
    <x v="0"/>
    <x v="0"/>
    <s v="Universidades Particulares"/>
    <s v="PARTICULAR"/>
    <x v="2"/>
    <n v="5"/>
    <n v="8"/>
    <n v="13"/>
    <n v="5"/>
    <n v="8"/>
    <n v="13"/>
    <n v="0"/>
    <n v="0"/>
    <n v="0"/>
    <n v="3"/>
    <n v="13"/>
    <n v="16"/>
  </r>
  <r>
    <s v="08MSU0130A"/>
    <x v="36"/>
    <s v="08PSU0003B"/>
    <x v="71"/>
    <x v="4"/>
    <n v="701200001"/>
    <x v="313"/>
    <x v="0"/>
    <s v="Activa"/>
    <x v="1"/>
    <x v="0"/>
    <x v="0"/>
    <s v="Universidades Particulares"/>
    <s v="PARTICULAR"/>
    <x v="2"/>
    <n v="0"/>
    <n v="0"/>
    <n v="0"/>
    <n v="0"/>
    <n v="0"/>
    <n v="0"/>
    <n v="4"/>
    <n v="11"/>
    <n v="15"/>
    <n v="4"/>
    <n v="13"/>
    <n v="17"/>
  </r>
  <r>
    <s v="08MSU0130A"/>
    <x v="36"/>
    <s v="08PSU0003B"/>
    <x v="71"/>
    <x v="2"/>
    <n v="704130003"/>
    <x v="314"/>
    <x v="0"/>
    <s v="Activa"/>
    <x v="1"/>
    <x v="0"/>
    <x v="0"/>
    <m/>
    <s v="PARTICULAR"/>
    <x v="2"/>
    <n v="0"/>
    <n v="0"/>
    <n v="0"/>
    <n v="0"/>
    <n v="0"/>
    <n v="0"/>
    <n v="0"/>
    <n v="0"/>
    <n v="0"/>
    <n v="4"/>
    <n v="7"/>
    <n v="11"/>
  </r>
  <r>
    <s v="08MSU0130A"/>
    <x v="36"/>
    <s v="08PSU0003B"/>
    <x v="71"/>
    <x v="2"/>
    <n v="704210001"/>
    <x v="315"/>
    <x v="0"/>
    <s v="Activa"/>
    <x v="1"/>
    <x v="0"/>
    <x v="0"/>
    <s v="Universidades Particulares"/>
    <s v="PARTICULAR"/>
    <x v="2"/>
    <n v="4"/>
    <n v="1"/>
    <n v="5"/>
    <n v="4"/>
    <n v="1"/>
    <n v="5"/>
    <n v="5"/>
    <n v="2"/>
    <n v="7"/>
    <n v="11"/>
    <n v="10"/>
    <n v="21"/>
  </r>
  <r>
    <s v="08MSU0130A"/>
    <x v="36"/>
    <s v="08PSU0003B"/>
    <x v="71"/>
    <x v="2"/>
    <n v="704240001"/>
    <x v="12"/>
    <x v="0"/>
    <s v="Inexistente"/>
    <x v="1"/>
    <x v="0"/>
    <x v="0"/>
    <s v="Universidades Particulares"/>
    <s v="PARTICULAR"/>
    <x v="2"/>
    <n v="0"/>
    <n v="0"/>
    <n v="0"/>
    <n v="0"/>
    <n v="0"/>
    <n v="0"/>
    <n v="0"/>
    <n v="0"/>
    <n v="0"/>
    <n v="0"/>
    <n v="0"/>
    <n v="0"/>
  </r>
  <r>
    <s v="08MSU0130A"/>
    <x v="36"/>
    <s v="08PSU0003B"/>
    <x v="71"/>
    <x v="2"/>
    <n v="704250008"/>
    <x v="316"/>
    <x v="0"/>
    <s v="Activa"/>
    <x v="1"/>
    <x v="0"/>
    <x v="0"/>
    <s v="Universidades Particulares"/>
    <s v="PARTICULAR"/>
    <x v="2"/>
    <n v="3"/>
    <n v="5"/>
    <n v="8"/>
    <n v="3"/>
    <n v="5"/>
    <n v="8"/>
    <n v="6"/>
    <n v="12"/>
    <n v="18"/>
    <n v="33"/>
    <n v="65"/>
    <n v="98"/>
  </r>
  <r>
    <s v="08MSU0130A"/>
    <x v="36"/>
    <s v="08PSU0003B"/>
    <x v="71"/>
    <x v="4"/>
    <n v="801150000"/>
    <x v="317"/>
    <x v="0"/>
    <s v="Activa"/>
    <x v="1"/>
    <x v="0"/>
    <x v="0"/>
    <s v="Universidades Particulares"/>
    <s v="PARTICULAR"/>
    <x v="3"/>
    <n v="4"/>
    <n v="8"/>
    <n v="12"/>
    <n v="0"/>
    <n v="0"/>
    <n v="0"/>
    <n v="7"/>
    <n v="6"/>
    <n v="13"/>
    <n v="30"/>
    <n v="41"/>
    <n v="71"/>
  </r>
  <r>
    <s v="08MSU0130A"/>
    <x v="36"/>
    <s v="08PSU5040N"/>
    <x v="72"/>
    <x v="1"/>
    <n v="503310001"/>
    <x v="1"/>
    <x v="0"/>
    <s v="Activa"/>
    <x v="3"/>
    <x v="0"/>
    <x v="0"/>
    <s v="Universidades Particulares"/>
    <s v="PARTICULAR"/>
    <x v="0"/>
    <n v="7"/>
    <n v="7"/>
    <n v="14"/>
    <n v="0"/>
    <n v="0"/>
    <n v="0"/>
    <n v="30"/>
    <n v="31"/>
    <n v="61"/>
    <n v="49"/>
    <n v="48"/>
    <n v="97"/>
  </r>
  <r>
    <s v="08MSU0130A"/>
    <x v="36"/>
    <s v="08PSU5040N"/>
    <x v="72"/>
    <x v="2"/>
    <n v="504110005"/>
    <x v="68"/>
    <x v="0"/>
    <s v="Activa"/>
    <x v="3"/>
    <x v="0"/>
    <x v="0"/>
    <s v="Universidades Particulares"/>
    <s v="PARTICULAR"/>
    <x v="0"/>
    <n v="0"/>
    <n v="0"/>
    <n v="0"/>
    <n v="0"/>
    <n v="0"/>
    <n v="0"/>
    <n v="10"/>
    <n v="6"/>
    <n v="16"/>
    <n v="13"/>
    <n v="15"/>
    <n v="28"/>
  </r>
  <r>
    <s v="08MSU0130A"/>
    <x v="36"/>
    <s v="08PSU5040N"/>
    <x v="72"/>
    <x v="4"/>
    <n v="701110001"/>
    <x v="9"/>
    <x v="0"/>
    <s v="Activa"/>
    <x v="3"/>
    <x v="0"/>
    <x v="0"/>
    <s v="Universidades Particulares"/>
    <s v="PARTICULAR"/>
    <x v="2"/>
    <n v="15"/>
    <n v="50"/>
    <n v="65"/>
    <n v="15"/>
    <n v="50"/>
    <n v="65"/>
    <n v="6"/>
    <n v="9"/>
    <n v="15"/>
    <n v="15"/>
    <n v="43"/>
    <n v="58"/>
  </r>
  <r>
    <s v="08MSU0130A"/>
    <x v="36"/>
    <s v="08PSU5040N"/>
    <x v="72"/>
    <x v="4"/>
    <n v="701200001"/>
    <x v="313"/>
    <x v="0"/>
    <s v="Activa"/>
    <x v="3"/>
    <x v="0"/>
    <x v="0"/>
    <s v="Universidades Particulares"/>
    <s v="PARTICULAR"/>
    <x v="2"/>
    <n v="0"/>
    <n v="0"/>
    <n v="0"/>
    <n v="0"/>
    <n v="0"/>
    <n v="0"/>
    <n v="4"/>
    <n v="10"/>
    <n v="14"/>
    <n v="4"/>
    <n v="10"/>
    <n v="14"/>
  </r>
  <r>
    <s v="08MSU0130A"/>
    <x v="36"/>
    <s v="08PSU5040N"/>
    <x v="72"/>
    <x v="1"/>
    <n v="703310010"/>
    <x v="318"/>
    <x v="0"/>
    <s v="Inexistente"/>
    <x v="3"/>
    <x v="0"/>
    <x v="0"/>
    <s v="Universidades Particulares"/>
    <s v="PARTICULAR"/>
    <x v="2"/>
    <n v="0"/>
    <n v="0"/>
    <n v="0"/>
    <n v="0"/>
    <n v="0"/>
    <n v="0"/>
    <n v="0"/>
    <n v="0"/>
    <n v="0"/>
    <n v="0"/>
    <n v="0"/>
    <n v="0"/>
  </r>
  <r>
    <s v="08MSU0130A"/>
    <x v="36"/>
    <s v="08PSU5041M"/>
    <x v="73"/>
    <x v="4"/>
    <n v="701200001"/>
    <x v="313"/>
    <x v="0"/>
    <s v="Activa"/>
    <x v="5"/>
    <x v="0"/>
    <x v="0"/>
    <s v="Universidades Particulares"/>
    <s v="PARTICULAR"/>
    <x v="2"/>
    <n v="2"/>
    <n v="10"/>
    <n v="12"/>
    <n v="2"/>
    <n v="10"/>
    <n v="12"/>
    <n v="2"/>
    <n v="10"/>
    <n v="12"/>
    <n v="4"/>
    <n v="25"/>
    <n v="29"/>
  </r>
  <r>
    <s v="08MSU0130A"/>
    <x v="36"/>
    <s v="08PSU5041M"/>
    <x v="73"/>
    <x v="1"/>
    <n v="703310010"/>
    <x v="318"/>
    <x v="0"/>
    <s v="Activa"/>
    <x v="5"/>
    <x v="0"/>
    <x v="0"/>
    <s v="Universidades Particulares"/>
    <s v="PARTICULAR"/>
    <x v="2"/>
    <n v="6"/>
    <n v="13"/>
    <n v="19"/>
    <n v="6"/>
    <n v="13"/>
    <n v="19"/>
    <n v="0"/>
    <n v="0"/>
    <n v="0"/>
    <n v="5"/>
    <n v="3"/>
    <n v="8"/>
  </r>
  <r>
    <s v="08MSU0140H"/>
    <x v="37"/>
    <s v="08ESU0001Y"/>
    <x v="74"/>
    <x v="4"/>
    <n v="701120001"/>
    <x v="319"/>
    <x v="2"/>
    <s v="Activa"/>
    <x v="1"/>
    <x v="3"/>
    <x v="1"/>
    <s v="Sin Categorizar"/>
    <s v="ESTATAL"/>
    <x v="2"/>
    <n v="2"/>
    <n v="13"/>
    <n v="15"/>
    <n v="11"/>
    <n v="22"/>
    <n v="33"/>
    <n v="4"/>
    <n v="15"/>
    <n v="19"/>
    <n v="12"/>
    <n v="27"/>
    <n v="39"/>
  </r>
  <r>
    <s v="08MSU0140H"/>
    <x v="37"/>
    <s v="08ESU0004V"/>
    <x v="75"/>
    <x v="4"/>
    <n v="701120001"/>
    <x v="319"/>
    <x v="2"/>
    <s v="Activa"/>
    <x v="0"/>
    <x v="3"/>
    <x v="1"/>
    <s v="Sin Categorizar"/>
    <s v="ESTATAL"/>
    <x v="2"/>
    <n v="6"/>
    <n v="28"/>
    <n v="34"/>
    <n v="13"/>
    <n v="19"/>
    <n v="32"/>
    <n v="7"/>
    <n v="11"/>
    <n v="18"/>
    <n v="12"/>
    <n v="25"/>
    <n v="37"/>
  </r>
  <r>
    <s v="08MSU0150O"/>
    <x v="38"/>
    <s v="08PSU0040F"/>
    <x v="76"/>
    <x v="1"/>
    <n v="503110000"/>
    <x v="30"/>
    <x v="0"/>
    <s v="Activa"/>
    <x v="5"/>
    <x v="0"/>
    <x v="0"/>
    <s v="Universidades Particulares"/>
    <s v="PARTICULAR"/>
    <x v="0"/>
    <n v="5"/>
    <n v="18"/>
    <n v="23"/>
    <n v="0"/>
    <n v="0"/>
    <n v="0"/>
    <n v="9"/>
    <n v="40"/>
    <n v="49"/>
    <n v="60"/>
    <n v="176"/>
    <n v="236"/>
  </r>
  <r>
    <s v="08MSU0150O"/>
    <x v="38"/>
    <s v="08PSU0040F"/>
    <x v="76"/>
    <x v="4"/>
    <n v="701150000"/>
    <x v="320"/>
    <x v="0"/>
    <s v="Activa"/>
    <x v="5"/>
    <x v="0"/>
    <x v="0"/>
    <s v="Universidades Particulares"/>
    <s v="PARTICULAR"/>
    <x v="2"/>
    <n v="0"/>
    <n v="5"/>
    <n v="5"/>
    <n v="0"/>
    <n v="5"/>
    <n v="5"/>
    <n v="1"/>
    <n v="1"/>
    <n v="2"/>
    <n v="2"/>
    <n v="8"/>
    <n v="10"/>
  </r>
  <r>
    <s v="08MSU0150O"/>
    <x v="38"/>
    <s v="08PSU0040F"/>
    <x v="76"/>
    <x v="1"/>
    <n v="703110006"/>
    <x v="321"/>
    <x v="0"/>
    <s v="Activa"/>
    <x v="5"/>
    <x v="0"/>
    <x v="0"/>
    <s v="Universidades Particulares"/>
    <s v="PARTICULAR"/>
    <x v="2"/>
    <n v="0"/>
    <n v="0"/>
    <n v="0"/>
    <n v="0"/>
    <n v="0"/>
    <n v="0"/>
    <n v="1"/>
    <n v="2"/>
    <n v="3"/>
    <n v="5"/>
    <n v="11"/>
    <n v="16"/>
  </r>
  <r>
    <s v="08MSU0150O"/>
    <x v="38"/>
    <s v="08PSU0040F"/>
    <x v="76"/>
    <x v="2"/>
    <n v="704210009"/>
    <x v="151"/>
    <x v="0"/>
    <s v="Activa"/>
    <x v="5"/>
    <x v="0"/>
    <x v="0"/>
    <s v="Universidades Particulares"/>
    <s v="PARTICULAR"/>
    <x v="2"/>
    <n v="7"/>
    <n v="6"/>
    <n v="13"/>
    <n v="7"/>
    <n v="6"/>
    <n v="13"/>
    <n v="2"/>
    <n v="1"/>
    <n v="3"/>
    <n v="2"/>
    <n v="2"/>
    <n v="4"/>
  </r>
  <r>
    <s v="08MSU0160V"/>
    <x v="39"/>
    <s v="08DNL0001W"/>
    <x v="77"/>
    <x v="4"/>
    <n v="501210000"/>
    <x v="322"/>
    <x v="0"/>
    <s v="Activa"/>
    <x v="5"/>
    <x v="2"/>
    <x v="1"/>
    <s v="Educación Normal Pública"/>
    <s v="FEDERAL TRANSFERIDO"/>
    <x v="0"/>
    <n v="0"/>
    <n v="38"/>
    <n v="38"/>
    <n v="0"/>
    <n v="38"/>
    <n v="38"/>
    <n v="0"/>
    <n v="30"/>
    <n v="30"/>
    <n v="1"/>
    <n v="115"/>
    <n v="116"/>
  </r>
  <r>
    <s v="08MSU0160V"/>
    <x v="39"/>
    <s v="08DNL0001W"/>
    <x v="77"/>
    <x v="4"/>
    <n v="501220000"/>
    <x v="323"/>
    <x v="0"/>
    <s v="Activa"/>
    <x v="5"/>
    <x v="2"/>
    <x v="1"/>
    <s v="Educación Normal Pública"/>
    <s v="FEDERAL TRANSFERIDO"/>
    <x v="0"/>
    <n v="15"/>
    <n v="19"/>
    <n v="34"/>
    <n v="15"/>
    <n v="19"/>
    <n v="34"/>
    <n v="18"/>
    <n v="65"/>
    <n v="83"/>
    <n v="64"/>
    <n v="152"/>
    <n v="216"/>
  </r>
  <r>
    <s v="08MSU0160V"/>
    <x v="39"/>
    <s v="08DNL0001W"/>
    <x v="77"/>
    <x v="4"/>
    <n v="501220000"/>
    <x v="324"/>
    <x v="0"/>
    <s v="Activa"/>
    <x v="5"/>
    <x v="2"/>
    <x v="1"/>
    <s v="Educación Normal Pública"/>
    <s v="FEDERAL TRANSFERIDO"/>
    <x v="0"/>
    <n v="9"/>
    <n v="15"/>
    <n v="24"/>
    <n v="9"/>
    <n v="15"/>
    <n v="24"/>
    <n v="0"/>
    <n v="0"/>
    <n v="0"/>
    <n v="11"/>
    <n v="28"/>
    <n v="39"/>
  </r>
  <r>
    <s v="08MSU0170B"/>
    <x v="40"/>
    <s v="08DNL0002V"/>
    <x v="78"/>
    <x v="4"/>
    <n v="501210000"/>
    <x v="322"/>
    <x v="0"/>
    <s v="Activa"/>
    <x v="14"/>
    <x v="2"/>
    <x v="1"/>
    <s v="Educación Normal Pública"/>
    <s v="FEDERAL TRANSFERIDO"/>
    <x v="0"/>
    <n v="0"/>
    <n v="31"/>
    <n v="31"/>
    <n v="0"/>
    <n v="31"/>
    <n v="31"/>
    <n v="0"/>
    <n v="34"/>
    <n v="34"/>
    <n v="0"/>
    <n v="110"/>
    <n v="110"/>
  </r>
  <r>
    <s v="08MSU0170B"/>
    <x v="40"/>
    <s v="08DNL0002V"/>
    <x v="78"/>
    <x v="4"/>
    <n v="501220000"/>
    <x v="323"/>
    <x v="0"/>
    <s v="Activa"/>
    <x v="14"/>
    <x v="2"/>
    <x v="1"/>
    <s v="Educación Normal Pública"/>
    <s v="FEDERAL TRANSFERIDO"/>
    <x v="0"/>
    <n v="0"/>
    <n v="90"/>
    <n v="90"/>
    <n v="0"/>
    <n v="90"/>
    <n v="90"/>
    <n v="0"/>
    <n v="99"/>
    <n v="99"/>
    <n v="0"/>
    <n v="357"/>
    <n v="357"/>
  </r>
  <r>
    <s v="08MSU0180I"/>
    <x v="41"/>
    <s v="08ENL0001V"/>
    <x v="79"/>
    <x v="4"/>
    <n v="501210000"/>
    <x v="322"/>
    <x v="0"/>
    <s v="Activa"/>
    <x v="1"/>
    <x v="3"/>
    <x v="1"/>
    <s v="Educación Normal Pública"/>
    <s v="ESTATAL"/>
    <x v="0"/>
    <n v="0"/>
    <n v="121"/>
    <n v="121"/>
    <n v="0"/>
    <n v="119"/>
    <n v="119"/>
    <n v="0"/>
    <n v="85"/>
    <n v="85"/>
    <n v="1"/>
    <n v="425"/>
    <n v="426"/>
  </r>
  <r>
    <s v="08MSU0180I"/>
    <x v="41"/>
    <s v="08ENL0001V"/>
    <x v="79"/>
    <x v="4"/>
    <n v="501220000"/>
    <x v="323"/>
    <x v="0"/>
    <s v="Activa"/>
    <x v="1"/>
    <x v="3"/>
    <x v="1"/>
    <s v="Educación Normal Pública"/>
    <s v="ESTATAL"/>
    <x v="0"/>
    <n v="31"/>
    <n v="96"/>
    <n v="127"/>
    <n v="30"/>
    <n v="94"/>
    <n v="124"/>
    <n v="16"/>
    <n v="70"/>
    <n v="86"/>
    <n v="63"/>
    <n v="336"/>
    <n v="399"/>
  </r>
  <r>
    <s v="08MSU0180I"/>
    <x v="41"/>
    <s v="08ENL0001V"/>
    <x v="79"/>
    <x v="4"/>
    <n v="501270200"/>
    <x v="325"/>
    <x v="0"/>
    <s v="Activa"/>
    <x v="1"/>
    <x v="3"/>
    <x v="1"/>
    <s v="Educación Normal Pública"/>
    <s v="ESTATAL"/>
    <x v="0"/>
    <n v="2"/>
    <n v="31"/>
    <n v="33"/>
    <n v="2"/>
    <n v="31"/>
    <n v="33"/>
    <n v="1"/>
    <n v="14"/>
    <n v="15"/>
    <n v="6"/>
    <n v="101"/>
    <n v="107"/>
  </r>
  <r>
    <s v="08MSU0190P"/>
    <x v="42"/>
    <s v="08ENL0002U"/>
    <x v="80"/>
    <x v="4"/>
    <n v="501230000"/>
    <x v="326"/>
    <x v="2"/>
    <s v="Activa"/>
    <x v="1"/>
    <x v="3"/>
    <x v="1"/>
    <s v="Educación Normal Pública"/>
    <s v="ESTATAL"/>
    <x v="0"/>
    <n v="5"/>
    <n v="15"/>
    <n v="20"/>
    <n v="2"/>
    <n v="8"/>
    <n v="10"/>
    <n v="0"/>
    <n v="0"/>
    <n v="0"/>
    <n v="10"/>
    <n v="6"/>
    <n v="16"/>
  </r>
  <r>
    <s v="08MSU0190P"/>
    <x v="42"/>
    <s v="08ENL0002U"/>
    <x v="80"/>
    <x v="4"/>
    <n v="501230001"/>
    <x v="327"/>
    <x v="2"/>
    <s v="Activa"/>
    <x v="1"/>
    <x v="3"/>
    <x v="1"/>
    <s v="Educación Normal Pública"/>
    <s v="ESTATAL"/>
    <x v="0"/>
    <n v="0"/>
    <n v="10"/>
    <n v="10"/>
    <n v="0"/>
    <n v="10"/>
    <n v="10"/>
    <n v="0"/>
    <n v="0"/>
    <n v="0"/>
    <n v="14"/>
    <n v="40"/>
    <n v="54"/>
  </r>
  <r>
    <s v="08MSU0190P"/>
    <x v="42"/>
    <s v="08ENL0002U"/>
    <x v="80"/>
    <x v="4"/>
    <n v="501230001"/>
    <x v="328"/>
    <x v="2"/>
    <s v="Activa"/>
    <x v="1"/>
    <x v="3"/>
    <x v="1"/>
    <s v="Educación Normal Pública"/>
    <s v="ESTATAL"/>
    <x v="0"/>
    <n v="0"/>
    <n v="0"/>
    <n v="0"/>
    <n v="0"/>
    <n v="0"/>
    <n v="0"/>
    <n v="0"/>
    <n v="0"/>
    <n v="0"/>
    <n v="8"/>
    <n v="10"/>
    <n v="18"/>
  </r>
  <r>
    <s v="08MSU0190P"/>
    <x v="42"/>
    <s v="08ENL0002U"/>
    <x v="80"/>
    <x v="4"/>
    <n v="501230001"/>
    <x v="329"/>
    <x v="2"/>
    <s v="Activa"/>
    <x v="1"/>
    <x v="3"/>
    <x v="1"/>
    <s v="Educación Normal Pública"/>
    <s v="ESTATAL"/>
    <x v="0"/>
    <n v="0"/>
    <n v="0"/>
    <n v="0"/>
    <n v="0"/>
    <n v="0"/>
    <n v="0"/>
    <n v="0"/>
    <n v="0"/>
    <n v="0"/>
    <n v="10"/>
    <n v="11"/>
    <n v="21"/>
  </r>
  <r>
    <s v="08MSU0190P"/>
    <x v="42"/>
    <s v="08ENL0002U"/>
    <x v="80"/>
    <x v="4"/>
    <n v="501230001"/>
    <x v="330"/>
    <x v="2"/>
    <s v="Activa"/>
    <x v="1"/>
    <x v="3"/>
    <x v="1"/>
    <s v="Educación Normal Pública"/>
    <s v="ESTATAL"/>
    <x v="0"/>
    <n v="5"/>
    <n v="9"/>
    <n v="14"/>
    <n v="4"/>
    <n v="9"/>
    <n v="13"/>
    <n v="0"/>
    <n v="0"/>
    <n v="0"/>
    <n v="1"/>
    <n v="1"/>
    <n v="2"/>
  </r>
  <r>
    <s v="08MSU0190P"/>
    <x v="42"/>
    <s v="08ENL0002U"/>
    <x v="80"/>
    <x v="4"/>
    <n v="501230001"/>
    <x v="331"/>
    <x v="2"/>
    <s v="Inexistente"/>
    <x v="1"/>
    <x v="3"/>
    <x v="1"/>
    <m/>
    <s v="ESTATAL"/>
    <x v="0"/>
    <n v="0"/>
    <n v="0"/>
    <n v="0"/>
    <n v="0"/>
    <n v="0"/>
    <n v="0"/>
    <n v="0"/>
    <n v="0"/>
    <n v="0"/>
    <n v="0"/>
    <n v="0"/>
    <n v="0"/>
  </r>
  <r>
    <s v="08MSU0190P"/>
    <x v="42"/>
    <s v="08ENL0002U"/>
    <x v="80"/>
    <x v="4"/>
    <n v="501230001"/>
    <x v="332"/>
    <x v="2"/>
    <s v="Activa"/>
    <x v="1"/>
    <x v="3"/>
    <x v="1"/>
    <s v="Educación Normal Pública"/>
    <s v="ESTATAL"/>
    <x v="0"/>
    <n v="10"/>
    <n v="3"/>
    <n v="13"/>
    <n v="9"/>
    <n v="3"/>
    <n v="12"/>
    <n v="0"/>
    <n v="0"/>
    <n v="0"/>
    <n v="6"/>
    <n v="8"/>
    <n v="14"/>
  </r>
  <r>
    <s v="08MSU0190P"/>
    <x v="42"/>
    <s v="08ENL0002U"/>
    <x v="80"/>
    <x v="4"/>
    <n v="501230001"/>
    <x v="333"/>
    <x v="2"/>
    <s v="Activa"/>
    <x v="1"/>
    <x v="3"/>
    <x v="1"/>
    <s v="Educación Normal Pública"/>
    <s v="ESTATAL"/>
    <x v="0"/>
    <n v="7"/>
    <n v="9"/>
    <n v="16"/>
    <n v="7"/>
    <n v="9"/>
    <n v="16"/>
    <n v="0"/>
    <n v="0"/>
    <n v="0"/>
    <n v="21"/>
    <n v="15"/>
    <n v="36"/>
  </r>
  <r>
    <s v="08MSU0190P"/>
    <x v="42"/>
    <s v="08ENL0002U"/>
    <x v="80"/>
    <x v="4"/>
    <n v="501230002"/>
    <x v="334"/>
    <x v="2"/>
    <s v="Inexistente"/>
    <x v="1"/>
    <x v="3"/>
    <x v="1"/>
    <s v="Educación Normal Pública"/>
    <s v="ESTATAL"/>
    <x v="0"/>
    <n v="0"/>
    <n v="0"/>
    <n v="0"/>
    <n v="0"/>
    <n v="0"/>
    <n v="0"/>
    <n v="0"/>
    <n v="0"/>
    <n v="0"/>
    <n v="0"/>
    <n v="0"/>
    <n v="0"/>
  </r>
  <r>
    <s v="08MSU0190P"/>
    <x v="42"/>
    <s v="08ENL0003T"/>
    <x v="81"/>
    <x v="4"/>
    <n v="501230000"/>
    <x v="326"/>
    <x v="0"/>
    <s v="Activa"/>
    <x v="1"/>
    <x v="3"/>
    <x v="1"/>
    <s v="Educación Normal Pública"/>
    <s v="ESTATAL"/>
    <x v="0"/>
    <n v="4"/>
    <n v="21"/>
    <n v="25"/>
    <n v="4"/>
    <n v="20"/>
    <n v="24"/>
    <n v="8"/>
    <n v="22"/>
    <n v="30"/>
    <n v="15"/>
    <n v="42"/>
    <n v="57"/>
  </r>
  <r>
    <s v="08MSU0190P"/>
    <x v="42"/>
    <s v="08ENL0003T"/>
    <x v="81"/>
    <x v="4"/>
    <n v="501230001"/>
    <x v="327"/>
    <x v="0"/>
    <s v="Activa"/>
    <x v="1"/>
    <x v="3"/>
    <x v="1"/>
    <s v="Educación Normal Pública"/>
    <s v="ESTATAL"/>
    <x v="0"/>
    <n v="3"/>
    <n v="26"/>
    <n v="29"/>
    <n v="3"/>
    <n v="26"/>
    <n v="29"/>
    <n v="0"/>
    <n v="0"/>
    <n v="0"/>
    <n v="10"/>
    <n v="40"/>
    <n v="50"/>
  </r>
  <r>
    <s v="08MSU0190P"/>
    <x v="42"/>
    <s v="08ENL0003T"/>
    <x v="81"/>
    <x v="4"/>
    <n v="501230001"/>
    <x v="328"/>
    <x v="0"/>
    <s v="Activa"/>
    <x v="1"/>
    <x v="3"/>
    <x v="1"/>
    <s v="Educación Normal Pública"/>
    <s v="ESTATAL"/>
    <x v="0"/>
    <n v="9"/>
    <n v="12"/>
    <n v="21"/>
    <n v="8"/>
    <n v="11"/>
    <n v="19"/>
    <n v="7"/>
    <n v="12"/>
    <n v="19"/>
    <n v="14"/>
    <n v="29"/>
    <n v="43"/>
  </r>
  <r>
    <s v="08MSU0190P"/>
    <x v="42"/>
    <s v="08ENL0003T"/>
    <x v="81"/>
    <x v="4"/>
    <n v="501230001"/>
    <x v="335"/>
    <x v="0"/>
    <s v="Activa"/>
    <x v="1"/>
    <x v="3"/>
    <x v="1"/>
    <s v="Educación Normal Pública"/>
    <s v="ESTATAL"/>
    <x v="0"/>
    <n v="1"/>
    <n v="3"/>
    <n v="4"/>
    <n v="1"/>
    <n v="2"/>
    <n v="3"/>
    <n v="7"/>
    <n v="16"/>
    <n v="23"/>
    <n v="7"/>
    <n v="16"/>
    <n v="23"/>
  </r>
  <r>
    <s v="08MSU0190P"/>
    <x v="42"/>
    <s v="08ENL0003T"/>
    <x v="81"/>
    <x v="4"/>
    <n v="501230001"/>
    <x v="329"/>
    <x v="0"/>
    <s v="Activa"/>
    <x v="1"/>
    <x v="3"/>
    <x v="1"/>
    <s v="Educación Normal Pública"/>
    <s v="ESTATAL"/>
    <x v="0"/>
    <n v="10"/>
    <n v="17"/>
    <n v="27"/>
    <n v="9"/>
    <n v="15"/>
    <n v="24"/>
    <n v="0"/>
    <n v="0"/>
    <n v="0"/>
    <n v="14"/>
    <n v="14"/>
    <n v="28"/>
  </r>
  <r>
    <s v="08MSU0190P"/>
    <x v="42"/>
    <s v="08ENL0003T"/>
    <x v="81"/>
    <x v="4"/>
    <n v="501230001"/>
    <x v="330"/>
    <x v="0"/>
    <s v="Activa"/>
    <x v="1"/>
    <x v="3"/>
    <x v="1"/>
    <s v="Educación Normal Pública"/>
    <s v="ESTATAL"/>
    <x v="0"/>
    <n v="1"/>
    <n v="0"/>
    <n v="1"/>
    <n v="0"/>
    <n v="0"/>
    <n v="0"/>
    <n v="11"/>
    <n v="10"/>
    <n v="21"/>
    <n v="23"/>
    <n v="21"/>
    <n v="44"/>
  </r>
  <r>
    <s v="08MSU0190P"/>
    <x v="42"/>
    <s v="08ENL0003T"/>
    <x v="81"/>
    <x v="4"/>
    <n v="501230001"/>
    <x v="332"/>
    <x v="0"/>
    <s v="Activa"/>
    <x v="1"/>
    <x v="3"/>
    <x v="1"/>
    <s v="Educación Normal Pública"/>
    <s v="ESTATAL"/>
    <x v="0"/>
    <n v="2"/>
    <n v="0"/>
    <n v="2"/>
    <n v="1"/>
    <n v="0"/>
    <n v="1"/>
    <n v="0"/>
    <n v="0"/>
    <n v="0"/>
    <n v="9"/>
    <n v="38"/>
    <n v="47"/>
  </r>
  <r>
    <s v="08MSU0190P"/>
    <x v="42"/>
    <s v="08ENL0003T"/>
    <x v="81"/>
    <x v="4"/>
    <n v="501230001"/>
    <x v="333"/>
    <x v="0"/>
    <s v="Activa"/>
    <x v="1"/>
    <x v="3"/>
    <x v="1"/>
    <s v="Educación Normal Pública"/>
    <s v="ESTATAL"/>
    <x v="0"/>
    <n v="14"/>
    <n v="14"/>
    <n v="28"/>
    <n v="13"/>
    <n v="14"/>
    <n v="27"/>
    <n v="12"/>
    <n v="18"/>
    <n v="30"/>
    <n v="37"/>
    <n v="52"/>
    <n v="89"/>
  </r>
  <r>
    <s v="08MSU0190P"/>
    <x v="42"/>
    <s v="08ENL0003T"/>
    <x v="81"/>
    <x v="4"/>
    <n v="501230002"/>
    <x v="334"/>
    <x v="0"/>
    <s v="Activa"/>
    <x v="1"/>
    <x v="3"/>
    <x v="1"/>
    <s v="Educación Normal Pública"/>
    <s v="ESTATAL"/>
    <x v="0"/>
    <n v="7"/>
    <n v="18"/>
    <n v="25"/>
    <n v="7"/>
    <n v="18"/>
    <n v="25"/>
    <n v="0"/>
    <n v="0"/>
    <n v="0"/>
    <n v="15"/>
    <n v="33"/>
    <n v="48"/>
  </r>
  <r>
    <s v="08MSU0190P"/>
    <x v="42"/>
    <s v="08ENL0003T"/>
    <x v="81"/>
    <x v="4"/>
    <n v="501230002"/>
    <x v="336"/>
    <x v="0"/>
    <s v="Activa"/>
    <x v="1"/>
    <x v="3"/>
    <x v="1"/>
    <s v="Educación Normal Pública"/>
    <s v="ESTATAL"/>
    <x v="0"/>
    <n v="1"/>
    <n v="0"/>
    <n v="1"/>
    <n v="1"/>
    <n v="0"/>
    <n v="1"/>
    <n v="0"/>
    <n v="0"/>
    <n v="0"/>
    <n v="20"/>
    <n v="28"/>
    <n v="48"/>
  </r>
  <r>
    <s v="08MSU0190P"/>
    <x v="42"/>
    <s v="08ENL0004S"/>
    <x v="80"/>
    <x v="4"/>
    <n v="501230000"/>
    <x v="326"/>
    <x v="2"/>
    <s v="Liquidacion"/>
    <x v="15"/>
    <x v="3"/>
    <x v="1"/>
    <s v="Educación Normal Pública"/>
    <s v="ESTATAL"/>
    <x v="0"/>
    <n v="7"/>
    <n v="4"/>
    <n v="11"/>
    <n v="0"/>
    <n v="0"/>
    <n v="0"/>
    <n v="0"/>
    <n v="0"/>
    <n v="0"/>
    <n v="0"/>
    <n v="0"/>
    <n v="0"/>
  </r>
  <r>
    <s v="08MSU0190P"/>
    <x v="42"/>
    <s v="08ENL0004S"/>
    <x v="80"/>
    <x v="4"/>
    <n v="501230001"/>
    <x v="327"/>
    <x v="2"/>
    <s v="Activa"/>
    <x v="15"/>
    <x v="3"/>
    <x v="1"/>
    <s v="Educación Normal Pública"/>
    <s v="ESTATAL"/>
    <x v="0"/>
    <n v="0"/>
    <n v="0"/>
    <n v="0"/>
    <n v="0"/>
    <n v="0"/>
    <n v="0"/>
    <n v="0"/>
    <n v="0"/>
    <n v="0"/>
    <n v="7"/>
    <n v="11"/>
    <n v="18"/>
  </r>
  <r>
    <s v="08MSU0190P"/>
    <x v="42"/>
    <s v="08ENL0004S"/>
    <x v="80"/>
    <x v="4"/>
    <n v="501230001"/>
    <x v="335"/>
    <x v="2"/>
    <s v="Inexistente"/>
    <x v="15"/>
    <x v="3"/>
    <x v="1"/>
    <s v="Educación Normal Pública"/>
    <s v="ESTATAL"/>
    <x v="0"/>
    <n v="0"/>
    <n v="0"/>
    <n v="0"/>
    <n v="0"/>
    <n v="0"/>
    <n v="0"/>
    <n v="0"/>
    <n v="0"/>
    <n v="0"/>
    <n v="0"/>
    <n v="0"/>
    <n v="0"/>
  </r>
  <r>
    <s v="08MSU0190P"/>
    <x v="42"/>
    <s v="08ENL0004S"/>
    <x v="80"/>
    <x v="4"/>
    <n v="501230001"/>
    <x v="333"/>
    <x v="2"/>
    <s v="Activa"/>
    <x v="15"/>
    <x v="3"/>
    <x v="1"/>
    <s v="Educación Normal Pública"/>
    <s v="ESTATAL"/>
    <x v="0"/>
    <n v="0"/>
    <n v="0"/>
    <n v="0"/>
    <n v="0"/>
    <n v="0"/>
    <n v="0"/>
    <n v="0"/>
    <n v="0"/>
    <n v="0"/>
    <n v="5"/>
    <n v="3"/>
    <n v="8"/>
  </r>
  <r>
    <s v="08MSU0190P"/>
    <x v="42"/>
    <s v="08ENL0005R"/>
    <x v="82"/>
    <x v="4"/>
    <n v="501230000"/>
    <x v="326"/>
    <x v="2"/>
    <s v="Activa"/>
    <x v="3"/>
    <x v="3"/>
    <x v="1"/>
    <s v="Educación Normal Pública"/>
    <s v="ESTATAL"/>
    <x v="0"/>
    <n v="0"/>
    <n v="0"/>
    <n v="0"/>
    <n v="0"/>
    <n v="0"/>
    <n v="0"/>
    <n v="0"/>
    <n v="0"/>
    <n v="0"/>
    <n v="5"/>
    <n v="4"/>
    <n v="9"/>
  </r>
  <r>
    <s v="08MSU0190P"/>
    <x v="42"/>
    <s v="08ENL0005R"/>
    <x v="82"/>
    <x v="4"/>
    <n v="501230001"/>
    <x v="327"/>
    <x v="0"/>
    <s v="Activa"/>
    <x v="3"/>
    <x v="3"/>
    <x v="1"/>
    <m/>
    <s v="ESTATAL"/>
    <x v="0"/>
    <n v="0"/>
    <n v="0"/>
    <n v="0"/>
    <n v="0"/>
    <n v="0"/>
    <n v="0"/>
    <n v="4"/>
    <n v="8"/>
    <n v="12"/>
    <n v="4"/>
    <n v="8"/>
    <n v="12"/>
  </r>
  <r>
    <s v="08MSU0190P"/>
    <x v="42"/>
    <s v="08ENL0005R"/>
    <x v="82"/>
    <x v="4"/>
    <n v="501230001"/>
    <x v="327"/>
    <x v="2"/>
    <s v="Activa"/>
    <x v="3"/>
    <x v="3"/>
    <x v="1"/>
    <s v="Educación Normal Pública"/>
    <s v="ESTATAL"/>
    <x v="0"/>
    <n v="0"/>
    <n v="0"/>
    <n v="0"/>
    <n v="0"/>
    <n v="0"/>
    <n v="0"/>
    <n v="0"/>
    <n v="0"/>
    <n v="0"/>
    <n v="6"/>
    <n v="12"/>
    <n v="18"/>
  </r>
  <r>
    <s v="08MSU0190P"/>
    <x v="42"/>
    <s v="08ENL0005R"/>
    <x v="82"/>
    <x v="4"/>
    <n v="501230001"/>
    <x v="335"/>
    <x v="2"/>
    <s v="Inexistente"/>
    <x v="3"/>
    <x v="3"/>
    <x v="1"/>
    <s v="Educación Normal Pública"/>
    <s v="ESTATAL"/>
    <x v="0"/>
    <n v="0"/>
    <n v="0"/>
    <n v="0"/>
    <n v="0"/>
    <n v="0"/>
    <n v="0"/>
    <n v="0"/>
    <n v="0"/>
    <n v="0"/>
    <n v="0"/>
    <n v="0"/>
    <n v="0"/>
  </r>
  <r>
    <s v="08MSU0190P"/>
    <x v="42"/>
    <s v="08ENL0005R"/>
    <x v="82"/>
    <x v="4"/>
    <n v="501230001"/>
    <x v="330"/>
    <x v="2"/>
    <s v="Activa"/>
    <x v="3"/>
    <x v="3"/>
    <x v="1"/>
    <s v="Educación Normal Pública"/>
    <s v="ESTATAL"/>
    <x v="0"/>
    <n v="0"/>
    <n v="0"/>
    <n v="0"/>
    <n v="0"/>
    <n v="0"/>
    <n v="0"/>
    <n v="0"/>
    <n v="0"/>
    <n v="0"/>
    <n v="6"/>
    <n v="5"/>
    <n v="11"/>
  </r>
  <r>
    <s v="08MSU0190P"/>
    <x v="42"/>
    <s v="08ENL0005R"/>
    <x v="82"/>
    <x v="4"/>
    <n v="501230002"/>
    <x v="336"/>
    <x v="0"/>
    <s v="Activa"/>
    <x v="3"/>
    <x v="3"/>
    <x v="1"/>
    <m/>
    <s v="ESTATAL"/>
    <x v="0"/>
    <n v="0"/>
    <n v="0"/>
    <n v="0"/>
    <n v="0"/>
    <n v="0"/>
    <n v="0"/>
    <n v="8"/>
    <n v="4"/>
    <n v="12"/>
    <n v="8"/>
    <n v="4"/>
    <n v="12"/>
  </r>
  <r>
    <s v="08MSU0190P"/>
    <x v="42"/>
    <s v="08ENL0006Q"/>
    <x v="80"/>
    <x v="4"/>
    <n v="501230000"/>
    <x v="326"/>
    <x v="0"/>
    <s v="Activa"/>
    <x v="0"/>
    <x v="3"/>
    <x v="1"/>
    <s v="Educación Normal Pública"/>
    <s v="ESTATAL"/>
    <x v="0"/>
    <n v="0"/>
    <n v="0"/>
    <n v="0"/>
    <n v="0"/>
    <n v="0"/>
    <n v="0"/>
    <n v="0"/>
    <n v="0"/>
    <n v="0"/>
    <n v="10"/>
    <n v="33"/>
    <n v="43"/>
  </r>
  <r>
    <s v="08MSU0190P"/>
    <x v="42"/>
    <s v="08ENL0006Q"/>
    <x v="80"/>
    <x v="4"/>
    <n v="501230001"/>
    <x v="327"/>
    <x v="0"/>
    <s v="Activa"/>
    <x v="0"/>
    <x v="3"/>
    <x v="1"/>
    <s v="Educación Normal Pública"/>
    <s v="ESTATAL"/>
    <x v="0"/>
    <n v="0"/>
    <n v="0"/>
    <n v="0"/>
    <n v="0"/>
    <n v="0"/>
    <n v="0"/>
    <n v="0"/>
    <n v="0"/>
    <n v="0"/>
    <n v="9"/>
    <n v="34"/>
    <n v="43"/>
  </r>
  <r>
    <s v="08MSU0190P"/>
    <x v="42"/>
    <s v="08ENL0006Q"/>
    <x v="80"/>
    <x v="4"/>
    <n v="501230001"/>
    <x v="327"/>
    <x v="2"/>
    <s v="Activa"/>
    <x v="0"/>
    <x v="3"/>
    <x v="1"/>
    <s v="Educación Normal Pública"/>
    <s v="ESTATAL"/>
    <x v="0"/>
    <n v="0"/>
    <n v="0"/>
    <n v="0"/>
    <n v="0"/>
    <n v="0"/>
    <n v="0"/>
    <n v="0"/>
    <n v="0"/>
    <n v="0"/>
    <n v="12"/>
    <n v="29"/>
    <n v="41"/>
  </r>
  <r>
    <s v="08MSU0190P"/>
    <x v="42"/>
    <s v="08ENL0006Q"/>
    <x v="80"/>
    <x v="4"/>
    <n v="501230001"/>
    <x v="328"/>
    <x v="0"/>
    <s v="Activa"/>
    <x v="0"/>
    <x v="3"/>
    <x v="1"/>
    <m/>
    <s v="ESTATAL"/>
    <x v="0"/>
    <n v="0"/>
    <n v="0"/>
    <n v="0"/>
    <n v="0"/>
    <n v="0"/>
    <n v="0"/>
    <n v="4"/>
    <n v="7"/>
    <n v="11"/>
    <n v="4"/>
    <n v="7"/>
    <n v="11"/>
  </r>
  <r>
    <s v="08MSU0190P"/>
    <x v="42"/>
    <s v="08ENL0006Q"/>
    <x v="80"/>
    <x v="4"/>
    <n v="501230001"/>
    <x v="335"/>
    <x v="0"/>
    <s v="Activa"/>
    <x v="0"/>
    <x v="3"/>
    <x v="1"/>
    <m/>
    <s v="ESTATAL"/>
    <x v="0"/>
    <n v="0"/>
    <n v="0"/>
    <n v="0"/>
    <n v="0"/>
    <n v="0"/>
    <n v="0"/>
    <n v="9"/>
    <n v="18"/>
    <n v="27"/>
    <n v="9"/>
    <n v="18"/>
    <n v="27"/>
  </r>
  <r>
    <s v="08MSU0190P"/>
    <x v="42"/>
    <s v="08ENL0006Q"/>
    <x v="80"/>
    <x v="4"/>
    <n v="501230001"/>
    <x v="335"/>
    <x v="2"/>
    <s v="Activa"/>
    <x v="0"/>
    <x v="3"/>
    <x v="1"/>
    <s v="Educación Normal Pública"/>
    <s v="ESTATAL"/>
    <x v="0"/>
    <n v="0"/>
    <n v="0"/>
    <n v="0"/>
    <n v="0"/>
    <n v="0"/>
    <n v="0"/>
    <n v="0"/>
    <n v="0"/>
    <n v="0"/>
    <n v="13"/>
    <n v="21"/>
    <n v="34"/>
  </r>
  <r>
    <s v="08MSU0190P"/>
    <x v="42"/>
    <s v="08ENL0006Q"/>
    <x v="80"/>
    <x v="4"/>
    <n v="501230001"/>
    <x v="329"/>
    <x v="0"/>
    <s v="Activa"/>
    <x v="0"/>
    <x v="3"/>
    <x v="1"/>
    <s v="Educación Normal Pública"/>
    <s v="ESTATAL"/>
    <x v="0"/>
    <n v="0"/>
    <n v="0"/>
    <n v="0"/>
    <n v="0"/>
    <n v="0"/>
    <n v="0"/>
    <n v="10"/>
    <n v="14"/>
    <n v="24"/>
    <n v="13"/>
    <n v="37"/>
    <n v="50"/>
  </r>
  <r>
    <s v="08MSU0190P"/>
    <x v="42"/>
    <s v="08ENL0006Q"/>
    <x v="80"/>
    <x v="4"/>
    <n v="501230001"/>
    <x v="330"/>
    <x v="0"/>
    <s v="Activa"/>
    <x v="0"/>
    <x v="3"/>
    <x v="1"/>
    <s v="Educación Normal Pública"/>
    <s v="ESTATAL"/>
    <x v="0"/>
    <n v="0"/>
    <n v="0"/>
    <n v="0"/>
    <n v="0"/>
    <n v="0"/>
    <n v="0"/>
    <n v="0"/>
    <n v="0"/>
    <n v="0"/>
    <n v="3"/>
    <n v="13"/>
    <n v="16"/>
  </r>
  <r>
    <s v="08MSU0190P"/>
    <x v="42"/>
    <s v="08ENL0006Q"/>
    <x v="80"/>
    <x v="4"/>
    <n v="501230001"/>
    <x v="330"/>
    <x v="2"/>
    <s v="Activa"/>
    <x v="0"/>
    <x v="3"/>
    <x v="1"/>
    <s v="Educación Normal Pública"/>
    <s v="ESTATAL"/>
    <x v="0"/>
    <n v="0"/>
    <n v="0"/>
    <n v="0"/>
    <n v="0"/>
    <n v="0"/>
    <n v="0"/>
    <n v="0"/>
    <n v="0"/>
    <n v="0"/>
    <n v="1"/>
    <n v="4"/>
    <n v="5"/>
  </r>
  <r>
    <s v="08MSU0190P"/>
    <x v="42"/>
    <s v="08ENL0006Q"/>
    <x v="80"/>
    <x v="4"/>
    <n v="501230001"/>
    <x v="332"/>
    <x v="0"/>
    <s v="Activa"/>
    <x v="0"/>
    <x v="3"/>
    <x v="1"/>
    <s v="Educación Normal Pública"/>
    <s v="ESTATAL"/>
    <x v="0"/>
    <n v="0"/>
    <n v="0"/>
    <n v="0"/>
    <n v="0"/>
    <n v="0"/>
    <n v="0"/>
    <n v="9"/>
    <n v="16"/>
    <n v="25"/>
    <n v="15"/>
    <n v="40"/>
    <n v="55"/>
  </r>
  <r>
    <s v="08MSU0190P"/>
    <x v="42"/>
    <s v="08ENL0006Q"/>
    <x v="80"/>
    <x v="4"/>
    <n v="501230001"/>
    <x v="332"/>
    <x v="2"/>
    <s v="Activa"/>
    <x v="0"/>
    <x v="3"/>
    <x v="1"/>
    <s v="Educación Normal Pública"/>
    <s v="ESTATAL"/>
    <x v="0"/>
    <n v="5"/>
    <n v="8"/>
    <n v="13"/>
    <n v="5"/>
    <n v="8"/>
    <n v="13"/>
    <n v="0"/>
    <n v="0"/>
    <n v="0"/>
    <n v="13"/>
    <n v="8"/>
    <n v="21"/>
  </r>
  <r>
    <s v="08MSU0190P"/>
    <x v="42"/>
    <s v="08ENL0006Q"/>
    <x v="80"/>
    <x v="4"/>
    <n v="501230001"/>
    <x v="333"/>
    <x v="0"/>
    <s v="Activa"/>
    <x v="0"/>
    <x v="3"/>
    <x v="1"/>
    <s v="Educación Normal Pública"/>
    <s v="ESTATAL"/>
    <x v="0"/>
    <n v="0"/>
    <n v="0"/>
    <n v="0"/>
    <n v="0"/>
    <n v="0"/>
    <n v="0"/>
    <n v="0"/>
    <n v="0"/>
    <n v="0"/>
    <n v="14"/>
    <n v="25"/>
    <n v="39"/>
  </r>
  <r>
    <s v="08MSU0190P"/>
    <x v="42"/>
    <s v="08ENL0006Q"/>
    <x v="80"/>
    <x v="4"/>
    <n v="501230001"/>
    <x v="333"/>
    <x v="2"/>
    <s v="Activa"/>
    <x v="0"/>
    <x v="3"/>
    <x v="1"/>
    <s v="Educación Normal Pública"/>
    <s v="ESTATAL"/>
    <x v="0"/>
    <n v="0"/>
    <n v="0"/>
    <n v="0"/>
    <n v="0"/>
    <n v="0"/>
    <n v="0"/>
    <n v="0"/>
    <n v="0"/>
    <n v="0"/>
    <n v="7"/>
    <n v="7"/>
    <n v="14"/>
  </r>
  <r>
    <s v="08MSU0190P"/>
    <x v="42"/>
    <s v="08ENL0007P"/>
    <x v="83"/>
    <x v="4"/>
    <n v="501230000"/>
    <x v="326"/>
    <x v="2"/>
    <s v="Inexistente"/>
    <x v="5"/>
    <x v="3"/>
    <x v="1"/>
    <s v="Educación Normal Pública"/>
    <s v="ESTATAL"/>
    <x v="0"/>
    <n v="0"/>
    <n v="0"/>
    <n v="0"/>
    <n v="0"/>
    <n v="0"/>
    <n v="0"/>
    <n v="0"/>
    <n v="0"/>
    <n v="0"/>
    <n v="0"/>
    <n v="0"/>
    <n v="0"/>
  </r>
  <r>
    <s v="08MSU0190P"/>
    <x v="42"/>
    <s v="08ENL0007P"/>
    <x v="83"/>
    <x v="4"/>
    <n v="501230001"/>
    <x v="327"/>
    <x v="0"/>
    <s v="Activa"/>
    <x v="5"/>
    <x v="3"/>
    <x v="1"/>
    <s v="Educación Normal Pública"/>
    <s v="ESTATAL"/>
    <x v="0"/>
    <n v="0"/>
    <n v="0"/>
    <n v="0"/>
    <n v="0"/>
    <n v="0"/>
    <n v="0"/>
    <n v="8"/>
    <n v="8"/>
    <n v="16"/>
    <n v="15"/>
    <n v="44"/>
    <n v="59"/>
  </r>
  <r>
    <s v="08MSU0190P"/>
    <x v="42"/>
    <s v="08ENL0007P"/>
    <x v="83"/>
    <x v="4"/>
    <n v="501230001"/>
    <x v="327"/>
    <x v="0"/>
    <s v="Inexistente"/>
    <x v="5"/>
    <x v="3"/>
    <x v="1"/>
    <s v="Educación Normal Pública"/>
    <s v="ESTATAL"/>
    <x v="0"/>
    <n v="0"/>
    <n v="0"/>
    <n v="0"/>
    <n v="0"/>
    <n v="0"/>
    <n v="0"/>
    <n v="0"/>
    <n v="0"/>
    <n v="0"/>
    <n v="0"/>
    <n v="0"/>
    <n v="0"/>
  </r>
  <r>
    <s v="08MSU0190P"/>
    <x v="42"/>
    <s v="08ENL0007P"/>
    <x v="83"/>
    <x v="4"/>
    <n v="501230001"/>
    <x v="327"/>
    <x v="2"/>
    <s v="Inexistente"/>
    <x v="5"/>
    <x v="3"/>
    <x v="1"/>
    <s v="Educación Normal Pública"/>
    <s v="ESTATAL"/>
    <x v="0"/>
    <n v="0"/>
    <n v="0"/>
    <n v="0"/>
    <n v="0"/>
    <n v="0"/>
    <n v="0"/>
    <n v="0"/>
    <n v="0"/>
    <n v="0"/>
    <n v="0"/>
    <n v="0"/>
    <n v="0"/>
  </r>
  <r>
    <s v="08MSU0190P"/>
    <x v="42"/>
    <s v="08ENL0007P"/>
    <x v="83"/>
    <x v="4"/>
    <n v="501230001"/>
    <x v="327"/>
    <x v="2"/>
    <s v="Liquidacion"/>
    <x v="5"/>
    <x v="3"/>
    <x v="1"/>
    <s v="Educación Normal Pública"/>
    <s v="ESTATAL"/>
    <x v="0"/>
    <n v="7"/>
    <n v="7"/>
    <n v="14"/>
    <n v="0"/>
    <n v="0"/>
    <n v="0"/>
    <n v="0"/>
    <n v="0"/>
    <n v="0"/>
    <n v="0"/>
    <n v="0"/>
    <n v="0"/>
  </r>
  <r>
    <s v="08MSU0190P"/>
    <x v="42"/>
    <s v="08ENL0007P"/>
    <x v="83"/>
    <x v="4"/>
    <n v="501230001"/>
    <x v="330"/>
    <x v="2"/>
    <s v="Liquidacion"/>
    <x v="5"/>
    <x v="3"/>
    <x v="1"/>
    <s v="Educación Normal Pública"/>
    <s v="ESTATAL"/>
    <x v="0"/>
    <n v="0"/>
    <n v="0"/>
    <n v="0"/>
    <n v="0"/>
    <n v="0"/>
    <n v="0"/>
    <n v="0"/>
    <n v="0"/>
    <n v="0"/>
    <n v="6"/>
    <n v="3"/>
    <n v="9"/>
  </r>
  <r>
    <s v="08MSU0190P"/>
    <x v="42"/>
    <s v="08ENL0007P"/>
    <x v="83"/>
    <x v="4"/>
    <n v="501230001"/>
    <x v="332"/>
    <x v="2"/>
    <s v="Activa"/>
    <x v="5"/>
    <x v="3"/>
    <x v="1"/>
    <s v="Educación Normal Pública"/>
    <s v="ESTATAL"/>
    <x v="0"/>
    <n v="0"/>
    <n v="0"/>
    <n v="0"/>
    <n v="0"/>
    <n v="0"/>
    <n v="0"/>
    <n v="0"/>
    <n v="0"/>
    <n v="0"/>
    <n v="2"/>
    <n v="8"/>
    <n v="10"/>
  </r>
  <r>
    <s v="08MSU0190P"/>
    <x v="42"/>
    <s v="08ENL0007P"/>
    <x v="83"/>
    <x v="4"/>
    <n v="501230001"/>
    <x v="333"/>
    <x v="0"/>
    <s v="Activa"/>
    <x v="5"/>
    <x v="3"/>
    <x v="1"/>
    <s v="Educación Normal Pública"/>
    <s v="ESTATAL"/>
    <x v="0"/>
    <n v="0"/>
    <n v="0"/>
    <n v="0"/>
    <n v="0"/>
    <n v="0"/>
    <n v="0"/>
    <n v="0"/>
    <n v="0"/>
    <n v="0"/>
    <n v="5"/>
    <n v="14"/>
    <n v="19"/>
  </r>
  <r>
    <s v="08MSU0190P"/>
    <x v="42"/>
    <s v="08ENL0007P"/>
    <x v="83"/>
    <x v="4"/>
    <n v="501230001"/>
    <x v="333"/>
    <x v="2"/>
    <s v="Activa"/>
    <x v="5"/>
    <x v="3"/>
    <x v="1"/>
    <s v="Educación Normal Pública"/>
    <s v="ESTATAL"/>
    <x v="0"/>
    <n v="6"/>
    <n v="7"/>
    <n v="13"/>
    <n v="0"/>
    <n v="0"/>
    <n v="0"/>
    <n v="0"/>
    <n v="0"/>
    <n v="0"/>
    <n v="5"/>
    <n v="7"/>
    <n v="12"/>
  </r>
  <r>
    <s v="08MSU0190P"/>
    <x v="42"/>
    <s v="08ENL0008O"/>
    <x v="83"/>
    <x v="4"/>
    <n v="501230001"/>
    <x v="335"/>
    <x v="2"/>
    <s v="Activa"/>
    <x v="16"/>
    <x v="3"/>
    <x v="1"/>
    <s v="Educación Normal Pública"/>
    <s v="ESTATAL"/>
    <x v="0"/>
    <n v="0"/>
    <n v="0"/>
    <n v="0"/>
    <n v="0"/>
    <n v="0"/>
    <n v="0"/>
    <n v="0"/>
    <n v="0"/>
    <n v="0"/>
    <n v="9"/>
    <n v="8"/>
    <n v="17"/>
  </r>
  <r>
    <s v="08MSU0190P"/>
    <x v="42"/>
    <s v="08ENL0009N"/>
    <x v="83"/>
    <x v="4"/>
    <n v="501230000"/>
    <x v="326"/>
    <x v="2"/>
    <s v="Liquidacion"/>
    <x v="8"/>
    <x v="3"/>
    <x v="1"/>
    <s v="Educación Normal Pública"/>
    <s v="ESTATAL"/>
    <x v="0"/>
    <n v="9"/>
    <n v="17"/>
    <n v="26"/>
    <n v="9"/>
    <n v="17"/>
    <n v="26"/>
    <n v="0"/>
    <n v="0"/>
    <n v="0"/>
    <n v="0"/>
    <n v="0"/>
    <n v="0"/>
  </r>
  <r>
    <s v="08MSU0190P"/>
    <x v="42"/>
    <s v="08ENL0009N"/>
    <x v="83"/>
    <x v="4"/>
    <n v="501230001"/>
    <x v="327"/>
    <x v="2"/>
    <s v="Activa"/>
    <x v="8"/>
    <x v="3"/>
    <x v="1"/>
    <s v="Educación Normal Pública"/>
    <s v="ESTATAL"/>
    <x v="0"/>
    <n v="5"/>
    <n v="14"/>
    <n v="19"/>
    <n v="5"/>
    <n v="14"/>
    <n v="19"/>
    <n v="0"/>
    <n v="0"/>
    <n v="0"/>
    <n v="2"/>
    <n v="13"/>
    <n v="15"/>
  </r>
  <r>
    <s v="08MSU0190P"/>
    <x v="42"/>
    <s v="08ENL0009N"/>
    <x v="83"/>
    <x v="4"/>
    <n v="501230001"/>
    <x v="335"/>
    <x v="2"/>
    <s v="Activa"/>
    <x v="8"/>
    <x v="3"/>
    <x v="1"/>
    <s v="Educación Normal Pública"/>
    <s v="ESTATAL"/>
    <x v="0"/>
    <n v="0"/>
    <n v="0"/>
    <n v="0"/>
    <n v="0"/>
    <n v="0"/>
    <n v="0"/>
    <n v="0"/>
    <n v="0"/>
    <n v="0"/>
    <n v="10"/>
    <n v="13"/>
    <n v="23"/>
  </r>
  <r>
    <s v="08MSU0190P"/>
    <x v="42"/>
    <s v="08ENL0009N"/>
    <x v="83"/>
    <x v="4"/>
    <n v="501230001"/>
    <x v="332"/>
    <x v="2"/>
    <s v="Activa"/>
    <x v="8"/>
    <x v="3"/>
    <x v="1"/>
    <s v="Educación Normal Pública"/>
    <s v="ESTATAL"/>
    <x v="0"/>
    <n v="0"/>
    <n v="0"/>
    <n v="0"/>
    <n v="0"/>
    <n v="0"/>
    <n v="0"/>
    <n v="0"/>
    <n v="0"/>
    <n v="0"/>
    <n v="4"/>
    <n v="11"/>
    <n v="15"/>
  </r>
  <r>
    <s v="08MSU0190P"/>
    <x v="42"/>
    <s v="08ENL0009N"/>
    <x v="83"/>
    <x v="4"/>
    <n v="501230001"/>
    <x v="333"/>
    <x v="2"/>
    <s v="Activa"/>
    <x v="8"/>
    <x v="3"/>
    <x v="1"/>
    <s v="Educación Normal Pública"/>
    <s v="ESTATAL"/>
    <x v="0"/>
    <n v="9"/>
    <n v="6"/>
    <n v="15"/>
    <n v="8"/>
    <n v="6"/>
    <n v="14"/>
    <n v="0"/>
    <n v="0"/>
    <n v="0"/>
    <n v="2"/>
    <n v="19"/>
    <n v="21"/>
  </r>
  <r>
    <s v="08MSU0210M"/>
    <x v="43"/>
    <s v="08PNL0001A"/>
    <x v="84"/>
    <x v="4"/>
    <n v="501220000"/>
    <x v="323"/>
    <x v="0"/>
    <s v="Activa"/>
    <x v="15"/>
    <x v="0"/>
    <x v="0"/>
    <s v="Educación Normal Particular"/>
    <s v="PARTICULAR"/>
    <x v="0"/>
    <n v="12"/>
    <n v="27"/>
    <n v="39"/>
    <n v="12"/>
    <n v="27"/>
    <n v="39"/>
    <n v="3"/>
    <n v="18"/>
    <n v="21"/>
    <n v="25"/>
    <n v="72"/>
    <n v="97"/>
  </r>
  <r>
    <s v="08MSU0211L"/>
    <x v="44"/>
    <s v="08PSU0063Q"/>
    <x v="85"/>
    <x v="4"/>
    <n v="501130001"/>
    <x v="337"/>
    <x v="0"/>
    <s v="Activa"/>
    <x v="1"/>
    <x v="0"/>
    <x v="0"/>
    <s v="Universidades Particulares"/>
    <s v="PARTICULAR"/>
    <x v="0"/>
    <n v="2"/>
    <n v="24"/>
    <n v="26"/>
    <n v="0"/>
    <n v="26"/>
    <n v="26"/>
    <n v="1"/>
    <n v="18"/>
    <n v="19"/>
    <n v="3"/>
    <n v="61"/>
    <n v="64"/>
  </r>
  <r>
    <s v="08MSU0211L"/>
    <x v="44"/>
    <s v="08PSU0063Q"/>
    <x v="85"/>
    <x v="4"/>
    <n v="501270202"/>
    <x v="338"/>
    <x v="0"/>
    <s v="Activa"/>
    <x v="1"/>
    <x v="0"/>
    <x v="0"/>
    <s v="Universidades Particulares"/>
    <s v="PARTICULAR"/>
    <x v="0"/>
    <n v="0"/>
    <n v="5"/>
    <n v="5"/>
    <n v="0"/>
    <n v="0"/>
    <n v="0"/>
    <n v="1"/>
    <n v="10"/>
    <n v="11"/>
    <n v="3"/>
    <n v="31"/>
    <n v="34"/>
  </r>
  <r>
    <s v="08MSU0211L"/>
    <x v="44"/>
    <s v="08PSU0063Q"/>
    <x v="85"/>
    <x v="1"/>
    <n v="503110000"/>
    <x v="30"/>
    <x v="0"/>
    <s v="Activa"/>
    <x v="1"/>
    <x v="0"/>
    <x v="0"/>
    <s v="Universidades Particulares"/>
    <s v="PARTICULAR"/>
    <x v="0"/>
    <n v="0"/>
    <n v="0"/>
    <n v="0"/>
    <n v="0"/>
    <n v="0"/>
    <n v="0"/>
    <n v="17"/>
    <n v="35"/>
    <n v="52"/>
    <n v="32"/>
    <n v="73"/>
    <n v="105"/>
  </r>
  <r>
    <s v="08MSU0211L"/>
    <x v="44"/>
    <s v="08PSU0063Q"/>
    <x v="85"/>
    <x v="1"/>
    <n v="503110000"/>
    <x v="30"/>
    <x v="0"/>
    <s v="Inexistente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211L"/>
    <x v="44"/>
    <s v="08PSU0063Q"/>
    <x v="85"/>
    <x v="1"/>
    <n v="503110002"/>
    <x v="339"/>
    <x v="0"/>
    <s v="Activa"/>
    <x v="1"/>
    <x v="0"/>
    <x v="0"/>
    <s v="Universidades Particulares"/>
    <s v="PARTICULAR"/>
    <x v="0"/>
    <n v="5"/>
    <n v="17"/>
    <n v="22"/>
    <n v="2"/>
    <n v="12"/>
    <n v="14"/>
    <n v="1"/>
    <n v="12"/>
    <n v="13"/>
    <n v="11"/>
    <n v="25"/>
    <n v="36"/>
  </r>
  <r>
    <s v="08MSU0211L"/>
    <x v="44"/>
    <s v="08PSU0063Q"/>
    <x v="85"/>
    <x v="1"/>
    <n v="503110003"/>
    <x v="340"/>
    <x v="0"/>
    <s v="Activa"/>
    <x v="1"/>
    <x v="0"/>
    <x v="0"/>
    <s v="Universidades Particulares"/>
    <s v="PARTICULAR"/>
    <x v="0"/>
    <n v="7"/>
    <n v="15"/>
    <n v="22"/>
    <n v="0"/>
    <n v="3"/>
    <n v="3"/>
    <n v="3"/>
    <n v="22"/>
    <n v="25"/>
    <n v="16"/>
    <n v="62"/>
    <n v="78"/>
  </r>
  <r>
    <s v="08MSU0211L"/>
    <x v="44"/>
    <s v="08PSU0063Q"/>
    <x v="85"/>
    <x v="1"/>
    <n v="503210001"/>
    <x v="341"/>
    <x v="0"/>
    <s v="Latencia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211L"/>
    <x v="44"/>
    <s v="08PSU0063Q"/>
    <x v="85"/>
    <x v="1"/>
    <n v="503310002"/>
    <x v="342"/>
    <x v="0"/>
    <s v="Activa"/>
    <x v="1"/>
    <x v="0"/>
    <x v="0"/>
    <s v="Universidades Particulares"/>
    <s v="PARTICULAR"/>
    <x v="0"/>
    <n v="5"/>
    <n v="6"/>
    <n v="11"/>
    <n v="6"/>
    <n v="19"/>
    <n v="25"/>
    <n v="18"/>
    <n v="30"/>
    <n v="48"/>
    <n v="57"/>
    <n v="71"/>
    <n v="128"/>
  </r>
  <r>
    <s v="08MSU0211L"/>
    <x v="44"/>
    <s v="08PSU0063Q"/>
    <x v="85"/>
    <x v="1"/>
    <n v="503320000"/>
    <x v="254"/>
    <x v="0"/>
    <s v="Activa"/>
    <x v="1"/>
    <x v="0"/>
    <x v="0"/>
    <s v="Universidades Particulares"/>
    <s v="PARTICULAR"/>
    <x v="0"/>
    <n v="25"/>
    <n v="30"/>
    <n v="55"/>
    <n v="9"/>
    <n v="14"/>
    <n v="23"/>
    <n v="35"/>
    <n v="54"/>
    <n v="89"/>
    <n v="111"/>
    <n v="140"/>
    <n v="251"/>
  </r>
  <r>
    <s v="08MSU0211L"/>
    <x v="44"/>
    <s v="08PSU0063Q"/>
    <x v="85"/>
    <x v="1"/>
    <n v="603110001"/>
    <x v="343"/>
    <x v="0"/>
    <s v="Activa"/>
    <x v="1"/>
    <x v="0"/>
    <x v="0"/>
    <s v="Universidades Particulares"/>
    <s v="PARTICULAR"/>
    <x v="1"/>
    <n v="2"/>
    <n v="9"/>
    <n v="11"/>
    <n v="0"/>
    <n v="1"/>
    <n v="1"/>
    <n v="1"/>
    <n v="12"/>
    <n v="13"/>
    <n v="4"/>
    <n v="31"/>
    <n v="35"/>
  </r>
  <r>
    <s v="08MSU0211L"/>
    <x v="44"/>
    <s v="08PSU0063Q"/>
    <x v="85"/>
    <x v="1"/>
    <n v="603110001"/>
    <x v="343"/>
    <x v="2"/>
    <s v="Inexistente"/>
    <x v="1"/>
    <x v="0"/>
    <x v="0"/>
    <s v="Universidades Particulares"/>
    <s v="PARTICULAR"/>
    <x v="1"/>
    <n v="0"/>
    <n v="0"/>
    <n v="0"/>
    <n v="0"/>
    <n v="0"/>
    <n v="0"/>
    <n v="0"/>
    <n v="0"/>
    <n v="0"/>
    <n v="0"/>
    <n v="0"/>
    <n v="0"/>
  </r>
  <r>
    <s v="08MSU0211L"/>
    <x v="44"/>
    <s v="08PSU0063Q"/>
    <x v="85"/>
    <x v="1"/>
    <n v="603110001"/>
    <x v="344"/>
    <x v="0"/>
    <s v="Inexistente"/>
    <x v="1"/>
    <x v="0"/>
    <x v="0"/>
    <s v="Universidades Particulares"/>
    <s v="PARTICULAR"/>
    <x v="1"/>
    <n v="0"/>
    <n v="0"/>
    <n v="0"/>
    <n v="0"/>
    <n v="0"/>
    <n v="0"/>
    <n v="0"/>
    <n v="0"/>
    <n v="0"/>
    <n v="0"/>
    <n v="0"/>
    <n v="0"/>
  </r>
  <r>
    <s v="08MSU0211L"/>
    <x v="44"/>
    <s v="08PSU0063Q"/>
    <x v="85"/>
    <x v="1"/>
    <n v="603150001"/>
    <x v="345"/>
    <x v="0"/>
    <s v="Inexistente"/>
    <x v="1"/>
    <x v="0"/>
    <x v="0"/>
    <s v="Universidades Particulares"/>
    <s v="PARTICULAR"/>
    <x v="1"/>
    <n v="0"/>
    <n v="0"/>
    <n v="0"/>
    <n v="0"/>
    <n v="0"/>
    <n v="0"/>
    <n v="0"/>
    <n v="0"/>
    <n v="0"/>
    <n v="0"/>
    <n v="0"/>
    <n v="0"/>
  </r>
  <r>
    <s v="08MSU0211L"/>
    <x v="44"/>
    <s v="08PSU0063Q"/>
    <x v="85"/>
    <x v="1"/>
    <n v="603150001"/>
    <x v="345"/>
    <x v="0"/>
    <s v="Liquidacion"/>
    <x v="1"/>
    <x v="0"/>
    <x v="0"/>
    <s v="Universidades Particulares"/>
    <s v="PARTICULAR"/>
    <x v="1"/>
    <n v="0"/>
    <n v="6"/>
    <n v="6"/>
    <n v="0"/>
    <n v="0"/>
    <n v="0"/>
    <n v="0"/>
    <n v="0"/>
    <n v="0"/>
    <n v="0"/>
    <n v="0"/>
    <n v="0"/>
  </r>
  <r>
    <s v="08MSU0211L"/>
    <x v="44"/>
    <s v="08PSU0063Q"/>
    <x v="85"/>
    <x v="1"/>
    <n v="603310007"/>
    <x v="346"/>
    <x v="0"/>
    <s v="Activa"/>
    <x v="1"/>
    <x v="0"/>
    <x v="0"/>
    <s v="Universidades Particulares"/>
    <s v="PARTICULAR"/>
    <x v="1"/>
    <n v="3"/>
    <n v="5"/>
    <n v="8"/>
    <n v="0"/>
    <n v="0"/>
    <n v="0"/>
    <n v="3"/>
    <n v="5"/>
    <n v="8"/>
    <n v="5"/>
    <n v="9"/>
    <n v="14"/>
  </r>
  <r>
    <s v="08MSU0211L"/>
    <x v="44"/>
    <s v="08PSU0063Q"/>
    <x v="85"/>
    <x v="1"/>
    <n v="603320001"/>
    <x v="347"/>
    <x v="0"/>
    <s v="Activa"/>
    <x v="1"/>
    <x v="0"/>
    <x v="0"/>
    <s v="Universidades Particulares"/>
    <s v="PARTICULAR"/>
    <x v="1"/>
    <n v="6"/>
    <n v="9"/>
    <n v="15"/>
    <n v="1"/>
    <n v="2"/>
    <n v="3"/>
    <n v="8"/>
    <n v="8"/>
    <n v="16"/>
    <n v="14"/>
    <n v="11"/>
    <n v="25"/>
  </r>
  <r>
    <s v="08MSU0211L"/>
    <x v="44"/>
    <s v="08PSU0063Q"/>
    <x v="85"/>
    <x v="1"/>
    <n v="703110004"/>
    <x v="348"/>
    <x v="0"/>
    <s v="Activa"/>
    <x v="1"/>
    <x v="0"/>
    <x v="0"/>
    <s v="Universidades Particulares"/>
    <s v="PARTICULAR"/>
    <x v="2"/>
    <n v="0"/>
    <n v="4"/>
    <n v="4"/>
    <n v="0"/>
    <n v="0"/>
    <n v="0"/>
    <n v="6"/>
    <n v="3"/>
    <n v="9"/>
    <n v="9"/>
    <n v="17"/>
    <n v="26"/>
  </r>
  <r>
    <s v="08MSU0211L"/>
    <x v="44"/>
    <s v="08PSU0063Q"/>
    <x v="85"/>
    <x v="1"/>
    <n v="703110004"/>
    <x v="349"/>
    <x v="0"/>
    <s v="Activa"/>
    <x v="1"/>
    <x v="0"/>
    <x v="0"/>
    <s v="Universidades Particulares"/>
    <s v="PARTICULAR"/>
    <x v="2"/>
    <n v="0"/>
    <n v="0"/>
    <n v="0"/>
    <n v="0"/>
    <n v="0"/>
    <n v="0"/>
    <n v="0"/>
    <n v="11"/>
    <n v="11"/>
    <n v="0"/>
    <n v="11"/>
    <n v="11"/>
  </r>
  <r>
    <s v="08MSU0245B"/>
    <x v="45"/>
    <s v="08USU0013U"/>
    <x v="86"/>
    <x v="0"/>
    <n v="502100001"/>
    <x v="350"/>
    <x v="0"/>
    <s v="Activa"/>
    <x v="0"/>
    <x v="4"/>
    <x v="1"/>
    <s v="Universidad Autónoma de Ciudad Juárez"/>
    <s v="AUTÓNOMO"/>
    <x v="0"/>
    <n v="0"/>
    <n v="0"/>
    <n v="0"/>
    <n v="0"/>
    <n v="0"/>
    <n v="0"/>
    <n v="0"/>
    <n v="0"/>
    <n v="0"/>
    <n v="6"/>
    <n v="6"/>
    <n v="12"/>
  </r>
  <r>
    <s v="08MSU0245B"/>
    <x v="45"/>
    <s v="08USU0013U"/>
    <x v="86"/>
    <x v="0"/>
    <n v="502110000"/>
    <x v="230"/>
    <x v="0"/>
    <s v="Activa"/>
    <x v="0"/>
    <x v="4"/>
    <x v="1"/>
    <s v="Universidad Autónoma de Ciudad Juárez"/>
    <s v="AUTÓNOMO"/>
    <x v="0"/>
    <n v="2"/>
    <n v="2"/>
    <n v="4"/>
    <n v="1"/>
    <n v="1"/>
    <n v="2"/>
    <n v="16"/>
    <n v="23"/>
    <n v="39"/>
    <n v="39"/>
    <n v="72"/>
    <n v="111"/>
  </r>
  <r>
    <s v="08MSU0245B"/>
    <x v="45"/>
    <s v="08USU0013U"/>
    <x v="86"/>
    <x v="0"/>
    <n v="502130006"/>
    <x v="175"/>
    <x v="0"/>
    <s v="Activa"/>
    <x v="0"/>
    <x v="4"/>
    <x v="1"/>
    <s v="Universidad Autónoma de Ciudad Juárez"/>
    <s v="AUTÓNOMO"/>
    <x v="0"/>
    <n v="7"/>
    <n v="14"/>
    <n v="21"/>
    <n v="9"/>
    <n v="14"/>
    <n v="23"/>
    <n v="28"/>
    <n v="14"/>
    <n v="42"/>
    <n v="100"/>
    <n v="53"/>
    <n v="153"/>
  </r>
  <r>
    <s v="08MSU0245B"/>
    <x v="45"/>
    <s v="08USU0013U"/>
    <x v="86"/>
    <x v="0"/>
    <n v="502140005"/>
    <x v="351"/>
    <x v="0"/>
    <s v="Activa"/>
    <x v="0"/>
    <x v="4"/>
    <x v="1"/>
    <s v="Universidad Autónoma de Ciudad Juárez"/>
    <s v="AUTÓNOMO"/>
    <x v="0"/>
    <n v="0"/>
    <n v="0"/>
    <n v="0"/>
    <n v="0"/>
    <n v="0"/>
    <n v="0"/>
    <n v="37"/>
    <n v="3"/>
    <n v="40"/>
    <n v="62"/>
    <n v="6"/>
    <n v="68"/>
  </r>
  <r>
    <s v="08MSU0245B"/>
    <x v="45"/>
    <s v="08USU0013U"/>
    <x v="86"/>
    <x v="0"/>
    <n v="502150002"/>
    <x v="0"/>
    <x v="0"/>
    <s v="Activa"/>
    <x v="0"/>
    <x v="4"/>
    <x v="1"/>
    <s v="Universidad Autónoma de Ciudad Juárez"/>
    <s v="AUTÓNOMO"/>
    <x v="0"/>
    <n v="32"/>
    <n v="52"/>
    <n v="84"/>
    <n v="36"/>
    <n v="55"/>
    <n v="91"/>
    <n v="52"/>
    <n v="69"/>
    <n v="121"/>
    <n v="302"/>
    <n v="409"/>
    <n v="711"/>
  </r>
  <r>
    <s v="08MSU0245B"/>
    <x v="45"/>
    <s v="08USU0013U"/>
    <x v="86"/>
    <x v="0"/>
    <n v="502150010"/>
    <x v="352"/>
    <x v="0"/>
    <s v="Activa"/>
    <x v="0"/>
    <x v="4"/>
    <x v="1"/>
    <s v="Universidad Autónoma de Ciudad Juárez"/>
    <s v="AUTÓNOMO"/>
    <x v="0"/>
    <n v="0"/>
    <n v="0"/>
    <n v="0"/>
    <n v="0"/>
    <n v="0"/>
    <n v="0"/>
    <n v="48"/>
    <n v="19"/>
    <n v="67"/>
    <n v="105"/>
    <n v="51"/>
    <n v="156"/>
  </r>
  <r>
    <s v="08MSU0245B"/>
    <x v="45"/>
    <s v="08USU0013U"/>
    <x v="86"/>
    <x v="0"/>
    <n v="502160001"/>
    <x v="353"/>
    <x v="0"/>
    <s v="Activa"/>
    <x v="0"/>
    <x v="4"/>
    <x v="1"/>
    <s v="Universidad Autónoma de Ciudad Juárez"/>
    <s v="AUTÓNOMO"/>
    <x v="0"/>
    <n v="1"/>
    <n v="41"/>
    <n v="42"/>
    <n v="2"/>
    <n v="42"/>
    <n v="44"/>
    <n v="1"/>
    <n v="33"/>
    <n v="34"/>
    <n v="19"/>
    <n v="223"/>
    <n v="242"/>
  </r>
  <r>
    <s v="08MSU0245B"/>
    <x v="45"/>
    <s v="08USU0013U"/>
    <x v="86"/>
    <x v="3"/>
    <n v="507110001"/>
    <x v="354"/>
    <x v="0"/>
    <s v="Activa"/>
    <x v="0"/>
    <x v="4"/>
    <x v="1"/>
    <s v="Universidad Autónoma de Ciudad Juárez"/>
    <s v="AUTÓNOMO"/>
    <x v="0"/>
    <n v="19"/>
    <n v="20"/>
    <n v="39"/>
    <n v="24"/>
    <n v="21"/>
    <n v="45"/>
    <n v="42"/>
    <n v="38"/>
    <n v="80"/>
    <n v="217"/>
    <n v="200"/>
    <n v="417"/>
  </r>
  <r>
    <s v="08MSU0245B"/>
    <x v="45"/>
    <s v="08USU0013U"/>
    <x v="86"/>
    <x v="3"/>
    <n v="507310000"/>
    <x v="278"/>
    <x v="0"/>
    <s v="Activa"/>
    <x v="0"/>
    <x v="4"/>
    <x v="1"/>
    <s v="Universidad Autónoma de Ciudad Juárez"/>
    <s v="AUTÓNOMO"/>
    <x v="0"/>
    <n v="36"/>
    <n v="37"/>
    <n v="73"/>
    <n v="38"/>
    <n v="41"/>
    <n v="79"/>
    <n v="107"/>
    <n v="74"/>
    <n v="181"/>
    <n v="502"/>
    <n v="352"/>
    <n v="854"/>
  </r>
  <r>
    <s v="08MSU0245B"/>
    <x v="45"/>
    <s v="08USU0013U"/>
    <x v="86"/>
    <x v="3"/>
    <n v="507310001"/>
    <x v="355"/>
    <x v="0"/>
    <s v="Activa"/>
    <x v="0"/>
    <x v="4"/>
    <x v="1"/>
    <s v="Universidad Autónoma de Ciudad Juárez"/>
    <s v="AUTÓNOMO"/>
    <x v="0"/>
    <n v="0"/>
    <n v="0"/>
    <n v="0"/>
    <n v="0"/>
    <n v="0"/>
    <n v="0"/>
    <n v="4"/>
    <n v="8"/>
    <n v="12"/>
    <n v="11"/>
    <n v="22"/>
    <n v="33"/>
  </r>
  <r>
    <s v="08MSU0245B"/>
    <x v="45"/>
    <s v="08USU0013U"/>
    <x v="86"/>
    <x v="0"/>
    <n v="702160000"/>
    <x v="356"/>
    <x v="0"/>
    <s v="Inexistente"/>
    <x v="0"/>
    <x v="4"/>
    <x v="1"/>
    <s v="Universidad Autónoma de Ciudad Juárez"/>
    <s v="AUTÓNOMO"/>
    <x v="2"/>
    <n v="0"/>
    <n v="0"/>
    <n v="0"/>
    <n v="0"/>
    <n v="0"/>
    <n v="0"/>
    <n v="0"/>
    <n v="0"/>
    <n v="0"/>
    <n v="0"/>
    <n v="0"/>
    <n v="0"/>
  </r>
  <r>
    <s v="08MSU0245B"/>
    <x v="45"/>
    <s v="08USU0013U"/>
    <x v="86"/>
    <x v="0"/>
    <n v="702160000"/>
    <x v="357"/>
    <x v="0"/>
    <s v="Activa"/>
    <x v="0"/>
    <x v="4"/>
    <x v="1"/>
    <s v="Universidad Autónoma de Ciudad Juárez"/>
    <s v="AUTÓNOMO"/>
    <x v="2"/>
    <n v="7"/>
    <n v="15"/>
    <n v="22"/>
    <n v="3"/>
    <n v="6"/>
    <n v="9"/>
    <n v="5"/>
    <n v="4"/>
    <n v="9"/>
    <n v="8"/>
    <n v="10"/>
    <n v="18"/>
  </r>
  <r>
    <s v="08MSU0245B"/>
    <x v="45"/>
    <s v="08USU0013U"/>
    <x v="86"/>
    <x v="0"/>
    <n v="702160001"/>
    <x v="358"/>
    <x v="0"/>
    <s v="Activa"/>
    <x v="0"/>
    <x v="4"/>
    <x v="1"/>
    <m/>
    <s v="AUTÓNOMO"/>
    <x v="2"/>
    <n v="5"/>
    <n v="2"/>
    <n v="7"/>
    <n v="2"/>
    <n v="2"/>
    <n v="4"/>
    <n v="6"/>
    <n v="5"/>
    <n v="11"/>
    <n v="12"/>
    <n v="7"/>
    <n v="19"/>
  </r>
  <r>
    <s v="08MSU0245B"/>
    <x v="45"/>
    <s v="08USU0013U"/>
    <x v="86"/>
    <x v="3"/>
    <n v="707310001"/>
    <x v="359"/>
    <x v="0"/>
    <s v="Activa"/>
    <x v="0"/>
    <x v="4"/>
    <x v="1"/>
    <m/>
    <s v="AUTÓNOMO"/>
    <x v="2"/>
    <n v="0"/>
    <n v="0"/>
    <n v="0"/>
    <n v="0"/>
    <n v="0"/>
    <n v="0"/>
    <n v="0"/>
    <n v="0"/>
    <n v="0"/>
    <n v="3"/>
    <n v="2"/>
    <n v="5"/>
  </r>
  <r>
    <s v="08MSU0245B"/>
    <x v="45"/>
    <s v="08USU0013U"/>
    <x v="86"/>
    <x v="3"/>
    <n v="707310004"/>
    <x v="360"/>
    <x v="0"/>
    <s v="Activa"/>
    <x v="0"/>
    <x v="4"/>
    <x v="1"/>
    <s v="Universidad Autónoma de Ciudad Juárez"/>
    <s v="AUTÓNOMO"/>
    <x v="2"/>
    <n v="5"/>
    <n v="8"/>
    <n v="13"/>
    <n v="1"/>
    <n v="1"/>
    <n v="2"/>
    <n v="4"/>
    <n v="1"/>
    <n v="5"/>
    <n v="7"/>
    <n v="4"/>
    <n v="11"/>
  </r>
  <r>
    <s v="08MSU0245B"/>
    <x v="45"/>
    <s v="08USU0013U"/>
    <x v="86"/>
    <x v="3"/>
    <n v="807310000"/>
    <x v="361"/>
    <x v="0"/>
    <s v="Activa"/>
    <x v="0"/>
    <x v="4"/>
    <x v="1"/>
    <s v="Universidad Autónoma de Ciudad Juárez"/>
    <s v="AUTÓNOMO"/>
    <x v="3"/>
    <n v="2"/>
    <n v="4"/>
    <n v="6"/>
    <n v="2"/>
    <n v="3"/>
    <n v="5"/>
    <n v="6"/>
    <n v="3"/>
    <n v="9"/>
    <n v="12"/>
    <n v="7"/>
    <n v="19"/>
  </r>
  <r>
    <s v="08MSU0245B"/>
    <x v="45"/>
    <s v="08USU4981J"/>
    <x v="87"/>
    <x v="4"/>
    <n v="501150000"/>
    <x v="362"/>
    <x v="0"/>
    <s v="Activa"/>
    <x v="0"/>
    <x v="4"/>
    <x v="1"/>
    <s v="Universidad Autónoma de Ciudad Juárez"/>
    <s v="AUTÓNOMO"/>
    <x v="0"/>
    <n v="20"/>
    <n v="100"/>
    <n v="120"/>
    <n v="24"/>
    <n v="98"/>
    <n v="122"/>
    <n v="31"/>
    <n v="158"/>
    <n v="189"/>
    <n v="142"/>
    <n v="830"/>
    <n v="972"/>
  </r>
  <r>
    <s v="08MSU0245B"/>
    <x v="45"/>
    <s v="08USU4981J"/>
    <x v="87"/>
    <x v="0"/>
    <n v="502230003"/>
    <x v="363"/>
    <x v="0"/>
    <s v="Activa"/>
    <x v="0"/>
    <x v="4"/>
    <x v="1"/>
    <s v="Universidad Autónoma de Ciudad Juárez"/>
    <s v="AUTÓNOMO"/>
    <x v="0"/>
    <n v="1"/>
    <n v="6"/>
    <n v="7"/>
    <n v="1"/>
    <n v="6"/>
    <n v="7"/>
    <n v="4"/>
    <n v="16"/>
    <n v="20"/>
    <n v="31"/>
    <n v="63"/>
    <n v="94"/>
  </r>
  <r>
    <s v="08MSU0245B"/>
    <x v="45"/>
    <s v="08USU4981J"/>
    <x v="87"/>
    <x v="0"/>
    <n v="502250000"/>
    <x v="158"/>
    <x v="0"/>
    <s v="Activa"/>
    <x v="0"/>
    <x v="4"/>
    <x v="1"/>
    <s v="Universidad Autónoma de Ciudad Juárez"/>
    <s v="AUTÓNOMO"/>
    <x v="0"/>
    <n v="10"/>
    <n v="0"/>
    <n v="10"/>
    <n v="8"/>
    <n v="0"/>
    <n v="8"/>
    <n v="10"/>
    <n v="8"/>
    <n v="18"/>
    <n v="44"/>
    <n v="34"/>
    <n v="78"/>
  </r>
  <r>
    <s v="08MSU0245B"/>
    <x v="45"/>
    <s v="08USU4981J"/>
    <x v="87"/>
    <x v="0"/>
    <n v="502250000"/>
    <x v="364"/>
    <x v="0"/>
    <s v="Inexistente"/>
    <x v="0"/>
    <x v="4"/>
    <x v="1"/>
    <s v="Universidad Autónoma de Ciudad Juárez"/>
    <s v="AUTÓNOMO"/>
    <x v="0"/>
    <n v="0"/>
    <n v="0"/>
    <n v="0"/>
    <n v="0"/>
    <n v="0"/>
    <n v="0"/>
    <n v="0"/>
    <n v="0"/>
    <n v="0"/>
    <n v="0"/>
    <n v="0"/>
    <n v="0"/>
  </r>
  <r>
    <s v="08MSU0245B"/>
    <x v="45"/>
    <s v="08USU4981J"/>
    <x v="87"/>
    <x v="1"/>
    <n v="503110000"/>
    <x v="30"/>
    <x v="0"/>
    <s v="Activa"/>
    <x v="0"/>
    <x v="4"/>
    <x v="1"/>
    <s v="Universidad Autónoma de Ciudad Juárez"/>
    <s v="AUTÓNOMO"/>
    <x v="0"/>
    <n v="36"/>
    <n v="106"/>
    <n v="142"/>
    <n v="33"/>
    <n v="109"/>
    <n v="142"/>
    <n v="81"/>
    <n v="140"/>
    <n v="221"/>
    <n v="358"/>
    <n v="717"/>
    <n v="1075"/>
  </r>
  <r>
    <s v="08MSU0245B"/>
    <x v="45"/>
    <s v="08USU4981J"/>
    <x v="87"/>
    <x v="1"/>
    <n v="503120003"/>
    <x v="365"/>
    <x v="0"/>
    <s v="Activa"/>
    <x v="0"/>
    <x v="4"/>
    <x v="1"/>
    <s v="Universidad Autónoma de Ciudad Juárez"/>
    <s v="AUTÓNOMO"/>
    <x v="0"/>
    <n v="4"/>
    <n v="4"/>
    <n v="8"/>
    <n v="4"/>
    <n v="4"/>
    <n v="8"/>
    <n v="10"/>
    <n v="11"/>
    <n v="21"/>
    <n v="51"/>
    <n v="57"/>
    <n v="108"/>
  </r>
  <r>
    <s v="08MSU0245B"/>
    <x v="45"/>
    <s v="08USU4981J"/>
    <x v="87"/>
    <x v="1"/>
    <n v="503130003"/>
    <x v="366"/>
    <x v="0"/>
    <s v="Activa"/>
    <x v="0"/>
    <x v="4"/>
    <x v="1"/>
    <s v="Universidad Autónoma de Ciudad Juárez"/>
    <s v="AUTÓNOMO"/>
    <x v="0"/>
    <n v="0"/>
    <n v="0"/>
    <n v="0"/>
    <n v="0"/>
    <n v="0"/>
    <n v="0"/>
    <n v="50"/>
    <n v="49"/>
    <n v="99"/>
    <n v="120"/>
    <n v="125"/>
    <n v="245"/>
  </r>
  <r>
    <s v="08MSU0245B"/>
    <x v="45"/>
    <s v="08USU4981J"/>
    <x v="87"/>
    <x v="1"/>
    <n v="503140000"/>
    <x v="367"/>
    <x v="0"/>
    <s v="Activa"/>
    <x v="0"/>
    <x v="4"/>
    <x v="1"/>
    <s v="Universidad Autónoma de Ciudad Juárez"/>
    <s v="AUTÓNOMO"/>
    <x v="0"/>
    <n v="3"/>
    <n v="3"/>
    <n v="6"/>
    <n v="2"/>
    <n v="5"/>
    <n v="7"/>
    <n v="34"/>
    <n v="19"/>
    <n v="53"/>
    <n v="119"/>
    <n v="74"/>
    <n v="193"/>
  </r>
  <r>
    <s v="08MSU0245B"/>
    <x v="45"/>
    <s v="08USU4981J"/>
    <x v="87"/>
    <x v="1"/>
    <n v="503150001"/>
    <x v="253"/>
    <x v="0"/>
    <s v="Activa"/>
    <x v="0"/>
    <x v="4"/>
    <x v="1"/>
    <s v="Universidad Autónoma de Ciudad Juárez"/>
    <s v="AUTÓNOMO"/>
    <x v="0"/>
    <n v="6"/>
    <n v="94"/>
    <n v="100"/>
    <n v="10"/>
    <n v="93"/>
    <n v="103"/>
    <n v="13"/>
    <n v="136"/>
    <n v="149"/>
    <n v="45"/>
    <n v="490"/>
    <n v="535"/>
  </r>
  <r>
    <s v="08MSU0245B"/>
    <x v="45"/>
    <s v="08USU4981J"/>
    <x v="87"/>
    <x v="1"/>
    <n v="503310001"/>
    <x v="1"/>
    <x v="0"/>
    <s v="Activa"/>
    <x v="0"/>
    <x v="4"/>
    <x v="1"/>
    <s v="Universidad Autónoma de Ciudad Juárez"/>
    <s v="AUTÓNOMO"/>
    <x v="0"/>
    <n v="67"/>
    <n v="90"/>
    <n v="157"/>
    <n v="75"/>
    <n v="89"/>
    <n v="164"/>
    <n v="164"/>
    <n v="202"/>
    <n v="366"/>
    <n v="715"/>
    <n v="906"/>
    <n v="1621"/>
  </r>
  <r>
    <s v="08MSU0245B"/>
    <x v="45"/>
    <s v="08USU4981J"/>
    <x v="87"/>
    <x v="2"/>
    <n v="504130001"/>
    <x v="368"/>
    <x v="0"/>
    <s v="Activa"/>
    <x v="0"/>
    <x v="4"/>
    <x v="1"/>
    <s v="Universidad Autónoma de Ciudad Juárez"/>
    <s v="AUTÓNOMO"/>
    <x v="0"/>
    <n v="1"/>
    <n v="2"/>
    <n v="3"/>
    <n v="2"/>
    <n v="4"/>
    <n v="6"/>
    <n v="76"/>
    <n v="68"/>
    <n v="144"/>
    <n v="186"/>
    <n v="182"/>
    <n v="368"/>
  </r>
  <r>
    <s v="08MSU0245B"/>
    <x v="45"/>
    <s v="08USU4981J"/>
    <x v="87"/>
    <x v="2"/>
    <n v="504140002"/>
    <x v="19"/>
    <x v="0"/>
    <s v="Activa"/>
    <x v="0"/>
    <x v="4"/>
    <x v="1"/>
    <s v="Universidad Autónoma de Ciudad Juárez"/>
    <s v="AUTÓNOMO"/>
    <x v="0"/>
    <n v="25"/>
    <n v="45"/>
    <n v="70"/>
    <n v="31"/>
    <n v="50"/>
    <n v="81"/>
    <n v="73"/>
    <n v="89"/>
    <n v="162"/>
    <n v="322"/>
    <n v="399"/>
    <n v="721"/>
  </r>
  <r>
    <s v="08MSU0245B"/>
    <x v="45"/>
    <s v="08USU4981J"/>
    <x v="87"/>
    <x v="2"/>
    <n v="504210005"/>
    <x v="15"/>
    <x v="0"/>
    <s v="Activa"/>
    <x v="0"/>
    <x v="4"/>
    <x v="1"/>
    <s v="Universidad Autónoma de Ciudad Juárez"/>
    <s v="AUTÓNOMO"/>
    <x v="0"/>
    <n v="67"/>
    <n v="93"/>
    <n v="160"/>
    <n v="74"/>
    <n v="106"/>
    <n v="180"/>
    <n v="125"/>
    <n v="123"/>
    <n v="248"/>
    <n v="566"/>
    <n v="601"/>
    <n v="1167"/>
  </r>
  <r>
    <s v="08MSU0245B"/>
    <x v="45"/>
    <s v="08USU4981J"/>
    <x v="87"/>
    <x v="8"/>
    <n v="510160001"/>
    <x v="311"/>
    <x v="0"/>
    <s v="Activa"/>
    <x v="0"/>
    <x v="4"/>
    <x v="1"/>
    <s v="Universidad Autónoma de Ciudad Juárez"/>
    <s v="AUTÓNOMO"/>
    <x v="0"/>
    <n v="14"/>
    <n v="44"/>
    <n v="58"/>
    <n v="11"/>
    <n v="47"/>
    <n v="58"/>
    <n v="29"/>
    <n v="75"/>
    <n v="104"/>
    <n v="129"/>
    <n v="333"/>
    <n v="462"/>
  </r>
  <r>
    <s v="08MSU0245B"/>
    <x v="45"/>
    <s v="08USU4981J"/>
    <x v="87"/>
    <x v="8"/>
    <n v="510410000"/>
    <x v="369"/>
    <x v="0"/>
    <s v="Activa"/>
    <x v="0"/>
    <x v="4"/>
    <x v="1"/>
    <s v="Universidad Autónoma de Ciudad Juárez"/>
    <s v="AUTÓNOMO"/>
    <x v="0"/>
    <n v="4"/>
    <n v="0"/>
    <n v="4"/>
    <n v="4"/>
    <n v="2"/>
    <n v="6"/>
    <n v="0"/>
    <n v="0"/>
    <n v="0"/>
    <n v="3"/>
    <n v="1"/>
    <n v="4"/>
  </r>
  <r>
    <s v="08MSU0245B"/>
    <x v="45"/>
    <s v="08USU4981J"/>
    <x v="87"/>
    <x v="4"/>
    <n v="701120004"/>
    <x v="370"/>
    <x v="0"/>
    <s v="Activa"/>
    <x v="0"/>
    <x v="4"/>
    <x v="1"/>
    <s v="Universidad Autónoma de Ciudad Juárez"/>
    <s v="AUTÓNOMO"/>
    <x v="2"/>
    <n v="5"/>
    <n v="3"/>
    <n v="8"/>
    <n v="3"/>
    <n v="1"/>
    <n v="4"/>
    <n v="1"/>
    <n v="4"/>
    <n v="5"/>
    <n v="5"/>
    <n v="5"/>
    <n v="10"/>
  </r>
  <r>
    <s v="08MSU0245B"/>
    <x v="45"/>
    <s v="08USU4981J"/>
    <x v="87"/>
    <x v="4"/>
    <n v="701270201"/>
    <x v="371"/>
    <x v="0"/>
    <s v="Liquidacion"/>
    <x v="0"/>
    <x v="4"/>
    <x v="1"/>
    <s v="Universidad Autónoma de Ciudad Juárez"/>
    <s v="AUTÓNOMO"/>
    <x v="2"/>
    <n v="2"/>
    <n v="19"/>
    <n v="21"/>
    <n v="4"/>
    <n v="19"/>
    <n v="23"/>
    <n v="0"/>
    <n v="0"/>
    <n v="0"/>
    <n v="0"/>
    <n v="0"/>
    <n v="0"/>
  </r>
  <r>
    <s v="08MSU0245B"/>
    <x v="45"/>
    <s v="08USU4981J"/>
    <x v="87"/>
    <x v="0"/>
    <n v="702230000"/>
    <x v="372"/>
    <x v="0"/>
    <s v="Activa"/>
    <x v="0"/>
    <x v="4"/>
    <x v="1"/>
    <s v="Universidad Autónoma de Ciudad Juárez"/>
    <s v="AUTÓNOMO"/>
    <x v="2"/>
    <n v="0"/>
    <n v="6"/>
    <n v="6"/>
    <n v="1"/>
    <n v="4"/>
    <n v="5"/>
    <n v="0"/>
    <n v="0"/>
    <n v="0"/>
    <n v="5"/>
    <n v="9"/>
    <n v="14"/>
  </r>
  <r>
    <s v="08MSU0245B"/>
    <x v="45"/>
    <s v="08USU4981J"/>
    <x v="87"/>
    <x v="0"/>
    <n v="702250001"/>
    <x v="373"/>
    <x v="0"/>
    <s v="Latencia"/>
    <x v="0"/>
    <x v="4"/>
    <x v="1"/>
    <s v="Universidad Autónoma de Ciudad Juárez"/>
    <s v="AUTÓNOMO"/>
    <x v="2"/>
    <n v="0"/>
    <n v="0"/>
    <n v="0"/>
    <n v="0"/>
    <n v="0"/>
    <n v="0"/>
    <n v="0"/>
    <n v="0"/>
    <n v="0"/>
    <n v="0"/>
    <n v="0"/>
    <n v="0"/>
  </r>
  <r>
    <s v="08MSU0245B"/>
    <x v="45"/>
    <s v="08USU4981J"/>
    <x v="87"/>
    <x v="1"/>
    <n v="703100000"/>
    <x v="374"/>
    <x v="0"/>
    <s v="Activa"/>
    <x v="0"/>
    <x v="4"/>
    <x v="1"/>
    <s v="Universidad Autónoma de Ciudad Juárez"/>
    <s v="AUTÓNOMO"/>
    <x v="2"/>
    <n v="8"/>
    <n v="7"/>
    <n v="15"/>
    <n v="5"/>
    <n v="5"/>
    <n v="10"/>
    <n v="0"/>
    <n v="0"/>
    <n v="0"/>
    <n v="2"/>
    <n v="4"/>
    <n v="6"/>
  </r>
  <r>
    <s v="08MSU0245B"/>
    <x v="45"/>
    <s v="08USU4981J"/>
    <x v="87"/>
    <x v="1"/>
    <n v="703110002"/>
    <x v="375"/>
    <x v="0"/>
    <s v="Activa"/>
    <x v="0"/>
    <x v="4"/>
    <x v="1"/>
    <s v="Universidad Autónoma de Ciudad Juárez"/>
    <s v="AUTÓNOMO"/>
    <x v="2"/>
    <n v="3"/>
    <n v="14"/>
    <n v="17"/>
    <n v="0"/>
    <n v="1"/>
    <n v="1"/>
    <n v="5"/>
    <n v="8"/>
    <n v="13"/>
    <n v="5"/>
    <n v="8"/>
    <n v="13"/>
  </r>
  <r>
    <s v="08MSU0245B"/>
    <x v="45"/>
    <s v="08USU4981J"/>
    <x v="87"/>
    <x v="1"/>
    <n v="703110008"/>
    <x v="376"/>
    <x v="0"/>
    <s v="Activa"/>
    <x v="0"/>
    <x v="4"/>
    <x v="1"/>
    <s v="Universidad Autónoma de Ciudad Juárez"/>
    <s v="AUTÓNOMO"/>
    <x v="2"/>
    <n v="1"/>
    <n v="5"/>
    <n v="6"/>
    <n v="1"/>
    <n v="5"/>
    <n v="6"/>
    <n v="3"/>
    <n v="6"/>
    <n v="9"/>
    <n v="5"/>
    <n v="21"/>
    <n v="26"/>
  </r>
  <r>
    <s v="08MSU0245B"/>
    <x v="45"/>
    <s v="08USU4981J"/>
    <x v="87"/>
    <x v="1"/>
    <n v="703120006"/>
    <x v="377"/>
    <x v="0"/>
    <s v="Activa"/>
    <x v="0"/>
    <x v="4"/>
    <x v="1"/>
    <s v="Universidad Autónoma de Ciudad Juárez"/>
    <s v="AUTÓNOMO"/>
    <x v="2"/>
    <n v="0"/>
    <n v="0"/>
    <n v="0"/>
    <n v="0"/>
    <n v="0"/>
    <n v="0"/>
    <n v="0"/>
    <n v="0"/>
    <n v="0"/>
    <n v="1"/>
    <n v="9"/>
    <n v="10"/>
  </r>
  <r>
    <s v="08MSU0245B"/>
    <x v="45"/>
    <s v="08USU4981J"/>
    <x v="87"/>
    <x v="1"/>
    <n v="703140000"/>
    <x v="378"/>
    <x v="0"/>
    <s v="Activa"/>
    <x v="0"/>
    <x v="4"/>
    <x v="1"/>
    <s v="Universidad Autónoma de Ciudad Juárez"/>
    <s v="AUTÓNOMO"/>
    <x v="2"/>
    <n v="0"/>
    <n v="0"/>
    <n v="0"/>
    <n v="3"/>
    <n v="2"/>
    <n v="5"/>
    <n v="2"/>
    <n v="5"/>
    <n v="7"/>
    <n v="5"/>
    <n v="5"/>
    <n v="10"/>
  </r>
  <r>
    <s v="08MSU0245B"/>
    <x v="45"/>
    <s v="08USU4981J"/>
    <x v="87"/>
    <x v="1"/>
    <n v="703150002"/>
    <x v="379"/>
    <x v="0"/>
    <s v="Activa"/>
    <x v="0"/>
    <x v="4"/>
    <x v="1"/>
    <s v="Universidad Autónoma de Ciudad Juárez"/>
    <s v="AUTÓNOMO"/>
    <x v="2"/>
    <n v="3"/>
    <n v="10"/>
    <n v="13"/>
    <n v="2"/>
    <n v="8"/>
    <n v="10"/>
    <n v="0"/>
    <n v="0"/>
    <n v="0"/>
    <n v="4"/>
    <n v="6"/>
    <n v="10"/>
  </r>
  <r>
    <s v="08MSU0245B"/>
    <x v="45"/>
    <s v="08USU4981J"/>
    <x v="87"/>
    <x v="1"/>
    <n v="703220000"/>
    <x v="380"/>
    <x v="1"/>
    <s v="Latencia"/>
    <x v="0"/>
    <x v="4"/>
    <x v="1"/>
    <s v="Universidad Autónoma de Ciudad Juárez"/>
    <s v="AUTÓNOMO"/>
    <x v="2"/>
    <n v="0"/>
    <n v="0"/>
    <n v="0"/>
    <n v="0"/>
    <n v="0"/>
    <n v="0"/>
    <n v="0"/>
    <n v="0"/>
    <n v="0"/>
    <n v="0"/>
    <n v="0"/>
    <n v="0"/>
  </r>
  <r>
    <s v="08MSU0245B"/>
    <x v="45"/>
    <s v="08USU4981J"/>
    <x v="87"/>
    <x v="1"/>
    <n v="703220000"/>
    <x v="381"/>
    <x v="1"/>
    <s v="Activa"/>
    <x v="0"/>
    <x v="4"/>
    <x v="1"/>
    <s v="Universidad Autónoma de Ciudad Juárez"/>
    <s v="AUTÓNOMO"/>
    <x v="2"/>
    <n v="0"/>
    <n v="3"/>
    <n v="3"/>
    <n v="0"/>
    <n v="3"/>
    <n v="3"/>
    <n v="0"/>
    <n v="0"/>
    <n v="0"/>
    <n v="8"/>
    <n v="6"/>
    <n v="14"/>
  </r>
  <r>
    <s v="08MSU0245B"/>
    <x v="45"/>
    <s v="08USU4981J"/>
    <x v="87"/>
    <x v="1"/>
    <n v="703310006"/>
    <x v="382"/>
    <x v="0"/>
    <s v="Activa"/>
    <x v="0"/>
    <x v="4"/>
    <x v="1"/>
    <s v="Universidad Autónoma de Ciudad Juárez"/>
    <s v="AUTÓNOMO"/>
    <x v="2"/>
    <n v="14"/>
    <n v="8"/>
    <n v="22"/>
    <n v="14"/>
    <n v="8"/>
    <n v="22"/>
    <n v="15"/>
    <n v="16"/>
    <n v="31"/>
    <n v="15"/>
    <n v="17"/>
    <n v="32"/>
  </r>
  <r>
    <s v="08MSU0245B"/>
    <x v="45"/>
    <s v="08USU4981J"/>
    <x v="87"/>
    <x v="1"/>
    <n v="703310006"/>
    <x v="383"/>
    <x v="0"/>
    <s v="Activa"/>
    <x v="0"/>
    <x v="4"/>
    <x v="1"/>
    <s v="Universidad Autónoma de Ciudad Juárez"/>
    <s v="AUTÓNOMO"/>
    <x v="2"/>
    <n v="18"/>
    <n v="15"/>
    <n v="33"/>
    <n v="0"/>
    <n v="0"/>
    <n v="0"/>
    <n v="27"/>
    <n v="16"/>
    <n v="43"/>
    <n v="27"/>
    <n v="16"/>
    <n v="43"/>
  </r>
  <r>
    <s v="08MSU0245B"/>
    <x v="45"/>
    <s v="08USU4981J"/>
    <x v="87"/>
    <x v="2"/>
    <n v="704200000"/>
    <x v="150"/>
    <x v="0"/>
    <s v="Activa"/>
    <x v="0"/>
    <x v="4"/>
    <x v="1"/>
    <s v="Universidad Autónoma de Ciudad Juárez"/>
    <s v="AUTÓNOMO"/>
    <x v="2"/>
    <n v="16"/>
    <n v="23"/>
    <n v="39"/>
    <n v="16"/>
    <n v="23"/>
    <n v="39"/>
    <n v="17"/>
    <n v="15"/>
    <n v="32"/>
    <n v="40"/>
    <n v="54"/>
    <n v="94"/>
  </r>
  <r>
    <s v="08MSU0245B"/>
    <x v="45"/>
    <s v="08USU4981J"/>
    <x v="87"/>
    <x v="2"/>
    <n v="704210008"/>
    <x v="384"/>
    <x v="0"/>
    <s v="Inexistente"/>
    <x v="0"/>
    <x v="4"/>
    <x v="1"/>
    <s v="Universidad Autónoma de Ciudad Juárez"/>
    <s v="AUTÓNOMO"/>
    <x v="2"/>
    <n v="0"/>
    <n v="0"/>
    <n v="0"/>
    <n v="0"/>
    <n v="0"/>
    <n v="0"/>
    <n v="0"/>
    <n v="0"/>
    <n v="0"/>
    <n v="0"/>
    <n v="0"/>
    <n v="0"/>
  </r>
  <r>
    <s v="08MSU0245B"/>
    <x v="45"/>
    <s v="08USU4981J"/>
    <x v="87"/>
    <x v="2"/>
    <n v="704230003"/>
    <x v="385"/>
    <x v="1"/>
    <s v="Latencia"/>
    <x v="0"/>
    <x v="4"/>
    <x v="1"/>
    <s v="Universidad Autónoma de Ciudad Juárez"/>
    <s v="AUTÓNOMO"/>
    <x v="2"/>
    <n v="0"/>
    <n v="0"/>
    <n v="0"/>
    <n v="0"/>
    <n v="0"/>
    <n v="0"/>
    <n v="0"/>
    <n v="0"/>
    <n v="0"/>
    <n v="0"/>
    <n v="0"/>
    <n v="0"/>
  </r>
  <r>
    <s v="08MSU0245B"/>
    <x v="45"/>
    <s v="08USU4981J"/>
    <x v="87"/>
    <x v="1"/>
    <n v="803100000"/>
    <x v="386"/>
    <x v="0"/>
    <s v="Activa"/>
    <x v="0"/>
    <x v="4"/>
    <x v="1"/>
    <s v="Universidad Autónoma de Ciudad Juárez"/>
    <s v="AUTÓNOMO"/>
    <x v="3"/>
    <n v="4"/>
    <n v="4"/>
    <n v="8"/>
    <n v="4"/>
    <n v="4"/>
    <n v="8"/>
    <n v="1"/>
    <n v="6"/>
    <n v="7"/>
    <n v="4"/>
    <n v="9"/>
    <n v="13"/>
  </r>
  <r>
    <s v="08MSU0245B"/>
    <x v="45"/>
    <s v="08USU4981J"/>
    <x v="87"/>
    <x v="1"/>
    <n v="803110002"/>
    <x v="387"/>
    <x v="0"/>
    <s v="Activa"/>
    <x v="0"/>
    <x v="4"/>
    <x v="1"/>
    <s v="Universidad Autónoma de Ciudad Juárez"/>
    <s v="AUTÓNOMO"/>
    <x v="3"/>
    <n v="0"/>
    <n v="0"/>
    <n v="0"/>
    <n v="1"/>
    <n v="7"/>
    <n v="8"/>
    <n v="0"/>
    <n v="0"/>
    <n v="0"/>
    <n v="7"/>
    <n v="6"/>
    <n v="13"/>
  </r>
  <r>
    <s v="08MSU0245B"/>
    <x v="45"/>
    <s v="08USU4981J"/>
    <x v="87"/>
    <x v="2"/>
    <n v="804200000"/>
    <x v="155"/>
    <x v="0"/>
    <s v="Inexistente"/>
    <x v="0"/>
    <x v="4"/>
    <x v="1"/>
    <s v="Universidad Autónoma de Ciudad Juárez"/>
    <s v="AUTÓNOMO"/>
    <x v="3"/>
    <n v="0"/>
    <n v="0"/>
    <n v="0"/>
    <n v="0"/>
    <n v="0"/>
    <n v="0"/>
    <n v="0"/>
    <n v="0"/>
    <n v="0"/>
    <n v="0"/>
    <n v="0"/>
    <n v="0"/>
  </r>
  <r>
    <s v="08MSU0245B"/>
    <x v="45"/>
    <s v="08USU4981J"/>
    <x v="87"/>
    <x v="2"/>
    <n v="804200000"/>
    <x v="388"/>
    <x v="0"/>
    <s v="Activa"/>
    <x v="0"/>
    <x v="4"/>
    <x v="1"/>
    <m/>
    <s v="AUTÓNOMO"/>
    <x v="3"/>
    <n v="6"/>
    <n v="6"/>
    <n v="12"/>
    <n v="2"/>
    <n v="4"/>
    <n v="6"/>
    <n v="3"/>
    <n v="7"/>
    <n v="10"/>
    <n v="5"/>
    <n v="10"/>
    <n v="15"/>
  </r>
  <r>
    <s v="08MSU0245B"/>
    <x v="45"/>
    <s v="08USU4982I"/>
    <x v="88"/>
    <x v="7"/>
    <n v="505230000"/>
    <x v="389"/>
    <x v="0"/>
    <s v="Activa"/>
    <x v="0"/>
    <x v="4"/>
    <x v="1"/>
    <s v="Universidad Autónoma de Ciudad Juárez"/>
    <s v="AUTÓNOMO"/>
    <x v="0"/>
    <n v="0"/>
    <n v="0"/>
    <n v="0"/>
    <n v="0"/>
    <n v="0"/>
    <n v="0"/>
    <n v="17"/>
    <n v="11"/>
    <n v="28"/>
    <n v="29"/>
    <n v="26"/>
    <n v="55"/>
  </r>
  <r>
    <s v="08MSU0245B"/>
    <x v="45"/>
    <s v="08USU4982I"/>
    <x v="88"/>
    <x v="7"/>
    <n v="505310000"/>
    <x v="390"/>
    <x v="0"/>
    <s v="Activa"/>
    <x v="0"/>
    <x v="4"/>
    <x v="1"/>
    <s v="Universidad Autónoma de Ciudad Juárez"/>
    <s v="AUTÓNOMO"/>
    <x v="0"/>
    <n v="4"/>
    <n v="8"/>
    <n v="12"/>
    <n v="5"/>
    <n v="8"/>
    <n v="13"/>
    <n v="16"/>
    <n v="14"/>
    <n v="30"/>
    <n v="48"/>
    <n v="47"/>
    <n v="95"/>
  </r>
  <r>
    <s v="08MSU0245B"/>
    <x v="45"/>
    <s v="08USU4982I"/>
    <x v="88"/>
    <x v="5"/>
    <n v="506130004"/>
    <x v="21"/>
    <x v="0"/>
    <s v="Activa"/>
    <x v="0"/>
    <x v="4"/>
    <x v="1"/>
    <s v="Universidad Autónoma de Ciudad Juárez"/>
    <s v="AUTÓNOMO"/>
    <x v="0"/>
    <n v="36"/>
    <n v="10"/>
    <n v="46"/>
    <n v="52"/>
    <n v="11"/>
    <n v="63"/>
    <n v="93"/>
    <n v="26"/>
    <n v="119"/>
    <n v="452"/>
    <n v="113"/>
    <n v="565"/>
  </r>
  <r>
    <s v="08MSU0245B"/>
    <x v="45"/>
    <s v="08USU4982I"/>
    <x v="88"/>
    <x v="3"/>
    <n v="507100000"/>
    <x v="391"/>
    <x v="0"/>
    <s v="Activa"/>
    <x v="0"/>
    <x v="4"/>
    <x v="1"/>
    <s v="Universidad Autónoma de Ciudad Juárez"/>
    <s v="AUTÓNOMO"/>
    <x v="0"/>
    <n v="5"/>
    <n v="5"/>
    <n v="10"/>
    <n v="4"/>
    <n v="5"/>
    <n v="9"/>
    <n v="47"/>
    <n v="12"/>
    <n v="59"/>
    <n v="137"/>
    <n v="38"/>
    <n v="175"/>
  </r>
  <r>
    <s v="08MSU0245B"/>
    <x v="45"/>
    <s v="08USU4982I"/>
    <x v="88"/>
    <x v="3"/>
    <n v="507100002"/>
    <x v="392"/>
    <x v="0"/>
    <s v="Activa"/>
    <x v="0"/>
    <x v="4"/>
    <x v="1"/>
    <s v="Universidad Autónoma de Ciudad Juárez"/>
    <s v="AUTÓNOMO"/>
    <x v="0"/>
    <n v="34"/>
    <n v="24"/>
    <n v="58"/>
    <n v="37"/>
    <n v="23"/>
    <n v="60"/>
    <n v="53"/>
    <n v="62"/>
    <n v="115"/>
    <n v="250"/>
    <n v="273"/>
    <n v="523"/>
  </r>
  <r>
    <s v="08MSU0245B"/>
    <x v="45"/>
    <s v="08USU4982I"/>
    <x v="88"/>
    <x v="3"/>
    <n v="507110001"/>
    <x v="257"/>
    <x v="0"/>
    <s v="Activa"/>
    <x v="0"/>
    <x v="4"/>
    <x v="1"/>
    <s v="Universidad Autónoma de Ciudad Juárez"/>
    <s v="AUTÓNOMO"/>
    <x v="0"/>
    <n v="0"/>
    <n v="0"/>
    <n v="0"/>
    <n v="0"/>
    <n v="0"/>
    <n v="0"/>
    <n v="43"/>
    <n v="6"/>
    <n v="49"/>
    <n v="118"/>
    <n v="20"/>
    <n v="138"/>
  </r>
  <r>
    <s v="08MSU0245B"/>
    <x v="45"/>
    <s v="08USU4982I"/>
    <x v="88"/>
    <x v="3"/>
    <n v="507120000"/>
    <x v="258"/>
    <x v="0"/>
    <s v="Activa"/>
    <x v="0"/>
    <x v="4"/>
    <x v="1"/>
    <s v="Universidad Autónoma de Ciudad Juárez"/>
    <s v="AUTÓNOMO"/>
    <x v="0"/>
    <n v="13"/>
    <n v="0"/>
    <n v="13"/>
    <n v="19"/>
    <n v="0"/>
    <n v="19"/>
    <n v="62"/>
    <n v="5"/>
    <n v="67"/>
    <n v="220"/>
    <n v="15"/>
    <n v="235"/>
  </r>
  <r>
    <s v="08MSU0245B"/>
    <x v="45"/>
    <s v="08USU4982I"/>
    <x v="88"/>
    <x v="3"/>
    <n v="507130000"/>
    <x v="222"/>
    <x v="0"/>
    <s v="Activa"/>
    <x v="0"/>
    <x v="4"/>
    <x v="1"/>
    <s v="Universidad Autónoma de Ciudad Juárez"/>
    <s v="AUTÓNOMO"/>
    <x v="0"/>
    <n v="77"/>
    <n v="5"/>
    <n v="82"/>
    <n v="75"/>
    <n v="5"/>
    <n v="80"/>
    <n v="129"/>
    <n v="15"/>
    <n v="144"/>
    <n v="728"/>
    <n v="118"/>
    <n v="846"/>
  </r>
  <r>
    <s v="08MSU0245B"/>
    <x v="45"/>
    <s v="08USU4982I"/>
    <x v="88"/>
    <x v="3"/>
    <n v="507130009"/>
    <x v="393"/>
    <x v="0"/>
    <s v="Activa"/>
    <x v="0"/>
    <x v="4"/>
    <x v="1"/>
    <s v="Universidad Autónoma de Ciudad Juárez"/>
    <s v="AUTÓNOMO"/>
    <x v="0"/>
    <n v="33"/>
    <n v="9"/>
    <n v="42"/>
    <n v="36"/>
    <n v="10"/>
    <n v="46"/>
    <n v="24"/>
    <n v="8"/>
    <n v="32"/>
    <n v="140"/>
    <n v="45"/>
    <n v="185"/>
  </r>
  <r>
    <s v="08MSU0245B"/>
    <x v="45"/>
    <s v="08USU4982I"/>
    <x v="88"/>
    <x v="3"/>
    <n v="507140000"/>
    <x v="394"/>
    <x v="0"/>
    <s v="Activa"/>
    <x v="0"/>
    <x v="4"/>
    <x v="1"/>
    <s v="Universidad Autónoma de Ciudad Juárez"/>
    <s v="AUTÓNOMO"/>
    <x v="0"/>
    <n v="0"/>
    <n v="0"/>
    <n v="0"/>
    <n v="0"/>
    <n v="0"/>
    <n v="0"/>
    <n v="12"/>
    <n v="16"/>
    <n v="28"/>
    <n v="19"/>
    <n v="24"/>
    <n v="43"/>
  </r>
  <r>
    <s v="08MSU0245B"/>
    <x v="45"/>
    <s v="08USU4982I"/>
    <x v="88"/>
    <x v="3"/>
    <n v="507150001"/>
    <x v="395"/>
    <x v="0"/>
    <s v="Activa"/>
    <x v="0"/>
    <x v="4"/>
    <x v="1"/>
    <s v="Universidad Autónoma de Ciudad Juárez"/>
    <s v="AUTÓNOMO"/>
    <x v="0"/>
    <n v="21"/>
    <n v="8"/>
    <n v="29"/>
    <n v="24"/>
    <n v="8"/>
    <n v="32"/>
    <n v="59"/>
    <n v="20"/>
    <n v="79"/>
    <n v="236"/>
    <n v="85"/>
    <n v="321"/>
  </r>
  <r>
    <s v="08MSU0245B"/>
    <x v="45"/>
    <s v="08USU4982I"/>
    <x v="88"/>
    <x v="3"/>
    <n v="507150002"/>
    <x v="396"/>
    <x v="0"/>
    <s v="Activa"/>
    <x v="0"/>
    <x v="4"/>
    <x v="1"/>
    <s v="Universidad Autónoma de Ciudad Juárez"/>
    <s v="AUTÓNOMO"/>
    <x v="0"/>
    <n v="10"/>
    <n v="1"/>
    <n v="11"/>
    <n v="9"/>
    <n v="1"/>
    <n v="10"/>
    <n v="0"/>
    <n v="0"/>
    <n v="0"/>
    <n v="87"/>
    <n v="7"/>
    <n v="94"/>
  </r>
  <r>
    <s v="08MSU0245B"/>
    <x v="45"/>
    <s v="08USU4982I"/>
    <x v="88"/>
    <x v="3"/>
    <n v="507160000"/>
    <x v="397"/>
    <x v="0"/>
    <s v="Activa"/>
    <x v="0"/>
    <x v="4"/>
    <x v="1"/>
    <s v="Universidad Autónoma de Ciudad Juárez"/>
    <s v="AUTÓNOMO"/>
    <x v="0"/>
    <n v="0"/>
    <n v="3"/>
    <n v="3"/>
    <n v="0"/>
    <n v="3"/>
    <n v="3"/>
    <n v="19"/>
    <n v="40"/>
    <n v="59"/>
    <n v="74"/>
    <n v="122"/>
    <n v="196"/>
  </r>
  <r>
    <s v="08MSU0245B"/>
    <x v="45"/>
    <s v="08USU4982I"/>
    <x v="88"/>
    <x v="3"/>
    <n v="507170002"/>
    <x v="293"/>
    <x v="0"/>
    <s v="Activa"/>
    <x v="0"/>
    <x v="4"/>
    <x v="1"/>
    <s v="Universidad Autónoma de Ciudad Juárez"/>
    <s v="AUTÓNOMO"/>
    <x v="0"/>
    <n v="61"/>
    <n v="41"/>
    <n v="102"/>
    <n v="60"/>
    <n v="38"/>
    <n v="98"/>
    <n v="123"/>
    <n v="49"/>
    <n v="172"/>
    <n v="592"/>
    <n v="288"/>
    <n v="880"/>
  </r>
  <r>
    <s v="08MSU0245B"/>
    <x v="45"/>
    <s v="08USU4982I"/>
    <x v="88"/>
    <x v="3"/>
    <n v="507200000"/>
    <x v="398"/>
    <x v="0"/>
    <s v="Activa"/>
    <x v="0"/>
    <x v="4"/>
    <x v="1"/>
    <s v="Universidad Autónoma de Ciudad Juárez"/>
    <s v="AUTÓNOMO"/>
    <x v="0"/>
    <n v="9"/>
    <n v="4"/>
    <n v="13"/>
    <n v="6"/>
    <n v="3"/>
    <n v="9"/>
    <n v="31"/>
    <n v="11"/>
    <n v="42"/>
    <n v="153"/>
    <n v="64"/>
    <n v="217"/>
  </r>
  <r>
    <s v="08MSU0245B"/>
    <x v="45"/>
    <s v="08USU4982I"/>
    <x v="88"/>
    <x v="3"/>
    <n v="507320000"/>
    <x v="93"/>
    <x v="0"/>
    <s v="Activa"/>
    <x v="0"/>
    <x v="4"/>
    <x v="1"/>
    <s v="Universidad Autónoma de Ciudad Juárez"/>
    <s v="AUTÓNOMO"/>
    <x v="0"/>
    <n v="29"/>
    <n v="6"/>
    <n v="35"/>
    <n v="31"/>
    <n v="6"/>
    <n v="37"/>
    <n v="70"/>
    <n v="27"/>
    <n v="97"/>
    <n v="351"/>
    <n v="116"/>
    <n v="467"/>
  </r>
  <r>
    <s v="08MSU0245B"/>
    <x v="45"/>
    <s v="08USU4982I"/>
    <x v="88"/>
    <x v="4"/>
    <n v="701240002"/>
    <x v="399"/>
    <x v="0"/>
    <s v="Activa"/>
    <x v="0"/>
    <x v="4"/>
    <x v="1"/>
    <s v="Universidad Autónoma de Ciudad Juárez"/>
    <s v="AUTÓNOMO"/>
    <x v="2"/>
    <n v="4"/>
    <n v="5"/>
    <n v="9"/>
    <n v="2"/>
    <n v="2"/>
    <n v="4"/>
    <n v="0"/>
    <n v="0"/>
    <n v="0"/>
    <n v="3"/>
    <n v="7"/>
    <n v="10"/>
  </r>
  <r>
    <s v="08MSU0245B"/>
    <x v="45"/>
    <s v="08USU4982I"/>
    <x v="88"/>
    <x v="4"/>
    <n v="701260406"/>
    <x v="400"/>
    <x v="0"/>
    <s v="Activa"/>
    <x v="0"/>
    <x v="4"/>
    <x v="1"/>
    <s v="Universidad Autónoma de Ciudad Juárez"/>
    <s v="AUTÓNOMO"/>
    <x v="2"/>
    <n v="0"/>
    <n v="0"/>
    <n v="0"/>
    <n v="0"/>
    <n v="0"/>
    <n v="0"/>
    <n v="5"/>
    <n v="0"/>
    <n v="5"/>
    <n v="20"/>
    <n v="3"/>
    <n v="23"/>
  </r>
  <r>
    <s v="08MSU0245B"/>
    <x v="45"/>
    <s v="08USU4982I"/>
    <x v="88"/>
    <x v="7"/>
    <n v="705130002"/>
    <x v="401"/>
    <x v="0"/>
    <s v="Activa"/>
    <x v="0"/>
    <x v="4"/>
    <x v="1"/>
    <m/>
    <s v="AUTÓNOMO"/>
    <x v="2"/>
    <n v="0"/>
    <n v="0"/>
    <n v="0"/>
    <n v="0"/>
    <n v="0"/>
    <n v="0"/>
    <n v="3"/>
    <n v="6"/>
    <n v="9"/>
    <n v="3"/>
    <n v="6"/>
    <n v="9"/>
  </r>
  <r>
    <s v="08MSU0245B"/>
    <x v="45"/>
    <s v="08USU4982I"/>
    <x v="88"/>
    <x v="7"/>
    <n v="705220000"/>
    <x v="402"/>
    <x v="0"/>
    <s v="Activa"/>
    <x v="0"/>
    <x v="4"/>
    <x v="1"/>
    <s v="Universidad Autónoma de Ciudad Juárez"/>
    <s v="AUTÓNOMO"/>
    <x v="2"/>
    <n v="3"/>
    <n v="2"/>
    <n v="5"/>
    <n v="1"/>
    <n v="0"/>
    <n v="1"/>
    <n v="4"/>
    <n v="2"/>
    <n v="6"/>
    <n v="11"/>
    <n v="4"/>
    <n v="15"/>
  </r>
  <r>
    <s v="08MSU0245B"/>
    <x v="45"/>
    <s v="08USU4982I"/>
    <x v="88"/>
    <x v="7"/>
    <n v="705310001"/>
    <x v="403"/>
    <x v="0"/>
    <s v="Liquidacion"/>
    <x v="0"/>
    <x v="4"/>
    <x v="1"/>
    <s v="Universidad Autónoma de Ciudad Juárez"/>
    <s v="AUTÓNOMO"/>
    <x v="2"/>
    <n v="0"/>
    <n v="0"/>
    <n v="0"/>
    <n v="0"/>
    <n v="1"/>
    <n v="1"/>
    <n v="0"/>
    <n v="0"/>
    <n v="0"/>
    <n v="0"/>
    <n v="0"/>
    <n v="0"/>
  </r>
  <r>
    <s v="08MSU0245B"/>
    <x v="45"/>
    <s v="08USU4982I"/>
    <x v="88"/>
    <x v="5"/>
    <n v="706110000"/>
    <x v="404"/>
    <x v="0"/>
    <s v="Activa"/>
    <x v="0"/>
    <x v="4"/>
    <x v="1"/>
    <s v="Universidad Autónoma de Ciudad Juárez"/>
    <s v="AUTÓNOMO"/>
    <x v="2"/>
    <n v="4"/>
    <n v="2"/>
    <n v="6"/>
    <n v="0"/>
    <n v="0"/>
    <n v="0"/>
    <n v="8"/>
    <n v="4"/>
    <n v="12"/>
    <n v="20"/>
    <n v="8"/>
    <n v="28"/>
  </r>
  <r>
    <s v="08MSU0245B"/>
    <x v="45"/>
    <s v="08USU4982I"/>
    <x v="88"/>
    <x v="3"/>
    <n v="707120001"/>
    <x v="405"/>
    <x v="0"/>
    <s v="Activa"/>
    <x v="0"/>
    <x v="4"/>
    <x v="1"/>
    <s v="Universidad Autónoma de Ciudad Juárez"/>
    <s v="AUTÓNOMO"/>
    <x v="2"/>
    <n v="7"/>
    <n v="1"/>
    <n v="8"/>
    <n v="0"/>
    <n v="1"/>
    <n v="1"/>
    <n v="9"/>
    <n v="2"/>
    <n v="11"/>
    <n v="17"/>
    <n v="6"/>
    <n v="23"/>
  </r>
  <r>
    <s v="08MSU0245B"/>
    <x v="45"/>
    <s v="08USU4982I"/>
    <x v="88"/>
    <x v="3"/>
    <n v="707160000"/>
    <x v="406"/>
    <x v="0"/>
    <s v="Activa"/>
    <x v="0"/>
    <x v="4"/>
    <x v="1"/>
    <s v="Universidad Autónoma de Ciudad Juárez"/>
    <s v="AUTÓNOMO"/>
    <x v="2"/>
    <n v="2"/>
    <n v="5"/>
    <n v="7"/>
    <n v="1"/>
    <n v="2"/>
    <n v="3"/>
    <n v="0"/>
    <n v="0"/>
    <n v="0"/>
    <n v="1"/>
    <n v="0"/>
    <n v="1"/>
  </r>
  <r>
    <s v="08MSU0245B"/>
    <x v="45"/>
    <s v="08USU4982I"/>
    <x v="88"/>
    <x v="3"/>
    <n v="707160000"/>
    <x v="407"/>
    <x v="0"/>
    <s v="Inexistente"/>
    <x v="0"/>
    <x v="4"/>
    <x v="1"/>
    <s v="Universidad Autónoma de Ciudad Juárez"/>
    <s v="AUTÓNOMO"/>
    <x v="2"/>
    <n v="0"/>
    <n v="0"/>
    <n v="0"/>
    <n v="0"/>
    <n v="0"/>
    <n v="0"/>
    <n v="0"/>
    <n v="0"/>
    <n v="0"/>
    <n v="0"/>
    <n v="0"/>
    <n v="0"/>
  </r>
  <r>
    <s v="08MSU0245B"/>
    <x v="45"/>
    <s v="08USU4982I"/>
    <x v="88"/>
    <x v="3"/>
    <n v="707170000"/>
    <x v="271"/>
    <x v="0"/>
    <s v="Activa"/>
    <x v="0"/>
    <x v="4"/>
    <x v="1"/>
    <s v="Universidad Autónoma de Ciudad Juárez"/>
    <s v="AUTÓNOMO"/>
    <x v="2"/>
    <n v="27"/>
    <n v="10"/>
    <n v="37"/>
    <n v="27"/>
    <n v="10"/>
    <n v="37"/>
    <n v="4"/>
    <n v="8"/>
    <n v="12"/>
    <n v="22"/>
    <n v="32"/>
    <n v="54"/>
  </r>
  <r>
    <s v="08MSU0245B"/>
    <x v="45"/>
    <s v="08USU4982I"/>
    <x v="88"/>
    <x v="3"/>
    <n v="707200001"/>
    <x v="408"/>
    <x v="0"/>
    <s v="Activa"/>
    <x v="0"/>
    <x v="4"/>
    <x v="1"/>
    <s v="Universidad Autónoma de Ciudad Juárez"/>
    <s v="AUTÓNOMO"/>
    <x v="2"/>
    <n v="19"/>
    <n v="3"/>
    <n v="22"/>
    <n v="19"/>
    <n v="3"/>
    <n v="22"/>
    <n v="8"/>
    <n v="1"/>
    <n v="9"/>
    <n v="54"/>
    <n v="11"/>
    <n v="65"/>
  </r>
  <r>
    <s v="08MSU0245B"/>
    <x v="45"/>
    <s v="08USU4982I"/>
    <x v="88"/>
    <x v="3"/>
    <n v="707320001"/>
    <x v="409"/>
    <x v="0"/>
    <s v="Activa"/>
    <x v="0"/>
    <x v="4"/>
    <x v="1"/>
    <s v="Universidad Autónoma de Ciudad Juárez"/>
    <s v="AUTÓNOMO"/>
    <x v="2"/>
    <n v="4"/>
    <n v="2"/>
    <n v="6"/>
    <n v="4"/>
    <n v="2"/>
    <n v="6"/>
    <n v="0"/>
    <n v="0"/>
    <n v="0"/>
    <n v="8"/>
    <n v="2"/>
    <n v="10"/>
  </r>
  <r>
    <s v="08MSU0245B"/>
    <x v="45"/>
    <s v="08USU4982I"/>
    <x v="88"/>
    <x v="4"/>
    <n v="801260400"/>
    <x v="410"/>
    <x v="0"/>
    <s v="Activa"/>
    <x v="0"/>
    <x v="4"/>
    <x v="1"/>
    <s v="Universidad Autónoma de Ciudad Juárez"/>
    <s v="AUTÓNOMO"/>
    <x v="3"/>
    <n v="0"/>
    <n v="0"/>
    <n v="0"/>
    <n v="0"/>
    <n v="0"/>
    <n v="0"/>
    <n v="0"/>
    <n v="0"/>
    <n v="0"/>
    <n v="14"/>
    <n v="8"/>
    <n v="22"/>
  </r>
  <r>
    <s v="08MSU0245B"/>
    <x v="45"/>
    <s v="08USU4982I"/>
    <x v="88"/>
    <x v="7"/>
    <n v="805220001"/>
    <x v="411"/>
    <x v="0"/>
    <s v="Activa"/>
    <x v="0"/>
    <x v="4"/>
    <x v="1"/>
    <s v="Universidad Autónoma de Ciudad Juárez"/>
    <s v="AUTÓNOMO"/>
    <x v="3"/>
    <n v="2"/>
    <n v="3"/>
    <n v="5"/>
    <n v="2"/>
    <n v="0"/>
    <n v="2"/>
    <n v="1"/>
    <n v="2"/>
    <n v="3"/>
    <n v="6"/>
    <n v="4"/>
    <n v="10"/>
  </r>
  <r>
    <s v="08MSU0245B"/>
    <x v="45"/>
    <s v="08USU4982I"/>
    <x v="88"/>
    <x v="3"/>
    <n v="807100000"/>
    <x v="412"/>
    <x v="0"/>
    <s v="Liquidacion"/>
    <x v="0"/>
    <x v="4"/>
    <x v="1"/>
    <s v="Universidad Autónoma de Ciudad Juárez"/>
    <s v="AUTÓNOMO"/>
    <x v="3"/>
    <n v="1"/>
    <n v="0"/>
    <n v="1"/>
    <n v="2"/>
    <n v="0"/>
    <n v="2"/>
    <n v="0"/>
    <n v="0"/>
    <n v="0"/>
    <n v="0"/>
    <n v="0"/>
    <n v="0"/>
  </r>
  <r>
    <s v="08MSU0245B"/>
    <x v="45"/>
    <s v="08USU4982I"/>
    <x v="88"/>
    <x v="3"/>
    <n v="807100000"/>
    <x v="272"/>
    <x v="0"/>
    <s v="Activa"/>
    <x v="0"/>
    <x v="4"/>
    <x v="1"/>
    <m/>
    <s v="AUTÓNOMO"/>
    <x v="3"/>
    <n v="0"/>
    <n v="0"/>
    <n v="0"/>
    <n v="0"/>
    <n v="0"/>
    <n v="0"/>
    <n v="3"/>
    <n v="2"/>
    <n v="5"/>
    <n v="5"/>
    <n v="3"/>
    <n v="8"/>
  </r>
  <r>
    <s v="08MSU0245B"/>
    <x v="45"/>
    <s v="08USU4983H"/>
    <x v="89"/>
    <x v="7"/>
    <n v="505110000"/>
    <x v="413"/>
    <x v="0"/>
    <s v="Activa"/>
    <x v="0"/>
    <x v="4"/>
    <x v="1"/>
    <s v="Universidad Autónoma de Ciudad Juárez"/>
    <s v="AUTÓNOMO"/>
    <x v="0"/>
    <n v="14"/>
    <n v="17"/>
    <n v="31"/>
    <n v="15"/>
    <n v="20"/>
    <n v="35"/>
    <n v="37"/>
    <n v="39"/>
    <n v="76"/>
    <n v="136"/>
    <n v="194"/>
    <n v="330"/>
  </r>
  <r>
    <s v="08MSU0245B"/>
    <x v="45"/>
    <s v="08USU4983H"/>
    <x v="89"/>
    <x v="7"/>
    <n v="505220000"/>
    <x v="414"/>
    <x v="0"/>
    <s v="Activa"/>
    <x v="0"/>
    <x v="4"/>
    <x v="1"/>
    <s v="Universidad Autónoma de Ciudad Juárez"/>
    <s v="AUTÓNOMO"/>
    <x v="0"/>
    <n v="13"/>
    <n v="24"/>
    <n v="37"/>
    <n v="12"/>
    <n v="24"/>
    <n v="36"/>
    <n v="34"/>
    <n v="40"/>
    <n v="74"/>
    <n v="140"/>
    <n v="170"/>
    <n v="310"/>
  </r>
  <r>
    <s v="08MSU0245B"/>
    <x v="45"/>
    <s v="08USU4983H"/>
    <x v="89"/>
    <x v="9"/>
    <n v="508210000"/>
    <x v="415"/>
    <x v="0"/>
    <s v="Activa"/>
    <x v="0"/>
    <x v="4"/>
    <x v="1"/>
    <s v="Universidad Autónoma de Ciudad Juárez"/>
    <s v="AUTÓNOMO"/>
    <x v="0"/>
    <n v="27"/>
    <n v="42"/>
    <n v="69"/>
    <n v="19"/>
    <n v="11"/>
    <n v="30"/>
    <n v="67"/>
    <n v="99"/>
    <n v="166"/>
    <n v="418"/>
    <n v="586"/>
    <n v="1004"/>
  </r>
  <r>
    <s v="08MSU0245B"/>
    <x v="45"/>
    <s v="08USU4983H"/>
    <x v="89"/>
    <x v="6"/>
    <n v="509110000"/>
    <x v="416"/>
    <x v="0"/>
    <s v="Activa"/>
    <x v="0"/>
    <x v="4"/>
    <x v="1"/>
    <s v="Universidad Autónoma de Ciudad Juárez"/>
    <s v="AUTÓNOMO"/>
    <x v="0"/>
    <n v="107"/>
    <n v="86"/>
    <n v="193"/>
    <n v="95"/>
    <n v="56"/>
    <n v="151"/>
    <n v="45"/>
    <n v="51"/>
    <n v="96"/>
    <n v="732"/>
    <n v="682"/>
    <n v="1414"/>
  </r>
  <r>
    <s v="08MSU0245B"/>
    <x v="45"/>
    <s v="08USU4983H"/>
    <x v="89"/>
    <x v="6"/>
    <n v="509210000"/>
    <x v="181"/>
    <x v="0"/>
    <s v="Activa"/>
    <x v="0"/>
    <x v="4"/>
    <x v="1"/>
    <s v="Universidad Autónoma de Ciudad Juárez"/>
    <s v="AUTÓNOMO"/>
    <x v="0"/>
    <n v="39"/>
    <n v="159"/>
    <n v="198"/>
    <n v="32"/>
    <n v="56"/>
    <n v="88"/>
    <n v="63"/>
    <n v="110"/>
    <n v="173"/>
    <n v="316"/>
    <n v="805"/>
    <n v="1121"/>
  </r>
  <r>
    <s v="08MSU0245B"/>
    <x v="45"/>
    <s v="08USU4983H"/>
    <x v="89"/>
    <x v="6"/>
    <n v="509310000"/>
    <x v="178"/>
    <x v="0"/>
    <s v="Activa"/>
    <x v="0"/>
    <x v="4"/>
    <x v="1"/>
    <s v="Universidad Autónoma de Ciudad Juárez"/>
    <s v="AUTÓNOMO"/>
    <x v="0"/>
    <n v="66"/>
    <n v="89"/>
    <n v="155"/>
    <n v="36"/>
    <n v="63"/>
    <n v="99"/>
    <n v="44"/>
    <n v="95"/>
    <n v="139"/>
    <n v="397"/>
    <n v="756"/>
    <n v="1153"/>
  </r>
  <r>
    <s v="08MSU0245B"/>
    <x v="45"/>
    <s v="08USU4983H"/>
    <x v="89"/>
    <x v="6"/>
    <n v="509420000"/>
    <x v="182"/>
    <x v="0"/>
    <s v="Activa"/>
    <x v="0"/>
    <x v="4"/>
    <x v="1"/>
    <s v="Universidad Autónoma de Ciudad Juárez"/>
    <s v="AUTÓNOMO"/>
    <x v="0"/>
    <n v="14"/>
    <n v="61"/>
    <n v="75"/>
    <n v="14"/>
    <n v="51"/>
    <n v="65"/>
    <n v="53"/>
    <n v="122"/>
    <n v="175"/>
    <n v="161"/>
    <n v="543"/>
    <n v="704"/>
  </r>
  <r>
    <s v="08MSU0245B"/>
    <x v="45"/>
    <s v="08USU4983H"/>
    <x v="89"/>
    <x v="6"/>
    <n v="509540000"/>
    <x v="417"/>
    <x v="0"/>
    <s v="Activa"/>
    <x v="0"/>
    <x v="4"/>
    <x v="1"/>
    <m/>
    <s v="AUTÓNOMO"/>
    <x v="0"/>
    <n v="11"/>
    <n v="20"/>
    <n v="31"/>
    <n v="13"/>
    <n v="19"/>
    <n v="32"/>
    <n v="67"/>
    <n v="80"/>
    <n v="147"/>
    <n v="254"/>
    <n v="349"/>
    <n v="603"/>
  </r>
  <r>
    <s v="08MSU0245B"/>
    <x v="45"/>
    <s v="08USU4983H"/>
    <x v="89"/>
    <x v="8"/>
    <n v="510110004"/>
    <x v="418"/>
    <x v="0"/>
    <s v="Activa"/>
    <x v="0"/>
    <x v="4"/>
    <x v="1"/>
    <s v="Universidad Autónoma de Ciudad Juárez"/>
    <s v="AUTÓNOMO"/>
    <x v="0"/>
    <n v="39"/>
    <n v="23"/>
    <n v="62"/>
    <n v="31"/>
    <n v="21"/>
    <n v="52"/>
    <n v="106"/>
    <n v="40"/>
    <n v="146"/>
    <n v="639"/>
    <n v="204"/>
    <n v="843"/>
  </r>
  <r>
    <s v="08MSU0245B"/>
    <x v="45"/>
    <s v="08USU4983H"/>
    <x v="89"/>
    <x v="9"/>
    <n v="608210000"/>
    <x v="419"/>
    <x v="0"/>
    <s v="Activa"/>
    <x v="0"/>
    <x v="4"/>
    <x v="1"/>
    <s v="Universidad Autónoma de Ciudad Juárez"/>
    <s v="AUTÓNOMO"/>
    <x v="1"/>
    <n v="2"/>
    <n v="5"/>
    <n v="7"/>
    <n v="0"/>
    <n v="1"/>
    <n v="1"/>
    <n v="2"/>
    <n v="3"/>
    <n v="5"/>
    <n v="6"/>
    <n v="8"/>
    <n v="14"/>
  </r>
  <r>
    <s v="08MSU0245B"/>
    <x v="45"/>
    <s v="08USU4983H"/>
    <x v="89"/>
    <x v="6"/>
    <n v="609110000"/>
    <x v="109"/>
    <x v="0"/>
    <s v="Inexistente"/>
    <x v="0"/>
    <x v="4"/>
    <x v="1"/>
    <s v="Universidad Autónoma de Ciudad Juárez"/>
    <s v="AUTÓNOMO"/>
    <x v="1"/>
    <n v="0"/>
    <n v="0"/>
    <n v="0"/>
    <n v="0"/>
    <n v="0"/>
    <n v="0"/>
    <n v="0"/>
    <n v="0"/>
    <n v="0"/>
    <n v="0"/>
    <n v="0"/>
    <n v="0"/>
  </r>
  <r>
    <s v="08MSU0245B"/>
    <x v="45"/>
    <s v="08USU4983H"/>
    <x v="89"/>
    <x v="6"/>
    <n v="609130100"/>
    <x v="110"/>
    <x v="0"/>
    <s v="Activa"/>
    <x v="0"/>
    <x v="4"/>
    <x v="1"/>
    <s v="Universidad Autónoma de Ciudad Juárez"/>
    <s v="AUTÓNOMO"/>
    <x v="1"/>
    <n v="0"/>
    <n v="1"/>
    <n v="1"/>
    <n v="0"/>
    <n v="0"/>
    <n v="0"/>
    <n v="0"/>
    <n v="0"/>
    <n v="0"/>
    <n v="6"/>
    <n v="6"/>
    <n v="12"/>
  </r>
  <r>
    <s v="08MSU0245B"/>
    <x v="45"/>
    <s v="08USU4983H"/>
    <x v="89"/>
    <x v="6"/>
    <n v="609130500"/>
    <x v="112"/>
    <x v="0"/>
    <s v="Activa"/>
    <x v="0"/>
    <x v="4"/>
    <x v="1"/>
    <s v="Universidad Autónoma de Ciudad Juárez"/>
    <s v="AUTÓNOMO"/>
    <x v="1"/>
    <n v="2"/>
    <n v="1"/>
    <n v="3"/>
    <n v="1"/>
    <n v="1"/>
    <n v="2"/>
    <n v="0"/>
    <n v="0"/>
    <n v="0"/>
    <n v="5"/>
    <n v="0"/>
    <n v="5"/>
  </r>
  <r>
    <s v="08MSU0245B"/>
    <x v="45"/>
    <s v="08USU4983H"/>
    <x v="89"/>
    <x v="6"/>
    <n v="609131600"/>
    <x v="114"/>
    <x v="0"/>
    <s v="Activa"/>
    <x v="0"/>
    <x v="4"/>
    <x v="1"/>
    <s v="Universidad Autónoma de Ciudad Juárez"/>
    <s v="AUTÓNOMO"/>
    <x v="1"/>
    <n v="2"/>
    <n v="2"/>
    <n v="4"/>
    <n v="1"/>
    <n v="1"/>
    <n v="2"/>
    <n v="0"/>
    <n v="0"/>
    <n v="0"/>
    <n v="11"/>
    <n v="9"/>
    <n v="20"/>
  </r>
  <r>
    <s v="08MSU0245B"/>
    <x v="45"/>
    <s v="08USU4983H"/>
    <x v="89"/>
    <x v="6"/>
    <n v="609132600"/>
    <x v="420"/>
    <x v="0"/>
    <s v="Activa"/>
    <x v="0"/>
    <x v="4"/>
    <x v="1"/>
    <s v="Universidad Autónoma de Ciudad Juárez"/>
    <s v="AUTÓNOMO"/>
    <x v="1"/>
    <n v="14"/>
    <n v="22"/>
    <n v="36"/>
    <n v="16"/>
    <n v="23"/>
    <n v="39"/>
    <n v="0"/>
    <n v="0"/>
    <n v="0"/>
    <n v="39"/>
    <n v="78"/>
    <n v="117"/>
  </r>
  <r>
    <s v="08MSU0245B"/>
    <x v="45"/>
    <s v="08USU4983H"/>
    <x v="89"/>
    <x v="6"/>
    <n v="609133700"/>
    <x v="421"/>
    <x v="0"/>
    <s v="Activa"/>
    <x v="0"/>
    <x v="4"/>
    <x v="1"/>
    <s v="Universidad Autónoma de Ciudad Juárez"/>
    <s v="AUTÓNOMO"/>
    <x v="1"/>
    <n v="2"/>
    <n v="0"/>
    <n v="2"/>
    <n v="0"/>
    <n v="0"/>
    <n v="0"/>
    <n v="0"/>
    <n v="0"/>
    <n v="0"/>
    <n v="10"/>
    <n v="1"/>
    <n v="11"/>
  </r>
  <r>
    <s v="08MSU0245B"/>
    <x v="45"/>
    <s v="08USU4983H"/>
    <x v="89"/>
    <x v="6"/>
    <n v="609134000"/>
    <x v="121"/>
    <x v="0"/>
    <s v="Activa"/>
    <x v="0"/>
    <x v="4"/>
    <x v="1"/>
    <s v="Universidad Autónoma de Ciudad Juárez"/>
    <s v="AUTÓNOMO"/>
    <x v="1"/>
    <n v="0"/>
    <n v="0"/>
    <n v="0"/>
    <n v="0"/>
    <n v="1"/>
    <n v="1"/>
    <n v="0"/>
    <n v="0"/>
    <n v="0"/>
    <n v="4"/>
    <n v="2"/>
    <n v="6"/>
  </r>
  <r>
    <s v="08MSU0245B"/>
    <x v="45"/>
    <s v="08USU4983H"/>
    <x v="89"/>
    <x v="6"/>
    <n v="609320100"/>
    <x v="422"/>
    <x v="0"/>
    <s v="Liquidacion"/>
    <x v="0"/>
    <x v="4"/>
    <x v="1"/>
    <s v="Universidad Autónoma de Ciudad Juárez"/>
    <s v="AUTÓNOMO"/>
    <x v="1"/>
    <n v="0"/>
    <n v="0"/>
    <n v="0"/>
    <n v="2"/>
    <n v="0"/>
    <n v="2"/>
    <n v="0"/>
    <n v="0"/>
    <n v="0"/>
    <n v="0"/>
    <n v="0"/>
    <n v="0"/>
  </r>
  <r>
    <s v="08MSU0245B"/>
    <x v="45"/>
    <s v="08USU4983H"/>
    <x v="89"/>
    <x v="6"/>
    <n v="609320200"/>
    <x v="423"/>
    <x v="0"/>
    <s v="Activa"/>
    <x v="0"/>
    <x v="4"/>
    <x v="1"/>
    <s v="Universidad Autónoma de Ciudad Juárez"/>
    <s v="AUTÓNOMO"/>
    <x v="1"/>
    <n v="0"/>
    <n v="0"/>
    <n v="0"/>
    <n v="0"/>
    <n v="1"/>
    <n v="1"/>
    <n v="0"/>
    <n v="0"/>
    <n v="0"/>
    <n v="4"/>
    <n v="6"/>
    <n v="10"/>
  </r>
  <r>
    <s v="08MSU0245B"/>
    <x v="45"/>
    <s v="08USU4983H"/>
    <x v="89"/>
    <x v="6"/>
    <n v="609320300"/>
    <x v="424"/>
    <x v="0"/>
    <s v="Activa"/>
    <x v="0"/>
    <x v="4"/>
    <x v="1"/>
    <s v="Universidad Autónoma de Ciudad Juárez"/>
    <s v="AUTÓNOMO"/>
    <x v="1"/>
    <n v="0"/>
    <n v="0"/>
    <n v="0"/>
    <n v="0"/>
    <n v="0"/>
    <n v="0"/>
    <n v="0"/>
    <n v="0"/>
    <n v="0"/>
    <n v="1"/>
    <n v="5"/>
    <n v="6"/>
  </r>
  <r>
    <s v="08MSU0245B"/>
    <x v="45"/>
    <s v="08USU4983H"/>
    <x v="89"/>
    <x v="6"/>
    <n v="609320400"/>
    <x v="425"/>
    <x v="0"/>
    <s v="Activa"/>
    <x v="0"/>
    <x v="4"/>
    <x v="1"/>
    <s v="Universidad Autónoma de Ciudad Juárez"/>
    <s v="AUTÓNOMO"/>
    <x v="1"/>
    <n v="2"/>
    <n v="7"/>
    <n v="9"/>
    <n v="2"/>
    <n v="7"/>
    <n v="9"/>
    <n v="0"/>
    <n v="0"/>
    <n v="0"/>
    <n v="1"/>
    <n v="6"/>
    <n v="7"/>
  </r>
  <r>
    <s v="08MSU0245B"/>
    <x v="45"/>
    <s v="08USU4983H"/>
    <x v="89"/>
    <x v="6"/>
    <n v="609320500"/>
    <x v="426"/>
    <x v="0"/>
    <s v="Activa"/>
    <x v="0"/>
    <x v="4"/>
    <x v="1"/>
    <s v="Universidad Autónoma de Ciudad Juárez"/>
    <s v="AUTÓNOMO"/>
    <x v="1"/>
    <n v="0"/>
    <n v="0"/>
    <n v="0"/>
    <n v="0"/>
    <n v="0"/>
    <n v="0"/>
    <n v="0"/>
    <n v="0"/>
    <n v="0"/>
    <n v="4"/>
    <n v="4"/>
    <n v="8"/>
  </r>
  <r>
    <s v="08MSU0245B"/>
    <x v="45"/>
    <s v="08USU4983H"/>
    <x v="89"/>
    <x v="6"/>
    <n v="609320600"/>
    <x v="427"/>
    <x v="0"/>
    <s v="Activa"/>
    <x v="0"/>
    <x v="4"/>
    <x v="1"/>
    <s v="Universidad Autónoma de Ciudad Juárez"/>
    <s v="AUTÓNOMO"/>
    <x v="1"/>
    <n v="0"/>
    <n v="0"/>
    <n v="0"/>
    <n v="0"/>
    <n v="0"/>
    <n v="0"/>
    <n v="0"/>
    <n v="0"/>
    <n v="0"/>
    <n v="6"/>
    <n v="4"/>
    <n v="10"/>
  </r>
  <r>
    <s v="08MSU0245B"/>
    <x v="45"/>
    <s v="08USU4983H"/>
    <x v="89"/>
    <x v="4"/>
    <n v="701250000"/>
    <x v="428"/>
    <x v="0"/>
    <s v="Liquidacion"/>
    <x v="0"/>
    <x v="4"/>
    <x v="1"/>
    <s v="Universidad Autónoma de Ciudad Juárez"/>
    <s v="AUTÓNOMO"/>
    <x v="2"/>
    <n v="2"/>
    <n v="1"/>
    <n v="3"/>
    <n v="0"/>
    <n v="5"/>
    <n v="5"/>
    <n v="0"/>
    <n v="0"/>
    <n v="0"/>
    <n v="0"/>
    <n v="0"/>
    <n v="0"/>
  </r>
  <r>
    <s v="08MSU0245B"/>
    <x v="45"/>
    <s v="08USU4983H"/>
    <x v="89"/>
    <x v="1"/>
    <n v="703320000"/>
    <x v="429"/>
    <x v="0"/>
    <s v="Liquidacion"/>
    <x v="0"/>
    <x v="4"/>
    <x v="1"/>
    <s v="Universidad Autónoma de Ciudad Juárez"/>
    <s v="AUTÓNOMO"/>
    <x v="2"/>
    <n v="2"/>
    <n v="2"/>
    <n v="4"/>
    <n v="1"/>
    <n v="1"/>
    <n v="2"/>
    <n v="0"/>
    <n v="0"/>
    <n v="0"/>
    <n v="0"/>
    <n v="0"/>
    <n v="0"/>
  </r>
  <r>
    <s v="08MSU0245B"/>
    <x v="45"/>
    <s v="08USU4983H"/>
    <x v="89"/>
    <x v="7"/>
    <n v="705120001"/>
    <x v="430"/>
    <x v="0"/>
    <s v="Activa"/>
    <x v="0"/>
    <x v="4"/>
    <x v="1"/>
    <s v="Universidad Autónoma de Ciudad Juárez"/>
    <s v="AUTÓNOMO"/>
    <x v="2"/>
    <n v="5"/>
    <n v="5"/>
    <n v="10"/>
    <n v="3"/>
    <n v="5"/>
    <n v="8"/>
    <n v="2"/>
    <n v="6"/>
    <n v="8"/>
    <n v="8"/>
    <n v="6"/>
    <n v="14"/>
  </r>
  <r>
    <s v="08MSU0245B"/>
    <x v="45"/>
    <s v="08USU4983H"/>
    <x v="89"/>
    <x v="7"/>
    <n v="705120001"/>
    <x v="431"/>
    <x v="0"/>
    <s v="Activa"/>
    <x v="0"/>
    <x v="4"/>
    <x v="1"/>
    <s v="Universidad Autónoma de Ciudad Juárez"/>
    <s v="AUTÓNOMO"/>
    <x v="2"/>
    <n v="6"/>
    <n v="6"/>
    <n v="12"/>
    <n v="6"/>
    <n v="6"/>
    <n v="12"/>
    <n v="3"/>
    <n v="6"/>
    <n v="9"/>
    <n v="4"/>
    <n v="11"/>
    <n v="15"/>
  </r>
  <r>
    <s v="08MSU0245B"/>
    <x v="45"/>
    <s v="08USU4983H"/>
    <x v="89"/>
    <x v="9"/>
    <n v="708110001"/>
    <x v="432"/>
    <x v="0"/>
    <s v="Activa"/>
    <x v="0"/>
    <x v="4"/>
    <x v="1"/>
    <m/>
    <s v="AUTÓNOMO"/>
    <x v="2"/>
    <n v="0"/>
    <n v="0"/>
    <n v="0"/>
    <n v="0"/>
    <n v="0"/>
    <n v="0"/>
    <n v="3"/>
    <n v="4"/>
    <n v="7"/>
    <n v="3"/>
    <n v="4"/>
    <n v="7"/>
  </r>
  <r>
    <s v="08MSU0245B"/>
    <x v="45"/>
    <s v="08USU4983H"/>
    <x v="89"/>
    <x v="9"/>
    <n v="708210001"/>
    <x v="433"/>
    <x v="0"/>
    <s v="Liquidacion"/>
    <x v="0"/>
    <x v="4"/>
    <x v="1"/>
    <s v="Universidad Autónoma de Ciudad Juárez"/>
    <s v="AUTÓNOMO"/>
    <x v="2"/>
    <n v="0"/>
    <n v="0"/>
    <n v="0"/>
    <n v="0"/>
    <n v="3"/>
    <n v="3"/>
    <n v="0"/>
    <n v="0"/>
    <n v="0"/>
    <n v="0"/>
    <n v="0"/>
    <n v="0"/>
  </r>
  <r>
    <s v="08MSU0245B"/>
    <x v="45"/>
    <s v="08USU4983H"/>
    <x v="89"/>
    <x v="6"/>
    <n v="709310000"/>
    <x v="434"/>
    <x v="0"/>
    <s v="Latencia"/>
    <x v="0"/>
    <x v="4"/>
    <x v="1"/>
    <s v="Universidad Autónoma de Ciudad Juárez"/>
    <s v="AUTÓNOMO"/>
    <x v="2"/>
    <n v="0"/>
    <n v="0"/>
    <n v="0"/>
    <n v="0"/>
    <n v="0"/>
    <n v="0"/>
    <n v="0"/>
    <n v="0"/>
    <n v="0"/>
    <n v="0"/>
    <n v="0"/>
    <n v="0"/>
  </r>
  <r>
    <s v="08MSU0245B"/>
    <x v="45"/>
    <s v="08USU4983H"/>
    <x v="89"/>
    <x v="6"/>
    <n v="709560001"/>
    <x v="435"/>
    <x v="0"/>
    <s v="Liquidacion"/>
    <x v="0"/>
    <x v="4"/>
    <x v="1"/>
    <s v="Universidad Autónoma de Ciudad Juárez"/>
    <s v="AUTÓNOMO"/>
    <x v="2"/>
    <n v="0"/>
    <n v="0"/>
    <n v="0"/>
    <n v="2"/>
    <n v="1"/>
    <n v="3"/>
    <n v="0"/>
    <n v="0"/>
    <n v="0"/>
    <n v="0"/>
    <n v="0"/>
    <n v="0"/>
  </r>
  <r>
    <s v="08MSU0245B"/>
    <x v="45"/>
    <s v="08USU4983H"/>
    <x v="89"/>
    <x v="7"/>
    <n v="805120001"/>
    <x v="436"/>
    <x v="0"/>
    <s v="Activa"/>
    <x v="0"/>
    <x v="4"/>
    <x v="1"/>
    <s v="Universidad Autónoma de Ciudad Juárez"/>
    <s v="AUTÓNOMO"/>
    <x v="3"/>
    <n v="1"/>
    <n v="2"/>
    <n v="3"/>
    <n v="3"/>
    <n v="1"/>
    <n v="4"/>
    <n v="2"/>
    <n v="1"/>
    <n v="3"/>
    <n v="8"/>
    <n v="7"/>
    <n v="15"/>
  </r>
  <r>
    <s v="08MSU0245B"/>
    <x v="45"/>
    <s v="08USU4984G"/>
    <x v="90"/>
    <x v="4"/>
    <n v="501150000"/>
    <x v="362"/>
    <x v="0"/>
    <s v="Activa"/>
    <x v="3"/>
    <x v="4"/>
    <x v="1"/>
    <s v="Universidad Autónoma de Ciudad Juárez"/>
    <s v="AUTÓNOMO"/>
    <x v="0"/>
    <n v="27"/>
    <n v="73"/>
    <n v="100"/>
    <n v="29"/>
    <n v="77"/>
    <n v="106"/>
    <n v="20"/>
    <n v="34"/>
    <n v="54"/>
    <n v="77"/>
    <n v="187"/>
    <n v="264"/>
  </r>
  <r>
    <s v="08MSU0245B"/>
    <x v="45"/>
    <s v="08USU4984G"/>
    <x v="90"/>
    <x v="1"/>
    <n v="503110000"/>
    <x v="30"/>
    <x v="0"/>
    <s v="Activa"/>
    <x v="3"/>
    <x v="4"/>
    <x v="1"/>
    <s v="Universidad Autónoma de Ciudad Juárez"/>
    <s v="AUTÓNOMO"/>
    <x v="0"/>
    <n v="0"/>
    <n v="0"/>
    <n v="0"/>
    <n v="0"/>
    <n v="0"/>
    <n v="0"/>
    <n v="14"/>
    <n v="46"/>
    <n v="60"/>
    <n v="34"/>
    <n v="107"/>
    <n v="141"/>
  </r>
  <r>
    <s v="08MSU0245B"/>
    <x v="45"/>
    <s v="08USU4984G"/>
    <x v="90"/>
    <x v="1"/>
    <n v="503110002"/>
    <x v="339"/>
    <x v="0"/>
    <s v="Activa"/>
    <x v="3"/>
    <x v="4"/>
    <x v="1"/>
    <s v="Universidad Autónoma de Ciudad Juárez"/>
    <s v="AUTÓNOMO"/>
    <x v="0"/>
    <n v="7"/>
    <n v="12"/>
    <n v="19"/>
    <n v="5"/>
    <n v="10"/>
    <n v="15"/>
    <n v="0"/>
    <n v="0"/>
    <n v="0"/>
    <n v="1"/>
    <n v="2"/>
    <n v="3"/>
  </r>
  <r>
    <s v="08MSU0245B"/>
    <x v="45"/>
    <s v="08USU4984G"/>
    <x v="90"/>
    <x v="1"/>
    <n v="503150001"/>
    <x v="253"/>
    <x v="0"/>
    <s v="Activa"/>
    <x v="3"/>
    <x v="4"/>
    <x v="1"/>
    <s v="Universidad Autónoma de Ciudad Juárez"/>
    <s v="AUTÓNOMO"/>
    <x v="0"/>
    <n v="3"/>
    <n v="16"/>
    <n v="19"/>
    <n v="3"/>
    <n v="16"/>
    <n v="19"/>
    <n v="2"/>
    <n v="13"/>
    <n v="15"/>
    <n v="10"/>
    <n v="74"/>
    <n v="84"/>
  </r>
  <r>
    <s v="08MSU0245B"/>
    <x v="45"/>
    <s v="08USU4984G"/>
    <x v="90"/>
    <x v="2"/>
    <n v="504110000"/>
    <x v="437"/>
    <x v="0"/>
    <s v="Activa"/>
    <x v="3"/>
    <x v="4"/>
    <x v="1"/>
    <s v="Universidad Autónoma de Ciudad Juárez"/>
    <s v="AUTÓNOMO"/>
    <x v="0"/>
    <n v="7"/>
    <n v="2"/>
    <n v="9"/>
    <n v="7"/>
    <n v="1"/>
    <n v="8"/>
    <n v="40"/>
    <n v="13"/>
    <n v="53"/>
    <n v="91"/>
    <n v="34"/>
    <n v="125"/>
  </r>
  <r>
    <s v="08MSU0245B"/>
    <x v="45"/>
    <s v="08USU4984G"/>
    <x v="90"/>
    <x v="2"/>
    <n v="504120002"/>
    <x v="39"/>
    <x v="0"/>
    <s v="Activa"/>
    <x v="3"/>
    <x v="4"/>
    <x v="1"/>
    <s v="Universidad Autónoma de Ciudad Juárez"/>
    <s v="AUTÓNOMO"/>
    <x v="0"/>
    <n v="8"/>
    <n v="4"/>
    <n v="12"/>
    <n v="6"/>
    <n v="4"/>
    <n v="10"/>
    <n v="17"/>
    <n v="10"/>
    <n v="27"/>
    <n v="47"/>
    <n v="38"/>
    <n v="85"/>
  </r>
  <r>
    <s v="08MSU0245B"/>
    <x v="45"/>
    <s v="08USU4984G"/>
    <x v="90"/>
    <x v="2"/>
    <n v="504210005"/>
    <x v="15"/>
    <x v="0"/>
    <s v="Activa"/>
    <x v="3"/>
    <x v="4"/>
    <x v="1"/>
    <s v="Universidad Autónoma de Ciudad Juárez"/>
    <s v="AUTÓNOMO"/>
    <x v="0"/>
    <n v="0"/>
    <n v="0"/>
    <n v="0"/>
    <n v="0"/>
    <n v="0"/>
    <n v="0"/>
    <n v="16"/>
    <n v="11"/>
    <n v="27"/>
    <n v="19"/>
    <n v="15"/>
    <n v="34"/>
  </r>
  <r>
    <s v="08MSU0245B"/>
    <x v="45"/>
    <s v="08USU4984G"/>
    <x v="90"/>
    <x v="9"/>
    <n v="508210000"/>
    <x v="415"/>
    <x v="0"/>
    <s v="Activa"/>
    <x v="3"/>
    <x v="4"/>
    <x v="1"/>
    <s v="Universidad Autónoma de Ciudad Juárez"/>
    <s v="AUTÓNOMO"/>
    <x v="0"/>
    <n v="0"/>
    <n v="0"/>
    <n v="0"/>
    <n v="0"/>
    <n v="0"/>
    <n v="0"/>
    <n v="0"/>
    <n v="0"/>
    <n v="0"/>
    <n v="33"/>
    <n v="12"/>
    <n v="45"/>
  </r>
  <r>
    <s v="08MSU0245B"/>
    <x v="45"/>
    <s v="08USU4984G"/>
    <x v="90"/>
    <x v="6"/>
    <n v="509210000"/>
    <x v="181"/>
    <x v="0"/>
    <s v="Activa"/>
    <x v="3"/>
    <x v="4"/>
    <x v="1"/>
    <s v="Universidad Autónoma de Ciudad Juárez"/>
    <s v="AUTÓNOMO"/>
    <x v="0"/>
    <n v="12"/>
    <n v="21"/>
    <n v="33"/>
    <n v="1"/>
    <n v="8"/>
    <n v="9"/>
    <n v="22"/>
    <n v="52"/>
    <n v="74"/>
    <n v="71"/>
    <n v="153"/>
    <n v="224"/>
  </r>
  <r>
    <s v="08MSU0245B"/>
    <x v="45"/>
    <s v="08USU4984G"/>
    <x v="90"/>
    <x v="6"/>
    <n v="509420000"/>
    <x v="182"/>
    <x v="0"/>
    <s v="Activa"/>
    <x v="3"/>
    <x v="4"/>
    <x v="1"/>
    <s v="Universidad Autónoma de Ciudad Juárez"/>
    <s v="AUTÓNOMO"/>
    <x v="0"/>
    <n v="0"/>
    <n v="9"/>
    <n v="9"/>
    <n v="0"/>
    <n v="8"/>
    <n v="8"/>
    <n v="5"/>
    <n v="19"/>
    <n v="24"/>
    <n v="19"/>
    <n v="63"/>
    <n v="82"/>
  </r>
  <r>
    <s v="08MSU0245B"/>
    <x v="45"/>
    <s v="08USU4996L"/>
    <x v="91"/>
    <x v="4"/>
    <n v="501150000"/>
    <x v="362"/>
    <x v="0"/>
    <s v="Activa"/>
    <x v="8"/>
    <x v="4"/>
    <x v="1"/>
    <s v="Universidad Autónoma de Ciudad Juárez"/>
    <s v="AUTÓNOMO"/>
    <x v="0"/>
    <n v="0"/>
    <n v="0"/>
    <n v="0"/>
    <n v="0"/>
    <n v="0"/>
    <n v="0"/>
    <n v="8"/>
    <n v="68"/>
    <n v="76"/>
    <n v="22"/>
    <n v="131"/>
    <n v="153"/>
  </r>
  <r>
    <s v="08MSU0245B"/>
    <x v="45"/>
    <s v="08USU4996L"/>
    <x v="91"/>
    <x v="0"/>
    <n v="502200000"/>
    <x v="438"/>
    <x v="0"/>
    <s v="Activa"/>
    <x v="8"/>
    <x v="4"/>
    <x v="1"/>
    <s v="Universidad Autónoma de Ciudad Juárez"/>
    <s v="AUTÓNOMO"/>
    <x v="0"/>
    <n v="3"/>
    <n v="17"/>
    <n v="20"/>
    <n v="4"/>
    <n v="23"/>
    <n v="27"/>
    <n v="3"/>
    <n v="21"/>
    <n v="24"/>
    <n v="21"/>
    <n v="75"/>
    <n v="96"/>
  </r>
  <r>
    <s v="08MSU0245B"/>
    <x v="45"/>
    <s v="08USU4996L"/>
    <x v="91"/>
    <x v="7"/>
    <n v="505230001"/>
    <x v="439"/>
    <x v="0"/>
    <s v="Activa"/>
    <x v="8"/>
    <x v="4"/>
    <x v="1"/>
    <s v="Universidad Autónoma de Ciudad Juárez"/>
    <s v="AUTÓNOMO"/>
    <x v="0"/>
    <n v="13"/>
    <n v="9"/>
    <n v="22"/>
    <n v="14"/>
    <n v="8"/>
    <n v="22"/>
    <n v="11"/>
    <n v="11"/>
    <n v="22"/>
    <n v="42"/>
    <n v="29"/>
    <n v="71"/>
  </r>
  <r>
    <s v="08MSU0245B"/>
    <x v="45"/>
    <s v="08USU4996L"/>
    <x v="91"/>
    <x v="3"/>
    <n v="507130008"/>
    <x v="440"/>
    <x v="0"/>
    <s v="Activa"/>
    <x v="8"/>
    <x v="4"/>
    <x v="1"/>
    <s v="Universidad Autónoma de Ciudad Juárez"/>
    <s v="AUTÓNOMO"/>
    <x v="0"/>
    <n v="0"/>
    <n v="0"/>
    <n v="0"/>
    <n v="0"/>
    <n v="0"/>
    <n v="0"/>
    <n v="25"/>
    <n v="4"/>
    <n v="29"/>
    <n v="61"/>
    <n v="10"/>
    <n v="71"/>
  </r>
  <r>
    <s v="08MSU0245B"/>
    <x v="45"/>
    <s v="08USU4996L"/>
    <x v="91"/>
    <x v="3"/>
    <n v="507130008"/>
    <x v="441"/>
    <x v="0"/>
    <s v="Activa"/>
    <x v="8"/>
    <x v="4"/>
    <x v="1"/>
    <s v="Universidad Autónoma de Ciudad Juárez"/>
    <s v="AUTÓNOMO"/>
    <x v="0"/>
    <n v="0"/>
    <n v="0"/>
    <n v="0"/>
    <n v="0"/>
    <n v="0"/>
    <n v="0"/>
    <n v="0"/>
    <n v="0"/>
    <n v="0"/>
    <n v="10"/>
    <n v="6"/>
    <n v="16"/>
  </r>
  <r>
    <s v="08MSU0245B"/>
    <x v="45"/>
    <s v="08USU4996L"/>
    <x v="91"/>
    <x v="6"/>
    <n v="509110000"/>
    <x v="416"/>
    <x v="0"/>
    <s v="Activa"/>
    <x v="8"/>
    <x v="4"/>
    <x v="1"/>
    <s v="Universidad Autónoma de Ciudad Juárez"/>
    <s v="AUTÓNOMO"/>
    <x v="0"/>
    <n v="7"/>
    <n v="7"/>
    <n v="14"/>
    <n v="0"/>
    <n v="0"/>
    <n v="0"/>
    <n v="15"/>
    <n v="16"/>
    <n v="31"/>
    <n v="64"/>
    <n v="79"/>
    <n v="143"/>
  </r>
  <r>
    <s v="08MSU0245B"/>
    <x v="45"/>
    <s v="08USU4996L"/>
    <x v="91"/>
    <x v="6"/>
    <n v="509210000"/>
    <x v="181"/>
    <x v="0"/>
    <s v="Activa"/>
    <x v="8"/>
    <x v="4"/>
    <x v="1"/>
    <s v="Universidad Autónoma de Ciudad Juárez"/>
    <s v="AUTÓNOMO"/>
    <x v="0"/>
    <n v="5"/>
    <n v="37"/>
    <n v="42"/>
    <n v="6"/>
    <n v="22"/>
    <n v="28"/>
    <n v="15"/>
    <n v="27"/>
    <n v="42"/>
    <n v="39"/>
    <n v="120"/>
    <n v="159"/>
  </r>
  <r>
    <s v="08MSU0245B"/>
    <x v="45"/>
    <s v="08USU4999I"/>
    <x v="92"/>
    <x v="4"/>
    <n v="501110001"/>
    <x v="442"/>
    <x v="0"/>
    <s v="Inexistente"/>
    <x v="0"/>
    <x v="4"/>
    <x v="1"/>
    <s v="Universidad Autónoma de Ciudad Juárez"/>
    <s v="AUTÓNOMO"/>
    <x v="0"/>
    <n v="0"/>
    <n v="0"/>
    <n v="0"/>
    <n v="0"/>
    <n v="0"/>
    <n v="0"/>
    <n v="0"/>
    <n v="0"/>
    <n v="0"/>
    <n v="0"/>
    <n v="0"/>
    <n v="0"/>
  </r>
  <r>
    <s v="08MSU0245B"/>
    <x v="45"/>
    <s v="08USU4999I"/>
    <x v="92"/>
    <x v="4"/>
    <n v="501150000"/>
    <x v="362"/>
    <x v="0"/>
    <s v="Activa"/>
    <x v="0"/>
    <x v="4"/>
    <x v="1"/>
    <s v="Universidad Autónoma de Ciudad Juárez"/>
    <s v="AUTÓNOMO"/>
    <x v="0"/>
    <n v="17"/>
    <n v="87"/>
    <n v="104"/>
    <n v="6"/>
    <n v="36"/>
    <n v="42"/>
    <n v="13"/>
    <n v="73"/>
    <n v="86"/>
    <n v="85"/>
    <n v="414"/>
    <n v="499"/>
  </r>
  <r>
    <s v="08MSU0245B"/>
    <x v="45"/>
    <s v="08USU4999I"/>
    <x v="92"/>
    <x v="4"/>
    <n v="501260303"/>
    <x v="443"/>
    <x v="0"/>
    <s v="Activa"/>
    <x v="0"/>
    <x v="4"/>
    <x v="1"/>
    <s v="Universidad Autónoma de Ciudad Juárez"/>
    <s v="AUTÓNOMO"/>
    <x v="0"/>
    <n v="4"/>
    <n v="16"/>
    <n v="20"/>
    <n v="2"/>
    <n v="10"/>
    <n v="12"/>
    <n v="13"/>
    <n v="21"/>
    <n v="34"/>
    <n v="42"/>
    <n v="102"/>
    <n v="144"/>
  </r>
  <r>
    <s v="08MSU0245B"/>
    <x v="45"/>
    <s v="08USU4999I"/>
    <x v="92"/>
    <x v="1"/>
    <n v="503110000"/>
    <x v="30"/>
    <x v="0"/>
    <s v="Activa"/>
    <x v="0"/>
    <x v="4"/>
    <x v="1"/>
    <s v="Universidad Autónoma de Ciudad Juárez"/>
    <s v="AUTÓNOMO"/>
    <x v="0"/>
    <n v="17"/>
    <n v="50"/>
    <n v="67"/>
    <n v="11"/>
    <n v="24"/>
    <n v="35"/>
    <n v="30"/>
    <n v="60"/>
    <n v="90"/>
    <n v="131"/>
    <n v="323"/>
    <n v="454"/>
  </r>
  <r>
    <s v="08MSU0245B"/>
    <x v="45"/>
    <s v="08USU4999I"/>
    <x v="92"/>
    <x v="1"/>
    <n v="503150000"/>
    <x v="444"/>
    <x v="0"/>
    <s v="Activa"/>
    <x v="0"/>
    <x v="4"/>
    <x v="1"/>
    <s v="Universidad Autónoma de Ciudad Juárez"/>
    <s v="AUTÓNOMO"/>
    <x v="0"/>
    <n v="4"/>
    <n v="9"/>
    <n v="13"/>
    <n v="0"/>
    <n v="0"/>
    <n v="0"/>
    <n v="9"/>
    <n v="28"/>
    <n v="37"/>
    <n v="39"/>
    <n v="115"/>
    <n v="154"/>
  </r>
  <r>
    <s v="08MSU0245B"/>
    <x v="45"/>
    <s v="08USU4999I"/>
    <x v="92"/>
    <x v="1"/>
    <n v="503150001"/>
    <x v="253"/>
    <x v="0"/>
    <s v="Activa"/>
    <x v="0"/>
    <x v="4"/>
    <x v="1"/>
    <s v="Universidad Autónoma de Ciudad Juárez"/>
    <s v="AUTÓNOMO"/>
    <x v="0"/>
    <n v="1"/>
    <n v="43"/>
    <n v="44"/>
    <n v="0"/>
    <n v="17"/>
    <n v="17"/>
    <n v="11"/>
    <n v="58"/>
    <n v="69"/>
    <n v="30"/>
    <n v="276"/>
    <n v="306"/>
  </r>
  <r>
    <s v="08MSU0245B"/>
    <x v="45"/>
    <s v="08USU4999I"/>
    <x v="92"/>
    <x v="1"/>
    <n v="503210003"/>
    <x v="160"/>
    <x v="0"/>
    <s v="Activa"/>
    <x v="0"/>
    <x v="4"/>
    <x v="1"/>
    <s v="Universidad Autónoma de Ciudad Juárez"/>
    <s v="AUTÓNOMO"/>
    <x v="0"/>
    <n v="6"/>
    <n v="2"/>
    <n v="8"/>
    <n v="6"/>
    <n v="1"/>
    <n v="7"/>
    <n v="22"/>
    <n v="29"/>
    <n v="51"/>
    <n v="50"/>
    <n v="68"/>
    <n v="118"/>
  </r>
  <r>
    <s v="08MSU0245B"/>
    <x v="45"/>
    <s v="08USU4999I"/>
    <x v="92"/>
    <x v="1"/>
    <n v="503310001"/>
    <x v="1"/>
    <x v="0"/>
    <s v="Activa"/>
    <x v="0"/>
    <x v="4"/>
    <x v="1"/>
    <s v="Universidad Autónoma de Ciudad Juárez"/>
    <s v="AUTÓNOMO"/>
    <x v="0"/>
    <n v="13"/>
    <n v="34"/>
    <n v="47"/>
    <n v="5"/>
    <n v="19"/>
    <n v="24"/>
    <n v="50"/>
    <n v="68"/>
    <n v="118"/>
    <n v="210"/>
    <n v="316"/>
    <n v="526"/>
  </r>
  <r>
    <s v="08MSU0245B"/>
    <x v="45"/>
    <s v="08USU4999I"/>
    <x v="92"/>
    <x v="2"/>
    <n v="504110002"/>
    <x v="2"/>
    <x v="0"/>
    <s v="Activa"/>
    <x v="0"/>
    <x v="4"/>
    <x v="1"/>
    <s v="Universidad Autónoma de Ciudad Juárez"/>
    <s v="AUTÓNOMO"/>
    <x v="0"/>
    <n v="17"/>
    <n v="18"/>
    <n v="35"/>
    <n v="10"/>
    <n v="7"/>
    <n v="17"/>
    <n v="49"/>
    <n v="74"/>
    <n v="123"/>
    <n v="183"/>
    <n v="264"/>
    <n v="447"/>
  </r>
  <r>
    <s v="08MSU0245B"/>
    <x v="45"/>
    <s v="08USU4999I"/>
    <x v="92"/>
    <x v="2"/>
    <n v="504120005"/>
    <x v="445"/>
    <x v="0"/>
    <s v="Activa"/>
    <x v="0"/>
    <x v="4"/>
    <x v="1"/>
    <s v="Universidad Autónoma de Ciudad Juárez"/>
    <s v="AUTÓNOMO"/>
    <x v="0"/>
    <n v="3"/>
    <n v="9"/>
    <n v="12"/>
    <n v="3"/>
    <n v="8"/>
    <n v="11"/>
    <n v="24"/>
    <n v="44"/>
    <n v="68"/>
    <n v="89"/>
    <n v="134"/>
    <n v="223"/>
  </r>
  <r>
    <s v="08MSU0245B"/>
    <x v="45"/>
    <s v="08USU4999I"/>
    <x v="92"/>
    <x v="2"/>
    <n v="504140002"/>
    <x v="19"/>
    <x v="0"/>
    <s v="Activa"/>
    <x v="0"/>
    <x v="4"/>
    <x v="1"/>
    <s v="Universidad Autónoma de Ciudad Juárez"/>
    <s v="AUTÓNOMO"/>
    <x v="0"/>
    <n v="6"/>
    <n v="7"/>
    <n v="13"/>
    <n v="3"/>
    <n v="4"/>
    <n v="7"/>
    <n v="14"/>
    <n v="39"/>
    <n v="53"/>
    <n v="67"/>
    <n v="150"/>
    <n v="217"/>
  </r>
  <r>
    <s v="08MSU0245B"/>
    <x v="45"/>
    <s v="08USU4999I"/>
    <x v="92"/>
    <x v="2"/>
    <n v="504210005"/>
    <x v="15"/>
    <x v="0"/>
    <s v="Activa"/>
    <x v="0"/>
    <x v="4"/>
    <x v="1"/>
    <s v="Universidad Autónoma de Ciudad Juárez"/>
    <s v="AUTÓNOMO"/>
    <x v="0"/>
    <n v="35"/>
    <n v="21"/>
    <n v="56"/>
    <n v="15"/>
    <n v="10"/>
    <n v="25"/>
    <n v="46"/>
    <n v="65"/>
    <n v="111"/>
    <n v="229"/>
    <n v="304"/>
    <n v="533"/>
  </r>
  <r>
    <s v="08MSU0245B"/>
    <x v="45"/>
    <s v="08USU4999I"/>
    <x v="92"/>
    <x v="5"/>
    <n v="506130001"/>
    <x v="446"/>
    <x v="0"/>
    <s v="Activa"/>
    <x v="0"/>
    <x v="4"/>
    <x v="1"/>
    <s v="Universidad Autónoma de Ciudad Juárez"/>
    <s v="AUTÓNOMO"/>
    <x v="0"/>
    <n v="7"/>
    <n v="0"/>
    <n v="7"/>
    <n v="3"/>
    <n v="0"/>
    <n v="3"/>
    <n v="36"/>
    <n v="6"/>
    <n v="42"/>
    <n v="136"/>
    <n v="19"/>
    <n v="155"/>
  </r>
  <r>
    <s v="08MSU0245B"/>
    <x v="45"/>
    <s v="08USU4999I"/>
    <x v="92"/>
    <x v="5"/>
    <n v="506130004"/>
    <x v="21"/>
    <x v="0"/>
    <s v="Activa"/>
    <x v="0"/>
    <x v="4"/>
    <x v="1"/>
    <s v="Universidad Autónoma de Ciudad Juárez"/>
    <s v="AUTÓNOMO"/>
    <x v="0"/>
    <n v="20"/>
    <n v="6"/>
    <n v="26"/>
    <n v="7"/>
    <n v="2"/>
    <n v="9"/>
    <n v="64"/>
    <n v="13"/>
    <n v="77"/>
    <n v="222"/>
    <n v="48"/>
    <n v="270"/>
  </r>
  <r>
    <s v="08MSU0245B"/>
    <x v="45"/>
    <s v="08USU4999I"/>
    <x v="92"/>
    <x v="3"/>
    <n v="507130000"/>
    <x v="222"/>
    <x v="0"/>
    <s v="Activa"/>
    <x v="0"/>
    <x v="4"/>
    <x v="1"/>
    <s v="Universidad Autónoma de Ciudad Juárez"/>
    <s v="AUTÓNOMO"/>
    <x v="0"/>
    <n v="18"/>
    <n v="2"/>
    <n v="20"/>
    <n v="6"/>
    <n v="1"/>
    <n v="7"/>
    <n v="56"/>
    <n v="5"/>
    <n v="61"/>
    <n v="274"/>
    <n v="31"/>
    <n v="305"/>
  </r>
  <r>
    <s v="08MSU0245B"/>
    <x v="45"/>
    <s v="08USU4999I"/>
    <x v="92"/>
    <x v="3"/>
    <n v="507150002"/>
    <x v="396"/>
    <x v="0"/>
    <s v="Activa"/>
    <x v="0"/>
    <x v="4"/>
    <x v="1"/>
    <s v="Universidad Autónoma de Ciudad Juárez"/>
    <s v="AUTÓNOMO"/>
    <x v="0"/>
    <n v="0"/>
    <n v="0"/>
    <n v="0"/>
    <n v="0"/>
    <n v="0"/>
    <n v="0"/>
    <n v="100"/>
    <n v="5"/>
    <n v="105"/>
    <n v="262"/>
    <n v="10"/>
    <n v="272"/>
  </r>
  <r>
    <s v="08MSU0245B"/>
    <x v="45"/>
    <s v="08USU4999I"/>
    <x v="92"/>
    <x v="3"/>
    <n v="507170002"/>
    <x v="293"/>
    <x v="0"/>
    <s v="Activa"/>
    <x v="0"/>
    <x v="4"/>
    <x v="1"/>
    <s v="Universidad Autónoma de Ciudad Juárez"/>
    <s v="AUTÓNOMO"/>
    <x v="0"/>
    <n v="17"/>
    <n v="15"/>
    <n v="32"/>
    <n v="7"/>
    <n v="4"/>
    <n v="11"/>
    <n v="52"/>
    <n v="25"/>
    <n v="77"/>
    <n v="226"/>
    <n v="118"/>
    <n v="344"/>
  </r>
  <r>
    <s v="08MSU0245B"/>
    <x v="45"/>
    <s v="08USU4999I"/>
    <x v="92"/>
    <x v="6"/>
    <n v="509540000"/>
    <x v="417"/>
    <x v="0"/>
    <s v="Inexistente"/>
    <x v="0"/>
    <x v="4"/>
    <x v="1"/>
    <s v="Universidad Autónoma de Ciudad Juárez"/>
    <s v="AUTÓNOMO"/>
    <x v="0"/>
    <n v="0"/>
    <n v="0"/>
    <n v="0"/>
    <n v="0"/>
    <n v="0"/>
    <n v="0"/>
    <n v="0"/>
    <n v="0"/>
    <n v="0"/>
    <n v="0"/>
    <n v="0"/>
    <n v="0"/>
  </r>
  <r>
    <s v="08MSU0253K"/>
    <x v="46"/>
    <s v="08DUP0003Z"/>
    <x v="93"/>
    <x v="4"/>
    <n v="501110001"/>
    <x v="447"/>
    <x v="0"/>
    <s v="Activa"/>
    <x v="1"/>
    <x v="2"/>
    <x v="1"/>
    <m/>
    <s v="FEDERAL TRANSFERIDO"/>
    <x v="0"/>
    <n v="0"/>
    <n v="0"/>
    <n v="0"/>
    <n v="0"/>
    <n v="0"/>
    <n v="0"/>
    <n v="13"/>
    <n v="76"/>
    <n v="89"/>
    <n v="13"/>
    <n v="76"/>
    <n v="89"/>
  </r>
  <r>
    <s v="08MSU0253K"/>
    <x v="46"/>
    <s v="08DUP0003Z"/>
    <x v="93"/>
    <x v="4"/>
    <n v="501130000"/>
    <x v="448"/>
    <x v="0"/>
    <s v="Activa"/>
    <x v="1"/>
    <x v="2"/>
    <x v="1"/>
    <s v="Universidad Pedagógica Nacional"/>
    <s v="FEDERAL TRANSFERIDO"/>
    <x v="0"/>
    <n v="9"/>
    <n v="56"/>
    <n v="65"/>
    <n v="5"/>
    <n v="80"/>
    <n v="85"/>
    <n v="6"/>
    <n v="62"/>
    <n v="68"/>
    <n v="16"/>
    <n v="309"/>
    <n v="325"/>
  </r>
  <r>
    <s v="08MSU0253K"/>
    <x v="46"/>
    <s v="08DUP0003Z"/>
    <x v="93"/>
    <x v="4"/>
    <n v="501220000"/>
    <x v="449"/>
    <x v="2"/>
    <s v="Inexistente"/>
    <x v="1"/>
    <x v="2"/>
    <x v="1"/>
    <s v="Universidad Pedagógica Nacional"/>
    <s v="FEDERAL TRANSFERIDO"/>
    <x v="0"/>
    <n v="0"/>
    <n v="0"/>
    <n v="0"/>
    <n v="0"/>
    <n v="0"/>
    <n v="0"/>
    <n v="0"/>
    <n v="0"/>
    <n v="0"/>
    <n v="0"/>
    <n v="0"/>
    <n v="0"/>
  </r>
  <r>
    <s v="08MSU0253K"/>
    <x v="46"/>
    <s v="08DUP0003Z"/>
    <x v="93"/>
    <x v="4"/>
    <n v="501230002"/>
    <x v="450"/>
    <x v="2"/>
    <s v="Inexistente"/>
    <x v="1"/>
    <x v="2"/>
    <x v="1"/>
    <s v="Universidad Pedagógica Nacional"/>
    <s v="FEDERAL TRANSFERIDO"/>
    <x v="0"/>
    <n v="0"/>
    <n v="0"/>
    <n v="0"/>
    <n v="0"/>
    <n v="0"/>
    <n v="0"/>
    <n v="0"/>
    <n v="0"/>
    <n v="0"/>
    <n v="0"/>
    <n v="0"/>
    <n v="0"/>
  </r>
  <r>
    <s v="08MSU0253K"/>
    <x v="46"/>
    <s v="08DUP0003Z"/>
    <x v="93"/>
    <x v="4"/>
    <n v="601110002"/>
    <x v="451"/>
    <x v="0"/>
    <s v="Inexistente"/>
    <x v="1"/>
    <x v="2"/>
    <x v="1"/>
    <s v="Universidad Pedagógica Nacional"/>
    <s v="FEDERAL TRANSFERIDO"/>
    <x v="1"/>
    <n v="0"/>
    <n v="0"/>
    <n v="0"/>
    <n v="0"/>
    <n v="0"/>
    <n v="0"/>
    <n v="0"/>
    <n v="0"/>
    <n v="0"/>
    <n v="0"/>
    <n v="0"/>
    <n v="0"/>
  </r>
  <r>
    <s v="08MSU0253K"/>
    <x v="46"/>
    <s v="08DUP0003Z"/>
    <x v="93"/>
    <x v="4"/>
    <n v="701120007"/>
    <x v="452"/>
    <x v="2"/>
    <s v="Liquidacion"/>
    <x v="1"/>
    <x v="2"/>
    <x v="1"/>
    <s v="Universidad Pedagógica Nacional"/>
    <s v="FEDERAL TRANSFERIDO"/>
    <x v="2"/>
    <n v="0"/>
    <n v="0"/>
    <n v="0"/>
    <n v="2"/>
    <n v="5"/>
    <n v="7"/>
    <n v="0"/>
    <n v="0"/>
    <n v="0"/>
    <n v="0"/>
    <n v="0"/>
    <n v="0"/>
  </r>
  <r>
    <s v="08MSU0253K"/>
    <x v="46"/>
    <s v="08DUP0003Z"/>
    <x v="93"/>
    <x v="4"/>
    <n v="701200003"/>
    <x v="453"/>
    <x v="2"/>
    <s v="Activa"/>
    <x v="1"/>
    <x v="2"/>
    <x v="1"/>
    <s v="Universidad Pedagógica Nacional"/>
    <s v="FEDERAL TRANSFERIDO"/>
    <x v="2"/>
    <n v="0"/>
    <n v="0"/>
    <n v="0"/>
    <n v="7"/>
    <n v="19"/>
    <n v="26"/>
    <n v="9"/>
    <n v="38"/>
    <n v="47"/>
    <n v="11"/>
    <n v="45"/>
    <n v="56"/>
  </r>
  <r>
    <s v="08MSU0253K"/>
    <x v="46"/>
    <s v="08DUP0003Z"/>
    <x v="93"/>
    <x v="4"/>
    <n v="701230000"/>
    <x v="454"/>
    <x v="0"/>
    <s v="Activa"/>
    <x v="1"/>
    <x v="2"/>
    <x v="1"/>
    <s v="Universidad Pedagógica Nacional"/>
    <s v="FEDERAL TRANSFERIDO"/>
    <x v="2"/>
    <n v="2"/>
    <n v="15"/>
    <n v="17"/>
    <n v="0"/>
    <n v="11"/>
    <n v="11"/>
    <n v="5"/>
    <n v="22"/>
    <n v="27"/>
    <n v="7"/>
    <n v="35"/>
    <n v="42"/>
  </r>
  <r>
    <s v="08MSU0253K"/>
    <x v="46"/>
    <s v="08DUP0003Z"/>
    <x v="93"/>
    <x v="4"/>
    <n v="801150000"/>
    <x v="317"/>
    <x v="2"/>
    <s v="Inexistente"/>
    <x v="1"/>
    <x v="2"/>
    <x v="1"/>
    <s v="Universidad Pedagógica Nacional"/>
    <s v="FEDERAL TRANSFERIDO"/>
    <x v="3"/>
    <n v="0"/>
    <n v="0"/>
    <n v="0"/>
    <n v="0"/>
    <n v="0"/>
    <n v="0"/>
    <n v="0"/>
    <n v="0"/>
    <n v="0"/>
    <n v="0"/>
    <n v="0"/>
    <n v="0"/>
  </r>
  <r>
    <s v="08MSU0253K"/>
    <x v="46"/>
    <s v="08DUP0004Z"/>
    <x v="94"/>
    <x v="4"/>
    <n v="501110001"/>
    <x v="447"/>
    <x v="0"/>
    <s v="Activa"/>
    <x v="0"/>
    <x v="2"/>
    <x v="1"/>
    <m/>
    <s v="FEDERAL TRANSFERIDO"/>
    <x v="0"/>
    <n v="0"/>
    <n v="0"/>
    <n v="0"/>
    <n v="0"/>
    <n v="0"/>
    <n v="0"/>
    <n v="2"/>
    <n v="54"/>
    <n v="56"/>
    <n v="2"/>
    <n v="54"/>
    <n v="56"/>
  </r>
  <r>
    <s v="08MSU0253K"/>
    <x v="46"/>
    <s v="08DUP0004Z"/>
    <x v="94"/>
    <x v="4"/>
    <n v="501130000"/>
    <x v="448"/>
    <x v="0"/>
    <s v="Activa"/>
    <x v="0"/>
    <x v="2"/>
    <x v="1"/>
    <s v="Universidad Pedagógica Nacional"/>
    <s v="FEDERAL TRANSFERIDO"/>
    <x v="0"/>
    <n v="0"/>
    <n v="1"/>
    <n v="1"/>
    <n v="6"/>
    <n v="31"/>
    <n v="37"/>
    <n v="6"/>
    <n v="24"/>
    <n v="30"/>
    <n v="28"/>
    <n v="190"/>
    <n v="218"/>
  </r>
  <r>
    <s v="08MSU0253K"/>
    <x v="46"/>
    <s v="08DUP0004Z"/>
    <x v="94"/>
    <x v="4"/>
    <n v="601110002"/>
    <x v="455"/>
    <x v="0"/>
    <s v="Inexistente"/>
    <x v="0"/>
    <x v="2"/>
    <x v="1"/>
    <s v="Universidad Pedagógica Nacional"/>
    <s v="FEDERAL TRANSFERIDO"/>
    <x v="1"/>
    <n v="0"/>
    <n v="0"/>
    <n v="0"/>
    <n v="0"/>
    <n v="0"/>
    <n v="0"/>
    <n v="0"/>
    <n v="0"/>
    <n v="0"/>
    <n v="0"/>
    <n v="0"/>
    <n v="0"/>
  </r>
  <r>
    <s v="08MSU0253K"/>
    <x v="46"/>
    <s v="08DUP0004Z"/>
    <x v="94"/>
    <x v="4"/>
    <n v="601200000"/>
    <x v="456"/>
    <x v="0"/>
    <s v="Activa"/>
    <x v="0"/>
    <x v="2"/>
    <x v="1"/>
    <s v="Universidad Pedagógica Nacional"/>
    <s v="FEDERAL TRANSFERIDO"/>
    <x v="1"/>
    <n v="0"/>
    <n v="0"/>
    <n v="0"/>
    <n v="0"/>
    <n v="0"/>
    <n v="0"/>
    <n v="6"/>
    <n v="25"/>
    <n v="31"/>
    <n v="6"/>
    <n v="25"/>
    <n v="31"/>
  </r>
  <r>
    <s v="08MSU0253K"/>
    <x v="46"/>
    <s v="08DUP0004Z"/>
    <x v="94"/>
    <x v="1"/>
    <n v="603120001"/>
    <x v="457"/>
    <x v="0"/>
    <s v="Inexistente"/>
    <x v="0"/>
    <x v="2"/>
    <x v="1"/>
    <s v="Universidad Pedagógica Nacional"/>
    <s v="FEDERAL TRANSFERIDO"/>
    <x v="1"/>
    <n v="0"/>
    <n v="0"/>
    <n v="0"/>
    <n v="0"/>
    <n v="0"/>
    <n v="0"/>
    <n v="0"/>
    <n v="0"/>
    <n v="0"/>
    <n v="0"/>
    <n v="0"/>
    <n v="0"/>
  </r>
  <r>
    <s v="08MSU0253K"/>
    <x v="46"/>
    <s v="08DUP0004Z"/>
    <x v="94"/>
    <x v="4"/>
    <n v="701120007"/>
    <x v="452"/>
    <x v="0"/>
    <s v="Activa"/>
    <x v="0"/>
    <x v="2"/>
    <x v="1"/>
    <s v="Universidad Pedagógica Nacional"/>
    <s v="FEDERAL TRANSFERIDO"/>
    <x v="2"/>
    <n v="0"/>
    <n v="0"/>
    <n v="0"/>
    <n v="0"/>
    <n v="0"/>
    <n v="0"/>
    <n v="12"/>
    <n v="29"/>
    <n v="41"/>
    <n v="15"/>
    <n v="42"/>
    <n v="57"/>
  </r>
  <r>
    <s v="08MSU0253K"/>
    <x v="46"/>
    <s v="08DUP0004Z"/>
    <x v="94"/>
    <x v="4"/>
    <n v="701230000"/>
    <x v="454"/>
    <x v="0"/>
    <s v="Activa"/>
    <x v="0"/>
    <x v="2"/>
    <x v="1"/>
    <s v="Universidad Pedagógica Nacional"/>
    <s v="FEDERAL TRANSFERIDO"/>
    <x v="2"/>
    <n v="4"/>
    <n v="23"/>
    <n v="27"/>
    <n v="0"/>
    <n v="9"/>
    <n v="9"/>
    <n v="0"/>
    <n v="0"/>
    <n v="0"/>
    <n v="6"/>
    <n v="22"/>
    <n v="28"/>
  </r>
  <r>
    <s v="08MSU0253K"/>
    <x v="46"/>
    <s v="08DUP0004Z"/>
    <x v="94"/>
    <x v="4"/>
    <n v="801150000"/>
    <x v="317"/>
    <x v="2"/>
    <s v="Inexistente"/>
    <x v="0"/>
    <x v="2"/>
    <x v="1"/>
    <s v="Universidad Pedagógica Nacional"/>
    <s v="FEDERAL TRANSFERIDO"/>
    <x v="3"/>
    <n v="0"/>
    <n v="0"/>
    <n v="0"/>
    <n v="0"/>
    <n v="0"/>
    <n v="0"/>
    <n v="0"/>
    <n v="0"/>
    <n v="0"/>
    <n v="0"/>
    <n v="0"/>
    <n v="0"/>
  </r>
  <r>
    <s v="08MSU0253K"/>
    <x v="46"/>
    <s v="08DUP0005Y"/>
    <x v="95"/>
    <x v="4"/>
    <n v="501110001"/>
    <x v="447"/>
    <x v="0"/>
    <s v="Activa"/>
    <x v="5"/>
    <x v="2"/>
    <x v="1"/>
    <m/>
    <s v="FEDERAL TRANSFERIDO"/>
    <x v="0"/>
    <n v="0"/>
    <n v="0"/>
    <n v="0"/>
    <n v="0"/>
    <n v="0"/>
    <n v="0"/>
    <n v="8"/>
    <n v="33"/>
    <n v="41"/>
    <n v="8"/>
    <n v="33"/>
    <n v="41"/>
  </r>
  <r>
    <s v="08MSU0253K"/>
    <x v="46"/>
    <s v="08DUP0005Y"/>
    <x v="95"/>
    <x v="4"/>
    <n v="501130000"/>
    <x v="448"/>
    <x v="0"/>
    <s v="Activa"/>
    <x v="5"/>
    <x v="2"/>
    <x v="1"/>
    <s v="Universidad Pedagógica Nacional"/>
    <s v="FEDERAL TRANSFERIDO"/>
    <x v="0"/>
    <n v="11"/>
    <n v="36"/>
    <n v="47"/>
    <n v="10"/>
    <n v="36"/>
    <n v="46"/>
    <n v="4"/>
    <n v="23"/>
    <n v="27"/>
    <n v="22"/>
    <n v="129"/>
    <n v="151"/>
  </r>
  <r>
    <s v="08MSU0253K"/>
    <x v="46"/>
    <s v="08DUP0005Y"/>
    <x v="95"/>
    <x v="4"/>
    <n v="601110002"/>
    <x v="455"/>
    <x v="0"/>
    <s v="Activa"/>
    <x v="5"/>
    <x v="2"/>
    <x v="1"/>
    <s v="Universidad Pedagógica Nacional"/>
    <s v="FEDERAL TRANSFERIDO"/>
    <x v="1"/>
    <n v="0"/>
    <n v="0"/>
    <n v="0"/>
    <n v="0"/>
    <n v="0"/>
    <n v="0"/>
    <n v="7"/>
    <n v="19"/>
    <n v="26"/>
    <n v="7"/>
    <n v="19"/>
    <n v="26"/>
  </r>
  <r>
    <s v="08MSU0253K"/>
    <x v="46"/>
    <s v="08DUP0005Y"/>
    <x v="95"/>
    <x v="4"/>
    <n v="701150000"/>
    <x v="458"/>
    <x v="0"/>
    <s v="Activa"/>
    <x v="5"/>
    <x v="2"/>
    <x v="1"/>
    <s v="Universidad Pedagógica Nacional"/>
    <s v="FEDERAL TRANSFERIDO"/>
    <x v="2"/>
    <n v="4"/>
    <n v="13"/>
    <n v="17"/>
    <n v="1"/>
    <n v="3"/>
    <n v="4"/>
    <n v="7"/>
    <n v="12"/>
    <n v="19"/>
    <n v="9"/>
    <n v="22"/>
    <n v="31"/>
  </r>
  <r>
    <s v="08MSU0253K"/>
    <x v="46"/>
    <s v="08DUP0005Y"/>
    <x v="95"/>
    <x v="4"/>
    <n v="701230000"/>
    <x v="454"/>
    <x v="2"/>
    <s v="Activa"/>
    <x v="5"/>
    <x v="2"/>
    <x v="1"/>
    <s v="Universidad Pedagógica Nacional"/>
    <s v="FEDERAL TRANSFERIDO"/>
    <x v="2"/>
    <n v="6"/>
    <n v="13"/>
    <n v="19"/>
    <n v="0"/>
    <n v="3"/>
    <n v="3"/>
    <n v="0"/>
    <n v="0"/>
    <n v="0"/>
    <n v="4"/>
    <n v="17"/>
    <n v="21"/>
  </r>
  <r>
    <s v="08MSU0253K"/>
    <x v="46"/>
    <s v="08DUP0005Y"/>
    <x v="95"/>
    <x v="4"/>
    <n v="801150000"/>
    <x v="317"/>
    <x v="2"/>
    <s v="Inexistente"/>
    <x v="5"/>
    <x v="2"/>
    <x v="1"/>
    <s v="Universidad Pedagógica Nacional"/>
    <s v="FEDERAL TRANSFERIDO"/>
    <x v="3"/>
    <n v="0"/>
    <n v="0"/>
    <n v="0"/>
    <n v="0"/>
    <n v="0"/>
    <n v="0"/>
    <n v="0"/>
    <n v="0"/>
    <n v="0"/>
    <n v="0"/>
    <n v="0"/>
    <n v="0"/>
  </r>
  <r>
    <s v="08MSU0253K"/>
    <x v="46"/>
    <s v="08DUP0006X"/>
    <x v="96"/>
    <x v="4"/>
    <n v="501110001"/>
    <x v="447"/>
    <x v="0"/>
    <s v="Activa"/>
    <x v="9"/>
    <x v="2"/>
    <x v="1"/>
    <m/>
    <s v="FEDERAL TRANSFERIDO"/>
    <x v="0"/>
    <n v="0"/>
    <n v="0"/>
    <n v="0"/>
    <n v="0"/>
    <n v="0"/>
    <n v="0"/>
    <n v="8"/>
    <n v="14"/>
    <n v="22"/>
    <n v="8"/>
    <n v="14"/>
    <n v="22"/>
  </r>
  <r>
    <s v="08MSU0253K"/>
    <x v="46"/>
    <s v="08DUP0006X"/>
    <x v="96"/>
    <x v="4"/>
    <n v="501110002"/>
    <x v="459"/>
    <x v="0"/>
    <s v="Activa"/>
    <x v="9"/>
    <x v="2"/>
    <x v="1"/>
    <s v="Universidad Pedagógica Nacional"/>
    <s v="FEDERAL TRANSFERIDO"/>
    <x v="0"/>
    <n v="0"/>
    <n v="0"/>
    <n v="0"/>
    <n v="0"/>
    <n v="0"/>
    <n v="0"/>
    <n v="0"/>
    <n v="0"/>
    <n v="0"/>
    <n v="14"/>
    <n v="59"/>
    <n v="73"/>
  </r>
  <r>
    <s v="08MSU0253K"/>
    <x v="46"/>
    <s v="08DUP0006X"/>
    <x v="96"/>
    <x v="4"/>
    <n v="501130000"/>
    <x v="448"/>
    <x v="0"/>
    <s v="Activa"/>
    <x v="9"/>
    <x v="2"/>
    <x v="1"/>
    <s v="Universidad Pedagógica Nacional"/>
    <s v="FEDERAL TRANSFERIDO"/>
    <x v="0"/>
    <n v="0"/>
    <n v="0"/>
    <n v="0"/>
    <n v="8"/>
    <n v="30"/>
    <n v="38"/>
    <n v="0"/>
    <n v="0"/>
    <n v="0"/>
    <n v="15"/>
    <n v="49"/>
    <n v="64"/>
  </r>
  <r>
    <s v="08MSU0253K"/>
    <x v="46"/>
    <s v="08DUP0006X"/>
    <x v="96"/>
    <x v="4"/>
    <n v="501210000"/>
    <x v="460"/>
    <x v="0"/>
    <s v="Inexistente"/>
    <x v="9"/>
    <x v="2"/>
    <x v="1"/>
    <s v="Universidad Pedagógica Nacional"/>
    <s v="FEDERAL TRANSFERIDO"/>
    <x v="0"/>
    <n v="0"/>
    <n v="0"/>
    <n v="0"/>
    <n v="0"/>
    <n v="0"/>
    <n v="0"/>
    <n v="0"/>
    <n v="0"/>
    <n v="0"/>
    <n v="0"/>
    <n v="0"/>
    <n v="0"/>
  </r>
  <r>
    <s v="08MSU0253K"/>
    <x v="46"/>
    <s v="08DUP0006X"/>
    <x v="96"/>
    <x v="4"/>
    <n v="601200000"/>
    <x v="456"/>
    <x v="0"/>
    <s v="Inexistente"/>
    <x v="9"/>
    <x v="2"/>
    <x v="1"/>
    <s v="Universidad Pedagógica Nacional"/>
    <s v="FEDERAL TRANSFERIDO"/>
    <x v="1"/>
    <n v="0"/>
    <n v="0"/>
    <n v="0"/>
    <n v="0"/>
    <n v="0"/>
    <n v="0"/>
    <n v="0"/>
    <n v="0"/>
    <n v="0"/>
    <n v="0"/>
    <n v="0"/>
    <n v="0"/>
  </r>
  <r>
    <s v="08MSU0253K"/>
    <x v="46"/>
    <s v="08DUP0006X"/>
    <x v="96"/>
    <x v="4"/>
    <n v="701200005"/>
    <x v="461"/>
    <x v="0"/>
    <s v="Activa"/>
    <x v="9"/>
    <x v="2"/>
    <x v="1"/>
    <s v="Universidad Pedagógica Nacional"/>
    <s v="FEDERAL TRANSFERIDO"/>
    <x v="2"/>
    <n v="0"/>
    <n v="5"/>
    <n v="5"/>
    <n v="10"/>
    <n v="41"/>
    <n v="51"/>
    <n v="11"/>
    <n v="34"/>
    <n v="45"/>
    <n v="17"/>
    <n v="45"/>
    <n v="62"/>
  </r>
  <r>
    <s v="08MSU0253K"/>
    <x v="46"/>
    <s v="08DUP0006X"/>
    <x v="96"/>
    <x v="4"/>
    <n v="701230000"/>
    <x v="454"/>
    <x v="0"/>
    <s v="Inexistente"/>
    <x v="9"/>
    <x v="2"/>
    <x v="1"/>
    <s v="Universidad Pedagógica Nacional"/>
    <s v="FEDERAL TRANSFERIDO"/>
    <x v="2"/>
    <n v="0"/>
    <n v="0"/>
    <n v="0"/>
    <n v="0"/>
    <n v="0"/>
    <n v="0"/>
    <n v="0"/>
    <n v="0"/>
    <n v="0"/>
    <n v="0"/>
    <n v="0"/>
    <n v="0"/>
  </r>
  <r>
    <s v="08MSU0253K"/>
    <x v="46"/>
    <s v="08DUP0007W"/>
    <x v="97"/>
    <x v="4"/>
    <n v="501110002"/>
    <x v="459"/>
    <x v="2"/>
    <s v="Activa"/>
    <x v="15"/>
    <x v="2"/>
    <x v="1"/>
    <s v="Universidad Pedagógica Nacional"/>
    <s v="FEDERAL TRANSFERIDO"/>
    <x v="0"/>
    <n v="0"/>
    <n v="0"/>
    <n v="0"/>
    <n v="0"/>
    <n v="0"/>
    <n v="0"/>
    <n v="0"/>
    <n v="0"/>
    <n v="0"/>
    <n v="14"/>
    <n v="47"/>
    <n v="61"/>
  </r>
  <r>
    <s v="08MSU0253K"/>
    <x v="46"/>
    <s v="08DUP0007W"/>
    <x v="97"/>
    <x v="4"/>
    <n v="501130000"/>
    <x v="448"/>
    <x v="0"/>
    <s v="Activa"/>
    <x v="15"/>
    <x v="2"/>
    <x v="1"/>
    <s v="Universidad Pedagógica Nacional"/>
    <s v="FEDERAL TRANSFERIDO"/>
    <x v="0"/>
    <n v="0"/>
    <n v="0"/>
    <n v="0"/>
    <n v="0"/>
    <n v="0"/>
    <n v="0"/>
    <n v="13"/>
    <n v="20"/>
    <n v="33"/>
    <n v="32"/>
    <n v="39"/>
    <n v="71"/>
  </r>
  <r>
    <s v="08MSU0253K"/>
    <x v="46"/>
    <s v="08DUP0007W"/>
    <x v="97"/>
    <x v="4"/>
    <n v="501220001"/>
    <x v="462"/>
    <x v="0"/>
    <s v="Activa"/>
    <x v="15"/>
    <x v="2"/>
    <x v="1"/>
    <s v="Universidad Pedagógica Nacional"/>
    <s v="FEDERAL TRANSFERIDO"/>
    <x v="0"/>
    <n v="15"/>
    <n v="29"/>
    <n v="44"/>
    <n v="9"/>
    <n v="24"/>
    <n v="33"/>
    <n v="3"/>
    <n v="27"/>
    <n v="30"/>
    <n v="3"/>
    <n v="27"/>
    <n v="30"/>
  </r>
  <r>
    <s v="08MSU0253K"/>
    <x v="46"/>
    <s v="08DUP0007W"/>
    <x v="97"/>
    <x v="4"/>
    <n v="601200000"/>
    <x v="456"/>
    <x v="0"/>
    <s v="Activa"/>
    <x v="15"/>
    <x v="2"/>
    <x v="1"/>
    <s v="Universidad Pedagógica Nacional"/>
    <s v="FEDERAL TRANSFERIDO"/>
    <x v="1"/>
    <n v="0"/>
    <n v="0"/>
    <n v="0"/>
    <n v="0"/>
    <n v="0"/>
    <n v="0"/>
    <n v="15"/>
    <n v="51"/>
    <n v="66"/>
    <n v="15"/>
    <n v="51"/>
    <n v="66"/>
  </r>
  <r>
    <s v="08MSU0253K"/>
    <x v="46"/>
    <s v="08DUP0007W"/>
    <x v="97"/>
    <x v="4"/>
    <n v="701230000"/>
    <x v="454"/>
    <x v="0"/>
    <s v="Activa"/>
    <x v="15"/>
    <x v="2"/>
    <x v="1"/>
    <s v="Universidad Pedagógica Nacional"/>
    <s v="FEDERAL TRANSFERIDO"/>
    <x v="2"/>
    <n v="0"/>
    <n v="0"/>
    <n v="0"/>
    <n v="0"/>
    <n v="0"/>
    <n v="0"/>
    <n v="0"/>
    <n v="0"/>
    <n v="0"/>
    <n v="5"/>
    <n v="12"/>
    <n v="17"/>
  </r>
  <r>
    <s v="08MSU0253K"/>
    <x v="46"/>
    <s v="08DUP0008V"/>
    <x v="98"/>
    <x v="4"/>
    <n v="501110001"/>
    <x v="447"/>
    <x v="0"/>
    <s v="Activa"/>
    <x v="8"/>
    <x v="2"/>
    <x v="1"/>
    <m/>
    <s v="FEDERAL TRANSFERIDO"/>
    <x v="0"/>
    <n v="0"/>
    <n v="0"/>
    <n v="0"/>
    <n v="0"/>
    <n v="0"/>
    <n v="0"/>
    <n v="5"/>
    <n v="39"/>
    <n v="44"/>
    <n v="5"/>
    <n v="39"/>
    <n v="44"/>
  </r>
  <r>
    <s v="08MSU0253K"/>
    <x v="46"/>
    <s v="08DUP0008V"/>
    <x v="98"/>
    <x v="4"/>
    <n v="501130000"/>
    <x v="448"/>
    <x v="0"/>
    <s v="Activa"/>
    <x v="8"/>
    <x v="2"/>
    <x v="1"/>
    <s v="Universidad Pedagógica Nacional"/>
    <s v="FEDERAL TRANSFERIDO"/>
    <x v="0"/>
    <n v="0"/>
    <n v="1"/>
    <n v="1"/>
    <n v="2"/>
    <n v="5"/>
    <n v="7"/>
    <n v="0"/>
    <n v="0"/>
    <n v="0"/>
    <n v="12"/>
    <n v="86"/>
    <n v="98"/>
  </r>
  <r>
    <s v="08MSU0253K"/>
    <x v="46"/>
    <s v="08DUP0008V"/>
    <x v="98"/>
    <x v="4"/>
    <n v="601110002"/>
    <x v="455"/>
    <x v="0"/>
    <s v="Inexistente"/>
    <x v="8"/>
    <x v="2"/>
    <x v="1"/>
    <s v="Universidad Pedagógica Nacional"/>
    <s v="FEDERAL TRANSFERIDO"/>
    <x v="1"/>
    <n v="0"/>
    <n v="0"/>
    <n v="0"/>
    <n v="0"/>
    <n v="0"/>
    <n v="0"/>
    <n v="0"/>
    <n v="0"/>
    <n v="0"/>
    <n v="0"/>
    <n v="0"/>
    <n v="0"/>
  </r>
  <r>
    <s v="08MSU0253K"/>
    <x v="46"/>
    <s v="08DUP0008V"/>
    <x v="98"/>
    <x v="4"/>
    <n v="701100001"/>
    <x v="463"/>
    <x v="0"/>
    <s v="Inexistente"/>
    <x v="8"/>
    <x v="2"/>
    <x v="1"/>
    <s v="Universidad Pedagógica Nacional"/>
    <s v="FEDERAL TRANSFERIDO"/>
    <x v="2"/>
    <n v="0"/>
    <n v="0"/>
    <n v="0"/>
    <n v="0"/>
    <n v="0"/>
    <n v="0"/>
    <n v="0"/>
    <n v="0"/>
    <n v="0"/>
    <n v="0"/>
    <n v="0"/>
    <n v="0"/>
  </r>
  <r>
    <s v="08MSU0253K"/>
    <x v="46"/>
    <s v="08DUP0008V"/>
    <x v="98"/>
    <x v="4"/>
    <n v="701120007"/>
    <x v="452"/>
    <x v="0"/>
    <s v="Inexistente"/>
    <x v="8"/>
    <x v="2"/>
    <x v="1"/>
    <s v="Universidad Pedagógica Nacional"/>
    <s v="FEDERAL TRANSFERIDO"/>
    <x v="2"/>
    <n v="0"/>
    <n v="0"/>
    <n v="0"/>
    <n v="0"/>
    <n v="0"/>
    <n v="0"/>
    <n v="0"/>
    <n v="0"/>
    <n v="0"/>
    <n v="0"/>
    <n v="0"/>
    <n v="0"/>
  </r>
  <r>
    <s v="08MSU0253K"/>
    <x v="46"/>
    <s v="08DUP0008V"/>
    <x v="98"/>
    <x v="4"/>
    <n v="701200003"/>
    <x v="464"/>
    <x v="0"/>
    <s v="Inexistente"/>
    <x v="8"/>
    <x v="2"/>
    <x v="1"/>
    <s v="Universidad Pedagógica Nacional"/>
    <s v="FEDERAL TRANSFERIDO"/>
    <x v="2"/>
    <n v="0"/>
    <n v="0"/>
    <n v="0"/>
    <n v="0"/>
    <n v="0"/>
    <n v="0"/>
    <n v="0"/>
    <n v="0"/>
    <n v="0"/>
    <n v="0"/>
    <n v="0"/>
    <n v="0"/>
  </r>
  <r>
    <s v="08MSU0253K"/>
    <x v="46"/>
    <s v="08DUP0008V"/>
    <x v="98"/>
    <x v="4"/>
    <n v="701230000"/>
    <x v="454"/>
    <x v="0"/>
    <s v="Activa"/>
    <x v="8"/>
    <x v="2"/>
    <x v="1"/>
    <s v="Universidad Pedagógica Nacional"/>
    <s v="FEDERAL TRANSFERIDO"/>
    <x v="2"/>
    <n v="0"/>
    <n v="0"/>
    <n v="0"/>
    <n v="0"/>
    <n v="6"/>
    <n v="6"/>
    <n v="0"/>
    <n v="0"/>
    <n v="0"/>
    <n v="2"/>
    <n v="18"/>
    <n v="20"/>
  </r>
  <r>
    <s v="08MSU0253K"/>
    <x v="46"/>
    <s v="08DUP0008V"/>
    <x v="98"/>
    <x v="4"/>
    <n v="801150000"/>
    <x v="317"/>
    <x v="0"/>
    <s v="Inexistente"/>
    <x v="8"/>
    <x v="2"/>
    <x v="1"/>
    <s v="Universidad Pedagógica Nacional"/>
    <s v="FEDERAL TRANSFERIDO"/>
    <x v="3"/>
    <n v="0"/>
    <n v="0"/>
    <n v="0"/>
    <n v="0"/>
    <n v="0"/>
    <n v="0"/>
    <n v="0"/>
    <n v="0"/>
    <n v="0"/>
    <n v="0"/>
    <n v="0"/>
    <n v="0"/>
  </r>
  <r>
    <s v="08MSU0253K"/>
    <x v="46"/>
    <s v="08DUP0009U"/>
    <x v="99"/>
    <x v="4"/>
    <n v="501110001"/>
    <x v="447"/>
    <x v="0"/>
    <s v="Activa"/>
    <x v="3"/>
    <x v="2"/>
    <x v="1"/>
    <m/>
    <s v="FEDERAL TRANSFERIDO"/>
    <x v="0"/>
    <n v="0"/>
    <n v="0"/>
    <n v="0"/>
    <n v="0"/>
    <n v="0"/>
    <n v="0"/>
    <n v="2"/>
    <n v="8"/>
    <n v="10"/>
    <n v="2"/>
    <n v="8"/>
    <n v="10"/>
  </r>
  <r>
    <s v="08MSU0253K"/>
    <x v="46"/>
    <s v="08DUP0009U"/>
    <x v="99"/>
    <x v="4"/>
    <n v="501130000"/>
    <x v="448"/>
    <x v="0"/>
    <s v="Activa"/>
    <x v="3"/>
    <x v="2"/>
    <x v="1"/>
    <s v="Universidad Pedagógica Nacional"/>
    <s v="FEDERAL TRANSFERIDO"/>
    <x v="0"/>
    <n v="0"/>
    <n v="0"/>
    <n v="0"/>
    <n v="6"/>
    <n v="16"/>
    <n v="22"/>
    <n v="10"/>
    <n v="39"/>
    <n v="49"/>
    <n v="13"/>
    <n v="56"/>
    <n v="69"/>
  </r>
  <r>
    <s v="08MSU0253K"/>
    <x v="46"/>
    <s v="08DUP0009U"/>
    <x v="99"/>
    <x v="4"/>
    <n v="701200003"/>
    <x v="453"/>
    <x v="0"/>
    <s v="Activa"/>
    <x v="3"/>
    <x v="2"/>
    <x v="1"/>
    <s v="Universidad Pedagógica Nacional"/>
    <s v="FEDERAL TRANSFERIDO"/>
    <x v="2"/>
    <n v="1"/>
    <n v="12"/>
    <n v="13"/>
    <n v="0"/>
    <n v="0"/>
    <n v="0"/>
    <n v="6"/>
    <n v="38"/>
    <n v="44"/>
    <n v="10"/>
    <n v="48"/>
    <n v="58"/>
  </r>
  <r>
    <s v="08MSU0253K"/>
    <x v="46"/>
    <s v="08DUP0009U"/>
    <x v="99"/>
    <x v="4"/>
    <n v="701230000"/>
    <x v="454"/>
    <x v="0"/>
    <s v="Inexistente"/>
    <x v="3"/>
    <x v="2"/>
    <x v="1"/>
    <s v="Universidad Pedagógica Nacional"/>
    <s v="FEDERAL TRANSFERIDO"/>
    <x v="2"/>
    <n v="0"/>
    <n v="0"/>
    <n v="0"/>
    <n v="0"/>
    <n v="0"/>
    <n v="0"/>
    <n v="0"/>
    <n v="0"/>
    <n v="0"/>
    <n v="0"/>
    <n v="0"/>
    <n v="0"/>
  </r>
  <r>
    <s v="08MSU0253K"/>
    <x v="46"/>
    <s v="08DUP0010J"/>
    <x v="100"/>
    <x v="4"/>
    <n v="501110001"/>
    <x v="447"/>
    <x v="0"/>
    <s v="Activa"/>
    <x v="10"/>
    <x v="2"/>
    <x v="1"/>
    <m/>
    <s v="FEDERAL TRANSFERIDO"/>
    <x v="0"/>
    <n v="0"/>
    <n v="0"/>
    <n v="0"/>
    <n v="0"/>
    <n v="0"/>
    <n v="0"/>
    <n v="3"/>
    <n v="29"/>
    <n v="32"/>
    <n v="3"/>
    <n v="29"/>
    <n v="32"/>
  </r>
  <r>
    <s v="08MSU0253K"/>
    <x v="46"/>
    <s v="08DUP0010J"/>
    <x v="100"/>
    <x v="4"/>
    <n v="701200003"/>
    <x v="453"/>
    <x v="0"/>
    <s v="Activa"/>
    <x v="10"/>
    <x v="2"/>
    <x v="1"/>
    <s v="Universidad Pedagógica Nacional"/>
    <s v="FEDERAL TRANSFERIDO"/>
    <x v="2"/>
    <n v="0"/>
    <n v="0"/>
    <n v="0"/>
    <n v="0"/>
    <n v="0"/>
    <n v="0"/>
    <n v="0"/>
    <n v="0"/>
    <n v="0"/>
    <n v="3"/>
    <n v="7"/>
    <n v="10"/>
  </r>
  <r>
    <s v="08MSU0253K"/>
    <x v="46"/>
    <s v="08DUP0010J"/>
    <x v="100"/>
    <x v="4"/>
    <n v="801150000"/>
    <x v="317"/>
    <x v="0"/>
    <s v="Inexistente"/>
    <x v="10"/>
    <x v="2"/>
    <x v="1"/>
    <s v="Universidad Pedagógica Nacional"/>
    <s v="FEDERAL TRANSFERIDO"/>
    <x v="3"/>
    <n v="0"/>
    <n v="0"/>
    <n v="0"/>
    <n v="0"/>
    <n v="0"/>
    <n v="0"/>
    <n v="0"/>
    <n v="0"/>
    <n v="0"/>
    <n v="0"/>
    <n v="0"/>
    <n v="0"/>
  </r>
  <r>
    <s v="08MSU0253K"/>
    <x v="46"/>
    <s v="08DUP0011I"/>
    <x v="101"/>
    <x v="4"/>
    <n v="501110001"/>
    <x v="447"/>
    <x v="0"/>
    <s v="Activa"/>
    <x v="4"/>
    <x v="2"/>
    <x v="1"/>
    <m/>
    <s v="FEDERAL TRANSFERIDO"/>
    <x v="0"/>
    <n v="0"/>
    <n v="0"/>
    <n v="0"/>
    <n v="0"/>
    <n v="0"/>
    <n v="0"/>
    <n v="13"/>
    <n v="57"/>
    <n v="70"/>
    <n v="13"/>
    <n v="57"/>
    <n v="70"/>
  </r>
  <r>
    <s v="08MSU0253K"/>
    <x v="46"/>
    <s v="08DUP0011I"/>
    <x v="101"/>
    <x v="4"/>
    <n v="501130000"/>
    <x v="448"/>
    <x v="0"/>
    <s v="Activa"/>
    <x v="4"/>
    <x v="2"/>
    <x v="1"/>
    <s v="Universidad Pedagógica Nacional"/>
    <s v="FEDERAL TRANSFERIDO"/>
    <x v="0"/>
    <n v="0"/>
    <n v="0"/>
    <n v="0"/>
    <n v="1"/>
    <n v="7"/>
    <n v="8"/>
    <n v="0"/>
    <n v="0"/>
    <n v="0"/>
    <n v="1"/>
    <n v="17"/>
    <n v="18"/>
  </r>
  <r>
    <s v="08MSU0253K"/>
    <x v="46"/>
    <s v="08DUP0011I"/>
    <x v="101"/>
    <x v="4"/>
    <n v="601200000"/>
    <x v="456"/>
    <x v="0"/>
    <s v="Activa"/>
    <x v="4"/>
    <x v="2"/>
    <x v="1"/>
    <s v="Universidad Pedagógica Nacional"/>
    <s v="FEDERAL TRANSFERIDO"/>
    <x v="1"/>
    <n v="0"/>
    <n v="0"/>
    <n v="0"/>
    <n v="0"/>
    <n v="0"/>
    <n v="0"/>
    <n v="4"/>
    <n v="11"/>
    <n v="15"/>
    <n v="4"/>
    <n v="11"/>
    <n v="15"/>
  </r>
  <r>
    <s v="08MSU0253K"/>
    <x v="46"/>
    <s v="08DUP0011I"/>
    <x v="101"/>
    <x v="4"/>
    <n v="701200003"/>
    <x v="453"/>
    <x v="0"/>
    <s v="Activa"/>
    <x v="4"/>
    <x v="2"/>
    <x v="1"/>
    <s v="Universidad Pedagógica Nacional"/>
    <s v="FEDERAL TRANSFERIDO"/>
    <x v="2"/>
    <n v="1"/>
    <n v="7"/>
    <n v="8"/>
    <n v="4"/>
    <n v="8"/>
    <n v="12"/>
    <n v="3"/>
    <n v="10"/>
    <n v="13"/>
    <n v="9"/>
    <n v="17"/>
    <n v="26"/>
  </r>
  <r>
    <s v="08MSU0253K"/>
    <x v="46"/>
    <s v="08DUP0011I"/>
    <x v="101"/>
    <x v="4"/>
    <n v="701230000"/>
    <x v="454"/>
    <x v="0"/>
    <s v="Activa"/>
    <x v="4"/>
    <x v="2"/>
    <x v="1"/>
    <s v="Universidad Pedagógica Nacional"/>
    <s v="FEDERAL TRANSFERIDO"/>
    <x v="2"/>
    <n v="2"/>
    <n v="18"/>
    <n v="20"/>
    <n v="0"/>
    <n v="8"/>
    <n v="8"/>
    <n v="0"/>
    <n v="0"/>
    <n v="0"/>
    <n v="1"/>
    <n v="3"/>
    <n v="4"/>
  </r>
  <r>
    <s v="08MSU0253K"/>
    <x v="46"/>
    <s v="08DUP0011I"/>
    <x v="101"/>
    <x v="4"/>
    <n v="801150000"/>
    <x v="317"/>
    <x v="0"/>
    <s v="Inexistente"/>
    <x v="4"/>
    <x v="2"/>
    <x v="1"/>
    <s v="Universidad Pedagógica Nacional"/>
    <s v="FEDERAL TRANSFERIDO"/>
    <x v="3"/>
    <n v="0"/>
    <n v="0"/>
    <n v="0"/>
    <n v="0"/>
    <n v="0"/>
    <n v="0"/>
    <n v="0"/>
    <n v="0"/>
    <n v="0"/>
    <n v="0"/>
    <n v="0"/>
    <n v="0"/>
  </r>
  <r>
    <s v="08MSU0253K"/>
    <x v="46"/>
    <s v="08DUP0012H"/>
    <x v="102"/>
    <x v="4"/>
    <n v="501110001"/>
    <x v="447"/>
    <x v="0"/>
    <s v="Activa"/>
    <x v="7"/>
    <x v="2"/>
    <x v="1"/>
    <m/>
    <s v="FEDERAL TRANSFERIDO"/>
    <x v="0"/>
    <n v="0"/>
    <n v="0"/>
    <n v="0"/>
    <n v="0"/>
    <n v="0"/>
    <n v="0"/>
    <n v="4"/>
    <n v="31"/>
    <n v="35"/>
    <n v="4"/>
    <n v="31"/>
    <n v="35"/>
  </r>
  <r>
    <s v="08MSU0253K"/>
    <x v="46"/>
    <s v="08DUP0012H"/>
    <x v="102"/>
    <x v="4"/>
    <n v="501130000"/>
    <x v="448"/>
    <x v="0"/>
    <s v="Activa"/>
    <x v="7"/>
    <x v="2"/>
    <x v="1"/>
    <s v="Universidad Pedagógica Nacional"/>
    <s v="FEDERAL TRANSFERIDO"/>
    <x v="0"/>
    <n v="2"/>
    <n v="26"/>
    <n v="28"/>
    <n v="2"/>
    <n v="14"/>
    <n v="16"/>
    <n v="0"/>
    <n v="0"/>
    <n v="0"/>
    <n v="10"/>
    <n v="106"/>
    <n v="116"/>
  </r>
  <r>
    <s v="08MSU0253K"/>
    <x v="46"/>
    <s v="08DUP0012H"/>
    <x v="102"/>
    <x v="4"/>
    <n v="501150000"/>
    <x v="362"/>
    <x v="0"/>
    <s v="Inexistente"/>
    <x v="7"/>
    <x v="2"/>
    <x v="1"/>
    <s v="Universidad Pedagógica Nacional"/>
    <s v="FEDERAL TRANSFERIDO"/>
    <x v="0"/>
    <n v="0"/>
    <n v="0"/>
    <n v="0"/>
    <n v="0"/>
    <n v="0"/>
    <n v="0"/>
    <n v="0"/>
    <n v="0"/>
    <n v="0"/>
    <n v="0"/>
    <n v="0"/>
    <n v="0"/>
  </r>
  <r>
    <s v="08MSU0253K"/>
    <x v="46"/>
    <s v="08DUP0012H"/>
    <x v="102"/>
    <x v="4"/>
    <n v="701230000"/>
    <x v="454"/>
    <x v="0"/>
    <s v="Activa"/>
    <x v="7"/>
    <x v="2"/>
    <x v="1"/>
    <s v="Universidad Pedagógica Nacional"/>
    <s v="FEDERAL TRANSFERIDO"/>
    <x v="2"/>
    <n v="2"/>
    <n v="24"/>
    <n v="26"/>
    <n v="1"/>
    <n v="7"/>
    <n v="8"/>
    <n v="0"/>
    <n v="0"/>
    <n v="0"/>
    <n v="4"/>
    <n v="4"/>
    <n v="8"/>
  </r>
  <r>
    <s v="08MSU0600B"/>
    <x v="47"/>
    <s v="08DIT0003R"/>
    <x v="103"/>
    <x v="2"/>
    <n v="504140000"/>
    <x v="18"/>
    <x v="0"/>
    <s v="Activa"/>
    <x v="5"/>
    <x v="1"/>
    <x v="1"/>
    <s v="Institutos Tecnológicos Federales"/>
    <s v="ORGANISMO DESCONCENTRADO DE LA SECRETARÍA DE EDUCACIÓN PÚBLICA"/>
    <x v="0"/>
    <n v="5"/>
    <n v="11"/>
    <n v="16"/>
    <n v="8"/>
    <n v="8"/>
    <n v="16"/>
    <n v="20"/>
    <n v="26"/>
    <n v="46"/>
    <n v="44"/>
    <n v="85"/>
    <n v="129"/>
  </r>
  <r>
    <s v="08MSU0600B"/>
    <x v="47"/>
    <s v="08DIT0003R"/>
    <x v="103"/>
    <x v="2"/>
    <n v="504140002"/>
    <x v="19"/>
    <x v="0"/>
    <s v="Liquidacion"/>
    <x v="5"/>
    <x v="1"/>
    <x v="1"/>
    <s v="Institutos Tecnológicos Federales"/>
    <s v="ORGANISMO DESCONCENTRADO DE LA SECRETARÍA DE EDUCACIÓN PÚBLICA"/>
    <x v="0"/>
    <n v="0"/>
    <n v="0"/>
    <n v="0"/>
    <n v="0"/>
    <n v="3"/>
    <n v="3"/>
    <n v="0"/>
    <n v="0"/>
    <n v="0"/>
    <n v="0"/>
    <n v="0"/>
    <n v="0"/>
  </r>
  <r>
    <s v="08MSU0600B"/>
    <x v="47"/>
    <s v="08DIT0003R"/>
    <x v="103"/>
    <x v="2"/>
    <n v="504200000"/>
    <x v="27"/>
    <x v="0"/>
    <s v="Activa"/>
    <x v="5"/>
    <x v="1"/>
    <x v="1"/>
    <s v="Institutos Tecnológicos Federales"/>
    <s v="ORGANISMO DESCONCENTRADO DE LA SECRETARÍA DE EDUCACIÓN PÚBLICA"/>
    <x v="0"/>
    <n v="9"/>
    <n v="16"/>
    <n v="25"/>
    <n v="23"/>
    <n v="26"/>
    <n v="49"/>
    <n v="34"/>
    <n v="46"/>
    <n v="80"/>
    <n v="101"/>
    <n v="153"/>
    <n v="254"/>
  </r>
  <r>
    <s v="08MSU0600B"/>
    <x v="47"/>
    <s v="08DIT0003R"/>
    <x v="103"/>
    <x v="2"/>
    <n v="504200000"/>
    <x v="27"/>
    <x v="0"/>
    <s v="Liquidacion"/>
    <x v="5"/>
    <x v="1"/>
    <x v="1"/>
    <s v="Institutos Tecnológicos Federales"/>
    <s v="ORGANISMO DESCONCENTRADO DE LA SECRETARÍA DE EDUCACIÓN PÚBLICA"/>
    <x v="0"/>
    <n v="0"/>
    <n v="0"/>
    <n v="0"/>
    <n v="1"/>
    <n v="0"/>
    <n v="1"/>
    <n v="0"/>
    <n v="0"/>
    <n v="0"/>
    <n v="0"/>
    <n v="0"/>
    <n v="0"/>
  </r>
  <r>
    <s v="08MSU0600B"/>
    <x v="47"/>
    <s v="08DIT0003R"/>
    <x v="103"/>
    <x v="2"/>
    <n v="504210005"/>
    <x v="20"/>
    <x v="0"/>
    <s v="Activa"/>
    <x v="5"/>
    <x v="1"/>
    <x v="1"/>
    <s v="Institutos Tecnológicos Federales"/>
    <s v="ORGANISMO DESCONCENTRADO DE LA SECRETARÍA DE EDUCACIÓN PÚBLICA"/>
    <x v="0"/>
    <n v="21"/>
    <n v="24"/>
    <n v="45"/>
    <n v="10"/>
    <n v="23"/>
    <n v="33"/>
    <n v="35"/>
    <n v="35"/>
    <n v="70"/>
    <n v="109"/>
    <n v="121"/>
    <n v="230"/>
  </r>
  <r>
    <s v="08MSU0600B"/>
    <x v="47"/>
    <s v="08DIT0003R"/>
    <x v="103"/>
    <x v="5"/>
    <n v="506130004"/>
    <x v="21"/>
    <x v="0"/>
    <s v="Activa"/>
    <x v="5"/>
    <x v="1"/>
    <x v="1"/>
    <s v="Institutos Tecnológicos Federales"/>
    <s v="ORGANISMO DESCONCENTRADO DE LA SECRETARÍA DE EDUCACIÓN PÚBLICA"/>
    <x v="0"/>
    <n v="19"/>
    <n v="9"/>
    <n v="28"/>
    <n v="12"/>
    <n v="3"/>
    <n v="15"/>
    <n v="32"/>
    <n v="11"/>
    <n v="43"/>
    <n v="128"/>
    <n v="35"/>
    <n v="163"/>
  </r>
  <r>
    <s v="08MSU0600B"/>
    <x v="47"/>
    <s v="08DIT0003R"/>
    <x v="103"/>
    <x v="5"/>
    <n v="506130004"/>
    <x v="21"/>
    <x v="0"/>
    <s v="Liquidacion"/>
    <x v="5"/>
    <x v="1"/>
    <x v="1"/>
    <s v="Institutos Tecnológicos Federales"/>
    <s v="ORGANISMO DESCONCENTRADO DE LA SECRETARÍA DE EDUCACIÓN PÚBLICA"/>
    <x v="0"/>
    <n v="0"/>
    <n v="0"/>
    <n v="0"/>
    <n v="4"/>
    <n v="4"/>
    <n v="8"/>
    <n v="0"/>
    <n v="0"/>
    <n v="0"/>
    <n v="0"/>
    <n v="0"/>
    <n v="0"/>
  </r>
  <r>
    <s v="08MSU0600B"/>
    <x v="47"/>
    <s v="08DIT0003R"/>
    <x v="103"/>
    <x v="5"/>
    <n v="506220002"/>
    <x v="267"/>
    <x v="0"/>
    <s v="Liquidacion"/>
    <x v="5"/>
    <x v="1"/>
    <x v="1"/>
    <s v="Institutos Tecnológicos Federales"/>
    <s v="ORGANISMO DESCONCENTRADO DE LA SECRETARÍA DE EDUCACIÓN PÚBLICA"/>
    <x v="0"/>
    <n v="0"/>
    <n v="0"/>
    <n v="0"/>
    <n v="0"/>
    <n v="1"/>
    <n v="1"/>
    <n v="0"/>
    <n v="0"/>
    <n v="0"/>
    <n v="0"/>
    <n v="0"/>
    <n v="0"/>
  </r>
  <r>
    <s v="08MSU0600B"/>
    <x v="47"/>
    <s v="08DIT0003R"/>
    <x v="103"/>
    <x v="5"/>
    <n v="506220009"/>
    <x v="61"/>
    <x v="0"/>
    <s v="Activa"/>
    <x v="5"/>
    <x v="1"/>
    <x v="1"/>
    <s v="Institutos Tecnológicos Federales"/>
    <s v="ORGANISMO DESCONCENTRADO DE LA SECRETARÍA DE EDUCACIÓN PÚBLICA"/>
    <x v="0"/>
    <n v="11"/>
    <n v="7"/>
    <n v="18"/>
    <n v="16"/>
    <n v="7"/>
    <n v="23"/>
    <n v="0"/>
    <n v="0"/>
    <n v="0"/>
    <n v="12"/>
    <n v="4"/>
    <n v="16"/>
  </r>
  <r>
    <s v="08MSU0600B"/>
    <x v="47"/>
    <s v="08DIT0003R"/>
    <x v="103"/>
    <x v="3"/>
    <n v="507130001"/>
    <x v="22"/>
    <x v="0"/>
    <s v="Activa"/>
    <x v="5"/>
    <x v="1"/>
    <x v="1"/>
    <s v="Institutos Tecnológicos Federales"/>
    <s v="ORGANISMO DESCONCENTRADO DE LA SECRETARÍA DE EDUCACIÓN PÚBLICA"/>
    <x v="0"/>
    <n v="32"/>
    <n v="2"/>
    <n v="34"/>
    <n v="23"/>
    <n v="4"/>
    <n v="27"/>
    <n v="53"/>
    <n v="9"/>
    <n v="62"/>
    <n v="201"/>
    <n v="32"/>
    <n v="233"/>
  </r>
  <r>
    <s v="08MSU0600B"/>
    <x v="47"/>
    <s v="08DIT0003R"/>
    <x v="103"/>
    <x v="3"/>
    <n v="507130001"/>
    <x v="22"/>
    <x v="0"/>
    <s v="Inexistente"/>
    <x v="5"/>
    <x v="1"/>
    <x v="1"/>
    <s v="Institutos Tecnológicos Federales"/>
    <s v="ORGANISMO DESCONCENTRADO DE LA SECRETARÍA DE EDUCACIÓN PÚBLICA"/>
    <x v="0"/>
    <n v="0"/>
    <n v="0"/>
    <n v="0"/>
    <n v="0"/>
    <n v="0"/>
    <n v="0"/>
    <n v="0"/>
    <n v="0"/>
    <n v="0"/>
    <n v="0"/>
    <n v="0"/>
    <n v="0"/>
  </r>
  <r>
    <s v="08MSU0600B"/>
    <x v="47"/>
    <s v="08DIT0003R"/>
    <x v="103"/>
    <x v="3"/>
    <n v="507130002"/>
    <x v="28"/>
    <x v="0"/>
    <s v="Activa"/>
    <x v="5"/>
    <x v="1"/>
    <x v="1"/>
    <s v="Institutos Tecnológicos Federales"/>
    <s v="ORGANISMO DESCONCENTRADO DE LA SECRETARÍA DE EDUCACIÓN PÚBLICA"/>
    <x v="0"/>
    <n v="35"/>
    <n v="0"/>
    <n v="35"/>
    <n v="28"/>
    <n v="1"/>
    <n v="29"/>
    <n v="41"/>
    <n v="2"/>
    <n v="43"/>
    <n v="185"/>
    <n v="9"/>
    <n v="194"/>
  </r>
  <r>
    <s v="08MSU0600B"/>
    <x v="47"/>
    <s v="08DIT0003R"/>
    <x v="103"/>
    <x v="3"/>
    <n v="507130003"/>
    <x v="23"/>
    <x v="0"/>
    <s v="Inexistente"/>
    <x v="5"/>
    <x v="1"/>
    <x v="1"/>
    <s v="Institutos Tecnológicos Federales"/>
    <s v="ORGANISMO DESCONCENTRADO DE LA SECRETARÍA DE EDUCACIÓN PÚBLICA"/>
    <x v="0"/>
    <n v="0"/>
    <n v="0"/>
    <n v="0"/>
    <n v="0"/>
    <n v="0"/>
    <n v="0"/>
    <n v="0"/>
    <n v="0"/>
    <n v="0"/>
    <n v="0"/>
    <n v="0"/>
    <n v="0"/>
  </r>
  <r>
    <s v="08MSU0600B"/>
    <x v="47"/>
    <s v="08DIT0003R"/>
    <x v="103"/>
    <x v="3"/>
    <n v="507140001"/>
    <x v="260"/>
    <x v="0"/>
    <s v="Activa"/>
    <x v="5"/>
    <x v="1"/>
    <x v="1"/>
    <s v="Institutos Tecnológicos Federales"/>
    <s v="ORGANISMO DESCONCENTRADO DE LA SECRETARÍA DE EDUCACIÓN PÚBLICA"/>
    <x v="0"/>
    <n v="15"/>
    <n v="15"/>
    <n v="30"/>
    <n v="18"/>
    <n v="23"/>
    <n v="41"/>
    <n v="46"/>
    <n v="68"/>
    <n v="114"/>
    <n v="175"/>
    <n v="240"/>
    <n v="415"/>
  </r>
  <r>
    <s v="08MSU0600B"/>
    <x v="47"/>
    <s v="08DIT0003R"/>
    <x v="103"/>
    <x v="3"/>
    <n v="507140001"/>
    <x v="260"/>
    <x v="0"/>
    <s v="Liquidacion"/>
    <x v="5"/>
    <x v="1"/>
    <x v="1"/>
    <s v="Institutos Tecnológicos Federales"/>
    <s v="ORGANISMO DESCONCENTRADO DE LA SECRETARÍA DE EDUCACIÓN PÚBLICA"/>
    <x v="0"/>
    <n v="0"/>
    <n v="0"/>
    <n v="0"/>
    <n v="1"/>
    <n v="0"/>
    <n v="1"/>
    <n v="0"/>
    <n v="0"/>
    <n v="0"/>
    <n v="0"/>
    <n v="0"/>
    <n v="0"/>
  </r>
  <r>
    <s v="08MSU0600B"/>
    <x v="47"/>
    <s v="08DIT0003R"/>
    <x v="103"/>
    <x v="3"/>
    <n v="507170001"/>
    <x v="24"/>
    <x v="0"/>
    <s v="Activa"/>
    <x v="5"/>
    <x v="1"/>
    <x v="1"/>
    <s v="Institutos Tecnológicos Federales"/>
    <s v="ORGANISMO DESCONCENTRADO DE LA SECRETARÍA DE EDUCACIÓN PÚBLICA"/>
    <x v="0"/>
    <n v="34"/>
    <n v="9"/>
    <n v="43"/>
    <n v="36"/>
    <n v="21"/>
    <n v="57"/>
    <n v="65"/>
    <n v="49"/>
    <n v="114"/>
    <n v="348"/>
    <n v="185"/>
    <n v="533"/>
  </r>
  <r>
    <s v="08MSU0600B"/>
    <x v="47"/>
    <s v="08DIT0003R"/>
    <x v="103"/>
    <x v="3"/>
    <n v="507170001"/>
    <x v="24"/>
    <x v="0"/>
    <s v="Inexistente"/>
    <x v="5"/>
    <x v="1"/>
    <x v="1"/>
    <s v="Institutos Tecnológicos Federales"/>
    <s v="ORGANISMO DESCONCENTRADO DE LA SECRETARÍA DE EDUCACIÓN PÚBLICA"/>
    <x v="0"/>
    <n v="0"/>
    <n v="0"/>
    <n v="0"/>
    <n v="0"/>
    <n v="0"/>
    <n v="0"/>
    <n v="0"/>
    <n v="0"/>
    <n v="0"/>
    <n v="0"/>
    <n v="0"/>
    <n v="0"/>
  </r>
  <r>
    <s v="08MSU0600B"/>
    <x v="47"/>
    <s v="08DIT0003R"/>
    <x v="103"/>
    <x v="3"/>
    <n v="507170001"/>
    <x v="24"/>
    <x v="2"/>
    <s v="Activa"/>
    <x v="5"/>
    <x v="1"/>
    <x v="1"/>
    <s v="Institutos Tecnológicos Federales"/>
    <s v="ORGANISMO DESCONCENTRADO DE LA SECRETARÍA DE EDUCACIÓN PÚBLICA"/>
    <x v="0"/>
    <n v="2"/>
    <n v="2"/>
    <n v="4"/>
    <n v="1"/>
    <n v="0"/>
    <n v="1"/>
    <n v="15"/>
    <n v="24"/>
    <n v="39"/>
    <n v="26"/>
    <n v="40"/>
    <n v="66"/>
  </r>
  <r>
    <s v="08MSU0600B"/>
    <x v="47"/>
    <s v="08DIT0003R"/>
    <x v="103"/>
    <x v="3"/>
    <n v="507240003"/>
    <x v="465"/>
    <x v="0"/>
    <s v="Activa"/>
    <x v="5"/>
    <x v="1"/>
    <x v="1"/>
    <s v="Institutos Tecnológicos Federales"/>
    <s v="ORGANISMO DESCONCENTRADO DE LA SECRETARÍA DE EDUCACIÓN PÚBLICA"/>
    <x v="0"/>
    <n v="0"/>
    <n v="0"/>
    <n v="0"/>
    <n v="0"/>
    <n v="0"/>
    <n v="0"/>
    <n v="77"/>
    <n v="42"/>
    <n v="119"/>
    <n v="170"/>
    <n v="72"/>
    <n v="242"/>
  </r>
  <r>
    <s v="08MSU0600B"/>
    <x v="47"/>
    <s v="08DIT0003R"/>
    <x v="103"/>
    <x v="3"/>
    <n v="507310000"/>
    <x v="278"/>
    <x v="0"/>
    <s v="Activa"/>
    <x v="5"/>
    <x v="1"/>
    <x v="1"/>
    <s v="Institutos Tecnológicos Federales"/>
    <s v="ORGANISMO DESCONCENTRADO DE LA SECRETARÍA DE EDUCACIÓN PÚBLICA"/>
    <x v="0"/>
    <n v="18"/>
    <n v="10"/>
    <n v="28"/>
    <n v="12"/>
    <n v="19"/>
    <n v="31"/>
    <n v="43"/>
    <n v="34"/>
    <n v="77"/>
    <n v="201"/>
    <n v="143"/>
    <n v="344"/>
  </r>
  <r>
    <s v="08MSU0642A"/>
    <x v="48"/>
    <s v="08PSU4977L"/>
    <x v="104"/>
    <x v="1"/>
    <n v="703110003"/>
    <x v="466"/>
    <x v="0"/>
    <s v="Activa"/>
    <x v="1"/>
    <x v="0"/>
    <x v="0"/>
    <s v="Universidades Particulares"/>
    <s v="PARTICULAR"/>
    <x v="2"/>
    <n v="0"/>
    <n v="5"/>
    <n v="5"/>
    <n v="0"/>
    <n v="5"/>
    <n v="5"/>
    <n v="1"/>
    <n v="3"/>
    <n v="4"/>
    <n v="4"/>
    <n v="14"/>
    <n v="18"/>
  </r>
  <r>
    <s v="08MSU0642A"/>
    <x v="48"/>
    <s v="08PSU4977L"/>
    <x v="104"/>
    <x v="1"/>
    <n v="703110005"/>
    <x v="467"/>
    <x v="0"/>
    <s v="Latencia"/>
    <x v="1"/>
    <x v="0"/>
    <x v="0"/>
    <s v="Universidades Particulares"/>
    <s v="PARTICULAR"/>
    <x v="2"/>
    <n v="0"/>
    <n v="0"/>
    <n v="0"/>
    <n v="0"/>
    <n v="0"/>
    <n v="0"/>
    <n v="0"/>
    <n v="0"/>
    <n v="0"/>
    <n v="0"/>
    <n v="0"/>
    <n v="0"/>
  </r>
  <r>
    <s v="08MSU0680D"/>
    <x v="49"/>
    <s v="08DIT0004Q"/>
    <x v="105"/>
    <x v="2"/>
    <n v="504210005"/>
    <x v="20"/>
    <x v="0"/>
    <s v="Activa"/>
    <x v="4"/>
    <x v="1"/>
    <x v="1"/>
    <s v="Institutos Tecnológicos Federales"/>
    <s v="ORGANISMO DESCONCENTRADO DE LA SECRETARÍA DE EDUCACIÓN PÚBLICA"/>
    <x v="0"/>
    <n v="11"/>
    <n v="20"/>
    <n v="31"/>
    <n v="16"/>
    <n v="31"/>
    <n v="47"/>
    <n v="40"/>
    <n v="65"/>
    <n v="105"/>
    <n v="173"/>
    <n v="292"/>
    <n v="465"/>
  </r>
  <r>
    <s v="08MSU0680D"/>
    <x v="49"/>
    <s v="08DIT0004Q"/>
    <x v="105"/>
    <x v="5"/>
    <n v="506100000"/>
    <x v="229"/>
    <x v="0"/>
    <s v="Activa"/>
    <x v="4"/>
    <x v="1"/>
    <x v="1"/>
    <s v="Institutos Tecnológicos Federales"/>
    <s v="ORGANISMO DESCONCENTRADO DE LA SECRETARÍA DE EDUCACIÓN PÚBLICA"/>
    <x v="0"/>
    <n v="13"/>
    <n v="2"/>
    <n v="15"/>
    <n v="10"/>
    <n v="6"/>
    <n v="16"/>
    <n v="0"/>
    <n v="0"/>
    <n v="0"/>
    <n v="25"/>
    <n v="11"/>
    <n v="36"/>
  </r>
  <r>
    <s v="08MSU0680D"/>
    <x v="49"/>
    <s v="08DIT0004Q"/>
    <x v="105"/>
    <x v="5"/>
    <n v="506130004"/>
    <x v="21"/>
    <x v="0"/>
    <s v="Activa"/>
    <x v="4"/>
    <x v="1"/>
    <x v="1"/>
    <s v="Institutos Tecnológicos Federales"/>
    <s v="ORGANISMO DESCONCENTRADO DE LA SECRETARÍA DE EDUCACIÓN PÚBLICA"/>
    <x v="0"/>
    <n v="19"/>
    <n v="7"/>
    <n v="26"/>
    <n v="26"/>
    <n v="9"/>
    <n v="35"/>
    <n v="57"/>
    <n v="13"/>
    <n v="70"/>
    <n v="215"/>
    <n v="59"/>
    <n v="274"/>
  </r>
  <r>
    <s v="08MSU0680D"/>
    <x v="49"/>
    <s v="08DIT0004Q"/>
    <x v="105"/>
    <x v="5"/>
    <n v="506130004"/>
    <x v="21"/>
    <x v="0"/>
    <s v="Liquidacion"/>
    <x v="4"/>
    <x v="1"/>
    <x v="1"/>
    <s v="Institutos Tecnológicos Federales"/>
    <s v="ORGANISMO DESCONCENTRADO DE LA SECRETARÍA DE EDUCACIÓN PÚBLICA"/>
    <x v="0"/>
    <n v="1"/>
    <n v="0"/>
    <n v="1"/>
    <n v="1"/>
    <n v="0"/>
    <n v="1"/>
    <n v="0"/>
    <n v="0"/>
    <n v="0"/>
    <n v="0"/>
    <n v="0"/>
    <n v="0"/>
  </r>
  <r>
    <s v="08MSU0680D"/>
    <x v="49"/>
    <s v="08DIT0004Q"/>
    <x v="105"/>
    <x v="5"/>
    <n v="506220002"/>
    <x v="267"/>
    <x v="0"/>
    <s v="Inexistente"/>
    <x v="4"/>
    <x v="1"/>
    <x v="1"/>
    <s v="Institutos Tecnológicos Federales"/>
    <s v="ORGANISMO DESCONCENTRADO DE LA SECRETARÍA DE EDUCACIÓN PÚBLICA"/>
    <x v="0"/>
    <n v="0"/>
    <n v="0"/>
    <n v="0"/>
    <n v="0"/>
    <n v="0"/>
    <n v="0"/>
    <n v="0"/>
    <n v="0"/>
    <n v="0"/>
    <n v="0"/>
    <n v="0"/>
    <n v="0"/>
  </r>
  <r>
    <s v="08MSU0680D"/>
    <x v="49"/>
    <s v="08DIT0004Q"/>
    <x v="105"/>
    <x v="3"/>
    <n v="507120001"/>
    <x v="63"/>
    <x v="0"/>
    <s v="Activa"/>
    <x v="4"/>
    <x v="1"/>
    <x v="1"/>
    <s v="Institutos Tecnológicos Federales"/>
    <s v="ORGANISMO DESCONCENTRADO DE LA SECRETARÍA DE EDUCACIÓN PÚBLICA"/>
    <x v="0"/>
    <n v="0"/>
    <n v="0"/>
    <n v="0"/>
    <n v="0"/>
    <n v="0"/>
    <n v="0"/>
    <n v="24"/>
    <n v="12"/>
    <n v="36"/>
    <n v="86"/>
    <n v="37"/>
    <n v="123"/>
  </r>
  <r>
    <s v="08MSU0680D"/>
    <x v="49"/>
    <s v="08DIT0004Q"/>
    <x v="105"/>
    <x v="3"/>
    <n v="507130002"/>
    <x v="28"/>
    <x v="0"/>
    <s v="Activa"/>
    <x v="4"/>
    <x v="1"/>
    <x v="1"/>
    <s v="Institutos Tecnológicos Federales"/>
    <s v="ORGANISMO DESCONCENTRADO DE LA SECRETARÍA DE EDUCACIÓN PÚBLICA"/>
    <x v="0"/>
    <n v="4"/>
    <n v="0"/>
    <n v="4"/>
    <n v="13"/>
    <n v="0"/>
    <n v="13"/>
    <n v="0"/>
    <n v="0"/>
    <n v="0"/>
    <n v="1"/>
    <n v="0"/>
    <n v="1"/>
  </r>
  <r>
    <s v="08MSU0680D"/>
    <x v="49"/>
    <s v="08DIT0004Q"/>
    <x v="105"/>
    <x v="3"/>
    <n v="507130003"/>
    <x v="23"/>
    <x v="0"/>
    <s v="Activa"/>
    <x v="4"/>
    <x v="1"/>
    <x v="1"/>
    <s v="Institutos Tecnológicos Federales"/>
    <s v="ORGANISMO DESCONCENTRADO DE LA SECRETARÍA DE EDUCACIÓN PÚBLICA"/>
    <x v="0"/>
    <n v="34"/>
    <n v="1"/>
    <n v="35"/>
    <n v="34"/>
    <n v="2"/>
    <n v="36"/>
    <n v="76"/>
    <n v="5"/>
    <n v="81"/>
    <n v="383"/>
    <n v="37"/>
    <n v="420"/>
  </r>
  <r>
    <s v="08MSU0680D"/>
    <x v="49"/>
    <s v="08DIT0004Q"/>
    <x v="105"/>
    <x v="3"/>
    <n v="507170001"/>
    <x v="24"/>
    <x v="0"/>
    <s v="Activa"/>
    <x v="4"/>
    <x v="1"/>
    <x v="1"/>
    <s v="Institutos Tecnológicos Federales"/>
    <s v="ORGANISMO DESCONCENTRADO DE LA SECRETARÍA DE EDUCACIÓN PÚBLICA"/>
    <x v="0"/>
    <n v="31"/>
    <n v="18"/>
    <n v="49"/>
    <n v="14"/>
    <n v="15"/>
    <n v="29"/>
    <n v="46"/>
    <n v="33"/>
    <n v="79"/>
    <n v="356"/>
    <n v="202"/>
    <n v="558"/>
  </r>
  <r>
    <s v="08MSU0680D"/>
    <x v="49"/>
    <s v="08DIT0004Q"/>
    <x v="105"/>
    <x v="3"/>
    <n v="507170001"/>
    <x v="24"/>
    <x v="0"/>
    <s v="Liquidacion"/>
    <x v="4"/>
    <x v="1"/>
    <x v="1"/>
    <s v="Institutos Tecnológicos Federales"/>
    <s v="ORGANISMO DESCONCENTRADO DE LA SECRETARÍA DE EDUCACIÓN PÚBLICA"/>
    <x v="0"/>
    <n v="0"/>
    <n v="0"/>
    <n v="0"/>
    <n v="0"/>
    <n v="3"/>
    <n v="3"/>
    <n v="0"/>
    <n v="0"/>
    <n v="0"/>
    <n v="0"/>
    <n v="0"/>
    <n v="0"/>
  </r>
  <r>
    <s v="08MSU0683A"/>
    <x v="50"/>
    <s v="08OSU0001E"/>
    <x v="106"/>
    <x v="8"/>
    <n v="410410000"/>
    <x v="468"/>
    <x v="0"/>
    <s v="Inexistente"/>
    <x v="1"/>
    <x v="3"/>
    <x v="1"/>
    <s v="Servicios de Seguridad  Pública"/>
    <s v="PROCURADURÍA GENERAL DE JUSTICIA DEL ESTADO"/>
    <x v="4"/>
    <n v="0"/>
    <n v="0"/>
    <n v="0"/>
    <n v="0"/>
    <n v="0"/>
    <n v="0"/>
    <n v="0"/>
    <n v="0"/>
    <n v="0"/>
    <n v="0"/>
    <n v="0"/>
    <n v="0"/>
  </r>
  <r>
    <s v="08MSU0683A"/>
    <x v="50"/>
    <s v="08OSU0001E"/>
    <x v="106"/>
    <x v="1"/>
    <n v="503310003"/>
    <x v="469"/>
    <x v="0"/>
    <s v="Activa"/>
    <x v="1"/>
    <x v="3"/>
    <x v="1"/>
    <s v="Servicios de Seguridad  Pública"/>
    <s v="PROCURADURÍA GENERAL DE JUSTICIA DEL ESTADO"/>
    <x v="0"/>
    <n v="39"/>
    <n v="3"/>
    <n v="42"/>
    <n v="67"/>
    <n v="14"/>
    <n v="81"/>
    <n v="25"/>
    <n v="3"/>
    <n v="28"/>
    <n v="92"/>
    <n v="24"/>
    <n v="116"/>
  </r>
  <r>
    <s v="08MSU0683A"/>
    <x v="50"/>
    <s v="08OSU0001E"/>
    <x v="106"/>
    <x v="1"/>
    <n v="503320001"/>
    <x v="470"/>
    <x v="0"/>
    <s v="Activa"/>
    <x v="1"/>
    <x v="3"/>
    <x v="1"/>
    <s v="Servicios de Seguridad  Pública"/>
    <s v="PROCURADURÍA GENERAL DE JUSTICIA DEL ESTADO"/>
    <x v="0"/>
    <n v="80"/>
    <n v="31"/>
    <n v="111"/>
    <n v="96"/>
    <n v="41"/>
    <n v="137"/>
    <n v="90"/>
    <n v="30"/>
    <n v="120"/>
    <n v="190"/>
    <n v="78"/>
    <n v="268"/>
  </r>
  <r>
    <s v="08MSU0683A"/>
    <x v="50"/>
    <s v="08OSU0001E"/>
    <x v="106"/>
    <x v="8"/>
    <n v="510210000"/>
    <x v="471"/>
    <x v="2"/>
    <s v="Inexistente"/>
    <x v="1"/>
    <x v="3"/>
    <x v="1"/>
    <s v="Servicios de Seguridad  Pública"/>
    <s v="PROCURADURÍA GENERAL DE JUSTICIA DEL ESTADO"/>
    <x v="0"/>
    <n v="0"/>
    <n v="0"/>
    <n v="0"/>
    <n v="0"/>
    <n v="0"/>
    <n v="0"/>
    <n v="0"/>
    <n v="0"/>
    <n v="0"/>
    <n v="0"/>
    <n v="0"/>
    <n v="0"/>
  </r>
  <r>
    <s v="08MSU0683A"/>
    <x v="50"/>
    <s v="08OSU0001E"/>
    <x v="106"/>
    <x v="1"/>
    <n v="703310000"/>
    <x v="472"/>
    <x v="2"/>
    <s v="Activa"/>
    <x v="1"/>
    <x v="3"/>
    <x v="1"/>
    <s v="Servicios de Seguridad  Pública"/>
    <s v="PROCURADURÍA GENERAL DE JUSTICIA DEL ESTADO"/>
    <x v="2"/>
    <n v="19"/>
    <n v="23"/>
    <n v="42"/>
    <n v="10"/>
    <n v="18"/>
    <n v="28"/>
    <n v="64"/>
    <n v="78"/>
    <n v="142"/>
    <n v="81"/>
    <n v="106"/>
    <n v="187"/>
  </r>
  <r>
    <s v="08MSU0683A"/>
    <x v="50"/>
    <s v="08OSU0001E"/>
    <x v="106"/>
    <x v="2"/>
    <n v="704230005"/>
    <x v="473"/>
    <x v="0"/>
    <s v="Activa"/>
    <x v="1"/>
    <x v="3"/>
    <x v="1"/>
    <s v="Servicios de Seguridad  Pública"/>
    <s v="PROCURADURÍA GENERAL DE JUSTICIA DEL ESTADO"/>
    <x v="2"/>
    <n v="0"/>
    <n v="0"/>
    <n v="0"/>
    <n v="57"/>
    <n v="52"/>
    <n v="109"/>
    <n v="10"/>
    <n v="5"/>
    <n v="15"/>
    <n v="10"/>
    <n v="5"/>
    <n v="15"/>
  </r>
  <r>
    <s v="08MSU0683A"/>
    <x v="50"/>
    <s v="08OSU0001E"/>
    <x v="106"/>
    <x v="8"/>
    <n v="710410000"/>
    <x v="474"/>
    <x v="0"/>
    <s v="Liquidacion"/>
    <x v="1"/>
    <x v="3"/>
    <x v="1"/>
    <s v="Servicios de Seguridad  Pública"/>
    <s v="PROCURADURÍA GENERAL DE JUSTICIA DEL ESTADO"/>
    <x v="2"/>
    <n v="0"/>
    <n v="0"/>
    <n v="0"/>
    <n v="3"/>
    <n v="3"/>
    <n v="6"/>
    <n v="0"/>
    <n v="0"/>
    <n v="0"/>
    <n v="0"/>
    <n v="0"/>
    <n v="0"/>
  </r>
  <r>
    <s v="08MSU0684Z"/>
    <x v="51"/>
    <s v="08PSU4997Z"/>
    <x v="107"/>
    <x v="4"/>
    <n v="501110001"/>
    <x v="447"/>
    <x v="0"/>
    <s v="Activa"/>
    <x v="0"/>
    <x v="0"/>
    <x v="0"/>
    <s v="Universidades Particulares"/>
    <s v="PARTICULAR"/>
    <x v="0"/>
    <n v="6"/>
    <n v="17"/>
    <n v="23"/>
    <n v="6"/>
    <n v="17"/>
    <n v="23"/>
    <n v="8"/>
    <n v="75"/>
    <n v="83"/>
    <n v="35"/>
    <n v="282"/>
    <n v="317"/>
  </r>
  <r>
    <s v="08MSU0684Z"/>
    <x v="51"/>
    <s v="08PSU4997Z"/>
    <x v="107"/>
    <x v="1"/>
    <n v="503110000"/>
    <x v="30"/>
    <x v="0"/>
    <s v="Activa"/>
    <x v="0"/>
    <x v="0"/>
    <x v="0"/>
    <s v="Universidades Particulares"/>
    <s v="PARTICULAR"/>
    <x v="0"/>
    <n v="3"/>
    <n v="4"/>
    <n v="7"/>
    <n v="0"/>
    <n v="0"/>
    <n v="0"/>
    <n v="7"/>
    <n v="27"/>
    <n v="34"/>
    <n v="46"/>
    <n v="118"/>
    <n v="164"/>
  </r>
  <r>
    <s v="08MSU0684Z"/>
    <x v="51"/>
    <s v="08PSU4997Z"/>
    <x v="107"/>
    <x v="1"/>
    <n v="503110000"/>
    <x v="475"/>
    <x v="0"/>
    <s v="Activa"/>
    <x v="0"/>
    <x v="0"/>
    <x v="0"/>
    <s v="Universidades Particulares"/>
    <s v="PARTICULAR"/>
    <x v="0"/>
    <n v="0"/>
    <n v="0"/>
    <n v="0"/>
    <n v="0"/>
    <n v="0"/>
    <n v="0"/>
    <n v="81"/>
    <n v="69"/>
    <n v="150"/>
    <n v="232"/>
    <n v="207"/>
    <n v="439"/>
  </r>
  <r>
    <s v="08MSU0684Z"/>
    <x v="51"/>
    <s v="08PSU4997Z"/>
    <x v="107"/>
    <x v="1"/>
    <n v="503310001"/>
    <x v="1"/>
    <x v="0"/>
    <s v="Activa"/>
    <x v="0"/>
    <x v="0"/>
    <x v="0"/>
    <s v="Universidades Particulares"/>
    <s v="PARTICULAR"/>
    <x v="0"/>
    <n v="20"/>
    <n v="20"/>
    <n v="40"/>
    <n v="20"/>
    <n v="20"/>
    <n v="40"/>
    <n v="87"/>
    <n v="64"/>
    <n v="151"/>
    <n v="264"/>
    <n v="340"/>
    <n v="604"/>
  </r>
  <r>
    <s v="08MSU0684Z"/>
    <x v="51"/>
    <s v="08PSU4997Z"/>
    <x v="107"/>
    <x v="1"/>
    <n v="503320000"/>
    <x v="254"/>
    <x v="0"/>
    <s v="Activa"/>
    <x v="0"/>
    <x v="0"/>
    <x v="0"/>
    <s v="Universidades Particulares"/>
    <s v="PARTICULAR"/>
    <x v="0"/>
    <n v="7"/>
    <n v="2"/>
    <n v="9"/>
    <n v="0"/>
    <n v="0"/>
    <n v="0"/>
    <n v="35"/>
    <n v="27"/>
    <n v="62"/>
    <n v="130"/>
    <n v="156"/>
    <n v="286"/>
  </r>
  <r>
    <s v="08MSU0684Z"/>
    <x v="51"/>
    <s v="08PSU4997Z"/>
    <x v="107"/>
    <x v="2"/>
    <n v="504140003"/>
    <x v="13"/>
    <x v="0"/>
    <s v="Activa"/>
    <x v="0"/>
    <x v="0"/>
    <x v="0"/>
    <s v="Universidades Particulares"/>
    <s v="PARTICULAR"/>
    <x v="0"/>
    <n v="3"/>
    <n v="4"/>
    <n v="7"/>
    <n v="0"/>
    <n v="0"/>
    <n v="0"/>
    <n v="15"/>
    <n v="21"/>
    <n v="36"/>
    <n v="54"/>
    <n v="140"/>
    <n v="194"/>
  </r>
  <r>
    <s v="08MSU0684Z"/>
    <x v="51"/>
    <s v="08PSU4997Z"/>
    <x v="107"/>
    <x v="2"/>
    <n v="504210005"/>
    <x v="15"/>
    <x v="0"/>
    <s v="Activa"/>
    <x v="0"/>
    <x v="0"/>
    <x v="0"/>
    <s v="Universidades Particulares"/>
    <s v="PARTICULAR"/>
    <x v="0"/>
    <n v="20"/>
    <n v="20"/>
    <n v="40"/>
    <n v="20"/>
    <n v="20"/>
    <n v="40"/>
    <n v="72"/>
    <n v="83"/>
    <n v="155"/>
    <n v="277"/>
    <n v="413"/>
    <n v="690"/>
  </r>
  <r>
    <s v="08MSU0684Z"/>
    <x v="51"/>
    <s v="08PSU4997Z"/>
    <x v="107"/>
    <x v="5"/>
    <n v="506130002"/>
    <x v="17"/>
    <x v="0"/>
    <s v="Activa"/>
    <x v="0"/>
    <x v="0"/>
    <x v="0"/>
    <s v="Universidades Particulares"/>
    <s v="PARTICULAR"/>
    <x v="0"/>
    <n v="0"/>
    <n v="0"/>
    <n v="0"/>
    <n v="0"/>
    <n v="0"/>
    <n v="0"/>
    <n v="5"/>
    <n v="1"/>
    <n v="6"/>
    <n v="40"/>
    <n v="13"/>
    <n v="53"/>
  </r>
  <r>
    <s v="08MSU0684Z"/>
    <x v="51"/>
    <s v="08PSU4997Z"/>
    <x v="107"/>
    <x v="3"/>
    <n v="507170002"/>
    <x v="476"/>
    <x v="0"/>
    <s v="Activa"/>
    <x v="0"/>
    <x v="0"/>
    <x v="0"/>
    <s v="Universidades Particulares"/>
    <s v="PARTICULAR"/>
    <x v="0"/>
    <n v="22"/>
    <n v="8"/>
    <n v="30"/>
    <n v="22"/>
    <n v="8"/>
    <n v="30"/>
    <n v="122"/>
    <n v="48"/>
    <n v="170"/>
    <n v="452"/>
    <n v="199"/>
    <n v="651"/>
  </r>
  <r>
    <s v="08MSU0684Z"/>
    <x v="51"/>
    <s v="08PSU4997Z"/>
    <x v="107"/>
    <x v="8"/>
    <n v="510150000"/>
    <x v="477"/>
    <x v="0"/>
    <s v="Activa"/>
    <x v="0"/>
    <x v="0"/>
    <x v="0"/>
    <s v="Universidades Particulares"/>
    <s v="PARTICULAR"/>
    <x v="0"/>
    <n v="4"/>
    <n v="5"/>
    <n v="9"/>
    <n v="0"/>
    <n v="0"/>
    <n v="0"/>
    <n v="8"/>
    <n v="8"/>
    <n v="16"/>
    <n v="46"/>
    <n v="52"/>
    <n v="98"/>
  </r>
  <r>
    <s v="08MSU0684Z"/>
    <x v="51"/>
    <s v="08PSU4997Z"/>
    <x v="107"/>
    <x v="4"/>
    <n v="701120003"/>
    <x v="478"/>
    <x v="0"/>
    <s v="Activa"/>
    <x v="0"/>
    <x v="0"/>
    <x v="0"/>
    <s v="Universidades Particulares"/>
    <s v="PARTICULAR"/>
    <x v="2"/>
    <n v="0"/>
    <n v="0"/>
    <n v="0"/>
    <n v="0"/>
    <n v="0"/>
    <n v="0"/>
    <n v="3"/>
    <n v="19"/>
    <n v="22"/>
    <n v="16"/>
    <n v="74"/>
    <n v="90"/>
  </r>
  <r>
    <s v="08MSU0684Z"/>
    <x v="51"/>
    <s v="08PSU4997Z"/>
    <x v="107"/>
    <x v="1"/>
    <n v="703310002"/>
    <x v="479"/>
    <x v="0"/>
    <s v="Activa"/>
    <x v="0"/>
    <x v="0"/>
    <x v="0"/>
    <s v="Universidades Particulares"/>
    <s v="PARTICULAR"/>
    <x v="2"/>
    <n v="0"/>
    <n v="0"/>
    <n v="0"/>
    <n v="0"/>
    <n v="0"/>
    <n v="0"/>
    <n v="11"/>
    <n v="9"/>
    <n v="20"/>
    <n v="16"/>
    <n v="16"/>
    <n v="32"/>
  </r>
  <r>
    <s v="08MSU0684Z"/>
    <x v="51"/>
    <s v="08PSU4997Z"/>
    <x v="107"/>
    <x v="1"/>
    <n v="703320000"/>
    <x v="480"/>
    <x v="0"/>
    <s v="Activa"/>
    <x v="0"/>
    <x v="0"/>
    <x v="0"/>
    <s v="Universidades Particulares"/>
    <s v="PARTICULAR"/>
    <x v="2"/>
    <n v="0"/>
    <n v="0"/>
    <n v="0"/>
    <n v="0"/>
    <n v="0"/>
    <n v="0"/>
    <n v="14"/>
    <n v="5"/>
    <n v="19"/>
    <n v="60"/>
    <n v="66"/>
    <n v="126"/>
  </r>
  <r>
    <s v="08MSU0684Z"/>
    <x v="51"/>
    <s v="08PSU4997Z"/>
    <x v="107"/>
    <x v="2"/>
    <n v="704210015"/>
    <x v="481"/>
    <x v="0"/>
    <s v="Activa"/>
    <x v="0"/>
    <x v="0"/>
    <x v="0"/>
    <s v="Universidades Particulares"/>
    <s v="PARTICULAR"/>
    <x v="2"/>
    <n v="5"/>
    <n v="5"/>
    <n v="10"/>
    <n v="0"/>
    <n v="0"/>
    <n v="0"/>
    <n v="28"/>
    <n v="28"/>
    <n v="56"/>
    <n v="105"/>
    <n v="94"/>
    <n v="199"/>
  </r>
  <r>
    <s v="08MSU0684Z"/>
    <x v="51"/>
    <s v="08PSU5035B"/>
    <x v="108"/>
    <x v="4"/>
    <n v="501110001"/>
    <x v="447"/>
    <x v="0"/>
    <s v="Activa"/>
    <x v="7"/>
    <x v="0"/>
    <x v="0"/>
    <s v="Universidades Particulares"/>
    <s v="PARTICULAR"/>
    <x v="0"/>
    <n v="4"/>
    <n v="24"/>
    <n v="28"/>
    <n v="0"/>
    <n v="0"/>
    <n v="0"/>
    <n v="9"/>
    <n v="41"/>
    <n v="50"/>
    <n v="18"/>
    <n v="121"/>
    <n v="139"/>
  </r>
  <r>
    <s v="08MSU0684Z"/>
    <x v="51"/>
    <s v="08PSU5035B"/>
    <x v="108"/>
    <x v="1"/>
    <n v="503110002"/>
    <x v="339"/>
    <x v="0"/>
    <s v="Activa"/>
    <x v="7"/>
    <x v="0"/>
    <x v="0"/>
    <s v="Universidades Particulares"/>
    <s v="PARTICULAR"/>
    <x v="0"/>
    <n v="4"/>
    <n v="4"/>
    <n v="8"/>
    <n v="1"/>
    <n v="0"/>
    <n v="1"/>
    <n v="8"/>
    <n v="11"/>
    <n v="19"/>
    <n v="15"/>
    <n v="31"/>
    <n v="46"/>
  </r>
  <r>
    <s v="08MSU0684Z"/>
    <x v="51"/>
    <s v="08PSU5035B"/>
    <x v="108"/>
    <x v="1"/>
    <n v="503310001"/>
    <x v="1"/>
    <x v="0"/>
    <s v="Activa"/>
    <x v="7"/>
    <x v="0"/>
    <x v="0"/>
    <s v="Universidades Particulares"/>
    <s v="PARTICULAR"/>
    <x v="0"/>
    <n v="6"/>
    <n v="7"/>
    <n v="13"/>
    <n v="0"/>
    <n v="0"/>
    <n v="0"/>
    <n v="19"/>
    <n v="26"/>
    <n v="45"/>
    <n v="40"/>
    <n v="57"/>
    <n v="97"/>
  </r>
  <r>
    <s v="08MSU0684Z"/>
    <x v="51"/>
    <s v="08PSU5035B"/>
    <x v="108"/>
    <x v="1"/>
    <n v="503320000"/>
    <x v="254"/>
    <x v="0"/>
    <s v="Activa"/>
    <x v="7"/>
    <x v="0"/>
    <x v="0"/>
    <s v="Universidades Particulares"/>
    <s v="PARTICULAR"/>
    <x v="0"/>
    <n v="6"/>
    <n v="6"/>
    <n v="12"/>
    <n v="1"/>
    <n v="1"/>
    <n v="2"/>
    <n v="39"/>
    <n v="13"/>
    <n v="52"/>
    <n v="55"/>
    <n v="25"/>
    <n v="80"/>
  </r>
  <r>
    <s v="08MSU0684Z"/>
    <x v="51"/>
    <s v="08PSU5035B"/>
    <x v="108"/>
    <x v="2"/>
    <n v="504210005"/>
    <x v="15"/>
    <x v="0"/>
    <s v="Activa"/>
    <x v="7"/>
    <x v="0"/>
    <x v="0"/>
    <s v="Universidades Particulares"/>
    <s v="PARTICULAR"/>
    <x v="0"/>
    <n v="0"/>
    <n v="0"/>
    <n v="0"/>
    <n v="0"/>
    <n v="0"/>
    <n v="0"/>
    <n v="3"/>
    <n v="7"/>
    <n v="10"/>
    <n v="11"/>
    <n v="17"/>
    <n v="28"/>
  </r>
  <r>
    <s v="08MSU0684Z"/>
    <x v="51"/>
    <s v="08PSU5035B"/>
    <x v="108"/>
    <x v="3"/>
    <n v="507170002"/>
    <x v="482"/>
    <x v="0"/>
    <s v="Activa"/>
    <x v="7"/>
    <x v="0"/>
    <x v="0"/>
    <s v="Universidades Particulares"/>
    <s v="PARTICULAR"/>
    <x v="0"/>
    <n v="14"/>
    <n v="6"/>
    <n v="20"/>
    <n v="0"/>
    <n v="2"/>
    <n v="2"/>
    <n v="44"/>
    <n v="13"/>
    <n v="57"/>
    <n v="85"/>
    <n v="23"/>
    <n v="108"/>
  </r>
  <r>
    <s v="08MSU0684Z"/>
    <x v="51"/>
    <s v="08PSU5036A"/>
    <x v="109"/>
    <x v="4"/>
    <n v="501110001"/>
    <x v="447"/>
    <x v="0"/>
    <s v="Activa"/>
    <x v="8"/>
    <x v="0"/>
    <x v="0"/>
    <s v="Universidades Particulares"/>
    <s v="PARTICULAR"/>
    <x v="0"/>
    <n v="22"/>
    <n v="83"/>
    <n v="105"/>
    <n v="0"/>
    <n v="4"/>
    <n v="4"/>
    <n v="23"/>
    <n v="74"/>
    <n v="97"/>
    <n v="61"/>
    <n v="266"/>
    <n v="327"/>
  </r>
  <r>
    <s v="08MSU0684Z"/>
    <x v="51"/>
    <s v="08PSU5036A"/>
    <x v="109"/>
    <x v="0"/>
    <n v="502150002"/>
    <x v="0"/>
    <x v="0"/>
    <s v="Activa"/>
    <x v="8"/>
    <x v="0"/>
    <x v="0"/>
    <m/>
    <s v="PARTICULAR"/>
    <x v="0"/>
    <n v="0"/>
    <n v="0"/>
    <n v="0"/>
    <n v="0"/>
    <n v="0"/>
    <n v="0"/>
    <n v="3"/>
    <n v="5"/>
    <n v="8"/>
    <n v="3"/>
    <n v="5"/>
    <n v="8"/>
  </r>
  <r>
    <s v="08MSU0684Z"/>
    <x v="51"/>
    <s v="08PSU5036A"/>
    <x v="109"/>
    <x v="1"/>
    <n v="503110002"/>
    <x v="339"/>
    <x v="0"/>
    <s v="Activa"/>
    <x v="8"/>
    <x v="0"/>
    <x v="0"/>
    <s v="Universidades Particulares"/>
    <s v="PARTICULAR"/>
    <x v="0"/>
    <n v="11"/>
    <n v="36"/>
    <n v="47"/>
    <n v="0"/>
    <n v="3"/>
    <n v="3"/>
    <n v="1"/>
    <n v="6"/>
    <n v="7"/>
    <n v="30"/>
    <n v="59"/>
    <n v="89"/>
  </r>
  <r>
    <s v="08MSU0684Z"/>
    <x v="51"/>
    <s v="08PSU5036A"/>
    <x v="109"/>
    <x v="1"/>
    <n v="503150001"/>
    <x v="253"/>
    <x v="0"/>
    <s v="Activa"/>
    <x v="8"/>
    <x v="0"/>
    <x v="0"/>
    <m/>
    <s v="PARTICULAR"/>
    <x v="0"/>
    <n v="0"/>
    <n v="0"/>
    <n v="0"/>
    <n v="0"/>
    <n v="0"/>
    <n v="0"/>
    <n v="2"/>
    <n v="20"/>
    <n v="22"/>
    <n v="3"/>
    <n v="31"/>
    <n v="34"/>
  </r>
  <r>
    <s v="08MSU0684Z"/>
    <x v="51"/>
    <s v="08PSU5036A"/>
    <x v="109"/>
    <x v="1"/>
    <n v="503150001"/>
    <x v="253"/>
    <x v="0"/>
    <s v="Inexistente"/>
    <x v="8"/>
    <x v="0"/>
    <x v="0"/>
    <m/>
    <s v="PARTICULAR"/>
    <x v="0"/>
    <n v="0"/>
    <n v="0"/>
    <n v="0"/>
    <n v="0"/>
    <n v="0"/>
    <n v="0"/>
    <n v="0"/>
    <n v="0"/>
    <n v="0"/>
    <n v="0"/>
    <n v="0"/>
    <n v="0"/>
  </r>
  <r>
    <s v="08MSU0684Z"/>
    <x v="51"/>
    <s v="08PSU5036A"/>
    <x v="109"/>
    <x v="1"/>
    <n v="503310001"/>
    <x v="1"/>
    <x v="0"/>
    <s v="Activa"/>
    <x v="8"/>
    <x v="0"/>
    <x v="0"/>
    <s v="Universidades Particulares"/>
    <s v="PARTICULAR"/>
    <x v="0"/>
    <n v="36"/>
    <n v="39"/>
    <n v="75"/>
    <n v="0"/>
    <n v="1"/>
    <n v="1"/>
    <n v="40"/>
    <n v="40"/>
    <n v="80"/>
    <n v="117"/>
    <n v="152"/>
    <n v="269"/>
  </r>
  <r>
    <s v="08MSU0684Z"/>
    <x v="51"/>
    <s v="08PSU5036A"/>
    <x v="109"/>
    <x v="1"/>
    <n v="503320000"/>
    <x v="254"/>
    <x v="0"/>
    <s v="Activa"/>
    <x v="8"/>
    <x v="0"/>
    <x v="0"/>
    <s v="Universidades Particulares"/>
    <s v="PARTICULAR"/>
    <x v="0"/>
    <n v="24"/>
    <n v="19"/>
    <n v="43"/>
    <n v="0"/>
    <n v="8"/>
    <n v="8"/>
    <n v="41"/>
    <n v="32"/>
    <n v="73"/>
    <n v="130"/>
    <n v="65"/>
    <n v="195"/>
  </r>
  <r>
    <s v="08MSU0684Z"/>
    <x v="51"/>
    <s v="08PSU5036A"/>
    <x v="109"/>
    <x v="2"/>
    <n v="504210005"/>
    <x v="15"/>
    <x v="0"/>
    <s v="Activa"/>
    <x v="8"/>
    <x v="0"/>
    <x v="0"/>
    <s v="Universidades Particulares"/>
    <s v="PARTICULAR"/>
    <x v="0"/>
    <n v="4"/>
    <n v="17"/>
    <n v="21"/>
    <n v="0"/>
    <n v="0"/>
    <n v="0"/>
    <n v="29"/>
    <n v="41"/>
    <n v="70"/>
    <n v="87"/>
    <n v="116"/>
    <n v="203"/>
  </r>
  <r>
    <s v="08MSU0684Z"/>
    <x v="51"/>
    <s v="08PSU5036A"/>
    <x v="109"/>
    <x v="3"/>
    <n v="507170002"/>
    <x v="482"/>
    <x v="0"/>
    <s v="Activa"/>
    <x v="8"/>
    <x v="0"/>
    <x v="0"/>
    <s v="Universidades Particulares"/>
    <s v="PARTICULAR"/>
    <x v="0"/>
    <n v="13"/>
    <n v="5"/>
    <n v="18"/>
    <n v="0"/>
    <n v="0"/>
    <n v="0"/>
    <n v="37"/>
    <n v="10"/>
    <n v="47"/>
    <n v="87"/>
    <n v="34"/>
    <n v="121"/>
  </r>
  <r>
    <s v="08MSU0684Z"/>
    <x v="51"/>
    <s v="08PSU5036A"/>
    <x v="109"/>
    <x v="3"/>
    <n v="507310000"/>
    <x v="33"/>
    <x v="0"/>
    <s v="Activa"/>
    <x v="8"/>
    <x v="0"/>
    <x v="0"/>
    <m/>
    <s v="PARTICULAR"/>
    <x v="0"/>
    <n v="0"/>
    <n v="0"/>
    <n v="0"/>
    <n v="0"/>
    <n v="0"/>
    <n v="0"/>
    <n v="13"/>
    <n v="4"/>
    <n v="17"/>
    <n v="23"/>
    <n v="6"/>
    <n v="29"/>
  </r>
  <r>
    <s v="08MSU0684Z"/>
    <x v="51"/>
    <s v="08PSU5036A"/>
    <x v="109"/>
    <x v="3"/>
    <n v="507310000"/>
    <x v="33"/>
    <x v="0"/>
    <s v="Inexistente"/>
    <x v="8"/>
    <x v="0"/>
    <x v="0"/>
    <m/>
    <s v="PARTICULAR"/>
    <x v="0"/>
    <n v="0"/>
    <n v="0"/>
    <n v="0"/>
    <n v="0"/>
    <n v="0"/>
    <n v="0"/>
    <n v="0"/>
    <n v="0"/>
    <n v="0"/>
    <n v="0"/>
    <n v="0"/>
    <n v="0"/>
  </r>
  <r>
    <s v="08MSU0684Z"/>
    <x v="51"/>
    <s v="08PSU5036A"/>
    <x v="109"/>
    <x v="8"/>
    <n v="510150000"/>
    <x v="477"/>
    <x v="0"/>
    <s v="Activa"/>
    <x v="8"/>
    <x v="0"/>
    <x v="0"/>
    <s v="Universidades Particulares"/>
    <s v="PARTICULAR"/>
    <x v="0"/>
    <n v="8"/>
    <n v="10"/>
    <n v="18"/>
    <n v="0"/>
    <n v="0"/>
    <n v="0"/>
    <n v="6"/>
    <n v="9"/>
    <n v="15"/>
    <n v="15"/>
    <n v="26"/>
    <n v="41"/>
  </r>
  <r>
    <s v="08MSU0684Z"/>
    <x v="51"/>
    <s v="08PSU5037Z"/>
    <x v="110"/>
    <x v="4"/>
    <n v="501110001"/>
    <x v="447"/>
    <x v="0"/>
    <s v="Activa"/>
    <x v="17"/>
    <x v="0"/>
    <x v="0"/>
    <s v="Universidades Particulares"/>
    <s v="PARTICULAR"/>
    <x v="0"/>
    <n v="10"/>
    <n v="26"/>
    <n v="36"/>
    <n v="9"/>
    <n v="35"/>
    <n v="44"/>
    <n v="8"/>
    <n v="38"/>
    <n v="46"/>
    <n v="17"/>
    <n v="115"/>
    <n v="132"/>
  </r>
  <r>
    <s v="08MSU0684Z"/>
    <x v="51"/>
    <s v="08PSU5037Z"/>
    <x v="110"/>
    <x v="0"/>
    <n v="502150002"/>
    <x v="0"/>
    <x v="0"/>
    <s v="Activa"/>
    <x v="17"/>
    <x v="0"/>
    <x v="0"/>
    <m/>
    <s v="PARTICULAR"/>
    <x v="0"/>
    <n v="0"/>
    <n v="0"/>
    <n v="0"/>
    <n v="0"/>
    <n v="0"/>
    <n v="0"/>
    <n v="3"/>
    <n v="5"/>
    <n v="8"/>
    <n v="3"/>
    <n v="5"/>
    <n v="8"/>
  </r>
  <r>
    <s v="08MSU0684Z"/>
    <x v="51"/>
    <s v="08PSU5037Z"/>
    <x v="110"/>
    <x v="1"/>
    <n v="503110002"/>
    <x v="339"/>
    <x v="0"/>
    <s v="Activa"/>
    <x v="17"/>
    <x v="0"/>
    <x v="0"/>
    <s v="Universidades Particulares"/>
    <s v="PARTICULAR"/>
    <x v="0"/>
    <n v="5"/>
    <n v="15"/>
    <n v="20"/>
    <n v="2"/>
    <n v="4"/>
    <n v="6"/>
    <n v="11"/>
    <n v="55"/>
    <n v="66"/>
    <n v="27"/>
    <n v="117"/>
    <n v="144"/>
  </r>
  <r>
    <s v="08MSU0684Z"/>
    <x v="51"/>
    <s v="08PSU5037Z"/>
    <x v="110"/>
    <x v="1"/>
    <n v="503150001"/>
    <x v="253"/>
    <x v="0"/>
    <s v="Activa"/>
    <x v="17"/>
    <x v="0"/>
    <x v="0"/>
    <m/>
    <s v="PARTICULAR"/>
    <x v="0"/>
    <n v="0"/>
    <n v="0"/>
    <n v="0"/>
    <n v="0"/>
    <n v="0"/>
    <n v="0"/>
    <n v="1"/>
    <n v="17"/>
    <n v="18"/>
    <n v="4"/>
    <n v="33"/>
    <n v="37"/>
  </r>
  <r>
    <s v="08MSU0684Z"/>
    <x v="51"/>
    <s v="08PSU5037Z"/>
    <x v="110"/>
    <x v="1"/>
    <n v="503150001"/>
    <x v="253"/>
    <x v="0"/>
    <s v="Inexistente"/>
    <x v="17"/>
    <x v="0"/>
    <x v="0"/>
    <m/>
    <s v="PARTICULAR"/>
    <x v="0"/>
    <n v="0"/>
    <n v="0"/>
    <n v="0"/>
    <n v="0"/>
    <n v="0"/>
    <n v="0"/>
    <n v="0"/>
    <n v="0"/>
    <n v="0"/>
    <n v="0"/>
    <n v="0"/>
    <n v="0"/>
  </r>
  <r>
    <s v="08MSU0684Z"/>
    <x v="51"/>
    <s v="08PSU5037Z"/>
    <x v="110"/>
    <x v="1"/>
    <n v="503310001"/>
    <x v="1"/>
    <x v="0"/>
    <s v="Activa"/>
    <x v="17"/>
    <x v="0"/>
    <x v="0"/>
    <s v="Universidades Particulares"/>
    <s v="PARTICULAR"/>
    <x v="0"/>
    <n v="43"/>
    <n v="44"/>
    <n v="87"/>
    <n v="12"/>
    <n v="14"/>
    <n v="26"/>
    <n v="20"/>
    <n v="18"/>
    <n v="38"/>
    <n v="73"/>
    <n v="69"/>
    <n v="142"/>
  </r>
  <r>
    <s v="08MSU0684Z"/>
    <x v="51"/>
    <s v="08PSU5037Z"/>
    <x v="110"/>
    <x v="1"/>
    <n v="503320000"/>
    <x v="254"/>
    <x v="0"/>
    <s v="Activa"/>
    <x v="17"/>
    <x v="0"/>
    <x v="0"/>
    <s v="Universidades Particulares"/>
    <s v="PARTICULAR"/>
    <x v="0"/>
    <n v="21"/>
    <n v="14"/>
    <n v="35"/>
    <n v="9"/>
    <n v="9"/>
    <n v="18"/>
    <n v="22"/>
    <n v="17"/>
    <n v="39"/>
    <n v="89"/>
    <n v="66"/>
    <n v="155"/>
  </r>
  <r>
    <s v="08MSU0684Z"/>
    <x v="51"/>
    <s v="08PSU5037Z"/>
    <x v="110"/>
    <x v="2"/>
    <n v="504210005"/>
    <x v="15"/>
    <x v="0"/>
    <s v="Activa"/>
    <x v="17"/>
    <x v="0"/>
    <x v="0"/>
    <s v="Universidades Particulares"/>
    <s v="PARTICULAR"/>
    <x v="0"/>
    <n v="3"/>
    <n v="8"/>
    <n v="11"/>
    <n v="1"/>
    <n v="0"/>
    <n v="1"/>
    <n v="23"/>
    <n v="33"/>
    <n v="56"/>
    <n v="42"/>
    <n v="61"/>
    <n v="103"/>
  </r>
  <r>
    <s v="08MSU0684Z"/>
    <x v="51"/>
    <s v="08PSU5037Z"/>
    <x v="110"/>
    <x v="3"/>
    <n v="507170002"/>
    <x v="482"/>
    <x v="0"/>
    <s v="Activa"/>
    <x v="17"/>
    <x v="0"/>
    <x v="0"/>
    <s v="Universidades Particulares"/>
    <s v="PARTICULAR"/>
    <x v="0"/>
    <n v="11"/>
    <n v="5"/>
    <n v="16"/>
    <n v="1"/>
    <n v="1"/>
    <n v="2"/>
    <n v="35"/>
    <n v="4"/>
    <n v="39"/>
    <n v="60"/>
    <n v="9"/>
    <n v="69"/>
  </r>
  <r>
    <s v="08MSU0684Z"/>
    <x v="51"/>
    <s v="08PSU5037Z"/>
    <x v="110"/>
    <x v="3"/>
    <n v="507310000"/>
    <x v="33"/>
    <x v="0"/>
    <s v="Activa"/>
    <x v="17"/>
    <x v="0"/>
    <x v="0"/>
    <m/>
    <s v="PARTICULAR"/>
    <x v="0"/>
    <n v="0"/>
    <n v="0"/>
    <n v="0"/>
    <n v="0"/>
    <n v="0"/>
    <n v="0"/>
    <n v="9"/>
    <n v="2"/>
    <n v="11"/>
    <n v="11"/>
    <n v="4"/>
    <n v="15"/>
  </r>
  <r>
    <s v="08MSU0684Z"/>
    <x v="51"/>
    <s v="08PSU5037Z"/>
    <x v="110"/>
    <x v="3"/>
    <n v="507310000"/>
    <x v="33"/>
    <x v="0"/>
    <s v="Inexistente"/>
    <x v="17"/>
    <x v="0"/>
    <x v="0"/>
    <m/>
    <s v="PARTICULAR"/>
    <x v="0"/>
    <n v="0"/>
    <n v="0"/>
    <n v="0"/>
    <n v="0"/>
    <n v="0"/>
    <n v="0"/>
    <n v="0"/>
    <n v="0"/>
    <n v="0"/>
    <n v="0"/>
    <n v="0"/>
    <n v="0"/>
  </r>
  <r>
    <s v="08MSU0684Z"/>
    <x v="51"/>
    <s v="08PSU5037Z"/>
    <x v="110"/>
    <x v="8"/>
    <n v="510150000"/>
    <x v="477"/>
    <x v="0"/>
    <s v="Activa"/>
    <x v="17"/>
    <x v="0"/>
    <x v="0"/>
    <s v="Universidades Particulares"/>
    <s v="PARTICULAR"/>
    <x v="0"/>
    <n v="0"/>
    <n v="0"/>
    <n v="0"/>
    <n v="0"/>
    <n v="0"/>
    <n v="0"/>
    <n v="11"/>
    <n v="5"/>
    <n v="16"/>
    <n v="17"/>
    <n v="10"/>
    <n v="27"/>
  </r>
  <r>
    <s v="08MSU0684Z"/>
    <x v="51"/>
    <s v="08PSU5044J"/>
    <x v="111"/>
    <x v="4"/>
    <n v="501110000"/>
    <x v="483"/>
    <x v="0"/>
    <s v="Activa"/>
    <x v="9"/>
    <x v="0"/>
    <x v="0"/>
    <s v="Universidades Particulares"/>
    <s v="PARTICULAR"/>
    <x v="0"/>
    <n v="3"/>
    <n v="8"/>
    <n v="11"/>
    <n v="0"/>
    <n v="1"/>
    <n v="1"/>
    <n v="2"/>
    <n v="15"/>
    <n v="17"/>
    <n v="8"/>
    <n v="29"/>
    <n v="37"/>
  </r>
  <r>
    <s v="08MSU0684Z"/>
    <x v="51"/>
    <s v="08PSU5044J"/>
    <x v="111"/>
    <x v="1"/>
    <n v="503110002"/>
    <x v="339"/>
    <x v="0"/>
    <s v="Activa"/>
    <x v="9"/>
    <x v="0"/>
    <x v="0"/>
    <s v="Universidades Particulares"/>
    <s v="PARTICULAR"/>
    <x v="0"/>
    <n v="1"/>
    <n v="5"/>
    <n v="6"/>
    <n v="0"/>
    <n v="1"/>
    <n v="1"/>
    <n v="0"/>
    <n v="5"/>
    <n v="5"/>
    <n v="2"/>
    <n v="10"/>
    <n v="12"/>
  </r>
  <r>
    <s v="08MSU0684Z"/>
    <x v="51"/>
    <s v="08PSU5044J"/>
    <x v="111"/>
    <x v="1"/>
    <n v="503320000"/>
    <x v="254"/>
    <x v="0"/>
    <s v="Activa"/>
    <x v="9"/>
    <x v="0"/>
    <x v="0"/>
    <s v="Universidades Particulares"/>
    <s v="PARTICULAR"/>
    <x v="0"/>
    <n v="11"/>
    <n v="4"/>
    <n v="15"/>
    <n v="0"/>
    <n v="0"/>
    <n v="0"/>
    <n v="11"/>
    <n v="7"/>
    <n v="18"/>
    <n v="30"/>
    <n v="15"/>
    <n v="45"/>
  </r>
  <r>
    <s v="08MSU0685Z"/>
    <x v="52"/>
    <s v="08PSU5001L"/>
    <x v="112"/>
    <x v="1"/>
    <n v="503110001"/>
    <x v="484"/>
    <x v="0"/>
    <s v="Activa"/>
    <x v="3"/>
    <x v="0"/>
    <x v="0"/>
    <s v="Universidades Particulares"/>
    <s v="PARTICULAR"/>
    <x v="0"/>
    <n v="1"/>
    <n v="2"/>
    <n v="3"/>
    <n v="1"/>
    <n v="2"/>
    <n v="3"/>
    <n v="1"/>
    <n v="3"/>
    <n v="4"/>
    <n v="2"/>
    <n v="3"/>
    <n v="5"/>
  </r>
  <r>
    <s v="08MSU0685Z"/>
    <x v="52"/>
    <s v="08PSU5001L"/>
    <x v="112"/>
    <x v="1"/>
    <n v="503320000"/>
    <x v="254"/>
    <x v="0"/>
    <s v="Activa"/>
    <x v="3"/>
    <x v="0"/>
    <x v="0"/>
    <s v="Universidades Particulares"/>
    <s v="PARTICULAR"/>
    <x v="0"/>
    <n v="1"/>
    <n v="6"/>
    <n v="7"/>
    <n v="1"/>
    <n v="0"/>
    <n v="1"/>
    <n v="6"/>
    <n v="4"/>
    <n v="10"/>
    <n v="6"/>
    <n v="5"/>
    <n v="11"/>
  </r>
  <r>
    <s v="08MSU0685Z"/>
    <x v="52"/>
    <s v="08PSU5001L"/>
    <x v="112"/>
    <x v="8"/>
    <n v="510110005"/>
    <x v="485"/>
    <x v="0"/>
    <s v="Activa"/>
    <x v="3"/>
    <x v="0"/>
    <x v="0"/>
    <s v="Universidades Particulares"/>
    <s v="PARTICULAR"/>
    <x v="0"/>
    <n v="0"/>
    <n v="0"/>
    <n v="0"/>
    <n v="0"/>
    <n v="0"/>
    <n v="0"/>
    <n v="2"/>
    <n v="0"/>
    <n v="2"/>
    <n v="6"/>
    <n v="1"/>
    <n v="7"/>
  </r>
  <r>
    <s v="08MSU0686Y"/>
    <x v="53"/>
    <s v="08PSU5002K"/>
    <x v="113"/>
    <x v="4"/>
    <n v="701110001"/>
    <x v="486"/>
    <x v="0"/>
    <s v="Liquidacion"/>
    <x v="1"/>
    <x v="0"/>
    <x v="0"/>
    <s v="Universidades Particulares"/>
    <s v="PARTICULAR"/>
    <x v="2"/>
    <n v="1"/>
    <n v="2"/>
    <n v="3"/>
    <n v="1"/>
    <n v="2"/>
    <n v="3"/>
    <n v="0"/>
    <n v="0"/>
    <n v="0"/>
    <n v="0"/>
    <n v="0"/>
    <n v="0"/>
  </r>
  <r>
    <s v="08MSU0686Y"/>
    <x v="53"/>
    <s v="08PSU5002K"/>
    <x v="113"/>
    <x v="4"/>
    <n v="701110001"/>
    <x v="486"/>
    <x v="2"/>
    <s v="Activa"/>
    <x v="1"/>
    <x v="0"/>
    <x v="0"/>
    <s v="Universidades Particulares"/>
    <s v="PARTICULAR"/>
    <x v="2"/>
    <n v="6"/>
    <n v="11"/>
    <n v="17"/>
    <n v="6"/>
    <n v="11"/>
    <n v="17"/>
    <n v="8"/>
    <n v="10"/>
    <n v="18"/>
    <n v="11"/>
    <n v="14"/>
    <n v="25"/>
  </r>
  <r>
    <s v="08MSU0686Y"/>
    <x v="53"/>
    <s v="08PSU5002K"/>
    <x v="113"/>
    <x v="4"/>
    <n v="801110001"/>
    <x v="487"/>
    <x v="0"/>
    <s v="Activa"/>
    <x v="1"/>
    <x v="0"/>
    <x v="0"/>
    <s v="Universidades Particulares"/>
    <s v="PARTICULAR"/>
    <x v="3"/>
    <n v="3"/>
    <n v="11"/>
    <n v="14"/>
    <n v="3"/>
    <n v="11"/>
    <n v="14"/>
    <n v="0"/>
    <n v="0"/>
    <n v="0"/>
    <n v="1"/>
    <n v="1"/>
    <n v="2"/>
  </r>
  <r>
    <s v="08MSU0686Y"/>
    <x v="53"/>
    <s v="08PSU5002K"/>
    <x v="113"/>
    <x v="4"/>
    <n v="801110001"/>
    <x v="487"/>
    <x v="2"/>
    <s v="Activa"/>
    <x v="1"/>
    <x v="0"/>
    <x v="0"/>
    <s v="Universidades Particulares"/>
    <s v="PARTICULAR"/>
    <x v="3"/>
    <n v="1"/>
    <n v="2"/>
    <n v="3"/>
    <n v="1"/>
    <n v="2"/>
    <n v="3"/>
    <n v="7"/>
    <n v="5"/>
    <n v="12"/>
    <n v="14"/>
    <n v="15"/>
    <n v="29"/>
  </r>
  <r>
    <s v="08MSU0687X"/>
    <x v="54"/>
    <s v="08ESU0002X"/>
    <x v="114"/>
    <x v="0"/>
    <n v="502130000"/>
    <x v="488"/>
    <x v="0"/>
    <s v="Activa"/>
    <x v="1"/>
    <x v="3"/>
    <x v="1"/>
    <s v="Bellas Artes"/>
    <s v="MUNICIPAL"/>
    <x v="0"/>
    <n v="0"/>
    <n v="0"/>
    <n v="0"/>
    <n v="0"/>
    <n v="0"/>
    <n v="0"/>
    <n v="1"/>
    <n v="1"/>
    <n v="2"/>
    <n v="6"/>
    <n v="4"/>
    <n v="10"/>
  </r>
  <r>
    <s v="08MSU0687X"/>
    <x v="54"/>
    <s v="08ESU0002X"/>
    <x v="114"/>
    <x v="0"/>
    <n v="502130000"/>
    <x v="489"/>
    <x v="0"/>
    <s v="Activa"/>
    <x v="1"/>
    <x v="3"/>
    <x v="1"/>
    <s v="Bellas Artes"/>
    <s v="MUNICIPAL"/>
    <x v="0"/>
    <n v="1"/>
    <n v="0"/>
    <n v="1"/>
    <n v="0"/>
    <n v="0"/>
    <n v="0"/>
    <n v="1"/>
    <n v="0"/>
    <n v="1"/>
    <n v="6"/>
    <n v="1"/>
    <n v="7"/>
  </r>
  <r>
    <s v="08MSU0687X"/>
    <x v="54"/>
    <s v="08ESU0002X"/>
    <x v="114"/>
    <x v="0"/>
    <n v="502130006"/>
    <x v="175"/>
    <x v="0"/>
    <s v="Activa"/>
    <x v="1"/>
    <x v="3"/>
    <x v="1"/>
    <s v="Bellas Artes"/>
    <s v="MUNICIPAL"/>
    <x v="0"/>
    <n v="1"/>
    <n v="1"/>
    <n v="2"/>
    <n v="1"/>
    <n v="0"/>
    <n v="1"/>
    <n v="10"/>
    <n v="5"/>
    <n v="15"/>
    <n v="33"/>
    <n v="20"/>
    <n v="53"/>
  </r>
  <r>
    <s v="08MSU0687X"/>
    <x v="54"/>
    <s v="08ESU0002X"/>
    <x v="114"/>
    <x v="0"/>
    <n v="502130008"/>
    <x v="490"/>
    <x v="0"/>
    <s v="Liquidacion"/>
    <x v="1"/>
    <x v="3"/>
    <x v="1"/>
    <s v="Bellas Artes"/>
    <s v="MUNICIPAL"/>
    <x v="0"/>
    <n v="0"/>
    <n v="0"/>
    <n v="0"/>
    <n v="0"/>
    <n v="0"/>
    <n v="0"/>
    <n v="0"/>
    <n v="0"/>
    <n v="0"/>
    <n v="0"/>
    <n v="1"/>
    <n v="1"/>
  </r>
  <r>
    <s v="08MSU0687X"/>
    <x v="54"/>
    <s v="08ESU0002X"/>
    <x v="114"/>
    <x v="0"/>
    <n v="502130008"/>
    <x v="491"/>
    <x v="0"/>
    <s v="Activa"/>
    <x v="1"/>
    <x v="3"/>
    <x v="1"/>
    <s v="Bellas Artes"/>
    <s v="MUNICIPAL"/>
    <x v="0"/>
    <n v="0"/>
    <n v="0"/>
    <n v="0"/>
    <n v="0"/>
    <n v="0"/>
    <n v="0"/>
    <n v="0"/>
    <n v="0"/>
    <n v="0"/>
    <n v="1"/>
    <n v="0"/>
    <n v="1"/>
  </r>
  <r>
    <s v="08MSU0687X"/>
    <x v="54"/>
    <s v="08ESU0002X"/>
    <x v="114"/>
    <x v="0"/>
    <n v="502130008"/>
    <x v="492"/>
    <x v="0"/>
    <s v="Inexistente"/>
    <x v="1"/>
    <x v="3"/>
    <x v="1"/>
    <s v="Bellas Artes"/>
    <s v="MUNICIPAL"/>
    <x v="0"/>
    <n v="0"/>
    <n v="0"/>
    <n v="0"/>
    <n v="0"/>
    <n v="0"/>
    <n v="0"/>
    <n v="0"/>
    <n v="0"/>
    <n v="0"/>
    <n v="0"/>
    <n v="0"/>
    <n v="0"/>
  </r>
  <r>
    <s v="08MSU0687X"/>
    <x v="54"/>
    <s v="08ESU0002X"/>
    <x v="114"/>
    <x v="0"/>
    <n v="502130008"/>
    <x v="493"/>
    <x v="0"/>
    <s v="Activa"/>
    <x v="1"/>
    <x v="3"/>
    <x v="1"/>
    <s v="Bellas Artes"/>
    <s v="MUNICIPAL"/>
    <x v="0"/>
    <n v="1"/>
    <n v="1"/>
    <n v="2"/>
    <n v="2"/>
    <n v="0"/>
    <n v="2"/>
    <n v="1"/>
    <n v="0"/>
    <n v="1"/>
    <n v="3"/>
    <n v="0"/>
    <n v="3"/>
  </r>
  <r>
    <s v="08MSU0687X"/>
    <x v="54"/>
    <s v="08ESU0002X"/>
    <x v="114"/>
    <x v="0"/>
    <n v="502130009"/>
    <x v="494"/>
    <x v="0"/>
    <s v="Activa"/>
    <x v="1"/>
    <x v="3"/>
    <x v="1"/>
    <s v="Bellas Artes"/>
    <s v="MUNICIPAL"/>
    <x v="0"/>
    <n v="0"/>
    <n v="0"/>
    <n v="0"/>
    <n v="0"/>
    <n v="0"/>
    <n v="0"/>
    <n v="0"/>
    <n v="0"/>
    <n v="0"/>
    <n v="3"/>
    <n v="1"/>
    <n v="4"/>
  </r>
  <r>
    <s v="08MSU0687X"/>
    <x v="54"/>
    <s v="08ESU0002X"/>
    <x v="114"/>
    <x v="0"/>
    <n v="502130009"/>
    <x v="495"/>
    <x v="0"/>
    <s v="Activa"/>
    <x v="1"/>
    <x v="3"/>
    <x v="1"/>
    <s v="Bellas Artes"/>
    <s v="MUNICIPAL"/>
    <x v="0"/>
    <n v="4"/>
    <n v="0"/>
    <n v="4"/>
    <n v="0"/>
    <n v="2"/>
    <n v="2"/>
    <n v="1"/>
    <n v="1"/>
    <n v="2"/>
    <n v="1"/>
    <n v="4"/>
    <n v="5"/>
  </r>
  <r>
    <s v="08MSU0687X"/>
    <x v="54"/>
    <s v="08ESU0002X"/>
    <x v="114"/>
    <x v="0"/>
    <n v="502130009"/>
    <x v="496"/>
    <x v="0"/>
    <s v="Activa"/>
    <x v="1"/>
    <x v="3"/>
    <x v="1"/>
    <s v="Bellas Artes"/>
    <s v="MUNICIPAL"/>
    <x v="0"/>
    <n v="0"/>
    <n v="0"/>
    <n v="0"/>
    <n v="0"/>
    <n v="0"/>
    <n v="0"/>
    <n v="0"/>
    <n v="1"/>
    <n v="1"/>
    <n v="1"/>
    <n v="4"/>
    <n v="5"/>
  </r>
  <r>
    <s v="08MSU0687X"/>
    <x v="54"/>
    <s v="08ESU0002X"/>
    <x v="114"/>
    <x v="0"/>
    <n v="502130012"/>
    <x v="497"/>
    <x v="0"/>
    <s v="Liquidacion"/>
    <x v="1"/>
    <x v="3"/>
    <x v="1"/>
    <s v="Bellas Artes"/>
    <s v="MUNICIPAL"/>
    <x v="0"/>
    <n v="0"/>
    <n v="0"/>
    <n v="0"/>
    <n v="0"/>
    <n v="0"/>
    <n v="0"/>
    <n v="0"/>
    <n v="0"/>
    <n v="0"/>
    <n v="1"/>
    <n v="0"/>
    <n v="1"/>
  </r>
  <r>
    <s v="08MSU0687X"/>
    <x v="54"/>
    <s v="08ESU0002X"/>
    <x v="114"/>
    <x v="0"/>
    <n v="502130013"/>
    <x v="498"/>
    <x v="0"/>
    <s v="Inexistente"/>
    <x v="1"/>
    <x v="3"/>
    <x v="1"/>
    <s v="Bellas Artes"/>
    <s v="MUNICIPAL"/>
    <x v="0"/>
    <n v="0"/>
    <n v="0"/>
    <n v="0"/>
    <n v="0"/>
    <n v="0"/>
    <n v="0"/>
    <n v="0"/>
    <n v="0"/>
    <n v="0"/>
    <n v="0"/>
    <n v="0"/>
    <n v="0"/>
  </r>
  <r>
    <s v="08MSU0688W"/>
    <x v="55"/>
    <s v="08PSU5003J"/>
    <x v="115"/>
    <x v="0"/>
    <n v="502150002"/>
    <x v="0"/>
    <x v="0"/>
    <s v="Activa"/>
    <x v="4"/>
    <x v="0"/>
    <x v="0"/>
    <s v="Universidades Particulares"/>
    <s v="PARTICULAR"/>
    <x v="0"/>
    <n v="4"/>
    <n v="4"/>
    <n v="8"/>
    <n v="3"/>
    <n v="3"/>
    <n v="6"/>
    <n v="13"/>
    <n v="11"/>
    <n v="24"/>
    <n v="25"/>
    <n v="24"/>
    <n v="49"/>
  </r>
  <r>
    <s v="08MSU0688W"/>
    <x v="55"/>
    <s v="08PSU5003J"/>
    <x v="115"/>
    <x v="2"/>
    <n v="504110003"/>
    <x v="499"/>
    <x v="0"/>
    <s v="Activa"/>
    <x v="4"/>
    <x v="0"/>
    <x v="0"/>
    <s v="Universidades Particulares"/>
    <s v="PARTICULAR"/>
    <x v="0"/>
    <n v="5"/>
    <n v="4"/>
    <n v="9"/>
    <n v="0"/>
    <n v="2"/>
    <n v="2"/>
    <n v="18"/>
    <n v="9"/>
    <n v="27"/>
    <n v="25"/>
    <n v="21"/>
    <n v="46"/>
  </r>
  <r>
    <s v="08MSU0688W"/>
    <x v="55"/>
    <s v="08PSU5003J"/>
    <x v="115"/>
    <x v="3"/>
    <n v="507310000"/>
    <x v="33"/>
    <x v="0"/>
    <s v="Activa"/>
    <x v="4"/>
    <x v="0"/>
    <x v="0"/>
    <s v="Universidades Particulares"/>
    <s v="PARTICULAR"/>
    <x v="0"/>
    <n v="4"/>
    <n v="1"/>
    <n v="5"/>
    <n v="4"/>
    <n v="1"/>
    <n v="5"/>
    <n v="39"/>
    <n v="15"/>
    <n v="54"/>
    <n v="67"/>
    <n v="29"/>
    <n v="96"/>
  </r>
  <r>
    <s v="08MSU0689V"/>
    <x v="56"/>
    <s v="08PSU5004I"/>
    <x v="116"/>
    <x v="0"/>
    <n v="502150002"/>
    <x v="0"/>
    <x v="0"/>
    <s v="Latencia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689V"/>
    <x v="56"/>
    <s v="08PSU5004I"/>
    <x v="116"/>
    <x v="1"/>
    <n v="503210000"/>
    <x v="35"/>
    <x v="0"/>
    <s v="Latencia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689V"/>
    <x v="56"/>
    <s v="08PSU5004I"/>
    <x v="116"/>
    <x v="1"/>
    <n v="503310001"/>
    <x v="1"/>
    <x v="0"/>
    <s v="Latencia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689V"/>
    <x v="56"/>
    <s v="08PSU5004I"/>
    <x v="116"/>
    <x v="2"/>
    <n v="504110003"/>
    <x v="499"/>
    <x v="0"/>
    <s v="Latencia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689V"/>
    <x v="56"/>
    <s v="08PSU5004I"/>
    <x v="116"/>
    <x v="2"/>
    <n v="504210005"/>
    <x v="15"/>
    <x v="0"/>
    <s v="Latencia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689V"/>
    <x v="56"/>
    <s v="08PSU5004I"/>
    <x v="116"/>
    <x v="2"/>
    <n v="504210011"/>
    <x v="16"/>
    <x v="0"/>
    <s v="Latencia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690K"/>
    <x v="57"/>
    <s v="08PSU5005H"/>
    <x v="117"/>
    <x v="8"/>
    <n v="510150001"/>
    <x v="500"/>
    <x v="0"/>
    <s v="Activa"/>
    <x v="1"/>
    <x v="0"/>
    <x v="0"/>
    <s v="Universidades Particulares"/>
    <s v="PARTICULAR"/>
    <x v="0"/>
    <n v="7"/>
    <n v="10"/>
    <n v="17"/>
    <n v="4"/>
    <n v="6"/>
    <n v="10"/>
    <n v="7"/>
    <n v="6"/>
    <n v="13"/>
    <n v="27"/>
    <n v="41"/>
    <n v="68"/>
  </r>
  <r>
    <s v="08MSU0691J"/>
    <x v="58"/>
    <s v="08PSU5006G"/>
    <x v="118"/>
    <x v="4"/>
    <n v="501150000"/>
    <x v="362"/>
    <x v="0"/>
    <s v="Inexistente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691J"/>
    <x v="58"/>
    <s v="08PSU5006G"/>
    <x v="118"/>
    <x v="4"/>
    <n v="501150000"/>
    <x v="362"/>
    <x v="2"/>
    <s v="Activa"/>
    <x v="1"/>
    <x v="0"/>
    <x v="0"/>
    <s v="Universidades Particulares"/>
    <s v="PARTICULAR"/>
    <x v="0"/>
    <n v="9"/>
    <n v="37"/>
    <n v="46"/>
    <n v="14"/>
    <n v="125"/>
    <n v="139"/>
    <n v="9"/>
    <n v="59"/>
    <n v="68"/>
    <n v="13"/>
    <n v="112"/>
    <n v="125"/>
  </r>
  <r>
    <s v="08MSU0691J"/>
    <x v="58"/>
    <s v="08PSU5006G"/>
    <x v="118"/>
    <x v="0"/>
    <n v="502150002"/>
    <x v="0"/>
    <x v="0"/>
    <s v="Activa"/>
    <x v="1"/>
    <x v="0"/>
    <x v="0"/>
    <s v="Universidades Particulares"/>
    <s v="PARTICULAR"/>
    <x v="0"/>
    <n v="0"/>
    <n v="4"/>
    <n v="4"/>
    <n v="2"/>
    <n v="8"/>
    <n v="10"/>
    <n v="8"/>
    <n v="3"/>
    <n v="11"/>
    <n v="17"/>
    <n v="10"/>
    <n v="27"/>
  </r>
  <r>
    <s v="08MSU0691J"/>
    <x v="58"/>
    <s v="08PSU5006G"/>
    <x v="118"/>
    <x v="0"/>
    <n v="502150002"/>
    <x v="0"/>
    <x v="0"/>
    <s v="Inexistente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691J"/>
    <x v="58"/>
    <s v="08PSU5006G"/>
    <x v="118"/>
    <x v="0"/>
    <n v="502150002"/>
    <x v="0"/>
    <x v="2"/>
    <s v="Inexistente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691J"/>
    <x v="58"/>
    <s v="08PSU5006G"/>
    <x v="118"/>
    <x v="0"/>
    <n v="502160003"/>
    <x v="501"/>
    <x v="0"/>
    <s v="Activa"/>
    <x v="1"/>
    <x v="0"/>
    <x v="0"/>
    <s v="Universidades Particulares"/>
    <s v="PARTICULAR"/>
    <x v="0"/>
    <n v="0"/>
    <n v="0"/>
    <n v="0"/>
    <n v="1"/>
    <n v="1"/>
    <n v="2"/>
    <n v="3"/>
    <n v="7"/>
    <n v="10"/>
    <n v="3"/>
    <n v="20"/>
    <n v="23"/>
  </r>
  <r>
    <s v="08MSU0691J"/>
    <x v="58"/>
    <s v="08PSU5006G"/>
    <x v="118"/>
    <x v="1"/>
    <n v="503110002"/>
    <x v="339"/>
    <x v="0"/>
    <s v="Activa"/>
    <x v="1"/>
    <x v="0"/>
    <x v="0"/>
    <s v="Universidades Particulares"/>
    <s v="PARTICULAR"/>
    <x v="0"/>
    <n v="6"/>
    <n v="10"/>
    <n v="16"/>
    <n v="1"/>
    <n v="11"/>
    <n v="12"/>
    <n v="8"/>
    <n v="21"/>
    <n v="29"/>
    <n v="26"/>
    <n v="58"/>
    <n v="84"/>
  </r>
  <r>
    <s v="08MSU0691J"/>
    <x v="58"/>
    <s v="08PSU5006G"/>
    <x v="118"/>
    <x v="1"/>
    <n v="503210002"/>
    <x v="502"/>
    <x v="0"/>
    <s v="Liquidacion"/>
    <x v="1"/>
    <x v="0"/>
    <x v="0"/>
    <s v="Universidades Particulares"/>
    <s v="PARTICULAR"/>
    <x v="0"/>
    <n v="0"/>
    <n v="0"/>
    <n v="0"/>
    <n v="0"/>
    <n v="2"/>
    <n v="2"/>
    <n v="0"/>
    <n v="0"/>
    <n v="0"/>
    <n v="0"/>
    <n v="0"/>
    <n v="0"/>
  </r>
  <r>
    <s v="08MSU0691J"/>
    <x v="58"/>
    <s v="08PSU5006G"/>
    <x v="118"/>
    <x v="1"/>
    <n v="503310001"/>
    <x v="1"/>
    <x v="0"/>
    <s v="Activa"/>
    <x v="1"/>
    <x v="0"/>
    <x v="0"/>
    <s v="Universidades Particulares"/>
    <s v="PARTICULAR"/>
    <x v="0"/>
    <n v="1"/>
    <n v="5"/>
    <n v="6"/>
    <n v="3"/>
    <n v="2"/>
    <n v="5"/>
    <n v="20"/>
    <n v="19"/>
    <n v="39"/>
    <n v="60"/>
    <n v="83"/>
    <n v="143"/>
  </r>
  <r>
    <s v="08MSU0691J"/>
    <x v="58"/>
    <s v="08PSU5006G"/>
    <x v="118"/>
    <x v="2"/>
    <n v="504110003"/>
    <x v="236"/>
    <x v="0"/>
    <s v="Activa"/>
    <x v="1"/>
    <x v="0"/>
    <x v="0"/>
    <s v="Universidades Particulares"/>
    <s v="PARTICULAR"/>
    <x v="0"/>
    <n v="0"/>
    <n v="1"/>
    <n v="1"/>
    <n v="3"/>
    <n v="3"/>
    <n v="6"/>
    <n v="7"/>
    <n v="8"/>
    <n v="15"/>
    <n v="28"/>
    <n v="21"/>
    <n v="49"/>
  </r>
  <r>
    <s v="08MSU0691J"/>
    <x v="58"/>
    <s v="08PSU5006G"/>
    <x v="118"/>
    <x v="2"/>
    <n v="504120005"/>
    <x v="503"/>
    <x v="0"/>
    <s v="Liquidacion"/>
    <x v="1"/>
    <x v="0"/>
    <x v="0"/>
    <s v="Universidades Particulares"/>
    <s v="PARTICULAR"/>
    <x v="0"/>
    <n v="0"/>
    <n v="0"/>
    <n v="0"/>
    <n v="1"/>
    <n v="3"/>
    <n v="4"/>
    <n v="0"/>
    <n v="0"/>
    <n v="0"/>
    <n v="0"/>
    <n v="2"/>
    <n v="2"/>
  </r>
  <r>
    <s v="08MSU0691J"/>
    <x v="58"/>
    <s v="08PSU5006G"/>
    <x v="118"/>
    <x v="2"/>
    <n v="504210005"/>
    <x v="15"/>
    <x v="0"/>
    <s v="Activa"/>
    <x v="1"/>
    <x v="0"/>
    <x v="0"/>
    <s v="Universidades Particulares"/>
    <s v="PARTICULAR"/>
    <x v="0"/>
    <n v="1"/>
    <n v="5"/>
    <n v="6"/>
    <n v="1"/>
    <n v="8"/>
    <n v="9"/>
    <n v="13"/>
    <n v="9"/>
    <n v="22"/>
    <n v="34"/>
    <n v="28"/>
    <n v="62"/>
  </r>
  <r>
    <s v="08MSU0691J"/>
    <x v="58"/>
    <s v="08PSU5006G"/>
    <x v="118"/>
    <x v="5"/>
    <n v="506130004"/>
    <x v="21"/>
    <x v="0"/>
    <s v="Activa"/>
    <x v="1"/>
    <x v="0"/>
    <x v="0"/>
    <s v="Universidades Particulares"/>
    <s v="PARTICULAR"/>
    <x v="0"/>
    <n v="0"/>
    <n v="0"/>
    <n v="0"/>
    <n v="0"/>
    <n v="0"/>
    <n v="0"/>
    <n v="0"/>
    <n v="0"/>
    <n v="0"/>
    <n v="11"/>
    <n v="1"/>
    <n v="12"/>
  </r>
  <r>
    <s v="08MSU0693H"/>
    <x v="59"/>
    <s v="08PSU5008E"/>
    <x v="119"/>
    <x v="8"/>
    <n v="510150000"/>
    <x v="477"/>
    <x v="0"/>
    <s v="Activa"/>
    <x v="0"/>
    <x v="0"/>
    <x v="0"/>
    <s v="Universidades Particulares"/>
    <s v="PARTICULAR"/>
    <x v="0"/>
    <n v="6"/>
    <n v="4"/>
    <n v="10"/>
    <n v="0"/>
    <n v="0"/>
    <n v="0"/>
    <n v="9"/>
    <n v="6"/>
    <n v="15"/>
    <n v="20"/>
    <n v="28"/>
    <n v="48"/>
  </r>
  <r>
    <s v="08MSU0694G"/>
    <x v="60"/>
    <s v="08PSU5009D"/>
    <x v="120"/>
    <x v="3"/>
    <n v="507310000"/>
    <x v="33"/>
    <x v="0"/>
    <s v="Activa"/>
    <x v="1"/>
    <x v="0"/>
    <x v="0"/>
    <s v="Universidades Particulares"/>
    <s v="PARTICULAR"/>
    <x v="0"/>
    <n v="5"/>
    <n v="1"/>
    <n v="6"/>
    <n v="3"/>
    <n v="1"/>
    <n v="4"/>
    <n v="0"/>
    <n v="0"/>
    <n v="0"/>
    <n v="12"/>
    <n v="3"/>
    <n v="15"/>
  </r>
  <r>
    <s v="08MSU0695F"/>
    <x v="61"/>
    <s v="08EPO0001Q"/>
    <x v="121"/>
    <x v="2"/>
    <n v="504210009"/>
    <x v="504"/>
    <x v="0"/>
    <s v="Activa"/>
    <x v="1"/>
    <x v="3"/>
    <x v="1"/>
    <s v="Universidades Politécnicas"/>
    <s v="ORGANISMO DESCENTRALIZADO DEL GOBIERNO DEL ESTADO"/>
    <x v="0"/>
    <n v="7"/>
    <n v="12"/>
    <n v="19"/>
    <n v="1"/>
    <n v="1"/>
    <n v="2"/>
    <n v="19"/>
    <n v="21"/>
    <n v="40"/>
    <n v="47"/>
    <n v="57"/>
    <n v="104"/>
  </r>
  <r>
    <s v="08MSU0695F"/>
    <x v="61"/>
    <s v="08EPO0001Q"/>
    <x v="121"/>
    <x v="3"/>
    <n v="507150001"/>
    <x v="395"/>
    <x v="0"/>
    <s v="Activa"/>
    <x v="1"/>
    <x v="3"/>
    <x v="1"/>
    <s v="Universidades Politécnicas"/>
    <s v="ORGANISMO DESCENTRALIZADO DEL GOBIERNO DEL ESTADO"/>
    <x v="0"/>
    <n v="41"/>
    <n v="22"/>
    <n v="63"/>
    <n v="24"/>
    <n v="4"/>
    <n v="28"/>
    <n v="91"/>
    <n v="30"/>
    <n v="121"/>
    <n v="289"/>
    <n v="95"/>
    <n v="384"/>
  </r>
  <r>
    <s v="08MSU0695F"/>
    <x v="61"/>
    <s v="08EPO0001Q"/>
    <x v="121"/>
    <x v="3"/>
    <n v="507150002"/>
    <x v="505"/>
    <x v="0"/>
    <s v="Activa"/>
    <x v="1"/>
    <x v="3"/>
    <x v="1"/>
    <s v="Universidades Politécnicas"/>
    <s v="ORGANISMO DESCENTRALIZADO DEL GOBIERNO DEL ESTADO"/>
    <x v="0"/>
    <n v="26"/>
    <n v="8"/>
    <n v="34"/>
    <n v="16"/>
    <n v="0"/>
    <n v="16"/>
    <n v="127"/>
    <n v="4"/>
    <n v="131"/>
    <n v="320"/>
    <n v="17"/>
    <n v="337"/>
  </r>
  <r>
    <s v="08MSU0695F"/>
    <x v="61"/>
    <s v="08EPO0001Q"/>
    <x v="121"/>
    <x v="3"/>
    <n v="507160001"/>
    <x v="506"/>
    <x v="0"/>
    <s v="Activa"/>
    <x v="1"/>
    <x v="3"/>
    <x v="1"/>
    <s v="Universidades Politécnicas"/>
    <s v="ORGANISMO DESCENTRALIZADO DEL GOBIERNO DEL ESTADO"/>
    <x v="0"/>
    <n v="11"/>
    <n v="1"/>
    <n v="12"/>
    <n v="2"/>
    <n v="3"/>
    <n v="5"/>
    <n v="15"/>
    <n v="14"/>
    <n v="29"/>
    <n v="30"/>
    <n v="39"/>
    <n v="69"/>
  </r>
  <r>
    <s v="08MSU0697D"/>
    <x v="62"/>
    <s v="08PSU5011S"/>
    <x v="122"/>
    <x v="4"/>
    <n v="401110000"/>
    <x v="507"/>
    <x v="0"/>
    <s v="Latencia"/>
    <x v="1"/>
    <x v="0"/>
    <x v="0"/>
    <s v="Universidades Particulares"/>
    <s v="PARTICULAR"/>
    <x v="4"/>
    <n v="0"/>
    <n v="0"/>
    <n v="0"/>
    <n v="0"/>
    <n v="0"/>
    <n v="0"/>
    <n v="0"/>
    <n v="0"/>
    <n v="0"/>
    <n v="0"/>
    <n v="0"/>
    <n v="0"/>
  </r>
  <r>
    <s v="08MSU0697D"/>
    <x v="62"/>
    <s v="08PSU5011S"/>
    <x v="122"/>
    <x v="4"/>
    <n v="501260304"/>
    <x v="508"/>
    <x v="0"/>
    <s v="Activa"/>
    <x v="1"/>
    <x v="0"/>
    <x v="0"/>
    <m/>
    <s v="PARTICULAR"/>
    <x v="0"/>
    <n v="0"/>
    <n v="0"/>
    <n v="0"/>
    <n v="0"/>
    <n v="0"/>
    <n v="0"/>
    <n v="0"/>
    <n v="5"/>
    <n v="5"/>
    <n v="6"/>
    <n v="15"/>
    <n v="21"/>
  </r>
  <r>
    <s v="08MSU0698C"/>
    <x v="63"/>
    <s v="08PSU5012R"/>
    <x v="123"/>
    <x v="1"/>
    <n v="503210003"/>
    <x v="509"/>
    <x v="2"/>
    <s v="Activa"/>
    <x v="1"/>
    <x v="0"/>
    <x v="0"/>
    <s v="Universidades Particulares"/>
    <s v="PARTICULAR"/>
    <x v="0"/>
    <n v="3"/>
    <n v="0"/>
    <n v="3"/>
    <n v="0"/>
    <n v="0"/>
    <n v="0"/>
    <n v="18"/>
    <n v="7"/>
    <n v="25"/>
    <n v="18"/>
    <n v="7"/>
    <n v="25"/>
  </r>
  <r>
    <s v="08MSU0698C"/>
    <x v="63"/>
    <s v="08PSU5012R"/>
    <x v="123"/>
    <x v="1"/>
    <n v="503210004"/>
    <x v="510"/>
    <x v="2"/>
    <s v="Activa"/>
    <x v="1"/>
    <x v="0"/>
    <x v="0"/>
    <s v="Universidades Particulares"/>
    <s v="PARTICULAR"/>
    <x v="0"/>
    <n v="3"/>
    <n v="0"/>
    <n v="3"/>
    <n v="0"/>
    <n v="0"/>
    <n v="0"/>
    <n v="18"/>
    <n v="7"/>
    <n v="25"/>
    <n v="18"/>
    <n v="7"/>
    <n v="25"/>
  </r>
  <r>
    <s v="08MSU0699B"/>
    <x v="64"/>
    <s v="08PSU5013Q"/>
    <x v="124"/>
    <x v="4"/>
    <n v="501270101"/>
    <x v="511"/>
    <x v="0"/>
    <s v="Liquidacion"/>
    <x v="0"/>
    <x v="0"/>
    <x v="0"/>
    <s v="Universidades Particulares"/>
    <s v="PARTICULAR"/>
    <x v="0"/>
    <n v="0"/>
    <n v="5"/>
    <n v="5"/>
    <n v="0"/>
    <n v="0"/>
    <n v="0"/>
    <n v="0"/>
    <n v="0"/>
    <n v="0"/>
    <n v="0"/>
    <n v="0"/>
    <n v="0"/>
  </r>
  <r>
    <s v="08MSU0699B"/>
    <x v="64"/>
    <s v="08PSU5013Q"/>
    <x v="124"/>
    <x v="6"/>
    <n v="509410001"/>
    <x v="107"/>
    <x v="0"/>
    <s v="Activa"/>
    <x v="0"/>
    <x v="0"/>
    <x v="0"/>
    <s v="Universidades Particulares"/>
    <s v="PARTICULAR"/>
    <x v="0"/>
    <n v="7"/>
    <n v="10"/>
    <n v="17"/>
    <n v="0"/>
    <n v="0"/>
    <n v="0"/>
    <n v="19"/>
    <n v="40"/>
    <n v="59"/>
    <n v="46"/>
    <n v="91"/>
    <n v="137"/>
  </r>
  <r>
    <s v="08MSU0701Z"/>
    <x v="65"/>
    <s v="08PSU5015O"/>
    <x v="125"/>
    <x v="4"/>
    <n v="701200001"/>
    <x v="313"/>
    <x v="0"/>
    <s v="Activa"/>
    <x v="1"/>
    <x v="0"/>
    <x v="0"/>
    <s v="Universidades Particulares"/>
    <s v="PARTICULAR"/>
    <x v="2"/>
    <n v="2"/>
    <n v="6"/>
    <n v="8"/>
    <n v="3"/>
    <n v="19"/>
    <n v="22"/>
    <n v="1"/>
    <n v="1"/>
    <n v="2"/>
    <n v="1"/>
    <n v="3"/>
    <n v="4"/>
  </r>
  <r>
    <s v="08MSU0701Z"/>
    <x v="65"/>
    <s v="08PSU5015O"/>
    <x v="125"/>
    <x v="1"/>
    <n v="703110000"/>
    <x v="512"/>
    <x v="0"/>
    <s v="Activa"/>
    <x v="1"/>
    <x v="0"/>
    <x v="0"/>
    <s v="Universidades Particulares"/>
    <s v="PARTICULAR"/>
    <x v="2"/>
    <n v="3"/>
    <n v="10"/>
    <n v="13"/>
    <n v="1"/>
    <n v="3"/>
    <n v="4"/>
    <n v="0"/>
    <n v="1"/>
    <n v="1"/>
    <n v="0"/>
    <n v="1"/>
    <n v="1"/>
  </r>
  <r>
    <s v="08MSU0701Z"/>
    <x v="65"/>
    <s v="08PSU5015O"/>
    <x v="125"/>
    <x v="2"/>
    <n v="704230000"/>
    <x v="513"/>
    <x v="0"/>
    <s v="Inexistente"/>
    <x v="1"/>
    <x v="0"/>
    <x v="0"/>
    <s v="Universidades Particulares"/>
    <s v="PARTICULAR"/>
    <x v="2"/>
    <n v="0"/>
    <n v="0"/>
    <n v="0"/>
    <n v="0"/>
    <n v="0"/>
    <n v="0"/>
    <n v="0"/>
    <n v="0"/>
    <n v="0"/>
    <n v="0"/>
    <n v="0"/>
    <n v="0"/>
  </r>
  <r>
    <s v="08MSU0701Z"/>
    <x v="65"/>
    <s v="08PSU5050U"/>
    <x v="125"/>
    <x v="4"/>
    <n v="701200001"/>
    <x v="313"/>
    <x v="0"/>
    <s v="Inexistente"/>
    <x v="0"/>
    <x v="0"/>
    <x v="0"/>
    <s v="Universidades Particulares"/>
    <s v="PARTICULAR"/>
    <x v="2"/>
    <n v="0"/>
    <n v="0"/>
    <n v="0"/>
    <n v="0"/>
    <n v="0"/>
    <n v="0"/>
    <n v="0"/>
    <n v="0"/>
    <n v="0"/>
    <n v="0"/>
    <n v="0"/>
    <n v="0"/>
  </r>
  <r>
    <s v="08MSU0701Z"/>
    <x v="65"/>
    <s v="08PSU5050U"/>
    <x v="125"/>
    <x v="4"/>
    <n v="701200001"/>
    <x v="313"/>
    <x v="2"/>
    <s v="Activa"/>
    <x v="0"/>
    <x v="0"/>
    <x v="0"/>
    <s v="Universidades Particulares"/>
    <s v="PARTICULAR"/>
    <x v="2"/>
    <n v="7"/>
    <n v="7"/>
    <n v="14"/>
    <n v="7"/>
    <n v="7"/>
    <n v="14"/>
    <n v="0"/>
    <n v="11"/>
    <n v="11"/>
    <n v="0"/>
    <n v="11"/>
    <n v="11"/>
  </r>
  <r>
    <s v="08MSU0701Z"/>
    <x v="65"/>
    <s v="08PSU5050U"/>
    <x v="125"/>
    <x v="1"/>
    <n v="703110000"/>
    <x v="512"/>
    <x v="0"/>
    <s v="Inexistente"/>
    <x v="0"/>
    <x v="0"/>
    <x v="0"/>
    <s v="Universidades Particulares"/>
    <s v="PARTICULAR"/>
    <x v="2"/>
    <n v="0"/>
    <n v="0"/>
    <n v="0"/>
    <n v="0"/>
    <n v="0"/>
    <n v="0"/>
    <n v="0"/>
    <n v="0"/>
    <n v="0"/>
    <n v="0"/>
    <n v="0"/>
    <n v="0"/>
  </r>
  <r>
    <s v="08MSU0701Z"/>
    <x v="65"/>
    <s v="08PSU5050U"/>
    <x v="125"/>
    <x v="1"/>
    <n v="703110000"/>
    <x v="512"/>
    <x v="2"/>
    <s v="Activa"/>
    <x v="0"/>
    <x v="0"/>
    <x v="0"/>
    <s v="Universidades Particulares"/>
    <s v="PARTICULAR"/>
    <x v="2"/>
    <n v="0"/>
    <n v="5"/>
    <n v="5"/>
    <n v="0"/>
    <n v="5"/>
    <n v="5"/>
    <n v="1"/>
    <n v="7"/>
    <n v="8"/>
    <n v="1"/>
    <n v="7"/>
    <n v="8"/>
  </r>
  <r>
    <s v="08MSU0701Z"/>
    <x v="65"/>
    <s v="08PSU5050U"/>
    <x v="125"/>
    <x v="2"/>
    <n v="704230000"/>
    <x v="513"/>
    <x v="0"/>
    <s v="Inexistente"/>
    <x v="0"/>
    <x v="0"/>
    <x v="0"/>
    <s v="Universidades Particulares"/>
    <s v="PARTICULAR"/>
    <x v="2"/>
    <n v="0"/>
    <n v="0"/>
    <n v="0"/>
    <n v="0"/>
    <n v="0"/>
    <n v="0"/>
    <n v="0"/>
    <n v="0"/>
    <n v="0"/>
    <n v="0"/>
    <n v="0"/>
    <n v="0"/>
  </r>
  <r>
    <s v="08MSU0701Z"/>
    <x v="65"/>
    <s v="08PSU5050U"/>
    <x v="125"/>
    <x v="2"/>
    <n v="704230000"/>
    <x v="513"/>
    <x v="2"/>
    <s v="Latencia"/>
    <x v="0"/>
    <x v="0"/>
    <x v="0"/>
    <s v="Universidades Particulares"/>
    <s v="PARTICULAR"/>
    <x v="2"/>
    <n v="0"/>
    <n v="0"/>
    <n v="0"/>
    <n v="0"/>
    <n v="0"/>
    <n v="0"/>
    <n v="0"/>
    <n v="0"/>
    <n v="0"/>
    <n v="0"/>
    <n v="0"/>
    <n v="0"/>
  </r>
  <r>
    <s v="08MSU0702Z"/>
    <x v="66"/>
    <s v="08EUT0003L"/>
    <x v="126"/>
    <x v="3"/>
    <n v="407160000"/>
    <x v="514"/>
    <x v="0"/>
    <s v="Activa"/>
    <x v="9"/>
    <x v="3"/>
    <x v="1"/>
    <s v="Universidades Tecnológicas"/>
    <s v="ORGANISMO DESCENTRALIZADO DEL GOBIERNO DEL ESTADO"/>
    <x v="4"/>
    <n v="4"/>
    <n v="8"/>
    <n v="12"/>
    <n v="4"/>
    <n v="8"/>
    <n v="12"/>
    <n v="11"/>
    <n v="11"/>
    <n v="22"/>
    <n v="14"/>
    <n v="22"/>
    <n v="36"/>
  </r>
  <r>
    <s v="08MSU0702Z"/>
    <x v="66"/>
    <s v="08EUT0003L"/>
    <x v="126"/>
    <x v="9"/>
    <n v="408110000"/>
    <x v="515"/>
    <x v="0"/>
    <s v="Activa"/>
    <x v="9"/>
    <x v="3"/>
    <x v="1"/>
    <s v="Universidades Tecnológicas"/>
    <s v="ORGANISMO DESCENTRALIZADO DEL GOBIERNO DEL ESTADO"/>
    <x v="4"/>
    <n v="5"/>
    <n v="2"/>
    <n v="7"/>
    <n v="5"/>
    <n v="2"/>
    <n v="7"/>
    <n v="13"/>
    <n v="10"/>
    <n v="23"/>
    <n v="23"/>
    <n v="17"/>
    <n v="40"/>
  </r>
  <r>
    <s v="08MSU0702Z"/>
    <x v="66"/>
    <s v="08EUT0003L"/>
    <x v="126"/>
    <x v="9"/>
    <n v="408130000"/>
    <x v="516"/>
    <x v="0"/>
    <s v="Activa"/>
    <x v="9"/>
    <x v="3"/>
    <x v="1"/>
    <s v="Universidades Tecnológicas"/>
    <s v="ORGANISMO DESCENTRALIZADO DEL GOBIERNO DEL ESTADO"/>
    <x v="4"/>
    <n v="25"/>
    <n v="21"/>
    <n v="46"/>
    <n v="25"/>
    <n v="21"/>
    <n v="46"/>
    <n v="44"/>
    <n v="17"/>
    <n v="61"/>
    <n v="64"/>
    <n v="28"/>
    <n v="92"/>
  </r>
  <r>
    <s v="08MSU0702Z"/>
    <x v="66"/>
    <s v="08EUT0003L"/>
    <x v="126"/>
    <x v="6"/>
    <n v="409210000"/>
    <x v="517"/>
    <x v="0"/>
    <s v="Activa"/>
    <x v="9"/>
    <x v="3"/>
    <x v="1"/>
    <s v="Universidades Tecnológicas"/>
    <s v="ORGANISMO DESCENTRALIZADO DEL GOBIERNO DEL ESTADO"/>
    <x v="4"/>
    <n v="0"/>
    <n v="0"/>
    <n v="0"/>
    <n v="0"/>
    <n v="0"/>
    <n v="0"/>
    <n v="12"/>
    <n v="43"/>
    <n v="55"/>
    <n v="27"/>
    <n v="61"/>
    <n v="88"/>
  </r>
  <r>
    <s v="08MSU0702Z"/>
    <x v="66"/>
    <s v="08EUT0003L"/>
    <x v="126"/>
    <x v="8"/>
    <n v="410160001"/>
    <x v="518"/>
    <x v="0"/>
    <s v="Inexistente"/>
    <x v="9"/>
    <x v="3"/>
    <x v="1"/>
    <s v="Universidades Tecnológicas"/>
    <s v="ORGANISMO DESCENTRALIZADO DEL GOBIERNO DEL ESTADO"/>
    <x v="4"/>
    <n v="0"/>
    <n v="0"/>
    <n v="0"/>
    <n v="0"/>
    <n v="0"/>
    <n v="0"/>
    <n v="0"/>
    <n v="0"/>
    <n v="0"/>
    <n v="0"/>
    <n v="0"/>
    <n v="0"/>
  </r>
  <r>
    <s v="08MSU0702Z"/>
    <x v="66"/>
    <s v="08EUT0003L"/>
    <x v="126"/>
    <x v="8"/>
    <n v="410160001"/>
    <x v="519"/>
    <x v="0"/>
    <s v="Activa"/>
    <x v="9"/>
    <x v="3"/>
    <x v="1"/>
    <s v="Universidades Tecnológicas"/>
    <s v="ORGANISMO DESCENTRALIZADO DEL GOBIERNO DEL ESTADO"/>
    <x v="4"/>
    <n v="5"/>
    <n v="2"/>
    <n v="7"/>
    <n v="5"/>
    <n v="2"/>
    <n v="7"/>
    <n v="11"/>
    <n v="12"/>
    <n v="23"/>
    <n v="16"/>
    <n v="22"/>
    <n v="38"/>
  </r>
  <r>
    <s v="08MSU0702Z"/>
    <x v="66"/>
    <s v="08EUT0003L"/>
    <x v="126"/>
    <x v="2"/>
    <n v="504220003"/>
    <x v="520"/>
    <x v="0"/>
    <s v="Activa"/>
    <x v="9"/>
    <x v="3"/>
    <x v="1"/>
    <s v="Universidades Tecnológicas"/>
    <s v="ORGANISMO DESCENTRALIZADO DEL GOBIERNO DEL ESTADO"/>
    <x v="0"/>
    <n v="1"/>
    <n v="8"/>
    <n v="9"/>
    <n v="0"/>
    <n v="0"/>
    <n v="0"/>
    <n v="0"/>
    <n v="0"/>
    <n v="0"/>
    <n v="8"/>
    <n v="12"/>
    <n v="20"/>
  </r>
  <r>
    <s v="08MSU0702Z"/>
    <x v="66"/>
    <s v="08EUT0003L"/>
    <x v="126"/>
    <x v="3"/>
    <n v="507160001"/>
    <x v="506"/>
    <x v="0"/>
    <s v="Activa"/>
    <x v="9"/>
    <x v="3"/>
    <x v="1"/>
    <s v="Universidades Tecnológicas"/>
    <s v="ORGANISMO DESCENTRALIZADO DEL GOBIERNO DEL ESTADO"/>
    <x v="0"/>
    <n v="8"/>
    <n v="7"/>
    <n v="15"/>
    <n v="0"/>
    <n v="0"/>
    <n v="0"/>
    <n v="0"/>
    <n v="0"/>
    <n v="0"/>
    <n v="8"/>
    <n v="16"/>
    <n v="24"/>
  </r>
  <r>
    <s v="08MSU0702Z"/>
    <x v="66"/>
    <s v="08EUT0003L"/>
    <x v="126"/>
    <x v="9"/>
    <n v="508110007"/>
    <x v="521"/>
    <x v="0"/>
    <s v="Activa"/>
    <x v="9"/>
    <x v="3"/>
    <x v="1"/>
    <s v="Universidades Tecnológicas"/>
    <s v="ORGANISMO DESCENTRALIZADO DEL GOBIERNO DEL ESTADO"/>
    <x v="0"/>
    <n v="3"/>
    <n v="10"/>
    <n v="13"/>
    <n v="0"/>
    <n v="0"/>
    <n v="0"/>
    <n v="0"/>
    <n v="0"/>
    <n v="0"/>
    <n v="20"/>
    <n v="12"/>
    <n v="32"/>
  </r>
  <r>
    <s v="08MSU0702Z"/>
    <x v="66"/>
    <s v="08EUT0003L"/>
    <x v="126"/>
    <x v="9"/>
    <n v="508130001"/>
    <x v="522"/>
    <x v="0"/>
    <s v="Activa"/>
    <x v="9"/>
    <x v="3"/>
    <x v="1"/>
    <s v="Universidades Tecnológicas"/>
    <s v="ORGANISMO DESCENTRALIZADO DEL GOBIERNO DEL ESTADO"/>
    <x v="0"/>
    <n v="24"/>
    <n v="11"/>
    <n v="35"/>
    <n v="0"/>
    <n v="0"/>
    <n v="0"/>
    <n v="0"/>
    <n v="0"/>
    <n v="0"/>
    <n v="45"/>
    <n v="44"/>
    <n v="89"/>
  </r>
  <r>
    <s v="08MSU0703Y"/>
    <x v="67"/>
    <s v="08OSU0003C"/>
    <x v="127"/>
    <x v="1"/>
    <n v="603310000"/>
    <x v="523"/>
    <x v="0"/>
    <s v="Inexistente"/>
    <x v="1"/>
    <x v="3"/>
    <x v="1"/>
    <s v="Servicios de Seguridad  Pública"/>
    <s v="ORGANISMO DESCENTRALIZADO DEL GOBIERNO DEL ESTADO"/>
    <x v="1"/>
    <n v="0"/>
    <n v="0"/>
    <n v="0"/>
    <n v="0"/>
    <n v="0"/>
    <n v="0"/>
    <n v="0"/>
    <n v="0"/>
    <n v="0"/>
    <n v="0"/>
    <n v="0"/>
    <n v="0"/>
  </r>
  <r>
    <s v="08MSU0703Y"/>
    <x v="67"/>
    <s v="08OSU0003C"/>
    <x v="127"/>
    <x v="1"/>
    <n v="603310005"/>
    <x v="524"/>
    <x v="0"/>
    <s v="Inexistente"/>
    <x v="1"/>
    <x v="3"/>
    <x v="1"/>
    <s v="Servicios de Seguridad  Pública"/>
    <s v="ORGANISMO DESCENTRALIZADO DEL GOBIERNO DEL ESTADO"/>
    <x v="1"/>
    <n v="0"/>
    <n v="0"/>
    <n v="0"/>
    <n v="0"/>
    <n v="0"/>
    <n v="0"/>
    <n v="0"/>
    <n v="0"/>
    <n v="0"/>
    <n v="0"/>
    <n v="0"/>
    <n v="0"/>
  </r>
  <r>
    <s v="08MSU0703Y"/>
    <x v="67"/>
    <s v="08OSU0003C"/>
    <x v="127"/>
    <x v="1"/>
    <n v="703310003"/>
    <x v="525"/>
    <x v="0"/>
    <s v="Liquidacion"/>
    <x v="1"/>
    <x v="3"/>
    <x v="1"/>
    <s v="Servicios de Seguridad  Pública"/>
    <s v="ORGANISMO DESCENTRALIZADO DEL GOBIERNO DEL ESTADO"/>
    <x v="2"/>
    <n v="0"/>
    <n v="0"/>
    <n v="0"/>
    <n v="6"/>
    <n v="10"/>
    <n v="16"/>
    <n v="0"/>
    <n v="0"/>
    <n v="0"/>
    <n v="26"/>
    <n v="32"/>
    <n v="58"/>
  </r>
  <r>
    <s v="08MSU0703Y"/>
    <x v="67"/>
    <s v="08OSU0003C"/>
    <x v="127"/>
    <x v="1"/>
    <n v="703310007"/>
    <x v="526"/>
    <x v="0"/>
    <s v="Liquidacion"/>
    <x v="1"/>
    <x v="3"/>
    <x v="1"/>
    <s v="Servicios de Seguridad  Pública"/>
    <s v="ORGANISMO DESCENTRALIZADO DEL GOBIERNO DEL ESTADO"/>
    <x v="2"/>
    <n v="0"/>
    <n v="0"/>
    <n v="0"/>
    <n v="1"/>
    <n v="0"/>
    <n v="1"/>
    <n v="0"/>
    <n v="0"/>
    <n v="0"/>
    <n v="24"/>
    <n v="34"/>
    <n v="58"/>
  </r>
  <r>
    <s v="08MSU0703Y"/>
    <x v="67"/>
    <s v="08OSU0003C"/>
    <x v="127"/>
    <x v="1"/>
    <n v="703310015"/>
    <x v="527"/>
    <x v="0"/>
    <s v="Liquidacion"/>
    <x v="1"/>
    <x v="3"/>
    <x v="1"/>
    <s v="Servicios de Seguridad  Pública"/>
    <s v="ORGANISMO DESCENTRALIZADO DEL GOBIERNO DEL ESTADO"/>
    <x v="2"/>
    <n v="17"/>
    <n v="27"/>
    <n v="44"/>
    <n v="4"/>
    <n v="7"/>
    <n v="11"/>
    <n v="0"/>
    <n v="0"/>
    <n v="0"/>
    <n v="0"/>
    <n v="0"/>
    <n v="0"/>
  </r>
  <r>
    <s v="08MSU0703Y"/>
    <x v="67"/>
    <s v="08OSU0003C"/>
    <x v="127"/>
    <x v="1"/>
    <n v="803310001"/>
    <x v="528"/>
    <x v="0"/>
    <s v="Liquidacion"/>
    <x v="1"/>
    <x v="3"/>
    <x v="1"/>
    <s v="Servicios de Seguridad  Pública"/>
    <s v="ORGANISMO DESCENTRALIZADO DEL GOBIERNO DEL ESTADO"/>
    <x v="3"/>
    <n v="0"/>
    <n v="0"/>
    <n v="0"/>
    <n v="0"/>
    <n v="0"/>
    <n v="0"/>
    <n v="0"/>
    <n v="0"/>
    <n v="0"/>
    <n v="14"/>
    <n v="19"/>
    <n v="33"/>
  </r>
  <r>
    <s v="08MSU0703Y"/>
    <x v="67"/>
    <s v="08OSU0004B"/>
    <x v="128"/>
    <x v="1"/>
    <n v="603310000"/>
    <x v="523"/>
    <x v="0"/>
    <s v="Inexistente"/>
    <x v="0"/>
    <x v="3"/>
    <x v="1"/>
    <s v="Servicios de Seguridad  Pública"/>
    <s v="ORGANISMO DESCENTRALIZADO DEL GOBIERNO DEL ESTADO"/>
    <x v="1"/>
    <n v="0"/>
    <n v="0"/>
    <n v="0"/>
    <n v="0"/>
    <n v="0"/>
    <n v="0"/>
    <n v="0"/>
    <n v="0"/>
    <n v="0"/>
    <n v="0"/>
    <n v="0"/>
    <n v="0"/>
  </r>
  <r>
    <s v="08MSU0703Y"/>
    <x v="67"/>
    <s v="08OSU0004B"/>
    <x v="128"/>
    <x v="1"/>
    <n v="603310005"/>
    <x v="524"/>
    <x v="0"/>
    <s v="Liquidacion"/>
    <x v="0"/>
    <x v="3"/>
    <x v="1"/>
    <s v="Servicios de Seguridad  Pública"/>
    <s v="ORGANISMO DESCENTRALIZADO DEL GOBIERNO DEL ESTADO"/>
    <x v="1"/>
    <n v="13"/>
    <n v="9"/>
    <n v="22"/>
    <n v="1"/>
    <n v="2"/>
    <n v="3"/>
    <n v="0"/>
    <n v="0"/>
    <n v="0"/>
    <n v="0"/>
    <n v="0"/>
    <n v="0"/>
  </r>
  <r>
    <s v="08MSU0703Y"/>
    <x v="67"/>
    <s v="08OSU0004B"/>
    <x v="128"/>
    <x v="1"/>
    <n v="703310003"/>
    <x v="525"/>
    <x v="0"/>
    <s v="Liquidacion"/>
    <x v="0"/>
    <x v="3"/>
    <x v="1"/>
    <s v="Servicios de Seguridad  Pública"/>
    <s v="ORGANISMO DESCENTRALIZADO DEL GOBIERNO DEL ESTADO"/>
    <x v="2"/>
    <n v="0"/>
    <n v="0"/>
    <n v="0"/>
    <n v="1"/>
    <n v="3"/>
    <n v="4"/>
    <n v="0"/>
    <n v="0"/>
    <n v="0"/>
    <n v="12"/>
    <n v="8"/>
    <n v="20"/>
  </r>
  <r>
    <s v="08MSU0703Y"/>
    <x v="67"/>
    <s v="08OSU0004B"/>
    <x v="128"/>
    <x v="1"/>
    <n v="703310007"/>
    <x v="526"/>
    <x v="0"/>
    <s v="Liquidacion"/>
    <x v="0"/>
    <x v="3"/>
    <x v="1"/>
    <s v="Servicios de Seguridad  Pública"/>
    <s v="ORGANISMO DESCENTRALIZADO DEL GOBIERNO DEL ESTADO"/>
    <x v="2"/>
    <n v="0"/>
    <n v="0"/>
    <n v="0"/>
    <n v="0"/>
    <n v="0"/>
    <n v="0"/>
    <n v="0"/>
    <n v="0"/>
    <n v="0"/>
    <n v="19"/>
    <n v="19"/>
    <n v="38"/>
  </r>
  <r>
    <s v="08MSU0703Y"/>
    <x v="67"/>
    <s v="08OSU0004B"/>
    <x v="128"/>
    <x v="1"/>
    <n v="703310015"/>
    <x v="527"/>
    <x v="0"/>
    <s v="Liquidacion"/>
    <x v="0"/>
    <x v="3"/>
    <x v="1"/>
    <s v="Servicios de Seguridad  Pública"/>
    <s v="ORGANISMO DESCENTRALIZADO DEL GOBIERNO DEL ESTADO"/>
    <x v="2"/>
    <n v="9"/>
    <n v="10"/>
    <n v="19"/>
    <n v="3"/>
    <n v="9"/>
    <n v="12"/>
    <n v="0"/>
    <n v="0"/>
    <n v="0"/>
    <n v="0"/>
    <n v="0"/>
    <n v="0"/>
  </r>
  <r>
    <s v="08MSU0703Y"/>
    <x v="67"/>
    <s v="08OSU0004B"/>
    <x v="128"/>
    <x v="1"/>
    <n v="803310001"/>
    <x v="528"/>
    <x v="0"/>
    <s v="Inexistente"/>
    <x v="0"/>
    <x v="3"/>
    <x v="1"/>
    <s v="Servicios de Seguridad  Pública"/>
    <s v="ORGANISMO DESCENTRALIZADO DEL GOBIERNO DEL ESTADO"/>
    <x v="3"/>
    <n v="0"/>
    <n v="0"/>
    <n v="0"/>
    <n v="0"/>
    <n v="0"/>
    <n v="0"/>
    <n v="0"/>
    <n v="0"/>
    <n v="0"/>
    <n v="0"/>
    <n v="0"/>
    <n v="0"/>
  </r>
  <r>
    <s v="08MSU0704X"/>
    <x v="68"/>
    <s v="08PSU5014P"/>
    <x v="129"/>
    <x v="4"/>
    <n v="701150000"/>
    <x v="458"/>
    <x v="0"/>
    <s v="Activa"/>
    <x v="1"/>
    <x v="0"/>
    <x v="0"/>
    <s v="Universidades Particulares"/>
    <s v="PARTICULAR"/>
    <x v="2"/>
    <n v="0"/>
    <n v="0"/>
    <n v="0"/>
    <n v="0"/>
    <n v="0"/>
    <n v="0"/>
    <n v="1"/>
    <n v="0"/>
    <n v="1"/>
    <n v="6"/>
    <n v="5"/>
    <n v="11"/>
  </r>
  <r>
    <s v="08MSU0704X"/>
    <x v="68"/>
    <s v="08PSU5014P"/>
    <x v="129"/>
    <x v="4"/>
    <n v="801150001"/>
    <x v="529"/>
    <x v="0"/>
    <s v="Activa"/>
    <x v="1"/>
    <x v="0"/>
    <x v="0"/>
    <s v="Universidades Particulares"/>
    <s v="PARTICULAR"/>
    <x v="3"/>
    <n v="3"/>
    <n v="8"/>
    <n v="11"/>
    <n v="3"/>
    <n v="8"/>
    <n v="11"/>
    <n v="0"/>
    <n v="1"/>
    <n v="1"/>
    <n v="0"/>
    <n v="1"/>
    <n v="1"/>
  </r>
  <r>
    <s v="08MSU0704X"/>
    <x v="68"/>
    <s v="08PSU5018L"/>
    <x v="130"/>
    <x v="4"/>
    <n v="701150000"/>
    <x v="458"/>
    <x v="0"/>
    <s v="Activa"/>
    <x v="9"/>
    <x v="0"/>
    <x v="0"/>
    <s v="Universidades Particulares"/>
    <s v="PARTICULAR"/>
    <x v="2"/>
    <n v="0"/>
    <n v="0"/>
    <n v="0"/>
    <n v="0"/>
    <n v="0"/>
    <n v="0"/>
    <n v="5"/>
    <n v="5"/>
    <n v="10"/>
    <n v="9"/>
    <n v="11"/>
    <n v="20"/>
  </r>
  <r>
    <s v="08MSU0704X"/>
    <x v="68"/>
    <s v="08PSU5019K"/>
    <x v="131"/>
    <x v="4"/>
    <n v="801150001"/>
    <x v="529"/>
    <x v="0"/>
    <s v="Activa"/>
    <x v="5"/>
    <x v="0"/>
    <x v="0"/>
    <s v="Universidades Particulares"/>
    <s v="PARTICULAR"/>
    <x v="3"/>
    <n v="0"/>
    <n v="1"/>
    <n v="1"/>
    <n v="0"/>
    <n v="1"/>
    <n v="1"/>
    <n v="0"/>
    <n v="2"/>
    <n v="2"/>
    <n v="0"/>
    <n v="6"/>
    <n v="6"/>
  </r>
  <r>
    <s v="08MSU0705W"/>
    <x v="69"/>
    <s v="08PSU5020Z"/>
    <x v="132"/>
    <x v="1"/>
    <n v="503110000"/>
    <x v="30"/>
    <x v="0"/>
    <s v="Activa"/>
    <x v="1"/>
    <x v="0"/>
    <x v="0"/>
    <s v="Universidades Particulares"/>
    <s v="PARTICULAR"/>
    <x v="0"/>
    <n v="7"/>
    <n v="22"/>
    <n v="29"/>
    <n v="4"/>
    <n v="16"/>
    <n v="20"/>
    <n v="17"/>
    <n v="24"/>
    <n v="41"/>
    <n v="36"/>
    <n v="124"/>
    <n v="160"/>
  </r>
  <r>
    <s v="08MSU0706V"/>
    <x v="70"/>
    <s v="08PSU5024W"/>
    <x v="133"/>
    <x v="1"/>
    <n v="603110003"/>
    <x v="530"/>
    <x v="0"/>
    <s v="Latencia"/>
    <x v="0"/>
    <x v="0"/>
    <x v="0"/>
    <s v="Universidades Particulares"/>
    <s v="PARTICULAR"/>
    <x v="1"/>
    <n v="0"/>
    <n v="0"/>
    <n v="0"/>
    <n v="0"/>
    <n v="0"/>
    <n v="0"/>
    <n v="0"/>
    <n v="0"/>
    <n v="0"/>
    <n v="0"/>
    <n v="0"/>
    <n v="0"/>
  </r>
  <r>
    <s v="08MSU0706V"/>
    <x v="70"/>
    <s v="08PSU5024W"/>
    <x v="133"/>
    <x v="2"/>
    <n v="604210002"/>
    <x v="531"/>
    <x v="0"/>
    <s v="Latencia"/>
    <x v="0"/>
    <x v="0"/>
    <x v="0"/>
    <s v="Universidades Particulares"/>
    <s v="PARTICULAR"/>
    <x v="1"/>
    <n v="0"/>
    <n v="0"/>
    <n v="0"/>
    <n v="0"/>
    <n v="0"/>
    <n v="0"/>
    <n v="0"/>
    <n v="0"/>
    <n v="0"/>
    <n v="0"/>
    <n v="0"/>
    <n v="0"/>
  </r>
  <r>
    <s v="08MSU0707U"/>
    <x v="71"/>
    <s v="08PSU5025V"/>
    <x v="134"/>
    <x v="1"/>
    <n v="503320001"/>
    <x v="532"/>
    <x v="0"/>
    <s v="Activa"/>
    <x v="5"/>
    <x v="0"/>
    <x v="0"/>
    <s v="Universidades Particulares"/>
    <s v="PARTICULAR"/>
    <x v="0"/>
    <n v="4"/>
    <n v="6"/>
    <n v="10"/>
    <n v="4"/>
    <n v="7"/>
    <n v="11"/>
    <n v="11"/>
    <n v="7"/>
    <n v="18"/>
    <n v="24"/>
    <n v="17"/>
    <n v="41"/>
  </r>
  <r>
    <s v="08MSU0707U"/>
    <x v="71"/>
    <s v="08PSU5025V"/>
    <x v="134"/>
    <x v="3"/>
    <n v="507310000"/>
    <x v="278"/>
    <x v="0"/>
    <s v="Inexistente"/>
    <x v="5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707U"/>
    <x v="71"/>
    <s v="08PSU5025V"/>
    <x v="134"/>
    <x v="6"/>
    <n v="509420000"/>
    <x v="533"/>
    <x v="0"/>
    <s v="Activa"/>
    <x v="5"/>
    <x v="0"/>
    <x v="0"/>
    <s v="Universidades Particulares"/>
    <s v="PARTICULAR"/>
    <x v="0"/>
    <n v="0"/>
    <n v="2"/>
    <n v="2"/>
    <n v="0"/>
    <n v="9"/>
    <n v="9"/>
    <n v="1"/>
    <n v="1"/>
    <n v="2"/>
    <n v="1"/>
    <n v="10"/>
    <n v="11"/>
  </r>
  <r>
    <s v="08MSU0708T"/>
    <x v="72"/>
    <s v="08ESU0003W"/>
    <x v="135"/>
    <x v="1"/>
    <n v="703100000"/>
    <x v="534"/>
    <x v="0"/>
    <s v="Activa"/>
    <x v="0"/>
    <x v="3"/>
    <x v="1"/>
    <s v="Colegio de Chihuahua"/>
    <s v="ORGANISMO DESCENTRALIZADO DEL GOBIERNO DEL ESTADO"/>
    <x v="2"/>
    <n v="3"/>
    <n v="4"/>
    <n v="7"/>
    <n v="1"/>
    <n v="1"/>
    <n v="2"/>
    <n v="2"/>
    <n v="2"/>
    <n v="4"/>
    <n v="2"/>
    <n v="2"/>
    <n v="4"/>
  </r>
  <r>
    <s v="08MSU0709S"/>
    <x v="73"/>
    <s v="08PSU5026U"/>
    <x v="136"/>
    <x v="2"/>
    <n v="704210002"/>
    <x v="535"/>
    <x v="2"/>
    <s v="Activa"/>
    <x v="1"/>
    <x v="0"/>
    <x v="0"/>
    <s v="Universidades Particulares"/>
    <s v="PARTICULAR"/>
    <x v="2"/>
    <n v="0"/>
    <n v="0"/>
    <n v="0"/>
    <n v="0"/>
    <n v="0"/>
    <n v="0"/>
    <n v="3"/>
    <n v="3"/>
    <n v="6"/>
    <n v="9"/>
    <n v="5"/>
    <n v="14"/>
  </r>
  <r>
    <s v="08MSU0710H"/>
    <x v="74"/>
    <s v="08PSU5027T"/>
    <x v="137"/>
    <x v="4"/>
    <n v="501270202"/>
    <x v="536"/>
    <x v="0"/>
    <s v="Inexistente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710H"/>
    <x v="74"/>
    <s v="08PSU5027T"/>
    <x v="137"/>
    <x v="1"/>
    <n v="503210002"/>
    <x v="537"/>
    <x v="0"/>
    <s v="Activa"/>
    <x v="1"/>
    <x v="0"/>
    <x v="0"/>
    <s v="Universidades Particulares"/>
    <s v="PARTICULAR"/>
    <x v="0"/>
    <n v="1"/>
    <n v="42"/>
    <n v="43"/>
    <n v="0"/>
    <n v="34"/>
    <n v="34"/>
    <n v="1"/>
    <n v="25"/>
    <n v="26"/>
    <n v="3"/>
    <n v="95"/>
    <n v="98"/>
  </r>
  <r>
    <s v="08MSU0711G"/>
    <x v="75"/>
    <s v="08PSU5028S"/>
    <x v="138"/>
    <x v="1"/>
    <n v="703110008"/>
    <x v="538"/>
    <x v="2"/>
    <s v="Activa"/>
    <x v="1"/>
    <x v="0"/>
    <x v="0"/>
    <s v="Universidades Particulares"/>
    <s v="PARTICULAR"/>
    <x v="2"/>
    <n v="2"/>
    <n v="4"/>
    <n v="6"/>
    <n v="1"/>
    <n v="1"/>
    <n v="2"/>
    <n v="4"/>
    <n v="6"/>
    <n v="10"/>
    <n v="6"/>
    <n v="12"/>
    <n v="18"/>
  </r>
  <r>
    <s v="08MSU0711G"/>
    <x v="75"/>
    <s v="08PSU5028S"/>
    <x v="138"/>
    <x v="4"/>
    <n v="801100000"/>
    <x v="539"/>
    <x v="2"/>
    <s v="Inexistente"/>
    <x v="1"/>
    <x v="0"/>
    <x v="0"/>
    <s v="Universidades Particulares"/>
    <s v="PARTICULAR"/>
    <x v="3"/>
    <n v="0"/>
    <n v="0"/>
    <n v="0"/>
    <n v="0"/>
    <n v="0"/>
    <n v="0"/>
    <n v="0"/>
    <n v="0"/>
    <n v="0"/>
    <n v="0"/>
    <n v="0"/>
    <n v="0"/>
  </r>
  <r>
    <s v="08MSU0711G"/>
    <x v="75"/>
    <s v="08PSU5028S"/>
    <x v="138"/>
    <x v="1"/>
    <n v="803110001"/>
    <x v="540"/>
    <x v="2"/>
    <s v="Activa"/>
    <x v="1"/>
    <x v="0"/>
    <x v="0"/>
    <s v="Universidades Particulares"/>
    <s v="PARTICULAR"/>
    <x v="3"/>
    <n v="2"/>
    <n v="4"/>
    <n v="6"/>
    <n v="1"/>
    <n v="2"/>
    <n v="3"/>
    <n v="8"/>
    <n v="4"/>
    <n v="12"/>
    <n v="19"/>
    <n v="17"/>
    <n v="36"/>
  </r>
  <r>
    <s v="08MSU0712F"/>
    <x v="76"/>
    <s v="08EUT0004K"/>
    <x v="139"/>
    <x v="2"/>
    <n v="404210000"/>
    <x v="541"/>
    <x v="0"/>
    <s v="Activa"/>
    <x v="5"/>
    <x v="3"/>
    <x v="1"/>
    <s v="Universidades Tecnológicas"/>
    <s v="ORGANISMO DESCENTRALIZADO DEL GOBIERNO DEL ESTADO"/>
    <x v="4"/>
    <n v="4"/>
    <n v="6"/>
    <n v="10"/>
    <n v="0"/>
    <n v="0"/>
    <n v="0"/>
    <n v="0"/>
    <n v="0"/>
    <n v="0"/>
    <n v="15"/>
    <n v="42"/>
    <n v="57"/>
  </r>
  <r>
    <s v="08MSU0712F"/>
    <x v="76"/>
    <s v="08EUT0004K"/>
    <x v="139"/>
    <x v="2"/>
    <n v="404210001"/>
    <x v="542"/>
    <x v="0"/>
    <s v="Activa"/>
    <x v="5"/>
    <x v="3"/>
    <x v="1"/>
    <m/>
    <s v="ORGANISMO DESCENTRALIZADO DEL GOBIERNO DEL ESTADO"/>
    <x v="4"/>
    <n v="0"/>
    <n v="0"/>
    <n v="0"/>
    <n v="0"/>
    <n v="0"/>
    <n v="0"/>
    <n v="22"/>
    <n v="32"/>
    <n v="54"/>
    <n v="22"/>
    <n v="32"/>
    <n v="54"/>
  </r>
  <r>
    <s v="08MSU0712F"/>
    <x v="76"/>
    <s v="08EUT0004K"/>
    <x v="139"/>
    <x v="5"/>
    <n v="406210000"/>
    <x v="207"/>
    <x v="0"/>
    <s v="Activa"/>
    <x v="5"/>
    <x v="3"/>
    <x v="1"/>
    <s v="Universidades Tecnológicas"/>
    <s v="ORGANISMO DESCENTRALIZADO DEL GOBIERNO DEL ESTADO"/>
    <x v="4"/>
    <n v="20"/>
    <n v="7"/>
    <n v="27"/>
    <n v="0"/>
    <n v="0"/>
    <n v="0"/>
    <n v="37"/>
    <n v="12"/>
    <n v="49"/>
    <n v="64"/>
    <n v="21"/>
    <n v="85"/>
  </r>
  <r>
    <s v="08MSU0712F"/>
    <x v="76"/>
    <s v="08EUT0004K"/>
    <x v="139"/>
    <x v="3"/>
    <n v="407110001"/>
    <x v="543"/>
    <x v="0"/>
    <s v="Activa"/>
    <x v="5"/>
    <x v="3"/>
    <x v="1"/>
    <s v="Universidades Tecnológicas"/>
    <s v="ORGANISMO DESCENTRALIZADO DEL GOBIERNO DEL ESTADO"/>
    <x v="4"/>
    <n v="78"/>
    <n v="9"/>
    <n v="87"/>
    <n v="0"/>
    <n v="0"/>
    <n v="0"/>
    <n v="89"/>
    <n v="8"/>
    <n v="97"/>
    <n v="179"/>
    <n v="13"/>
    <n v="192"/>
  </r>
  <r>
    <s v="08MSU0712F"/>
    <x v="76"/>
    <s v="08EUT0004K"/>
    <x v="139"/>
    <x v="3"/>
    <n v="407200000"/>
    <x v="217"/>
    <x v="0"/>
    <s v="Activa"/>
    <x v="5"/>
    <x v="3"/>
    <x v="1"/>
    <s v="Universidades Tecnológicas"/>
    <s v="ORGANISMO DESCENTRALIZADO DEL GOBIERNO DEL ESTADO"/>
    <x v="4"/>
    <n v="30"/>
    <n v="31"/>
    <n v="61"/>
    <n v="0"/>
    <n v="0"/>
    <n v="0"/>
    <n v="32"/>
    <n v="16"/>
    <n v="48"/>
    <n v="52"/>
    <n v="38"/>
    <n v="90"/>
  </r>
  <r>
    <s v="08MSU0712F"/>
    <x v="76"/>
    <s v="08EUT0004K"/>
    <x v="139"/>
    <x v="3"/>
    <n v="407240000"/>
    <x v="544"/>
    <x v="0"/>
    <s v="Activa"/>
    <x v="5"/>
    <x v="3"/>
    <x v="1"/>
    <s v="Universidades Tecnológicas"/>
    <s v="ORGANISMO DESCENTRALIZADO DEL GOBIERNO DEL ESTADO"/>
    <x v="4"/>
    <n v="0"/>
    <n v="0"/>
    <n v="0"/>
    <n v="0"/>
    <n v="0"/>
    <n v="0"/>
    <n v="74"/>
    <n v="42"/>
    <n v="116"/>
    <n v="114"/>
    <n v="67"/>
    <n v="181"/>
  </r>
  <r>
    <s v="08MSU0712F"/>
    <x v="76"/>
    <s v="08EUT0004K"/>
    <x v="139"/>
    <x v="2"/>
    <n v="504210017"/>
    <x v="545"/>
    <x v="0"/>
    <s v="Activa"/>
    <x v="5"/>
    <x v="3"/>
    <x v="1"/>
    <m/>
    <s v="ORGANISMO DESCENTRALIZADO DEL GOBIERNO DEL ESTADO"/>
    <x v="0"/>
    <n v="0"/>
    <n v="0"/>
    <n v="0"/>
    <n v="0"/>
    <n v="0"/>
    <n v="0"/>
    <n v="0"/>
    <n v="0"/>
    <n v="0"/>
    <n v="10"/>
    <n v="33"/>
    <n v="43"/>
  </r>
  <r>
    <s v="08MSU0712F"/>
    <x v="76"/>
    <s v="08EUT0004K"/>
    <x v="139"/>
    <x v="2"/>
    <n v="504210017"/>
    <x v="545"/>
    <x v="0"/>
    <s v="Latencia"/>
    <x v="5"/>
    <x v="3"/>
    <x v="1"/>
    <m/>
    <s v="ORGANISMO DESCENTRALIZADO DEL GOBIERNO DEL ESTADO"/>
    <x v="0"/>
    <n v="0"/>
    <n v="0"/>
    <n v="0"/>
    <n v="0"/>
    <n v="0"/>
    <n v="0"/>
    <n v="0"/>
    <n v="0"/>
    <n v="0"/>
    <n v="0"/>
    <n v="0"/>
    <n v="0"/>
  </r>
  <r>
    <s v="08MSU0712F"/>
    <x v="76"/>
    <s v="08EUT0004K"/>
    <x v="139"/>
    <x v="5"/>
    <n v="506210002"/>
    <x v="546"/>
    <x v="0"/>
    <s v="Activa"/>
    <x v="5"/>
    <x v="3"/>
    <x v="1"/>
    <s v="Universidades Tecnológicas"/>
    <s v="ORGANISMO DESCENTRALIZADO DEL GOBIERNO DEL ESTADO"/>
    <x v="0"/>
    <n v="13"/>
    <n v="5"/>
    <n v="18"/>
    <n v="0"/>
    <n v="0"/>
    <n v="0"/>
    <n v="0"/>
    <n v="0"/>
    <n v="0"/>
    <n v="39"/>
    <n v="18"/>
    <n v="57"/>
  </r>
  <r>
    <s v="08MSU0712F"/>
    <x v="76"/>
    <s v="08EUT0004K"/>
    <x v="139"/>
    <x v="3"/>
    <n v="507110000"/>
    <x v="62"/>
    <x v="0"/>
    <s v="Activa"/>
    <x v="5"/>
    <x v="3"/>
    <x v="1"/>
    <s v="Universidades Tecnológicas"/>
    <s v="ORGANISMO DESCENTRALIZADO DEL GOBIERNO DEL ESTADO"/>
    <x v="0"/>
    <n v="51"/>
    <n v="4"/>
    <n v="55"/>
    <n v="0"/>
    <n v="0"/>
    <n v="0"/>
    <n v="0"/>
    <n v="0"/>
    <n v="0"/>
    <n v="132"/>
    <n v="9"/>
    <n v="141"/>
  </r>
  <r>
    <s v="08MSU0712F"/>
    <x v="76"/>
    <s v="08EUT0004K"/>
    <x v="139"/>
    <x v="3"/>
    <n v="507170003"/>
    <x v="547"/>
    <x v="0"/>
    <s v="Activa"/>
    <x v="5"/>
    <x v="3"/>
    <x v="1"/>
    <s v="Universidades Tecnológicas"/>
    <s v="ORGANISMO DESCENTRALIZADO DEL GOBIERNO DEL ESTADO"/>
    <x v="0"/>
    <n v="13"/>
    <n v="8"/>
    <n v="21"/>
    <n v="0"/>
    <n v="0"/>
    <n v="0"/>
    <n v="0"/>
    <n v="0"/>
    <n v="0"/>
    <n v="40"/>
    <n v="34"/>
    <n v="74"/>
  </r>
  <r>
    <s v="08MSU0712F"/>
    <x v="76"/>
    <s v="08EUT0006I"/>
    <x v="140"/>
    <x v="2"/>
    <n v="404210000"/>
    <x v="541"/>
    <x v="0"/>
    <s v="Activa"/>
    <x v="18"/>
    <x v="3"/>
    <x v="1"/>
    <s v="Universidades Tecnológicas"/>
    <s v="ORGANISMO DESCENTRALIZADO DEL GOBIERNO DEL ESTADO"/>
    <x v="4"/>
    <n v="6"/>
    <n v="10"/>
    <n v="16"/>
    <n v="0"/>
    <n v="0"/>
    <n v="0"/>
    <n v="0"/>
    <n v="0"/>
    <n v="0"/>
    <n v="4"/>
    <n v="8"/>
    <n v="12"/>
  </r>
  <r>
    <s v="08MSU0712F"/>
    <x v="76"/>
    <s v="08EUT0006I"/>
    <x v="140"/>
    <x v="2"/>
    <n v="404210001"/>
    <x v="542"/>
    <x v="0"/>
    <s v="Activa"/>
    <x v="18"/>
    <x v="3"/>
    <x v="1"/>
    <m/>
    <s v="ORGANISMO DESCENTRALIZADO DEL GOBIERNO DEL ESTADO"/>
    <x v="4"/>
    <n v="0"/>
    <n v="0"/>
    <n v="0"/>
    <n v="0"/>
    <n v="0"/>
    <n v="0"/>
    <n v="12"/>
    <n v="11"/>
    <n v="23"/>
    <n v="12"/>
    <n v="11"/>
    <n v="23"/>
  </r>
  <r>
    <s v="08MSU0712F"/>
    <x v="76"/>
    <s v="08EUT0006I"/>
    <x v="140"/>
    <x v="9"/>
    <n v="408110000"/>
    <x v="515"/>
    <x v="0"/>
    <s v="Activa"/>
    <x v="18"/>
    <x v="3"/>
    <x v="1"/>
    <s v="Universidades Tecnológicas"/>
    <s v="ORGANISMO DESCENTRALIZADO DEL GOBIERNO DEL ESTADO"/>
    <x v="4"/>
    <n v="3"/>
    <n v="9"/>
    <n v="12"/>
    <n v="0"/>
    <n v="0"/>
    <n v="0"/>
    <n v="0"/>
    <n v="0"/>
    <n v="0"/>
    <n v="4"/>
    <n v="1"/>
    <n v="5"/>
  </r>
  <r>
    <s v="08MSU0712F"/>
    <x v="76"/>
    <s v="08EUT0006I"/>
    <x v="140"/>
    <x v="2"/>
    <n v="504210017"/>
    <x v="545"/>
    <x v="0"/>
    <s v="Activa"/>
    <x v="18"/>
    <x v="3"/>
    <x v="1"/>
    <s v="Universidades Tecnológicas"/>
    <s v="ORGANISMO DESCENTRALIZADO DEL GOBIERNO DEL ESTADO"/>
    <x v="0"/>
    <n v="10"/>
    <n v="20"/>
    <n v="30"/>
    <n v="0"/>
    <n v="0"/>
    <n v="0"/>
    <n v="0"/>
    <n v="0"/>
    <n v="0"/>
    <n v="13"/>
    <n v="13"/>
    <n v="26"/>
  </r>
  <r>
    <s v="08MSU0712F"/>
    <x v="76"/>
    <s v="08EUT0006I"/>
    <x v="140"/>
    <x v="9"/>
    <n v="508110007"/>
    <x v="521"/>
    <x v="0"/>
    <s v="Activa"/>
    <x v="18"/>
    <x v="3"/>
    <x v="1"/>
    <s v="Universidades Tecnológicas"/>
    <s v="ORGANISMO DESCENTRALIZADO DEL GOBIERNO DEL ESTADO"/>
    <x v="0"/>
    <n v="1"/>
    <n v="5"/>
    <n v="6"/>
    <n v="0"/>
    <n v="0"/>
    <n v="0"/>
    <n v="0"/>
    <n v="0"/>
    <n v="0"/>
    <n v="5"/>
    <n v="10"/>
    <n v="15"/>
  </r>
  <r>
    <s v="08MSU0713E"/>
    <x v="77"/>
    <s v="08EUT0005J"/>
    <x v="141"/>
    <x v="2"/>
    <n v="404120000"/>
    <x v="45"/>
    <x v="0"/>
    <s v="Activa"/>
    <x v="19"/>
    <x v="3"/>
    <x v="1"/>
    <s v="Universidades Tecnológicas"/>
    <s v="ORGANISMO DESCENTRALIZADO DEL GOBIERNO DEL ESTADO"/>
    <x v="4"/>
    <n v="3"/>
    <n v="8"/>
    <n v="11"/>
    <n v="0"/>
    <n v="0"/>
    <n v="0"/>
    <n v="11"/>
    <n v="14"/>
    <n v="25"/>
    <n v="20"/>
    <n v="35"/>
    <n v="55"/>
  </r>
  <r>
    <s v="08MSU0713E"/>
    <x v="77"/>
    <s v="08EUT0005J"/>
    <x v="141"/>
    <x v="3"/>
    <n v="407110000"/>
    <x v="548"/>
    <x v="0"/>
    <s v="Activa"/>
    <x v="19"/>
    <x v="3"/>
    <x v="1"/>
    <s v="Universidades Tecnológicas"/>
    <s v="ORGANISMO DESCENTRALIZADO DEL GOBIERNO DEL ESTADO"/>
    <x v="4"/>
    <n v="0"/>
    <n v="14"/>
    <n v="14"/>
    <n v="0"/>
    <n v="0"/>
    <n v="0"/>
    <n v="0"/>
    <n v="12"/>
    <n v="12"/>
    <n v="1"/>
    <n v="28"/>
    <n v="29"/>
  </r>
  <r>
    <s v="08MSU0713E"/>
    <x v="77"/>
    <s v="08EUT0005J"/>
    <x v="141"/>
    <x v="9"/>
    <n v="408110000"/>
    <x v="515"/>
    <x v="0"/>
    <s v="Activa"/>
    <x v="19"/>
    <x v="3"/>
    <x v="1"/>
    <s v="Universidades Tecnológicas"/>
    <s v="ORGANISMO DESCENTRALIZADO DEL GOBIERNO DEL ESTADO"/>
    <x v="4"/>
    <n v="6"/>
    <n v="6"/>
    <n v="12"/>
    <n v="0"/>
    <n v="0"/>
    <n v="0"/>
    <n v="14"/>
    <n v="10"/>
    <n v="24"/>
    <n v="26"/>
    <n v="12"/>
    <n v="38"/>
  </r>
  <r>
    <s v="08MSU0713E"/>
    <x v="77"/>
    <s v="08EUT0005J"/>
    <x v="141"/>
    <x v="2"/>
    <n v="504210017"/>
    <x v="226"/>
    <x v="0"/>
    <s v="Activa"/>
    <x v="19"/>
    <x v="3"/>
    <x v="1"/>
    <s v="Universidades Tecnológicas"/>
    <s v="ORGANISMO DESCENTRALIZADO DEL GOBIERNO DEL ESTADO"/>
    <x v="0"/>
    <n v="5"/>
    <n v="5"/>
    <n v="10"/>
    <n v="0"/>
    <n v="0"/>
    <n v="0"/>
    <n v="0"/>
    <n v="0"/>
    <n v="0"/>
    <n v="5"/>
    <n v="18"/>
    <n v="23"/>
  </r>
  <r>
    <s v="08MSU0713E"/>
    <x v="77"/>
    <s v="08EUT0005J"/>
    <x v="141"/>
    <x v="2"/>
    <n v="504210017"/>
    <x v="226"/>
    <x v="0"/>
    <s v="Inexistente"/>
    <x v="19"/>
    <x v="3"/>
    <x v="1"/>
    <s v="Universidades Tecnológicas"/>
    <s v="ORGANISMO DESCENTRALIZADO DEL GOBIERNO DEL ESTADO"/>
    <x v="0"/>
    <n v="0"/>
    <n v="0"/>
    <n v="0"/>
    <n v="0"/>
    <n v="0"/>
    <n v="0"/>
    <n v="0"/>
    <n v="0"/>
    <n v="0"/>
    <n v="0"/>
    <n v="0"/>
    <n v="0"/>
  </r>
  <r>
    <s v="08MSU0713E"/>
    <x v="77"/>
    <s v="08EUT0005J"/>
    <x v="141"/>
    <x v="3"/>
    <n v="507110000"/>
    <x v="62"/>
    <x v="0"/>
    <s v="Activa"/>
    <x v="19"/>
    <x v="3"/>
    <x v="1"/>
    <s v="Universidades Tecnológicas"/>
    <s v="ORGANISMO DESCENTRALIZADO DEL GOBIERNO DEL ESTADO"/>
    <x v="0"/>
    <n v="11"/>
    <n v="0"/>
    <n v="11"/>
    <n v="0"/>
    <n v="0"/>
    <n v="0"/>
    <n v="0"/>
    <n v="0"/>
    <n v="0"/>
    <n v="0"/>
    <n v="14"/>
    <n v="14"/>
  </r>
  <r>
    <s v="08MSU0713E"/>
    <x v="77"/>
    <s v="08EUT0005J"/>
    <x v="141"/>
    <x v="9"/>
    <n v="508110007"/>
    <x v="521"/>
    <x v="0"/>
    <s v="Activa"/>
    <x v="19"/>
    <x v="3"/>
    <x v="1"/>
    <s v="Universidades Tecnológicas"/>
    <s v="ORGANISMO DESCENTRALIZADO DEL GOBIERNO DEL ESTADO"/>
    <x v="0"/>
    <n v="8"/>
    <n v="4"/>
    <n v="12"/>
    <n v="0"/>
    <n v="0"/>
    <n v="0"/>
    <n v="0"/>
    <n v="0"/>
    <n v="0"/>
    <n v="13"/>
    <n v="5"/>
    <n v="18"/>
  </r>
  <r>
    <s v="08MSU0713E"/>
    <x v="77"/>
    <s v="08EUT0005J"/>
    <x v="141"/>
    <x v="9"/>
    <n v="508110007"/>
    <x v="521"/>
    <x v="0"/>
    <s v="Inexistente"/>
    <x v="19"/>
    <x v="3"/>
    <x v="1"/>
    <s v="Universidades Tecnológicas"/>
    <s v="ORGANISMO DESCENTRALIZADO DEL GOBIERNO DEL ESTADO"/>
    <x v="0"/>
    <n v="0"/>
    <n v="0"/>
    <n v="0"/>
    <n v="0"/>
    <n v="0"/>
    <n v="0"/>
    <n v="0"/>
    <n v="0"/>
    <n v="0"/>
    <n v="0"/>
    <n v="0"/>
    <n v="0"/>
  </r>
  <r>
    <s v="08MSU0713E"/>
    <x v="77"/>
    <s v="08EUT0011U"/>
    <x v="142"/>
    <x v="2"/>
    <n v="404120000"/>
    <x v="224"/>
    <x v="0"/>
    <s v="Activa"/>
    <x v="10"/>
    <x v="3"/>
    <x v="1"/>
    <s v="Universidades Tecnológicas"/>
    <s v="ORGANISMO DESCENTRALIZADO DEL GOBIERNO DEL ESTADO"/>
    <x v="4"/>
    <n v="1"/>
    <n v="4"/>
    <n v="5"/>
    <n v="0"/>
    <n v="0"/>
    <n v="0"/>
    <n v="9"/>
    <n v="31"/>
    <n v="40"/>
    <n v="26"/>
    <n v="50"/>
    <n v="76"/>
  </r>
  <r>
    <s v="08MSU0713E"/>
    <x v="77"/>
    <s v="08EUT0011U"/>
    <x v="142"/>
    <x v="3"/>
    <n v="407110000"/>
    <x v="548"/>
    <x v="0"/>
    <s v="Activa"/>
    <x v="10"/>
    <x v="3"/>
    <x v="1"/>
    <s v="Universidades Tecnológicas"/>
    <s v="ORGANISMO DESCENTRALIZADO DEL GOBIERNO DEL ESTADO"/>
    <x v="4"/>
    <n v="8"/>
    <n v="0"/>
    <n v="8"/>
    <n v="0"/>
    <n v="0"/>
    <n v="0"/>
    <n v="32"/>
    <n v="7"/>
    <n v="39"/>
    <n v="37"/>
    <n v="8"/>
    <n v="45"/>
  </r>
  <r>
    <s v="08MSU0716B"/>
    <x v="78"/>
    <s v="08EUT0007H"/>
    <x v="143"/>
    <x v="2"/>
    <n v="404110000"/>
    <x v="549"/>
    <x v="0"/>
    <s v="Activa"/>
    <x v="20"/>
    <x v="3"/>
    <x v="1"/>
    <s v="Universidades Tecnológicas"/>
    <s v="ORGANISMO DESCENTRALIZADO DEL GOBIERNO DEL ESTADO"/>
    <x v="4"/>
    <n v="19"/>
    <n v="25"/>
    <n v="44"/>
    <n v="14"/>
    <n v="23"/>
    <n v="37"/>
    <n v="41"/>
    <n v="71"/>
    <n v="112"/>
    <n v="93"/>
    <n v="159"/>
    <n v="252"/>
  </r>
  <r>
    <s v="08MSU0716B"/>
    <x v="78"/>
    <s v="08EUT0007H"/>
    <x v="143"/>
    <x v="5"/>
    <n v="406210000"/>
    <x v="207"/>
    <x v="0"/>
    <s v="Activa"/>
    <x v="20"/>
    <x v="3"/>
    <x v="1"/>
    <s v="Universidades Tecnológicas"/>
    <s v="ORGANISMO DESCENTRALIZADO DEL GOBIERNO DEL ESTADO"/>
    <x v="4"/>
    <n v="21"/>
    <n v="9"/>
    <n v="30"/>
    <n v="24"/>
    <n v="24"/>
    <n v="48"/>
    <n v="23"/>
    <n v="10"/>
    <n v="33"/>
    <n v="72"/>
    <n v="29"/>
    <n v="101"/>
  </r>
  <r>
    <s v="08MSU0716B"/>
    <x v="78"/>
    <s v="08EUT0007H"/>
    <x v="143"/>
    <x v="9"/>
    <n v="408110000"/>
    <x v="515"/>
    <x v="0"/>
    <s v="Activa"/>
    <x v="20"/>
    <x v="3"/>
    <x v="1"/>
    <s v="Universidades Tecnológicas"/>
    <s v="ORGANISMO DESCENTRALIZADO DEL GOBIERNO DEL ESTADO"/>
    <x v="4"/>
    <n v="40"/>
    <n v="23"/>
    <n v="63"/>
    <n v="32"/>
    <n v="15"/>
    <n v="47"/>
    <n v="86"/>
    <n v="36"/>
    <n v="122"/>
    <n v="161"/>
    <n v="67"/>
    <n v="228"/>
  </r>
  <r>
    <s v="08MSU0716B"/>
    <x v="78"/>
    <s v="08EUT0007H"/>
    <x v="143"/>
    <x v="2"/>
    <n v="504210017"/>
    <x v="226"/>
    <x v="0"/>
    <s v="Activa"/>
    <x v="20"/>
    <x v="3"/>
    <x v="1"/>
    <s v="Universidades Tecnológicas"/>
    <s v="ORGANISMO DESCENTRALIZADO DEL GOBIERNO DEL ESTADO"/>
    <x v="0"/>
    <n v="7"/>
    <n v="14"/>
    <n v="21"/>
    <n v="0"/>
    <n v="0"/>
    <n v="0"/>
    <n v="0"/>
    <n v="0"/>
    <n v="0"/>
    <n v="30"/>
    <n v="44"/>
    <n v="74"/>
  </r>
  <r>
    <s v="08MSU0716B"/>
    <x v="78"/>
    <s v="08EUT0007H"/>
    <x v="143"/>
    <x v="5"/>
    <n v="506220009"/>
    <x v="221"/>
    <x v="0"/>
    <s v="Activa"/>
    <x v="20"/>
    <x v="3"/>
    <x v="1"/>
    <s v="Universidades Tecnológicas"/>
    <s v="ORGANISMO DESCENTRALIZADO DEL GOBIERNO DEL ESTADO"/>
    <x v="0"/>
    <n v="5"/>
    <n v="3"/>
    <n v="8"/>
    <n v="0"/>
    <n v="0"/>
    <n v="0"/>
    <n v="0"/>
    <n v="0"/>
    <n v="0"/>
    <n v="23"/>
    <n v="10"/>
    <n v="33"/>
  </r>
  <r>
    <s v="08MSU0716B"/>
    <x v="78"/>
    <s v="08EUT0007H"/>
    <x v="143"/>
    <x v="9"/>
    <n v="508110007"/>
    <x v="521"/>
    <x v="0"/>
    <s v="Activa"/>
    <x v="20"/>
    <x v="3"/>
    <x v="1"/>
    <s v="Universidades Tecnológicas"/>
    <s v="ORGANISMO DESCENTRALIZADO DEL GOBIERNO DEL ESTADO"/>
    <x v="0"/>
    <n v="17"/>
    <n v="2"/>
    <n v="19"/>
    <n v="0"/>
    <n v="0"/>
    <n v="0"/>
    <n v="0"/>
    <n v="0"/>
    <n v="0"/>
    <n v="60"/>
    <n v="27"/>
    <n v="87"/>
  </r>
  <r>
    <s v="08MSU0717A"/>
    <x v="79"/>
    <s v="08EUT0008G"/>
    <x v="144"/>
    <x v="2"/>
    <n v="404110001"/>
    <x v="550"/>
    <x v="0"/>
    <s v="Activa"/>
    <x v="1"/>
    <x v="3"/>
    <x v="1"/>
    <s v="Universidades Tecnológicas"/>
    <s v="ORGANISMO DESCENTRALIZADO DEL GOBIERNO DEL ESTADO"/>
    <x v="4"/>
    <n v="45"/>
    <n v="51"/>
    <n v="96"/>
    <n v="42"/>
    <n v="49"/>
    <n v="91"/>
    <n v="0"/>
    <n v="0"/>
    <n v="0"/>
    <n v="55"/>
    <n v="70"/>
    <n v="125"/>
  </r>
  <r>
    <s v="08MSU0717A"/>
    <x v="79"/>
    <s v="08EUT0008G"/>
    <x v="144"/>
    <x v="2"/>
    <n v="404200000"/>
    <x v="551"/>
    <x v="0"/>
    <s v="Activa"/>
    <x v="1"/>
    <x v="3"/>
    <x v="1"/>
    <m/>
    <s v="ORGANISMO DESCENTRALIZADO DEL GOBIERNO DEL ESTADO"/>
    <x v="4"/>
    <n v="0"/>
    <n v="0"/>
    <n v="0"/>
    <n v="0"/>
    <n v="0"/>
    <n v="0"/>
    <n v="46"/>
    <n v="55"/>
    <n v="101"/>
    <n v="46"/>
    <n v="55"/>
    <n v="101"/>
  </r>
  <r>
    <s v="08MSU0717A"/>
    <x v="79"/>
    <s v="08EUT0008G"/>
    <x v="144"/>
    <x v="7"/>
    <n v="405220000"/>
    <x v="47"/>
    <x v="0"/>
    <s v="Activa"/>
    <x v="1"/>
    <x v="3"/>
    <x v="1"/>
    <s v="Universidades Tecnológicas"/>
    <s v="ORGANISMO DESCENTRALIZADO DEL GOBIERNO DEL ESTADO"/>
    <x v="4"/>
    <n v="14"/>
    <n v="12"/>
    <n v="26"/>
    <n v="16"/>
    <n v="11"/>
    <n v="27"/>
    <n v="16"/>
    <n v="17"/>
    <n v="33"/>
    <n v="27"/>
    <n v="23"/>
    <n v="50"/>
  </r>
  <r>
    <s v="08MSU0717A"/>
    <x v="79"/>
    <s v="08EUT0008G"/>
    <x v="144"/>
    <x v="3"/>
    <n v="407130001"/>
    <x v="552"/>
    <x v="0"/>
    <s v="Activa"/>
    <x v="1"/>
    <x v="3"/>
    <x v="1"/>
    <s v="Universidades Tecnológicas"/>
    <s v="ORGANISMO DESCENTRALIZADO DEL GOBIERNO DEL ESTADO"/>
    <x v="4"/>
    <n v="13"/>
    <n v="2"/>
    <n v="15"/>
    <n v="13"/>
    <n v="2"/>
    <n v="15"/>
    <n v="47"/>
    <n v="1"/>
    <n v="48"/>
    <n v="110"/>
    <n v="9"/>
    <n v="119"/>
  </r>
  <r>
    <s v="08MSU0717A"/>
    <x v="79"/>
    <s v="08EUT0008G"/>
    <x v="144"/>
    <x v="8"/>
    <n v="410150000"/>
    <x v="553"/>
    <x v="0"/>
    <s v="Activa"/>
    <x v="1"/>
    <x v="3"/>
    <x v="1"/>
    <s v="Universidades Tecnológicas"/>
    <s v="ORGANISMO DESCENTRALIZADO DEL GOBIERNO DEL ESTADO"/>
    <x v="4"/>
    <n v="102"/>
    <n v="83"/>
    <n v="185"/>
    <n v="95"/>
    <n v="86"/>
    <n v="181"/>
    <n v="79"/>
    <n v="77"/>
    <n v="156"/>
    <n v="153"/>
    <n v="170"/>
    <n v="323"/>
  </r>
  <r>
    <s v="08MSU0717A"/>
    <x v="79"/>
    <s v="08EUT0008G"/>
    <x v="144"/>
    <x v="2"/>
    <n v="504110010"/>
    <x v="58"/>
    <x v="0"/>
    <s v="Activa"/>
    <x v="1"/>
    <x v="3"/>
    <x v="1"/>
    <s v="Universidades Tecnológicas"/>
    <s v="ORGANISMO DESCENTRALIZADO DEL GOBIERNO DEL ESTADO"/>
    <x v="0"/>
    <n v="8"/>
    <n v="8"/>
    <n v="16"/>
    <n v="4"/>
    <n v="8"/>
    <n v="12"/>
    <n v="0"/>
    <n v="0"/>
    <n v="0"/>
    <n v="49"/>
    <n v="61"/>
    <n v="110"/>
  </r>
  <r>
    <s v="08MSU0717A"/>
    <x v="79"/>
    <s v="08EUT0008G"/>
    <x v="144"/>
    <x v="7"/>
    <n v="505220000"/>
    <x v="60"/>
    <x v="0"/>
    <s v="Activa"/>
    <x v="1"/>
    <x v="3"/>
    <x v="1"/>
    <s v="Universidades Tecnológicas"/>
    <s v="ORGANISMO DESCENTRALIZADO DEL GOBIERNO DEL ESTADO"/>
    <x v="0"/>
    <n v="21"/>
    <n v="8"/>
    <n v="29"/>
    <n v="0"/>
    <n v="0"/>
    <n v="0"/>
    <n v="0"/>
    <n v="0"/>
    <n v="0"/>
    <n v="25"/>
    <n v="15"/>
    <n v="40"/>
  </r>
  <r>
    <s v="08MSU0717A"/>
    <x v="79"/>
    <s v="08EUT0008G"/>
    <x v="144"/>
    <x v="8"/>
    <n v="510150000"/>
    <x v="477"/>
    <x v="0"/>
    <s v="Activa"/>
    <x v="1"/>
    <x v="3"/>
    <x v="1"/>
    <s v="Universidades Tecnológicas"/>
    <s v="ORGANISMO DESCENTRALIZADO DEL GOBIERNO DEL ESTADO"/>
    <x v="0"/>
    <n v="42"/>
    <n v="43"/>
    <n v="85"/>
    <n v="22"/>
    <n v="18"/>
    <n v="40"/>
    <n v="0"/>
    <n v="0"/>
    <n v="0"/>
    <n v="136"/>
    <n v="96"/>
    <n v="232"/>
  </r>
  <r>
    <s v="08MSU0718Z"/>
    <x v="80"/>
    <s v="08EUT0009F"/>
    <x v="145"/>
    <x v="2"/>
    <n v="404110001"/>
    <x v="44"/>
    <x v="0"/>
    <s v="Activa"/>
    <x v="0"/>
    <x v="3"/>
    <x v="1"/>
    <s v="Universidades Tecnológicas"/>
    <s v="ORGANISMO DESCENTRALIZADO DEL GOBIERNO DEL ESTADO"/>
    <x v="4"/>
    <n v="51"/>
    <n v="78"/>
    <n v="129"/>
    <n v="48"/>
    <n v="76"/>
    <n v="124"/>
    <n v="43"/>
    <n v="61"/>
    <n v="104"/>
    <n v="127"/>
    <n v="168"/>
    <n v="295"/>
  </r>
  <r>
    <s v="08MSU0718Z"/>
    <x v="80"/>
    <s v="08EUT0009F"/>
    <x v="145"/>
    <x v="2"/>
    <n v="404140000"/>
    <x v="46"/>
    <x v="0"/>
    <s v="Inexistente"/>
    <x v="0"/>
    <x v="3"/>
    <x v="1"/>
    <s v="Universidades Tecnológicas"/>
    <s v="ORGANISMO DESCENTRALIZADO DEL GOBIERNO DEL ESTADO"/>
    <x v="4"/>
    <n v="0"/>
    <n v="0"/>
    <n v="0"/>
    <n v="0"/>
    <n v="0"/>
    <n v="0"/>
    <n v="0"/>
    <n v="0"/>
    <n v="0"/>
    <n v="0"/>
    <n v="0"/>
    <n v="0"/>
  </r>
  <r>
    <s v="08MSU0718Z"/>
    <x v="80"/>
    <s v="08EUT0009F"/>
    <x v="145"/>
    <x v="2"/>
    <n v="404210000"/>
    <x v="554"/>
    <x v="0"/>
    <s v="Activa"/>
    <x v="0"/>
    <x v="3"/>
    <x v="1"/>
    <s v="Universidades Tecnológicas"/>
    <s v="ORGANISMO DESCENTRALIZADO DEL GOBIERNO DEL ESTADO"/>
    <x v="4"/>
    <n v="6"/>
    <n v="12"/>
    <n v="18"/>
    <n v="6"/>
    <n v="12"/>
    <n v="18"/>
    <n v="8"/>
    <n v="19"/>
    <n v="27"/>
    <n v="14"/>
    <n v="33"/>
    <n v="47"/>
  </r>
  <r>
    <s v="08MSU0718Z"/>
    <x v="80"/>
    <s v="08EUT0009F"/>
    <x v="145"/>
    <x v="5"/>
    <n v="406220000"/>
    <x v="555"/>
    <x v="0"/>
    <s v="Activa"/>
    <x v="0"/>
    <x v="3"/>
    <x v="1"/>
    <s v="Universidades Tecnológicas"/>
    <s v="ORGANISMO DESCENTRALIZADO DEL GOBIERNO DEL ESTADO"/>
    <x v="4"/>
    <n v="21"/>
    <n v="6"/>
    <n v="27"/>
    <n v="21"/>
    <n v="6"/>
    <n v="27"/>
    <n v="31"/>
    <n v="10"/>
    <n v="41"/>
    <n v="41"/>
    <n v="20"/>
    <n v="61"/>
  </r>
  <r>
    <s v="08MSU0718Z"/>
    <x v="80"/>
    <s v="08EUT0009F"/>
    <x v="145"/>
    <x v="3"/>
    <n v="407130000"/>
    <x v="556"/>
    <x v="0"/>
    <s v="Activa"/>
    <x v="0"/>
    <x v="3"/>
    <x v="1"/>
    <s v="Universidades Tecnológicas"/>
    <s v="ORGANISMO DESCENTRALIZADO DEL GOBIERNO DEL ESTADO"/>
    <x v="4"/>
    <n v="49"/>
    <n v="1"/>
    <n v="50"/>
    <n v="49"/>
    <n v="1"/>
    <n v="50"/>
    <n v="41"/>
    <n v="4"/>
    <n v="45"/>
    <n v="94"/>
    <n v="12"/>
    <n v="106"/>
  </r>
  <r>
    <s v="08MSU0718Z"/>
    <x v="80"/>
    <s v="08EUT0009F"/>
    <x v="145"/>
    <x v="3"/>
    <n v="407170000"/>
    <x v="557"/>
    <x v="0"/>
    <s v="Activa"/>
    <x v="0"/>
    <x v="3"/>
    <x v="1"/>
    <s v="Universidades Tecnológicas"/>
    <s v="ORGANISMO DESCENTRALIZADO DEL GOBIERNO DEL ESTADO"/>
    <x v="4"/>
    <n v="55"/>
    <n v="37"/>
    <n v="92"/>
    <n v="52"/>
    <n v="36"/>
    <n v="88"/>
    <n v="67"/>
    <n v="39"/>
    <n v="106"/>
    <n v="179"/>
    <n v="95"/>
    <n v="274"/>
  </r>
  <r>
    <s v="08MSU0718Z"/>
    <x v="80"/>
    <s v="08EUT0009F"/>
    <x v="145"/>
    <x v="2"/>
    <n v="504110010"/>
    <x v="58"/>
    <x v="0"/>
    <s v="Activa"/>
    <x v="0"/>
    <x v="3"/>
    <x v="1"/>
    <s v="Universidades Tecnológicas"/>
    <s v="ORGANISMO DESCENTRALIZADO DEL GOBIERNO DEL ESTADO"/>
    <x v="0"/>
    <n v="29"/>
    <n v="50"/>
    <n v="79"/>
    <n v="26"/>
    <n v="50"/>
    <n v="76"/>
    <n v="0"/>
    <n v="0"/>
    <n v="0"/>
    <n v="68"/>
    <n v="99"/>
    <n v="167"/>
  </r>
  <r>
    <s v="08MSU0718Z"/>
    <x v="80"/>
    <s v="08EUT0009F"/>
    <x v="145"/>
    <x v="2"/>
    <n v="504210017"/>
    <x v="545"/>
    <x v="0"/>
    <s v="Activa"/>
    <x v="0"/>
    <x v="3"/>
    <x v="1"/>
    <s v="Universidades Tecnológicas"/>
    <s v="ORGANISMO DESCENTRALIZADO DEL GOBIERNO DEL ESTADO"/>
    <x v="0"/>
    <n v="6"/>
    <n v="12"/>
    <n v="18"/>
    <n v="6"/>
    <n v="12"/>
    <n v="18"/>
    <n v="0"/>
    <n v="0"/>
    <n v="0"/>
    <n v="7"/>
    <n v="28"/>
    <n v="35"/>
  </r>
  <r>
    <s v="08MSU0718Z"/>
    <x v="80"/>
    <s v="08EUT0009F"/>
    <x v="145"/>
    <x v="5"/>
    <n v="506220011"/>
    <x v="558"/>
    <x v="0"/>
    <s v="Activa"/>
    <x v="0"/>
    <x v="3"/>
    <x v="1"/>
    <s v="Universidades Tecnológicas"/>
    <s v="ORGANISMO DESCENTRALIZADO DEL GOBIERNO DEL ESTADO"/>
    <x v="0"/>
    <n v="21"/>
    <n v="6"/>
    <n v="27"/>
    <n v="21"/>
    <n v="6"/>
    <n v="27"/>
    <n v="0"/>
    <n v="0"/>
    <n v="0"/>
    <n v="53"/>
    <n v="10"/>
    <n v="63"/>
  </r>
  <r>
    <s v="08MSU0718Z"/>
    <x v="80"/>
    <s v="08EUT0009F"/>
    <x v="145"/>
    <x v="3"/>
    <n v="507130000"/>
    <x v="222"/>
    <x v="0"/>
    <s v="Activa"/>
    <x v="0"/>
    <x v="3"/>
    <x v="1"/>
    <s v="Universidades Tecnológicas"/>
    <s v="ORGANISMO DESCENTRALIZADO DEL GOBIERNO DEL ESTADO"/>
    <x v="0"/>
    <n v="0"/>
    <n v="0"/>
    <n v="0"/>
    <n v="0"/>
    <n v="0"/>
    <n v="0"/>
    <n v="0"/>
    <n v="0"/>
    <n v="0"/>
    <n v="52"/>
    <n v="17"/>
    <n v="69"/>
  </r>
  <r>
    <s v="08MSU0718Z"/>
    <x v="80"/>
    <s v="08EUT0009F"/>
    <x v="145"/>
    <x v="3"/>
    <n v="507170001"/>
    <x v="24"/>
    <x v="0"/>
    <s v="Activa"/>
    <x v="0"/>
    <x v="3"/>
    <x v="1"/>
    <s v="Universidades Tecnológicas"/>
    <s v="ORGANISMO DESCENTRALIZADO DEL GOBIERNO DEL ESTADO"/>
    <x v="0"/>
    <n v="33"/>
    <n v="10"/>
    <n v="43"/>
    <n v="30"/>
    <n v="9"/>
    <n v="39"/>
    <n v="0"/>
    <n v="0"/>
    <n v="0"/>
    <n v="95"/>
    <n v="48"/>
    <n v="143"/>
  </r>
  <r>
    <s v="08MSU0719Z"/>
    <x v="81"/>
    <s v="08EUT0010V"/>
    <x v="146"/>
    <x v="2"/>
    <n v="404120000"/>
    <x v="224"/>
    <x v="0"/>
    <s v="Activa"/>
    <x v="7"/>
    <x v="3"/>
    <x v="1"/>
    <s v="Universidades Tecnológicas"/>
    <s v="ORGANISMO DESCENTRALIZADO DEL GOBIERNO DEL ESTADO"/>
    <x v="4"/>
    <n v="27"/>
    <n v="52"/>
    <n v="79"/>
    <n v="21"/>
    <n v="46"/>
    <n v="67"/>
    <n v="31"/>
    <n v="46"/>
    <n v="77"/>
    <n v="89"/>
    <n v="107"/>
    <n v="196"/>
  </r>
  <r>
    <s v="08MSU0719Z"/>
    <x v="81"/>
    <s v="08EUT0010V"/>
    <x v="146"/>
    <x v="3"/>
    <n v="407110000"/>
    <x v="211"/>
    <x v="0"/>
    <s v="Inexistente"/>
    <x v="7"/>
    <x v="3"/>
    <x v="1"/>
    <s v="Universidades Tecnológicas"/>
    <s v="ORGANISMO DESCENTRALIZADO DEL GOBIERNO DEL ESTADO"/>
    <x v="4"/>
    <n v="0"/>
    <n v="0"/>
    <n v="0"/>
    <n v="0"/>
    <n v="0"/>
    <n v="0"/>
    <n v="0"/>
    <n v="0"/>
    <n v="0"/>
    <n v="0"/>
    <n v="0"/>
    <n v="0"/>
  </r>
  <r>
    <s v="08MSU0719Z"/>
    <x v="81"/>
    <s v="08EUT0010V"/>
    <x v="146"/>
    <x v="3"/>
    <n v="407130000"/>
    <x v="556"/>
    <x v="0"/>
    <s v="Activa"/>
    <x v="7"/>
    <x v="3"/>
    <x v="1"/>
    <s v="Universidades Tecnológicas"/>
    <s v="ORGANISMO DESCENTRALIZADO DEL GOBIERNO DEL ESTADO"/>
    <x v="4"/>
    <n v="104"/>
    <n v="6"/>
    <n v="110"/>
    <n v="100"/>
    <n v="6"/>
    <n v="106"/>
    <n v="89"/>
    <n v="2"/>
    <n v="91"/>
    <n v="231"/>
    <n v="12"/>
    <n v="243"/>
  </r>
  <r>
    <s v="08MSU0719Z"/>
    <x v="81"/>
    <s v="08EUT0010V"/>
    <x v="146"/>
    <x v="3"/>
    <n v="407210000"/>
    <x v="559"/>
    <x v="0"/>
    <s v="Activa"/>
    <x v="7"/>
    <x v="3"/>
    <x v="1"/>
    <s v="Universidades Tecnológicas"/>
    <s v="ORGANISMO DESCENTRALIZADO DEL GOBIERNO DEL ESTADO"/>
    <x v="4"/>
    <n v="4"/>
    <n v="13"/>
    <n v="17"/>
    <n v="4"/>
    <n v="13"/>
    <n v="17"/>
    <n v="7"/>
    <n v="9"/>
    <n v="16"/>
    <n v="10"/>
    <n v="21"/>
    <n v="31"/>
  </r>
  <r>
    <s v="08MSU0719Z"/>
    <x v="81"/>
    <s v="08EUT0010V"/>
    <x v="146"/>
    <x v="9"/>
    <n v="408110000"/>
    <x v="515"/>
    <x v="0"/>
    <s v="Activa"/>
    <x v="7"/>
    <x v="3"/>
    <x v="1"/>
    <s v="Universidades Tecnológicas"/>
    <s v="ORGANISMO DESCENTRALIZADO DEL GOBIERNO DEL ESTADO"/>
    <x v="4"/>
    <n v="11"/>
    <n v="10"/>
    <n v="21"/>
    <n v="11"/>
    <n v="10"/>
    <n v="21"/>
    <n v="49"/>
    <n v="18"/>
    <n v="67"/>
    <n v="93"/>
    <n v="26"/>
    <n v="119"/>
  </r>
  <r>
    <s v="08MSU0719Z"/>
    <x v="81"/>
    <s v="08EUT0010V"/>
    <x v="146"/>
    <x v="6"/>
    <n v="409410000"/>
    <x v="560"/>
    <x v="0"/>
    <s v="Inexistente"/>
    <x v="7"/>
    <x v="3"/>
    <x v="1"/>
    <s v="Universidades Tecnológicas"/>
    <s v="ORGANISMO DESCENTRALIZADO DEL GOBIERNO DEL ESTADO"/>
    <x v="4"/>
    <n v="0"/>
    <n v="0"/>
    <n v="0"/>
    <n v="0"/>
    <n v="0"/>
    <n v="0"/>
    <n v="0"/>
    <n v="0"/>
    <n v="0"/>
    <n v="0"/>
    <n v="0"/>
    <n v="0"/>
  </r>
  <r>
    <s v="08MSU0719Z"/>
    <x v="81"/>
    <s v="08EUT0010V"/>
    <x v="146"/>
    <x v="8"/>
    <n v="410160001"/>
    <x v="519"/>
    <x v="0"/>
    <s v="Activa"/>
    <x v="7"/>
    <x v="3"/>
    <x v="1"/>
    <s v="Universidades Tecnológicas"/>
    <s v="ORGANISMO DESCENTRALIZADO DEL GOBIERNO DEL ESTADO"/>
    <x v="4"/>
    <n v="6"/>
    <n v="16"/>
    <n v="22"/>
    <n v="5"/>
    <n v="15"/>
    <n v="20"/>
    <n v="10"/>
    <n v="14"/>
    <n v="24"/>
    <n v="13"/>
    <n v="31"/>
    <n v="44"/>
  </r>
  <r>
    <s v="08MSU0719Z"/>
    <x v="81"/>
    <s v="08EUT0010V"/>
    <x v="146"/>
    <x v="2"/>
    <n v="504210017"/>
    <x v="226"/>
    <x v="0"/>
    <s v="Activa"/>
    <x v="7"/>
    <x v="3"/>
    <x v="1"/>
    <s v="Universidades Tecnológicas"/>
    <s v="ORGANISMO DESCENTRALIZADO DEL GOBIERNO DEL ESTADO"/>
    <x v="0"/>
    <n v="8"/>
    <n v="21"/>
    <n v="29"/>
    <n v="7"/>
    <n v="20"/>
    <n v="27"/>
    <n v="0"/>
    <n v="0"/>
    <n v="0"/>
    <n v="39"/>
    <n v="79"/>
    <n v="118"/>
  </r>
  <r>
    <s v="08MSU0719Z"/>
    <x v="81"/>
    <s v="08EUT0010V"/>
    <x v="146"/>
    <x v="2"/>
    <n v="504220003"/>
    <x v="520"/>
    <x v="0"/>
    <s v="Activa"/>
    <x v="7"/>
    <x v="3"/>
    <x v="1"/>
    <s v="Universidades Tecnológicas"/>
    <s v="ORGANISMO DESCENTRALIZADO DEL GOBIERNO DEL ESTADO"/>
    <x v="0"/>
    <n v="3"/>
    <n v="13"/>
    <n v="16"/>
    <n v="1"/>
    <n v="11"/>
    <n v="12"/>
    <n v="0"/>
    <n v="0"/>
    <n v="0"/>
    <n v="6"/>
    <n v="23"/>
    <n v="29"/>
  </r>
  <r>
    <s v="08MSU0719Z"/>
    <x v="81"/>
    <s v="08EUT0010V"/>
    <x v="146"/>
    <x v="3"/>
    <n v="507130000"/>
    <x v="222"/>
    <x v="0"/>
    <s v="Activa"/>
    <x v="7"/>
    <x v="3"/>
    <x v="1"/>
    <s v="Universidades Tecnológicas"/>
    <s v="ORGANISMO DESCENTRALIZADO DEL GOBIERNO DEL ESTADO"/>
    <x v="0"/>
    <n v="54"/>
    <n v="6"/>
    <n v="60"/>
    <n v="52"/>
    <n v="6"/>
    <n v="58"/>
    <n v="0"/>
    <n v="0"/>
    <n v="0"/>
    <n v="130"/>
    <n v="10"/>
    <n v="140"/>
  </r>
  <r>
    <s v="08MSU0719Z"/>
    <x v="81"/>
    <s v="08EUT0010V"/>
    <x v="146"/>
    <x v="3"/>
    <n v="507210001"/>
    <x v="561"/>
    <x v="0"/>
    <s v="Activa"/>
    <x v="7"/>
    <x v="3"/>
    <x v="1"/>
    <m/>
    <s v="ORGANISMO DESCENTRALIZADO DEL GOBIERNO DEL ESTADO"/>
    <x v="0"/>
    <n v="0"/>
    <n v="0"/>
    <n v="0"/>
    <n v="0"/>
    <n v="0"/>
    <n v="0"/>
    <n v="0"/>
    <n v="0"/>
    <n v="0"/>
    <n v="19"/>
    <n v="15"/>
    <n v="34"/>
  </r>
  <r>
    <s v="08MSU0719Z"/>
    <x v="81"/>
    <s v="08EUT0010V"/>
    <x v="146"/>
    <x v="9"/>
    <n v="508110007"/>
    <x v="521"/>
    <x v="0"/>
    <s v="Activa"/>
    <x v="7"/>
    <x v="3"/>
    <x v="1"/>
    <m/>
    <s v="ORGANISMO DESCENTRALIZADO DEL GOBIERNO DEL ESTADO"/>
    <x v="0"/>
    <n v="0"/>
    <n v="0"/>
    <n v="0"/>
    <n v="0"/>
    <n v="0"/>
    <n v="0"/>
    <n v="0"/>
    <n v="0"/>
    <n v="0"/>
    <n v="34"/>
    <n v="7"/>
    <n v="41"/>
  </r>
  <r>
    <s v="08MSU0720O"/>
    <x v="82"/>
    <s v="08PSU5031F"/>
    <x v="147"/>
    <x v="2"/>
    <n v="504110002"/>
    <x v="562"/>
    <x v="2"/>
    <s v="Activa"/>
    <x v="0"/>
    <x v="0"/>
    <x v="0"/>
    <s v="Universidades Particulares"/>
    <s v="PARTICULAR"/>
    <x v="0"/>
    <n v="1"/>
    <n v="3"/>
    <n v="4"/>
    <n v="0"/>
    <n v="0"/>
    <n v="0"/>
    <n v="7"/>
    <n v="4"/>
    <n v="11"/>
    <n v="15"/>
    <n v="18"/>
    <n v="33"/>
  </r>
  <r>
    <s v="08MSU0720O"/>
    <x v="82"/>
    <s v="08PSU5031F"/>
    <x v="147"/>
    <x v="2"/>
    <n v="704110001"/>
    <x v="563"/>
    <x v="2"/>
    <s v="Activa"/>
    <x v="0"/>
    <x v="0"/>
    <x v="0"/>
    <s v="Universidades Particulares"/>
    <s v="PARTICULAR"/>
    <x v="2"/>
    <n v="0"/>
    <n v="0"/>
    <n v="0"/>
    <n v="0"/>
    <n v="0"/>
    <n v="0"/>
    <n v="3"/>
    <n v="2"/>
    <n v="5"/>
    <n v="5"/>
    <n v="10"/>
    <n v="15"/>
  </r>
  <r>
    <s v="08MSU0722M"/>
    <x v="83"/>
    <s v="08PSU5033D"/>
    <x v="148"/>
    <x v="9"/>
    <n v="508210000"/>
    <x v="415"/>
    <x v="0"/>
    <s v="Activa"/>
    <x v="1"/>
    <x v="0"/>
    <x v="0"/>
    <s v="Universidades Particulares"/>
    <s v="PARTICULAR"/>
    <x v="0"/>
    <n v="7"/>
    <n v="4"/>
    <n v="11"/>
    <n v="0"/>
    <n v="0"/>
    <n v="0"/>
    <n v="18"/>
    <n v="23"/>
    <n v="41"/>
    <n v="34"/>
    <n v="48"/>
    <n v="82"/>
  </r>
  <r>
    <s v="08MSU0723L"/>
    <x v="84"/>
    <s v="08PSU5034C"/>
    <x v="149"/>
    <x v="1"/>
    <n v="503110000"/>
    <x v="30"/>
    <x v="2"/>
    <s v="Activa"/>
    <x v="1"/>
    <x v="0"/>
    <x v="0"/>
    <s v="Universidades Particulares"/>
    <s v="PARTICULAR"/>
    <x v="0"/>
    <n v="8"/>
    <n v="24"/>
    <n v="32"/>
    <n v="8"/>
    <n v="16"/>
    <n v="24"/>
    <n v="10"/>
    <n v="37"/>
    <n v="47"/>
    <n v="35"/>
    <n v="127"/>
    <n v="162"/>
  </r>
  <r>
    <s v="08MSU0726I"/>
    <x v="85"/>
    <s v="08PSU5039Y"/>
    <x v="150"/>
    <x v="1"/>
    <n v="603320001"/>
    <x v="564"/>
    <x v="0"/>
    <s v="Inexistente"/>
    <x v="1"/>
    <x v="0"/>
    <x v="0"/>
    <s v="Universidades Particulares"/>
    <s v="PARTICULAR"/>
    <x v="1"/>
    <n v="0"/>
    <n v="0"/>
    <n v="0"/>
    <n v="0"/>
    <n v="0"/>
    <n v="0"/>
    <n v="0"/>
    <n v="0"/>
    <n v="0"/>
    <n v="0"/>
    <n v="0"/>
    <n v="0"/>
  </r>
  <r>
    <s v="08MSU0726I"/>
    <x v="85"/>
    <s v="08PSU5039Y"/>
    <x v="150"/>
    <x v="1"/>
    <n v="603320001"/>
    <x v="564"/>
    <x v="2"/>
    <s v="Activa"/>
    <x v="1"/>
    <x v="0"/>
    <x v="0"/>
    <s v="Universidades Particulares"/>
    <s v="PARTICULAR"/>
    <x v="1"/>
    <n v="1"/>
    <n v="11"/>
    <n v="12"/>
    <n v="0"/>
    <n v="0"/>
    <n v="0"/>
    <n v="2"/>
    <n v="6"/>
    <n v="8"/>
    <n v="2"/>
    <n v="6"/>
    <n v="8"/>
  </r>
  <r>
    <s v="08MSU0726I"/>
    <x v="85"/>
    <s v="08PSU5039Y"/>
    <x v="150"/>
    <x v="1"/>
    <n v="603320001"/>
    <x v="564"/>
    <x v="2"/>
    <s v="Activa"/>
    <x v="1"/>
    <x v="0"/>
    <x v="0"/>
    <s v="Universidades Particulares"/>
    <s v="PARTICULAR"/>
    <x v="1"/>
    <n v="2"/>
    <n v="4"/>
    <n v="6"/>
    <n v="0"/>
    <n v="0"/>
    <n v="0"/>
    <n v="0"/>
    <n v="7"/>
    <n v="7"/>
    <n v="0"/>
    <n v="7"/>
    <n v="7"/>
  </r>
  <r>
    <s v="08MSU0726I"/>
    <x v="85"/>
    <s v="08PSU5039Y"/>
    <x v="150"/>
    <x v="1"/>
    <n v="703320000"/>
    <x v="565"/>
    <x v="2"/>
    <s v="Activa"/>
    <x v="1"/>
    <x v="0"/>
    <x v="0"/>
    <s v="Universidades Particulares"/>
    <s v="PARTICULAR"/>
    <x v="2"/>
    <n v="1"/>
    <n v="2"/>
    <n v="3"/>
    <n v="0"/>
    <n v="0"/>
    <n v="0"/>
    <n v="0"/>
    <n v="4"/>
    <n v="4"/>
    <n v="0"/>
    <n v="4"/>
    <n v="4"/>
  </r>
  <r>
    <s v="08MSU0729F"/>
    <x v="86"/>
    <s v="08PSU5047G"/>
    <x v="151"/>
    <x v="1"/>
    <n v="503110000"/>
    <x v="30"/>
    <x v="0"/>
    <s v="Activa"/>
    <x v="1"/>
    <x v="0"/>
    <x v="0"/>
    <s v="Universidades Particulares"/>
    <s v="PARTICULAR"/>
    <x v="0"/>
    <n v="11"/>
    <n v="40"/>
    <n v="51"/>
    <n v="0"/>
    <n v="0"/>
    <n v="0"/>
    <n v="4"/>
    <n v="19"/>
    <n v="23"/>
    <n v="17"/>
    <n v="86"/>
    <n v="103"/>
  </r>
  <r>
    <s v="08MSU0729F"/>
    <x v="86"/>
    <s v="08PSU5047G"/>
    <x v="151"/>
    <x v="1"/>
    <n v="503310001"/>
    <x v="1"/>
    <x v="0"/>
    <s v="Activa"/>
    <x v="1"/>
    <x v="0"/>
    <x v="0"/>
    <s v="Universidades Particulares"/>
    <s v="PARTICULAR"/>
    <x v="0"/>
    <n v="12"/>
    <n v="15"/>
    <n v="27"/>
    <n v="0"/>
    <n v="0"/>
    <n v="0"/>
    <n v="8"/>
    <n v="10"/>
    <n v="18"/>
    <n v="36"/>
    <n v="47"/>
    <n v="83"/>
  </r>
  <r>
    <s v="08MSU0729F"/>
    <x v="86"/>
    <s v="08PSU5047G"/>
    <x v="151"/>
    <x v="1"/>
    <n v="503310001"/>
    <x v="1"/>
    <x v="2"/>
    <s v="Activa"/>
    <x v="1"/>
    <x v="0"/>
    <x v="0"/>
    <s v="Universidades Particulares"/>
    <s v="PARTICULAR"/>
    <x v="0"/>
    <n v="7"/>
    <n v="2"/>
    <n v="9"/>
    <n v="0"/>
    <n v="0"/>
    <n v="0"/>
    <n v="11"/>
    <n v="6"/>
    <n v="17"/>
    <n v="37"/>
    <n v="22"/>
    <n v="59"/>
  </r>
  <r>
    <s v="08MSU0729F"/>
    <x v="86"/>
    <s v="08PSU5047G"/>
    <x v="151"/>
    <x v="2"/>
    <n v="504110001"/>
    <x v="566"/>
    <x v="0"/>
    <s v="Activa"/>
    <x v="1"/>
    <x v="0"/>
    <x v="0"/>
    <s v="Universidades Particulares"/>
    <s v="PARTICULAR"/>
    <x v="0"/>
    <n v="26"/>
    <n v="23"/>
    <n v="49"/>
    <n v="0"/>
    <n v="0"/>
    <n v="0"/>
    <n v="24"/>
    <n v="22"/>
    <n v="46"/>
    <n v="57"/>
    <n v="118"/>
    <n v="175"/>
  </r>
  <r>
    <s v="08MSU0729F"/>
    <x v="86"/>
    <s v="08PSU5047G"/>
    <x v="151"/>
    <x v="2"/>
    <n v="504110011"/>
    <x v="567"/>
    <x v="0"/>
    <s v="Liquidacion"/>
    <x v="1"/>
    <x v="0"/>
    <x v="0"/>
    <s v="Universidades Particulares"/>
    <s v="PARTICULAR"/>
    <x v="0"/>
    <n v="0"/>
    <n v="0"/>
    <n v="0"/>
    <n v="0"/>
    <n v="0"/>
    <n v="0"/>
    <n v="0"/>
    <n v="0"/>
    <n v="0"/>
    <n v="19"/>
    <n v="40"/>
    <n v="59"/>
  </r>
  <r>
    <s v="08MSU0729F"/>
    <x v="86"/>
    <s v="08PSU5047G"/>
    <x v="151"/>
    <x v="2"/>
    <n v="504120002"/>
    <x v="39"/>
    <x v="0"/>
    <s v="Activa"/>
    <x v="1"/>
    <x v="0"/>
    <x v="0"/>
    <s v="Universidades Particulares"/>
    <s v="PARTICULAR"/>
    <x v="0"/>
    <n v="10"/>
    <n v="10"/>
    <n v="20"/>
    <n v="0"/>
    <n v="0"/>
    <n v="0"/>
    <n v="5"/>
    <n v="6"/>
    <n v="11"/>
    <n v="25"/>
    <n v="26"/>
    <n v="51"/>
  </r>
  <r>
    <s v="08MSU0729F"/>
    <x v="86"/>
    <s v="08PSU5047G"/>
    <x v="151"/>
    <x v="2"/>
    <n v="504120008"/>
    <x v="568"/>
    <x v="0"/>
    <s v="Activa"/>
    <x v="1"/>
    <x v="0"/>
    <x v="0"/>
    <s v="Universidades Particulares"/>
    <s v="PARTICULAR"/>
    <x v="0"/>
    <n v="0"/>
    <n v="0"/>
    <n v="0"/>
    <n v="0"/>
    <n v="0"/>
    <n v="0"/>
    <n v="2"/>
    <n v="0"/>
    <n v="2"/>
    <n v="4"/>
    <n v="2"/>
    <n v="6"/>
  </r>
  <r>
    <s v="08MSU0729F"/>
    <x v="86"/>
    <s v="08PSU5047G"/>
    <x v="151"/>
    <x v="2"/>
    <n v="504120008"/>
    <x v="568"/>
    <x v="2"/>
    <s v="Inexistente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729F"/>
    <x v="86"/>
    <s v="08PSU5047G"/>
    <x v="151"/>
    <x v="2"/>
    <n v="504120010"/>
    <x v="569"/>
    <x v="0"/>
    <s v="Inexistente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729F"/>
    <x v="86"/>
    <s v="08PSU5047G"/>
    <x v="151"/>
    <x v="2"/>
    <n v="504120010"/>
    <x v="569"/>
    <x v="2"/>
    <s v="Inexistente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729F"/>
    <x v="86"/>
    <s v="08PSU5047G"/>
    <x v="151"/>
    <x v="2"/>
    <n v="504200000"/>
    <x v="27"/>
    <x v="2"/>
    <s v="Activa"/>
    <x v="1"/>
    <x v="0"/>
    <x v="0"/>
    <s v="Universidades Particulares"/>
    <s v="PARTICULAR"/>
    <x v="0"/>
    <n v="4"/>
    <n v="6"/>
    <n v="10"/>
    <n v="0"/>
    <n v="0"/>
    <n v="0"/>
    <n v="5"/>
    <n v="5"/>
    <n v="10"/>
    <n v="33"/>
    <n v="23"/>
    <n v="56"/>
  </r>
  <r>
    <s v="08MSU0729F"/>
    <x v="86"/>
    <s v="08PSU5047G"/>
    <x v="151"/>
    <x v="2"/>
    <n v="504220000"/>
    <x v="309"/>
    <x v="0"/>
    <s v="Liquidacion"/>
    <x v="1"/>
    <x v="0"/>
    <x v="0"/>
    <s v="Universidades Particulares"/>
    <s v="PARTICULAR"/>
    <x v="0"/>
    <n v="10"/>
    <n v="10"/>
    <n v="20"/>
    <n v="0"/>
    <n v="0"/>
    <n v="0"/>
    <n v="0"/>
    <n v="0"/>
    <n v="0"/>
    <n v="6"/>
    <n v="25"/>
    <n v="31"/>
  </r>
  <r>
    <s v="08MSU0729F"/>
    <x v="86"/>
    <s v="08PSU5047G"/>
    <x v="151"/>
    <x v="2"/>
    <n v="504240003"/>
    <x v="570"/>
    <x v="0"/>
    <s v="Liquidacion"/>
    <x v="1"/>
    <x v="0"/>
    <x v="0"/>
    <s v="Universidades Particulares"/>
    <s v="PARTICULAR"/>
    <x v="0"/>
    <n v="9"/>
    <n v="3"/>
    <n v="12"/>
    <n v="0"/>
    <n v="0"/>
    <n v="0"/>
    <n v="0"/>
    <n v="0"/>
    <n v="0"/>
    <n v="13"/>
    <n v="0"/>
    <n v="13"/>
  </r>
  <r>
    <s v="08MSU0729F"/>
    <x v="86"/>
    <s v="08PSU5047G"/>
    <x v="151"/>
    <x v="3"/>
    <n v="507130000"/>
    <x v="222"/>
    <x v="0"/>
    <s v="Activa"/>
    <x v="1"/>
    <x v="0"/>
    <x v="0"/>
    <s v="Universidades Particulares"/>
    <s v="PARTICULAR"/>
    <x v="0"/>
    <n v="14"/>
    <n v="0"/>
    <n v="14"/>
    <n v="0"/>
    <n v="0"/>
    <n v="0"/>
    <n v="17"/>
    <n v="3"/>
    <n v="20"/>
    <n v="52"/>
    <n v="12"/>
    <n v="64"/>
  </r>
  <r>
    <s v="08MSU0729F"/>
    <x v="86"/>
    <s v="08PSU5047G"/>
    <x v="151"/>
    <x v="3"/>
    <n v="507170002"/>
    <x v="482"/>
    <x v="2"/>
    <s v="Activa"/>
    <x v="1"/>
    <x v="0"/>
    <x v="0"/>
    <s v="Universidades Particulares"/>
    <s v="PARTICULAR"/>
    <x v="0"/>
    <n v="8"/>
    <n v="1"/>
    <n v="9"/>
    <n v="0"/>
    <n v="0"/>
    <n v="0"/>
    <n v="5"/>
    <n v="1"/>
    <n v="6"/>
    <n v="37"/>
    <n v="3"/>
    <n v="40"/>
  </r>
  <r>
    <s v="08MSU0729F"/>
    <x v="86"/>
    <s v="08PSU5047G"/>
    <x v="151"/>
    <x v="3"/>
    <n v="507310000"/>
    <x v="33"/>
    <x v="0"/>
    <s v="Activa"/>
    <x v="1"/>
    <x v="0"/>
    <x v="0"/>
    <s v="Universidades Particulares"/>
    <s v="PARTICULAR"/>
    <x v="0"/>
    <n v="15"/>
    <n v="13"/>
    <n v="28"/>
    <n v="0"/>
    <n v="0"/>
    <n v="0"/>
    <n v="14"/>
    <n v="12"/>
    <n v="26"/>
    <n v="59"/>
    <n v="48"/>
    <n v="107"/>
  </r>
  <r>
    <s v="08MSU0729F"/>
    <x v="86"/>
    <s v="08PSU5047G"/>
    <x v="151"/>
    <x v="6"/>
    <n v="509410000"/>
    <x v="247"/>
    <x v="0"/>
    <s v="Activa"/>
    <x v="1"/>
    <x v="0"/>
    <x v="0"/>
    <s v="Universidades Particulares"/>
    <s v="PARTICULAR"/>
    <x v="0"/>
    <n v="25"/>
    <n v="39"/>
    <n v="64"/>
    <n v="0"/>
    <n v="0"/>
    <n v="0"/>
    <n v="12"/>
    <n v="19"/>
    <n v="31"/>
    <n v="41"/>
    <n v="85"/>
    <n v="126"/>
  </r>
  <r>
    <s v="08MSU0729F"/>
    <x v="86"/>
    <s v="08PSU5047G"/>
    <x v="151"/>
    <x v="4"/>
    <n v="701150001"/>
    <x v="571"/>
    <x v="2"/>
    <s v="Activa"/>
    <x v="1"/>
    <x v="0"/>
    <x v="0"/>
    <s v="Universidades Particulares"/>
    <s v="PARTICULAR"/>
    <x v="2"/>
    <n v="0"/>
    <n v="4"/>
    <n v="4"/>
    <n v="0"/>
    <n v="4"/>
    <n v="4"/>
    <n v="2"/>
    <n v="7"/>
    <n v="9"/>
    <n v="15"/>
    <n v="30"/>
    <n v="45"/>
  </r>
  <r>
    <s v="08MSU0729F"/>
    <x v="86"/>
    <s v="08PSU5047G"/>
    <x v="151"/>
    <x v="1"/>
    <n v="703310016"/>
    <x v="572"/>
    <x v="2"/>
    <s v="Activa"/>
    <x v="1"/>
    <x v="0"/>
    <x v="0"/>
    <s v="Universidades Particulares"/>
    <s v="PARTICULAR"/>
    <x v="2"/>
    <n v="0"/>
    <n v="0"/>
    <n v="0"/>
    <n v="0"/>
    <n v="0"/>
    <n v="0"/>
    <n v="0"/>
    <n v="0"/>
    <n v="0"/>
    <n v="6"/>
    <n v="3"/>
    <n v="9"/>
  </r>
  <r>
    <s v="08MSU0729F"/>
    <x v="86"/>
    <s v="08PSU5047G"/>
    <x v="151"/>
    <x v="2"/>
    <n v="704120001"/>
    <x v="573"/>
    <x v="2"/>
    <s v="Activa"/>
    <x v="1"/>
    <x v="0"/>
    <x v="0"/>
    <s v="Universidades Particulares"/>
    <s v="PARTICULAR"/>
    <x v="2"/>
    <n v="0"/>
    <n v="0"/>
    <n v="0"/>
    <n v="0"/>
    <n v="0"/>
    <n v="0"/>
    <n v="0"/>
    <n v="0"/>
    <n v="0"/>
    <n v="3"/>
    <n v="4"/>
    <n v="7"/>
  </r>
  <r>
    <s v="08MSU0729F"/>
    <x v="86"/>
    <s v="08PSU5047G"/>
    <x v="151"/>
    <x v="2"/>
    <n v="704130000"/>
    <x v="574"/>
    <x v="0"/>
    <s v="Inexistente"/>
    <x v="1"/>
    <x v="0"/>
    <x v="0"/>
    <s v="Universidades Particulares"/>
    <s v="PARTICULAR"/>
    <x v="2"/>
    <n v="0"/>
    <n v="0"/>
    <n v="0"/>
    <n v="0"/>
    <n v="0"/>
    <n v="0"/>
    <n v="0"/>
    <n v="0"/>
    <n v="0"/>
    <n v="0"/>
    <n v="0"/>
    <n v="0"/>
  </r>
  <r>
    <s v="08MSU0729F"/>
    <x v="86"/>
    <s v="08PSU5047G"/>
    <x v="151"/>
    <x v="2"/>
    <n v="704130000"/>
    <x v="575"/>
    <x v="2"/>
    <s v="Activa"/>
    <x v="1"/>
    <x v="0"/>
    <x v="0"/>
    <s v="Universidades Particulares"/>
    <s v="PARTICULAR"/>
    <x v="2"/>
    <n v="3"/>
    <n v="1"/>
    <n v="4"/>
    <n v="3"/>
    <n v="1"/>
    <n v="4"/>
    <n v="2"/>
    <n v="0"/>
    <n v="2"/>
    <n v="14"/>
    <n v="4"/>
    <n v="18"/>
  </r>
  <r>
    <s v="08MSU0729F"/>
    <x v="86"/>
    <s v="08PSU5047G"/>
    <x v="151"/>
    <x v="2"/>
    <n v="704210003"/>
    <x v="576"/>
    <x v="2"/>
    <s v="Activa"/>
    <x v="1"/>
    <x v="0"/>
    <x v="0"/>
    <s v="Universidades Particulares"/>
    <s v="PARTICULAR"/>
    <x v="2"/>
    <n v="0"/>
    <n v="0"/>
    <n v="0"/>
    <n v="0"/>
    <n v="0"/>
    <n v="0"/>
    <n v="0"/>
    <n v="0"/>
    <n v="0"/>
    <n v="4"/>
    <n v="0"/>
    <n v="4"/>
  </r>
  <r>
    <s v="08MSU0729F"/>
    <x v="86"/>
    <s v="08PSU5047G"/>
    <x v="151"/>
    <x v="2"/>
    <n v="704210005"/>
    <x v="577"/>
    <x v="2"/>
    <s v="Activa"/>
    <x v="1"/>
    <x v="0"/>
    <x v="0"/>
    <s v="Universidades Particulares"/>
    <s v="PARTICULAR"/>
    <x v="2"/>
    <n v="0"/>
    <n v="0"/>
    <n v="0"/>
    <n v="0"/>
    <n v="0"/>
    <n v="0"/>
    <n v="0"/>
    <n v="0"/>
    <n v="0"/>
    <n v="1"/>
    <n v="6"/>
    <n v="7"/>
  </r>
  <r>
    <s v="08MSU0729F"/>
    <x v="86"/>
    <s v="08PSU5047G"/>
    <x v="151"/>
    <x v="2"/>
    <n v="704210005"/>
    <x v="578"/>
    <x v="0"/>
    <s v="Activa"/>
    <x v="1"/>
    <x v="0"/>
    <x v="0"/>
    <s v="Universidades Particulares"/>
    <s v="PARTICULAR"/>
    <x v="2"/>
    <n v="0"/>
    <n v="0"/>
    <n v="0"/>
    <n v="0"/>
    <n v="0"/>
    <n v="0"/>
    <n v="0"/>
    <n v="0"/>
    <n v="0"/>
    <n v="2"/>
    <n v="0"/>
    <n v="2"/>
  </r>
  <r>
    <s v="08MSU0729F"/>
    <x v="86"/>
    <s v="08PSU5047G"/>
    <x v="151"/>
    <x v="2"/>
    <n v="704210005"/>
    <x v="578"/>
    <x v="2"/>
    <s v="Inexistente"/>
    <x v="1"/>
    <x v="0"/>
    <x v="0"/>
    <s v="Universidades Particulares"/>
    <s v="PARTICULAR"/>
    <x v="2"/>
    <n v="0"/>
    <n v="0"/>
    <n v="0"/>
    <n v="0"/>
    <n v="0"/>
    <n v="0"/>
    <n v="0"/>
    <n v="0"/>
    <n v="0"/>
    <n v="0"/>
    <n v="0"/>
    <n v="0"/>
  </r>
  <r>
    <s v="08MSU0729F"/>
    <x v="86"/>
    <s v="08PSU5047G"/>
    <x v="151"/>
    <x v="2"/>
    <n v="704250000"/>
    <x v="579"/>
    <x v="2"/>
    <s v="Activa"/>
    <x v="1"/>
    <x v="0"/>
    <x v="0"/>
    <s v="Universidades Particulares"/>
    <s v="PARTICULAR"/>
    <x v="2"/>
    <n v="0"/>
    <n v="4"/>
    <n v="4"/>
    <n v="0"/>
    <n v="4"/>
    <n v="4"/>
    <n v="1"/>
    <n v="1"/>
    <n v="2"/>
    <n v="2"/>
    <n v="4"/>
    <n v="6"/>
  </r>
  <r>
    <s v="08MSU0729F"/>
    <x v="86"/>
    <s v="08PSU5047G"/>
    <x v="151"/>
    <x v="2"/>
    <n v="704250007"/>
    <x v="580"/>
    <x v="0"/>
    <s v="Activa"/>
    <x v="1"/>
    <x v="0"/>
    <x v="0"/>
    <s v="Universidades Particulares"/>
    <s v="PARTICULAR"/>
    <x v="2"/>
    <n v="0"/>
    <n v="0"/>
    <n v="0"/>
    <n v="0"/>
    <n v="0"/>
    <n v="0"/>
    <n v="0"/>
    <n v="0"/>
    <n v="0"/>
    <n v="13"/>
    <n v="29"/>
    <n v="42"/>
  </r>
  <r>
    <s v="08MSU0730V"/>
    <x v="87"/>
    <s v="08PSU5048F"/>
    <x v="152"/>
    <x v="4"/>
    <n v="601110001"/>
    <x v="581"/>
    <x v="2"/>
    <s v="Liquidacion"/>
    <x v="0"/>
    <x v="0"/>
    <x v="0"/>
    <s v="Universidades Particulares"/>
    <s v="PARTICULAR"/>
    <x v="1"/>
    <n v="7"/>
    <n v="10"/>
    <n v="17"/>
    <n v="7"/>
    <n v="10"/>
    <n v="17"/>
    <n v="0"/>
    <n v="0"/>
    <n v="0"/>
    <n v="0"/>
    <n v="0"/>
    <n v="0"/>
  </r>
  <r>
    <s v="08MSU0730V"/>
    <x v="87"/>
    <s v="08PSU5048F"/>
    <x v="152"/>
    <x v="4"/>
    <n v="701110006"/>
    <x v="582"/>
    <x v="2"/>
    <s v="Activa"/>
    <x v="0"/>
    <x v="0"/>
    <x v="0"/>
    <m/>
    <s v="PARTICULAR"/>
    <x v="2"/>
    <n v="0"/>
    <n v="0"/>
    <n v="0"/>
    <n v="0"/>
    <n v="0"/>
    <n v="0"/>
    <n v="6"/>
    <n v="0"/>
    <n v="6"/>
    <n v="16"/>
    <n v="14"/>
    <n v="30"/>
  </r>
  <r>
    <s v="08MSU0731U"/>
    <x v="88"/>
    <s v="08PSU5049E"/>
    <x v="153"/>
    <x v="4"/>
    <n v="501110001"/>
    <x v="447"/>
    <x v="0"/>
    <s v="Activa"/>
    <x v="0"/>
    <x v="0"/>
    <x v="0"/>
    <m/>
    <s v="PARTICULAR"/>
    <x v="0"/>
    <n v="0"/>
    <n v="0"/>
    <n v="0"/>
    <n v="0"/>
    <n v="0"/>
    <n v="0"/>
    <n v="0"/>
    <n v="6"/>
    <n v="6"/>
    <n v="0"/>
    <n v="6"/>
    <n v="6"/>
  </r>
  <r>
    <s v="08MSU0731U"/>
    <x v="88"/>
    <s v="08PSU5049E"/>
    <x v="153"/>
    <x v="2"/>
    <n v="504210016"/>
    <x v="583"/>
    <x v="0"/>
    <s v="Activa"/>
    <x v="0"/>
    <x v="0"/>
    <x v="0"/>
    <s v="Universidades Particulares"/>
    <s v="PARTICULAR"/>
    <x v="0"/>
    <n v="0"/>
    <n v="0"/>
    <n v="0"/>
    <n v="0"/>
    <n v="0"/>
    <n v="0"/>
    <n v="1"/>
    <n v="3"/>
    <n v="4"/>
    <n v="4"/>
    <n v="10"/>
    <n v="14"/>
  </r>
  <r>
    <s v="08MSU0734R"/>
    <x v="89"/>
    <s v="08PSU5053R"/>
    <x v="154"/>
    <x v="0"/>
    <n v="502120003"/>
    <x v="584"/>
    <x v="2"/>
    <s v="Activa"/>
    <x v="1"/>
    <x v="0"/>
    <x v="0"/>
    <s v="Universidades Particulares"/>
    <s v="PARTICULAR"/>
    <x v="0"/>
    <n v="0"/>
    <n v="0"/>
    <n v="0"/>
    <n v="0"/>
    <n v="0"/>
    <n v="0"/>
    <n v="11"/>
    <n v="6"/>
    <n v="17"/>
    <n v="39"/>
    <n v="38"/>
    <n v="77"/>
  </r>
  <r>
    <s v="08MSU0735Q"/>
    <x v="90"/>
    <s v="08PSU5054Q"/>
    <x v="155"/>
    <x v="1"/>
    <n v="503320000"/>
    <x v="254"/>
    <x v="2"/>
    <s v="Activa"/>
    <x v="0"/>
    <x v="0"/>
    <x v="0"/>
    <s v="Universidades Particulares"/>
    <s v="PARTICULAR"/>
    <x v="0"/>
    <n v="0"/>
    <n v="0"/>
    <n v="0"/>
    <n v="0"/>
    <n v="0"/>
    <n v="0"/>
    <n v="24"/>
    <n v="21"/>
    <n v="45"/>
    <n v="53"/>
    <n v="69"/>
    <n v="122"/>
  </r>
  <r>
    <s v="08MSU0735Q"/>
    <x v="90"/>
    <s v="08PSU5054Q"/>
    <x v="155"/>
    <x v="2"/>
    <n v="504200000"/>
    <x v="27"/>
    <x v="0"/>
    <s v="Inexistente"/>
    <x v="0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735Q"/>
    <x v="90"/>
    <s v="08PSU5054Q"/>
    <x v="155"/>
    <x v="2"/>
    <n v="504200000"/>
    <x v="27"/>
    <x v="2"/>
    <s v="Activa"/>
    <x v="0"/>
    <x v="0"/>
    <x v="0"/>
    <s v="Universidades Particulares"/>
    <s v="PARTICULAR"/>
    <x v="0"/>
    <n v="0"/>
    <n v="0"/>
    <n v="0"/>
    <n v="0"/>
    <n v="0"/>
    <n v="0"/>
    <n v="9"/>
    <n v="15"/>
    <n v="24"/>
    <n v="42"/>
    <n v="64"/>
    <n v="106"/>
  </r>
  <r>
    <s v="08MSU0735Q"/>
    <x v="90"/>
    <s v="08PSU5054Q"/>
    <x v="155"/>
    <x v="2"/>
    <n v="504200000"/>
    <x v="27"/>
    <x v="2"/>
    <s v="Inexistente"/>
    <x v="0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0735Q"/>
    <x v="90"/>
    <s v="08PSU5054Q"/>
    <x v="155"/>
    <x v="3"/>
    <n v="507130003"/>
    <x v="23"/>
    <x v="2"/>
    <s v="Activa"/>
    <x v="0"/>
    <x v="0"/>
    <x v="0"/>
    <s v="Universidades Particulares"/>
    <s v="PARTICULAR"/>
    <x v="0"/>
    <n v="0"/>
    <n v="0"/>
    <n v="0"/>
    <n v="0"/>
    <n v="0"/>
    <n v="0"/>
    <n v="23"/>
    <n v="2"/>
    <n v="25"/>
    <n v="87"/>
    <n v="4"/>
    <n v="91"/>
  </r>
  <r>
    <s v="08MSU0736P"/>
    <x v="91"/>
    <s v="08PSU5055P"/>
    <x v="156"/>
    <x v="5"/>
    <n v="506220002"/>
    <x v="267"/>
    <x v="0"/>
    <s v="Activa"/>
    <x v="9"/>
    <x v="0"/>
    <x v="0"/>
    <s v="Universidades Particulares"/>
    <s v="PARTICULAR"/>
    <x v="0"/>
    <n v="0"/>
    <n v="0"/>
    <n v="0"/>
    <n v="0"/>
    <n v="0"/>
    <n v="0"/>
    <n v="4"/>
    <n v="3"/>
    <n v="7"/>
    <n v="5"/>
    <n v="9"/>
    <n v="14"/>
  </r>
  <r>
    <s v="08MSU0744Y"/>
    <x v="92"/>
    <s v="08PSU5063Y"/>
    <x v="157"/>
    <x v="0"/>
    <n v="502260000"/>
    <x v="159"/>
    <x v="0"/>
    <s v="Activa"/>
    <x v="0"/>
    <x v="0"/>
    <x v="0"/>
    <s v="Universidades Particulares"/>
    <s v="PARTICULAR"/>
    <x v="0"/>
    <n v="0"/>
    <n v="0"/>
    <n v="0"/>
    <n v="0"/>
    <n v="0"/>
    <n v="0"/>
    <n v="25"/>
    <n v="0"/>
    <n v="25"/>
    <n v="53"/>
    <n v="0"/>
    <n v="53"/>
  </r>
  <r>
    <s v="08MSU9960W"/>
    <x v="93"/>
    <s v="08PSU2922V"/>
    <x v="158"/>
    <x v="1"/>
    <n v="503130001"/>
    <x v="192"/>
    <x v="0"/>
    <s v="Activa"/>
    <x v="1"/>
    <x v="0"/>
    <x v="0"/>
    <s v="Universidades Particulares"/>
    <s v="PARTICULAR"/>
    <x v="0"/>
    <n v="1"/>
    <n v="1"/>
    <n v="2"/>
    <n v="1"/>
    <n v="1"/>
    <n v="2"/>
    <n v="0"/>
    <n v="0"/>
    <n v="0"/>
    <n v="1"/>
    <n v="0"/>
    <n v="1"/>
  </r>
  <r>
    <s v="08MSU9960W"/>
    <x v="93"/>
    <s v="08PSU2922V"/>
    <x v="158"/>
    <x v="1"/>
    <n v="503210000"/>
    <x v="35"/>
    <x v="0"/>
    <s v="Inexistente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9960W"/>
    <x v="93"/>
    <s v="08PSU2922V"/>
    <x v="158"/>
    <x v="1"/>
    <n v="503210006"/>
    <x v="285"/>
    <x v="0"/>
    <s v="Liquidacion"/>
    <x v="1"/>
    <x v="0"/>
    <x v="0"/>
    <s v="Universidades Particulares"/>
    <s v="PARTICULAR"/>
    <x v="0"/>
    <n v="0"/>
    <n v="3"/>
    <n v="3"/>
    <n v="0"/>
    <n v="3"/>
    <n v="3"/>
    <n v="0"/>
    <n v="0"/>
    <n v="0"/>
    <n v="1"/>
    <n v="1"/>
    <n v="2"/>
  </r>
  <r>
    <s v="08MSU9960W"/>
    <x v="93"/>
    <s v="08PSU2922V"/>
    <x v="158"/>
    <x v="1"/>
    <n v="503310001"/>
    <x v="1"/>
    <x v="0"/>
    <s v="Activa"/>
    <x v="1"/>
    <x v="0"/>
    <x v="0"/>
    <s v="Universidades Particulares"/>
    <s v="PARTICULAR"/>
    <x v="0"/>
    <n v="7"/>
    <n v="10"/>
    <n v="17"/>
    <n v="7"/>
    <n v="10"/>
    <n v="17"/>
    <n v="10"/>
    <n v="20"/>
    <n v="30"/>
    <n v="61"/>
    <n v="63"/>
    <n v="124"/>
  </r>
  <r>
    <s v="08MSU9960W"/>
    <x v="93"/>
    <s v="08PSU2922V"/>
    <x v="158"/>
    <x v="2"/>
    <n v="504110003"/>
    <x v="236"/>
    <x v="0"/>
    <s v="Activa"/>
    <x v="1"/>
    <x v="0"/>
    <x v="0"/>
    <s v="Universidades Particulares"/>
    <s v="PARTICULAR"/>
    <x v="0"/>
    <n v="11"/>
    <n v="12"/>
    <n v="23"/>
    <n v="11"/>
    <n v="12"/>
    <n v="23"/>
    <n v="4"/>
    <n v="15"/>
    <n v="19"/>
    <n v="35"/>
    <n v="80"/>
    <n v="115"/>
  </r>
  <r>
    <s v="08MSU9960W"/>
    <x v="93"/>
    <s v="08PSU2922V"/>
    <x v="158"/>
    <x v="2"/>
    <n v="504120002"/>
    <x v="39"/>
    <x v="0"/>
    <s v="Activa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2"/>
    <n v="2"/>
  </r>
  <r>
    <s v="08MSU9960W"/>
    <x v="93"/>
    <s v="08PSU2922V"/>
    <x v="158"/>
    <x v="2"/>
    <n v="504120004"/>
    <x v="585"/>
    <x v="0"/>
    <s v="Activa"/>
    <x v="1"/>
    <x v="0"/>
    <x v="0"/>
    <s v="Universidades Particulares"/>
    <s v="PARTICULAR"/>
    <x v="0"/>
    <n v="2"/>
    <n v="13"/>
    <n v="15"/>
    <n v="2"/>
    <n v="13"/>
    <n v="15"/>
    <n v="0"/>
    <n v="0"/>
    <n v="0"/>
    <n v="5"/>
    <n v="21"/>
    <n v="26"/>
  </r>
  <r>
    <s v="08MSU9960W"/>
    <x v="93"/>
    <s v="08PSU2922V"/>
    <x v="158"/>
    <x v="2"/>
    <n v="504130000"/>
    <x v="142"/>
    <x v="0"/>
    <s v="Activa"/>
    <x v="1"/>
    <x v="0"/>
    <x v="0"/>
    <s v="Universidades Particulares"/>
    <s v="PARTICULAR"/>
    <x v="0"/>
    <n v="4"/>
    <n v="9"/>
    <n v="13"/>
    <n v="4"/>
    <n v="9"/>
    <n v="13"/>
    <n v="18"/>
    <n v="18"/>
    <n v="36"/>
    <n v="95"/>
    <n v="67"/>
    <n v="162"/>
  </r>
  <r>
    <s v="08MSU9960W"/>
    <x v="93"/>
    <s v="08PSU2922V"/>
    <x v="158"/>
    <x v="2"/>
    <n v="504210005"/>
    <x v="15"/>
    <x v="0"/>
    <s v="Activa"/>
    <x v="1"/>
    <x v="0"/>
    <x v="0"/>
    <s v="Universidades Particulares"/>
    <s v="PARTICULAR"/>
    <x v="0"/>
    <n v="12"/>
    <n v="28"/>
    <n v="40"/>
    <n v="12"/>
    <n v="28"/>
    <n v="40"/>
    <n v="22"/>
    <n v="27"/>
    <n v="49"/>
    <n v="56"/>
    <n v="78"/>
    <n v="134"/>
  </r>
  <r>
    <s v="08MSU9960W"/>
    <x v="93"/>
    <s v="08PSU2922V"/>
    <x v="158"/>
    <x v="2"/>
    <n v="504210009"/>
    <x v="290"/>
    <x v="0"/>
    <s v="Activa"/>
    <x v="1"/>
    <x v="0"/>
    <x v="0"/>
    <s v="Universidades Particulares"/>
    <s v="PARTICULAR"/>
    <x v="0"/>
    <n v="12"/>
    <n v="5"/>
    <n v="17"/>
    <n v="12"/>
    <n v="5"/>
    <n v="17"/>
    <n v="0"/>
    <n v="0"/>
    <n v="0"/>
    <n v="22"/>
    <n v="7"/>
    <n v="29"/>
  </r>
  <r>
    <s v="08MSU9960W"/>
    <x v="93"/>
    <s v="08PSU2922V"/>
    <x v="158"/>
    <x v="2"/>
    <n v="504240001"/>
    <x v="586"/>
    <x v="0"/>
    <s v="Activa"/>
    <x v="1"/>
    <x v="0"/>
    <x v="0"/>
    <s v="Universidades Particulares"/>
    <s v="PARTICULAR"/>
    <x v="0"/>
    <n v="27"/>
    <n v="5"/>
    <n v="32"/>
    <n v="27"/>
    <n v="5"/>
    <n v="32"/>
    <n v="12"/>
    <n v="3"/>
    <n v="15"/>
    <n v="99"/>
    <n v="20"/>
    <n v="119"/>
  </r>
  <r>
    <s v="08MSU9960W"/>
    <x v="93"/>
    <s v="08PSU2922V"/>
    <x v="158"/>
    <x v="7"/>
    <n v="505120002"/>
    <x v="587"/>
    <x v="0"/>
    <s v="Activa"/>
    <x v="1"/>
    <x v="0"/>
    <x v="0"/>
    <s v="Universidades Particulares"/>
    <s v="PARTICULAR"/>
    <x v="0"/>
    <n v="6"/>
    <n v="5"/>
    <n v="11"/>
    <n v="6"/>
    <n v="5"/>
    <n v="11"/>
    <n v="12"/>
    <n v="18"/>
    <n v="30"/>
    <n v="51"/>
    <n v="82"/>
    <n v="133"/>
  </r>
  <r>
    <s v="08MSU9960W"/>
    <x v="93"/>
    <s v="08PSU2922V"/>
    <x v="158"/>
    <x v="5"/>
    <n v="506220009"/>
    <x v="588"/>
    <x v="0"/>
    <s v="Activa"/>
    <x v="1"/>
    <x v="0"/>
    <x v="0"/>
    <s v="Universidades Particulares"/>
    <s v="PARTICULAR"/>
    <x v="0"/>
    <n v="14"/>
    <n v="2"/>
    <n v="16"/>
    <n v="14"/>
    <n v="2"/>
    <n v="16"/>
    <n v="20"/>
    <n v="3"/>
    <n v="23"/>
    <n v="60"/>
    <n v="7"/>
    <n v="67"/>
  </r>
  <r>
    <s v="08MSU9960W"/>
    <x v="93"/>
    <s v="08PSU2922V"/>
    <x v="158"/>
    <x v="3"/>
    <n v="507100002"/>
    <x v="589"/>
    <x v="0"/>
    <s v="Activa"/>
    <x v="1"/>
    <x v="0"/>
    <x v="0"/>
    <s v="Universidades Particulares"/>
    <s v="PARTICULAR"/>
    <x v="0"/>
    <n v="6"/>
    <n v="6"/>
    <n v="12"/>
    <n v="6"/>
    <n v="6"/>
    <n v="12"/>
    <n v="0"/>
    <n v="0"/>
    <n v="0"/>
    <n v="9"/>
    <n v="12"/>
    <n v="21"/>
  </r>
  <r>
    <s v="08MSU9960W"/>
    <x v="93"/>
    <s v="08PSU2922V"/>
    <x v="158"/>
    <x v="3"/>
    <n v="507110001"/>
    <x v="354"/>
    <x v="0"/>
    <s v="Activa"/>
    <x v="1"/>
    <x v="0"/>
    <x v="0"/>
    <s v="Universidades Particulares"/>
    <s v="PARTICULAR"/>
    <x v="0"/>
    <n v="3"/>
    <n v="20"/>
    <n v="23"/>
    <n v="3"/>
    <n v="20"/>
    <n v="23"/>
    <n v="0"/>
    <n v="0"/>
    <n v="0"/>
    <n v="8"/>
    <n v="24"/>
    <n v="32"/>
  </r>
  <r>
    <s v="08MSU9960W"/>
    <x v="93"/>
    <s v="08PSU2922V"/>
    <x v="158"/>
    <x v="3"/>
    <n v="507130000"/>
    <x v="222"/>
    <x v="0"/>
    <s v="Activa"/>
    <x v="1"/>
    <x v="0"/>
    <x v="0"/>
    <s v="Universidades Particulares"/>
    <s v="PARTICULAR"/>
    <x v="0"/>
    <n v="19"/>
    <n v="7"/>
    <n v="26"/>
    <n v="19"/>
    <n v="7"/>
    <n v="26"/>
    <n v="19"/>
    <n v="2"/>
    <n v="21"/>
    <n v="110"/>
    <n v="18"/>
    <n v="128"/>
  </r>
  <r>
    <s v="08MSU9960W"/>
    <x v="93"/>
    <s v="08PSU2922V"/>
    <x v="158"/>
    <x v="3"/>
    <n v="507130009"/>
    <x v="590"/>
    <x v="0"/>
    <s v="Inexistente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9960W"/>
    <x v="93"/>
    <s v="08PSU2922V"/>
    <x v="158"/>
    <x v="3"/>
    <n v="507170002"/>
    <x v="293"/>
    <x v="0"/>
    <s v="Activa"/>
    <x v="1"/>
    <x v="0"/>
    <x v="0"/>
    <s v="Universidades Particulares"/>
    <s v="PARTICULAR"/>
    <x v="0"/>
    <n v="11"/>
    <n v="5"/>
    <n v="16"/>
    <n v="11"/>
    <n v="5"/>
    <n v="16"/>
    <n v="24"/>
    <n v="3"/>
    <n v="27"/>
    <n v="82"/>
    <n v="29"/>
    <n v="111"/>
  </r>
  <r>
    <s v="08MSU9960W"/>
    <x v="93"/>
    <s v="08PSU2922V"/>
    <x v="158"/>
    <x v="3"/>
    <n v="507310000"/>
    <x v="274"/>
    <x v="0"/>
    <s v="Activa"/>
    <x v="1"/>
    <x v="0"/>
    <x v="0"/>
    <s v="Universidades Particulares"/>
    <s v="PARTICULAR"/>
    <x v="0"/>
    <n v="7"/>
    <n v="15"/>
    <n v="22"/>
    <n v="7"/>
    <n v="15"/>
    <n v="22"/>
    <n v="3"/>
    <n v="18"/>
    <n v="21"/>
    <n v="30"/>
    <n v="99"/>
    <n v="129"/>
  </r>
  <r>
    <s v="08MSU9960W"/>
    <x v="93"/>
    <s v="08PSU2922V"/>
    <x v="158"/>
    <x v="3"/>
    <n v="507320000"/>
    <x v="93"/>
    <x v="0"/>
    <s v="Activa"/>
    <x v="1"/>
    <x v="0"/>
    <x v="0"/>
    <s v="Universidades Particulares"/>
    <s v="PARTICULAR"/>
    <x v="0"/>
    <n v="18"/>
    <n v="3"/>
    <n v="21"/>
    <n v="18"/>
    <n v="3"/>
    <n v="21"/>
    <n v="5"/>
    <n v="1"/>
    <n v="6"/>
    <n v="65"/>
    <n v="13"/>
    <n v="78"/>
  </r>
  <r>
    <s v="08MSU9960W"/>
    <x v="93"/>
    <s v="08PSU2922V"/>
    <x v="158"/>
    <x v="6"/>
    <n v="509110000"/>
    <x v="416"/>
    <x v="0"/>
    <s v="Activa"/>
    <x v="1"/>
    <x v="0"/>
    <x v="0"/>
    <s v="Universidades Particulares"/>
    <s v="PARTICULAR"/>
    <x v="0"/>
    <n v="0"/>
    <n v="0"/>
    <n v="0"/>
    <n v="0"/>
    <n v="0"/>
    <n v="0"/>
    <n v="9"/>
    <n v="15"/>
    <n v="24"/>
    <n v="15"/>
    <n v="22"/>
    <n v="37"/>
  </r>
  <r>
    <s v="08MSU9960W"/>
    <x v="93"/>
    <s v="08PSU2922V"/>
    <x v="158"/>
    <x v="2"/>
    <n v="704200000"/>
    <x v="150"/>
    <x v="0"/>
    <s v="Activa"/>
    <x v="1"/>
    <x v="0"/>
    <x v="0"/>
    <s v="Universidades Particulares"/>
    <s v="PARTICULAR"/>
    <x v="2"/>
    <n v="4"/>
    <n v="1"/>
    <n v="5"/>
    <n v="4"/>
    <n v="1"/>
    <n v="5"/>
    <n v="0"/>
    <n v="0"/>
    <n v="0"/>
    <n v="3"/>
    <n v="1"/>
    <n v="4"/>
  </r>
  <r>
    <s v="08MSU9961V"/>
    <x v="94"/>
    <s v="08PSU5016N"/>
    <x v="159"/>
    <x v="6"/>
    <n v="409530000"/>
    <x v="591"/>
    <x v="0"/>
    <s v="Activa"/>
    <x v="5"/>
    <x v="0"/>
    <x v="0"/>
    <s v="Universidades Particulares"/>
    <s v="PARTICULAR"/>
    <x v="4"/>
    <n v="5"/>
    <n v="9"/>
    <n v="14"/>
    <n v="0"/>
    <n v="0"/>
    <n v="0"/>
    <n v="1"/>
    <n v="5"/>
    <n v="6"/>
    <n v="1"/>
    <n v="5"/>
    <n v="6"/>
  </r>
  <r>
    <s v="08MSU9970C"/>
    <x v="95"/>
    <s v="08PSU2924T"/>
    <x v="160"/>
    <x v="4"/>
    <n v="701270201"/>
    <x v="592"/>
    <x v="0"/>
    <s v="Activa"/>
    <x v="1"/>
    <x v="0"/>
    <x v="0"/>
    <s v="Universidades Particulares"/>
    <s v="PARTICULAR"/>
    <x v="2"/>
    <n v="1"/>
    <n v="13"/>
    <n v="14"/>
    <n v="0"/>
    <n v="7"/>
    <n v="7"/>
    <n v="1"/>
    <n v="6"/>
    <n v="7"/>
    <n v="2"/>
    <n v="16"/>
    <n v="18"/>
  </r>
  <r>
    <s v="08MSU9970C"/>
    <x v="95"/>
    <s v="08PSU2924T"/>
    <x v="160"/>
    <x v="1"/>
    <n v="703110010"/>
    <x v="593"/>
    <x v="0"/>
    <s v="Activa"/>
    <x v="1"/>
    <x v="0"/>
    <x v="0"/>
    <s v="Universidades Particulares"/>
    <s v="PARTICULAR"/>
    <x v="2"/>
    <n v="1"/>
    <n v="11"/>
    <n v="12"/>
    <n v="1"/>
    <n v="6"/>
    <n v="7"/>
    <n v="2"/>
    <n v="6"/>
    <n v="8"/>
    <n v="3"/>
    <n v="25"/>
    <n v="28"/>
  </r>
  <r>
    <s v="08MSU9971B"/>
    <x v="96"/>
    <s v="08PSU4984V"/>
    <x v="161"/>
    <x v="3"/>
    <n v="507170004"/>
    <x v="594"/>
    <x v="0"/>
    <s v="Latencia"/>
    <x v="0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9972A"/>
    <x v="97"/>
    <s v="08PSU4985U"/>
    <x v="162"/>
    <x v="0"/>
    <n v="502150002"/>
    <x v="595"/>
    <x v="0"/>
    <s v="Activa"/>
    <x v="1"/>
    <x v="0"/>
    <x v="0"/>
    <s v="Universidades Particulares"/>
    <s v="PARTICULAR"/>
    <x v="0"/>
    <n v="0"/>
    <n v="0"/>
    <n v="0"/>
    <n v="0"/>
    <n v="0"/>
    <n v="0"/>
    <n v="8"/>
    <n v="16"/>
    <n v="24"/>
    <n v="47"/>
    <n v="72"/>
    <n v="119"/>
  </r>
  <r>
    <s v="08MSU9973Z"/>
    <x v="98"/>
    <s v="08OSU0002D"/>
    <x v="163"/>
    <x v="8"/>
    <n v="510410001"/>
    <x v="596"/>
    <x v="0"/>
    <s v="Latencia"/>
    <x v="1"/>
    <x v="3"/>
    <x v="1"/>
    <s v="Servicios de Seguridad  Pública"/>
    <s v="SECRETARÍA DE SEGURIDAD PÚBLICA DEL GOBIERNO DEL ESTADO"/>
    <x v="0"/>
    <n v="0"/>
    <n v="0"/>
    <n v="0"/>
    <n v="0"/>
    <n v="0"/>
    <n v="0"/>
    <n v="0"/>
    <n v="0"/>
    <n v="0"/>
    <n v="0"/>
    <n v="0"/>
    <n v="0"/>
  </r>
  <r>
    <s v="08MSU9977W"/>
    <x v="99"/>
    <s v="08PSU4992D"/>
    <x v="164"/>
    <x v="1"/>
    <n v="503140000"/>
    <x v="597"/>
    <x v="0"/>
    <s v="Activa"/>
    <x v="1"/>
    <x v="0"/>
    <x v="0"/>
    <s v="Universidades Particulares"/>
    <s v="PARTICULAR"/>
    <x v="0"/>
    <n v="0"/>
    <n v="0"/>
    <n v="0"/>
    <n v="0"/>
    <n v="0"/>
    <n v="0"/>
    <n v="3"/>
    <n v="6"/>
    <n v="9"/>
    <n v="6"/>
    <n v="15"/>
    <n v="21"/>
  </r>
  <r>
    <s v="08MSU9977W"/>
    <x v="99"/>
    <s v="08PSU4992D"/>
    <x v="164"/>
    <x v="2"/>
    <n v="704210013"/>
    <x v="598"/>
    <x v="0"/>
    <s v="Activa"/>
    <x v="1"/>
    <x v="0"/>
    <x v="0"/>
    <s v="Universidades Particulares"/>
    <s v="PARTICULAR"/>
    <x v="2"/>
    <n v="12"/>
    <n v="18"/>
    <n v="30"/>
    <n v="8"/>
    <n v="10"/>
    <n v="18"/>
    <n v="3"/>
    <n v="7"/>
    <n v="10"/>
    <n v="18"/>
    <n v="20"/>
    <n v="38"/>
  </r>
  <r>
    <s v="08MSU9977W"/>
    <x v="99"/>
    <s v="08PSU4992D"/>
    <x v="164"/>
    <x v="4"/>
    <n v="801120002"/>
    <x v="599"/>
    <x v="0"/>
    <s v="Inexistente"/>
    <x v="1"/>
    <x v="0"/>
    <x v="0"/>
    <s v="Universidades Particulares"/>
    <s v="PARTICULAR"/>
    <x v="3"/>
    <n v="0"/>
    <n v="0"/>
    <n v="0"/>
    <n v="0"/>
    <n v="0"/>
    <n v="0"/>
    <n v="0"/>
    <n v="0"/>
    <n v="0"/>
    <n v="0"/>
    <n v="0"/>
    <n v="0"/>
  </r>
  <r>
    <s v="08MSU9977W"/>
    <x v="99"/>
    <s v="08PSU4992D"/>
    <x v="164"/>
    <x v="4"/>
    <n v="801120002"/>
    <x v="599"/>
    <x v="2"/>
    <s v="Inexistente"/>
    <x v="1"/>
    <x v="0"/>
    <x v="0"/>
    <s v="Universidades Particulares"/>
    <s v="PARTICULAR"/>
    <x v="3"/>
    <n v="0"/>
    <n v="0"/>
    <n v="0"/>
    <n v="0"/>
    <n v="0"/>
    <n v="0"/>
    <n v="0"/>
    <n v="0"/>
    <n v="0"/>
    <n v="0"/>
    <n v="0"/>
    <n v="0"/>
  </r>
  <r>
    <s v="08MSU9977W"/>
    <x v="99"/>
    <s v="08PSU4993C"/>
    <x v="165"/>
    <x v="1"/>
    <n v="503140000"/>
    <x v="597"/>
    <x v="0"/>
    <s v="Liquidacion"/>
    <x v="4"/>
    <x v="0"/>
    <x v="0"/>
    <s v="Universidades Particulares"/>
    <s v="PARTICULAR"/>
    <x v="0"/>
    <n v="0"/>
    <n v="0"/>
    <n v="0"/>
    <n v="0"/>
    <n v="0"/>
    <n v="0"/>
    <n v="0"/>
    <n v="0"/>
    <n v="0"/>
    <n v="12"/>
    <n v="15"/>
    <n v="27"/>
  </r>
  <r>
    <s v="08MSU9977W"/>
    <x v="99"/>
    <s v="08PSU4993C"/>
    <x v="165"/>
    <x v="2"/>
    <n v="704210013"/>
    <x v="598"/>
    <x v="0"/>
    <s v="Activa"/>
    <x v="4"/>
    <x v="0"/>
    <x v="0"/>
    <s v="Universidades Particulares"/>
    <s v="PARTICULAR"/>
    <x v="2"/>
    <n v="95"/>
    <n v="143"/>
    <n v="238"/>
    <n v="62"/>
    <n v="110"/>
    <n v="172"/>
    <n v="12"/>
    <n v="28"/>
    <n v="40"/>
    <n v="69"/>
    <n v="162"/>
    <n v="231"/>
  </r>
  <r>
    <s v="08MSU9978V"/>
    <x v="100"/>
    <s v="08PSU4994B"/>
    <x v="166"/>
    <x v="5"/>
    <n v="506130004"/>
    <x v="21"/>
    <x v="0"/>
    <s v="Activa"/>
    <x v="0"/>
    <x v="0"/>
    <x v="0"/>
    <s v="Universidades Particulares"/>
    <s v="PARTICULAR"/>
    <x v="0"/>
    <n v="3"/>
    <n v="0"/>
    <n v="3"/>
    <n v="4"/>
    <n v="2"/>
    <n v="6"/>
    <n v="12"/>
    <n v="0"/>
    <n v="12"/>
    <n v="12"/>
    <n v="0"/>
    <n v="12"/>
  </r>
  <r>
    <s v="08MSU9978V"/>
    <x v="100"/>
    <s v="08PSU4994B"/>
    <x v="166"/>
    <x v="3"/>
    <n v="507100000"/>
    <x v="14"/>
    <x v="0"/>
    <s v="Activa"/>
    <x v="0"/>
    <x v="0"/>
    <x v="0"/>
    <s v="Universidades Particulares"/>
    <s v="PARTICULAR"/>
    <x v="0"/>
    <n v="0"/>
    <n v="0"/>
    <n v="0"/>
    <n v="0"/>
    <n v="0"/>
    <n v="0"/>
    <n v="47"/>
    <n v="13"/>
    <n v="60"/>
    <n v="47"/>
    <n v="13"/>
    <n v="60"/>
  </r>
  <r>
    <s v="08MSU9978V"/>
    <x v="100"/>
    <s v="08PSU4994B"/>
    <x v="166"/>
    <x v="3"/>
    <n v="507170000"/>
    <x v="600"/>
    <x v="0"/>
    <s v="Activa"/>
    <x v="0"/>
    <x v="0"/>
    <x v="0"/>
    <s v="Universidades Particulares"/>
    <s v="PARTICULAR"/>
    <x v="0"/>
    <n v="3"/>
    <n v="5"/>
    <n v="8"/>
    <n v="3"/>
    <n v="5"/>
    <n v="8"/>
    <n v="33"/>
    <n v="10"/>
    <n v="43"/>
    <n v="33"/>
    <n v="10"/>
    <n v="43"/>
  </r>
  <r>
    <s v="08MSU9979U"/>
    <x v="101"/>
    <s v="08PSU4998Y"/>
    <x v="167"/>
    <x v="8"/>
    <n v="510150000"/>
    <x v="477"/>
    <x v="0"/>
    <s v="Activa"/>
    <x v="1"/>
    <x v="0"/>
    <x v="0"/>
    <s v="Universidades Particulares"/>
    <s v="PARTICULAR"/>
    <x v="0"/>
    <n v="3"/>
    <n v="1"/>
    <n v="4"/>
    <n v="9"/>
    <n v="15"/>
    <n v="24"/>
    <n v="0"/>
    <n v="0"/>
    <n v="0"/>
    <n v="14"/>
    <n v="13"/>
    <n v="27"/>
  </r>
  <r>
    <s v="08MSU9980J"/>
    <x v="102"/>
    <s v="08DIT0013Y"/>
    <x v="168"/>
    <x v="2"/>
    <n v="504110011"/>
    <x v="266"/>
    <x v="0"/>
    <s v="Activa"/>
    <x v="8"/>
    <x v="1"/>
    <x v="1"/>
    <s v="Institutos Tecnológicos Federales"/>
    <s v="ORGANISMO DESCONCENTRADO DE LA SECRETARÍA DE EDUCACIÓN PÚBLICA"/>
    <x v="0"/>
    <n v="7"/>
    <n v="3"/>
    <n v="10"/>
    <n v="9"/>
    <n v="8"/>
    <n v="17"/>
    <n v="18"/>
    <n v="21"/>
    <n v="39"/>
    <n v="56"/>
    <n v="68"/>
    <n v="124"/>
  </r>
  <r>
    <s v="08MSU9980J"/>
    <x v="102"/>
    <s v="08DIT0013Y"/>
    <x v="168"/>
    <x v="2"/>
    <n v="504140000"/>
    <x v="18"/>
    <x v="0"/>
    <s v="Activa"/>
    <x v="8"/>
    <x v="1"/>
    <x v="1"/>
    <s v="Institutos Tecnológicos Federales"/>
    <s v="ORGANISMO DESCONCENTRADO DE LA SECRETARÍA DE EDUCACIÓN PÚBLICA"/>
    <x v="0"/>
    <n v="2"/>
    <n v="21"/>
    <n v="23"/>
    <n v="2"/>
    <n v="19"/>
    <n v="21"/>
    <n v="23"/>
    <n v="54"/>
    <n v="77"/>
    <n v="66"/>
    <n v="185"/>
    <n v="251"/>
  </r>
  <r>
    <s v="08MSU9980J"/>
    <x v="102"/>
    <s v="08DIT0013Y"/>
    <x v="168"/>
    <x v="2"/>
    <n v="504140000"/>
    <x v="18"/>
    <x v="1"/>
    <s v="Activa"/>
    <x v="8"/>
    <x v="1"/>
    <x v="1"/>
    <s v="Institutos Tecnológicos Federales"/>
    <s v="ORGANISMO DESCONCENTRADO DE LA SECRETARÍA DE EDUCACIÓN PÚBLICA"/>
    <x v="0"/>
    <n v="1"/>
    <n v="25"/>
    <n v="26"/>
    <n v="1"/>
    <n v="22"/>
    <n v="23"/>
    <n v="18"/>
    <n v="58"/>
    <n v="76"/>
    <n v="46"/>
    <n v="247"/>
    <n v="293"/>
  </r>
  <r>
    <s v="08MSU9980J"/>
    <x v="102"/>
    <s v="08DIT0013Y"/>
    <x v="168"/>
    <x v="2"/>
    <n v="504140002"/>
    <x v="19"/>
    <x v="0"/>
    <s v="Liquidacion"/>
    <x v="8"/>
    <x v="1"/>
    <x v="1"/>
    <s v="Institutos Tecnológicos Federales"/>
    <s v="ORGANISMO DESCONCENTRADO DE LA SECRETARÍA DE EDUCACIÓN PÚBLICA"/>
    <x v="0"/>
    <n v="0"/>
    <n v="0"/>
    <n v="0"/>
    <n v="0"/>
    <n v="1"/>
    <n v="1"/>
    <n v="0"/>
    <n v="0"/>
    <n v="0"/>
    <n v="0"/>
    <n v="0"/>
    <n v="0"/>
  </r>
  <r>
    <s v="08MSU9980J"/>
    <x v="102"/>
    <s v="08DIT0013Y"/>
    <x v="168"/>
    <x v="2"/>
    <n v="504140002"/>
    <x v="19"/>
    <x v="1"/>
    <s v="Liquidacion"/>
    <x v="8"/>
    <x v="1"/>
    <x v="1"/>
    <s v="Institutos Tecnológicos Federales"/>
    <s v="ORGANISMO DESCONCENTRADO DE LA SECRETARÍA DE EDUCACIÓN PÚBLICA"/>
    <x v="0"/>
    <n v="0"/>
    <n v="0"/>
    <n v="0"/>
    <n v="0"/>
    <n v="1"/>
    <n v="1"/>
    <n v="0"/>
    <n v="0"/>
    <n v="0"/>
    <n v="0"/>
    <n v="0"/>
    <n v="0"/>
  </r>
  <r>
    <s v="08MSU9980J"/>
    <x v="102"/>
    <s v="08DIT0013Y"/>
    <x v="168"/>
    <x v="2"/>
    <n v="504200000"/>
    <x v="27"/>
    <x v="0"/>
    <s v="Activa"/>
    <x v="8"/>
    <x v="1"/>
    <x v="1"/>
    <s v="Institutos Tecnológicos Federales"/>
    <s v="ORGANISMO DESCONCENTRADO DE LA SECRETARÍA DE EDUCACIÓN PÚBLICA"/>
    <x v="0"/>
    <n v="6"/>
    <n v="20"/>
    <n v="26"/>
    <n v="9"/>
    <n v="18"/>
    <n v="27"/>
    <n v="25"/>
    <n v="46"/>
    <n v="71"/>
    <n v="96"/>
    <n v="160"/>
    <n v="256"/>
  </r>
  <r>
    <s v="08MSU9980J"/>
    <x v="102"/>
    <s v="08DIT0013Y"/>
    <x v="168"/>
    <x v="2"/>
    <n v="504200000"/>
    <x v="27"/>
    <x v="0"/>
    <s v="Liquidacion"/>
    <x v="8"/>
    <x v="1"/>
    <x v="1"/>
    <s v="Institutos Tecnológicos Federales"/>
    <s v="ORGANISMO DESCONCENTRADO DE LA SECRETARÍA DE EDUCACIÓN PÚBLICA"/>
    <x v="0"/>
    <n v="0"/>
    <n v="0"/>
    <n v="0"/>
    <n v="0"/>
    <n v="0"/>
    <n v="0"/>
    <n v="0"/>
    <n v="0"/>
    <n v="0"/>
    <n v="0"/>
    <n v="1"/>
    <n v="1"/>
  </r>
  <r>
    <s v="08MSU9980J"/>
    <x v="102"/>
    <s v="08DIT0013Y"/>
    <x v="168"/>
    <x v="2"/>
    <n v="504210005"/>
    <x v="20"/>
    <x v="0"/>
    <s v="Activa"/>
    <x v="8"/>
    <x v="1"/>
    <x v="1"/>
    <s v="Institutos Tecnológicos Federales"/>
    <s v="ORGANISMO DESCONCENTRADO DE LA SECRETARÍA DE EDUCACIÓN PÚBLICA"/>
    <x v="0"/>
    <n v="14"/>
    <n v="49"/>
    <n v="63"/>
    <n v="8"/>
    <n v="48"/>
    <n v="56"/>
    <n v="43"/>
    <n v="67"/>
    <n v="110"/>
    <n v="115"/>
    <n v="239"/>
    <n v="354"/>
  </r>
  <r>
    <s v="08MSU9980J"/>
    <x v="102"/>
    <s v="08DIT0013Y"/>
    <x v="168"/>
    <x v="2"/>
    <n v="504210005"/>
    <x v="20"/>
    <x v="1"/>
    <s v="Activa"/>
    <x v="8"/>
    <x v="1"/>
    <x v="1"/>
    <s v="Institutos Tecnológicos Federales"/>
    <s v="ORGANISMO DESCONCENTRADO DE LA SECRETARÍA DE EDUCACIÓN PÚBLICA"/>
    <x v="0"/>
    <n v="12"/>
    <n v="35"/>
    <n v="47"/>
    <n v="14"/>
    <n v="28"/>
    <n v="42"/>
    <n v="19"/>
    <n v="53"/>
    <n v="72"/>
    <n v="85"/>
    <n v="253"/>
    <n v="338"/>
  </r>
  <r>
    <s v="08MSU9980J"/>
    <x v="102"/>
    <s v="08DIT0013Y"/>
    <x v="168"/>
    <x v="5"/>
    <n v="506130004"/>
    <x v="21"/>
    <x v="0"/>
    <s v="Activa"/>
    <x v="8"/>
    <x v="1"/>
    <x v="1"/>
    <s v="Institutos Tecnológicos Federales"/>
    <s v="ORGANISMO DESCONCENTRADO DE LA SECRETARÍA DE EDUCACIÓN PÚBLICA"/>
    <x v="0"/>
    <n v="7"/>
    <n v="7"/>
    <n v="14"/>
    <n v="13"/>
    <n v="7"/>
    <n v="20"/>
    <n v="61"/>
    <n v="15"/>
    <n v="76"/>
    <n v="162"/>
    <n v="60"/>
    <n v="222"/>
  </r>
  <r>
    <s v="08MSU9980J"/>
    <x v="102"/>
    <s v="08DIT0013Y"/>
    <x v="168"/>
    <x v="5"/>
    <n v="506130004"/>
    <x v="21"/>
    <x v="0"/>
    <s v="Liquidacion"/>
    <x v="8"/>
    <x v="1"/>
    <x v="1"/>
    <s v="Institutos Tecnológicos Federales"/>
    <s v="ORGANISMO DESCONCENTRADO DE LA SECRETARÍA DE EDUCACIÓN PÚBLICA"/>
    <x v="0"/>
    <n v="0"/>
    <n v="0"/>
    <n v="0"/>
    <n v="5"/>
    <n v="1"/>
    <n v="6"/>
    <n v="0"/>
    <n v="0"/>
    <n v="0"/>
    <n v="0"/>
    <n v="0"/>
    <n v="0"/>
  </r>
  <r>
    <s v="08MSU9980J"/>
    <x v="102"/>
    <s v="08DIT0013Y"/>
    <x v="168"/>
    <x v="5"/>
    <n v="506130004"/>
    <x v="21"/>
    <x v="1"/>
    <s v="Activa"/>
    <x v="8"/>
    <x v="1"/>
    <x v="1"/>
    <s v="Institutos Tecnológicos Federales"/>
    <s v="ORGANISMO DESCONCENTRADO DE LA SECRETARÍA DE EDUCACIÓN PÚBLICA"/>
    <x v="0"/>
    <n v="0"/>
    <n v="0"/>
    <n v="0"/>
    <n v="0"/>
    <n v="0"/>
    <n v="0"/>
    <n v="0"/>
    <n v="0"/>
    <n v="0"/>
    <n v="15"/>
    <n v="5"/>
    <n v="20"/>
  </r>
  <r>
    <s v="08MSU9980J"/>
    <x v="102"/>
    <s v="08DIT0013Y"/>
    <x v="168"/>
    <x v="5"/>
    <n v="506220002"/>
    <x v="267"/>
    <x v="0"/>
    <s v="Liquidacion"/>
    <x v="8"/>
    <x v="1"/>
    <x v="1"/>
    <s v="Institutos Tecnológicos Federales"/>
    <s v="ORGANISMO DESCONCENTRADO DE LA SECRETARÍA DE EDUCACIÓN PÚBLICA"/>
    <x v="0"/>
    <n v="0"/>
    <n v="0"/>
    <n v="0"/>
    <n v="0"/>
    <n v="0"/>
    <n v="0"/>
    <n v="0"/>
    <n v="0"/>
    <n v="0"/>
    <n v="0"/>
    <n v="1"/>
    <n v="1"/>
  </r>
  <r>
    <s v="08MSU9980J"/>
    <x v="102"/>
    <s v="08DIT0013Y"/>
    <x v="168"/>
    <x v="5"/>
    <n v="506220011"/>
    <x v="601"/>
    <x v="0"/>
    <s v="Activa"/>
    <x v="8"/>
    <x v="1"/>
    <x v="1"/>
    <s v="Institutos Tecnológicos Federales"/>
    <s v="ORGANISMO DESCONCENTRADO DE LA SECRETARÍA DE EDUCACIÓN PÚBLICA"/>
    <x v="0"/>
    <n v="2"/>
    <n v="3"/>
    <n v="5"/>
    <n v="6"/>
    <n v="6"/>
    <n v="12"/>
    <n v="0"/>
    <n v="0"/>
    <n v="0"/>
    <n v="8"/>
    <n v="1"/>
    <n v="9"/>
  </r>
  <r>
    <s v="08MSU9980J"/>
    <x v="102"/>
    <s v="08DIT0013Y"/>
    <x v="168"/>
    <x v="3"/>
    <n v="507130000"/>
    <x v="222"/>
    <x v="0"/>
    <s v="Liquidacion"/>
    <x v="8"/>
    <x v="1"/>
    <x v="1"/>
    <s v="Institutos Tecnológicos Federales"/>
    <s v="ORGANISMO DESCONCENTRADO DE LA SECRETARÍA DE EDUCACIÓN PÚBLICA"/>
    <x v="0"/>
    <n v="0"/>
    <n v="0"/>
    <n v="0"/>
    <n v="6"/>
    <n v="0"/>
    <n v="6"/>
    <n v="0"/>
    <n v="0"/>
    <n v="0"/>
    <n v="1"/>
    <n v="0"/>
    <n v="1"/>
  </r>
  <r>
    <s v="08MSU9980J"/>
    <x v="102"/>
    <s v="08DIT0013Y"/>
    <x v="168"/>
    <x v="3"/>
    <n v="507130001"/>
    <x v="22"/>
    <x v="0"/>
    <s v="Activa"/>
    <x v="8"/>
    <x v="1"/>
    <x v="1"/>
    <s v="Institutos Tecnológicos Federales"/>
    <s v="ORGANISMO DESCONCENTRADO DE LA SECRETARÍA DE EDUCACIÓN PÚBLICA"/>
    <x v="0"/>
    <n v="39"/>
    <n v="5"/>
    <n v="44"/>
    <n v="50"/>
    <n v="6"/>
    <n v="56"/>
    <n v="108"/>
    <n v="11"/>
    <n v="119"/>
    <n v="401"/>
    <n v="39"/>
    <n v="440"/>
  </r>
  <r>
    <s v="08MSU9980J"/>
    <x v="102"/>
    <s v="08DIT0013Y"/>
    <x v="168"/>
    <x v="3"/>
    <n v="507170001"/>
    <x v="24"/>
    <x v="0"/>
    <s v="Activa"/>
    <x v="8"/>
    <x v="1"/>
    <x v="1"/>
    <s v="Institutos Tecnológicos Federales"/>
    <s v="ORGANISMO DESCONCENTRADO DE LA SECRETARÍA DE EDUCACIÓN PÚBLICA"/>
    <x v="0"/>
    <n v="31"/>
    <n v="20"/>
    <n v="51"/>
    <n v="19"/>
    <n v="4"/>
    <n v="23"/>
    <n v="61"/>
    <n v="21"/>
    <n v="82"/>
    <n v="206"/>
    <n v="85"/>
    <n v="291"/>
  </r>
  <r>
    <s v="08MSU9980J"/>
    <x v="102"/>
    <s v="08DIT0013Y"/>
    <x v="168"/>
    <x v="3"/>
    <n v="507170001"/>
    <x v="24"/>
    <x v="0"/>
    <s v="Liquidacion"/>
    <x v="8"/>
    <x v="1"/>
    <x v="1"/>
    <s v="Institutos Tecnológicos Federales"/>
    <s v="ORGANISMO DESCONCENTRADO DE LA SECRETARÍA DE EDUCACIÓN PÚBLICA"/>
    <x v="0"/>
    <n v="0"/>
    <n v="0"/>
    <n v="0"/>
    <n v="4"/>
    <n v="1"/>
    <n v="5"/>
    <n v="0"/>
    <n v="0"/>
    <n v="0"/>
    <n v="0"/>
    <n v="0"/>
    <n v="0"/>
  </r>
  <r>
    <s v="08MSU9980J"/>
    <x v="102"/>
    <s v="08DIT0013Y"/>
    <x v="168"/>
    <x v="3"/>
    <n v="507170001"/>
    <x v="24"/>
    <x v="1"/>
    <s v="Activa"/>
    <x v="8"/>
    <x v="1"/>
    <x v="1"/>
    <s v="Institutos Tecnológicos Federales"/>
    <s v="ORGANISMO DESCONCENTRADO DE LA SECRETARÍA DE EDUCACIÓN PÚBLICA"/>
    <x v="0"/>
    <n v="16"/>
    <n v="14"/>
    <n v="30"/>
    <n v="17"/>
    <n v="9"/>
    <n v="26"/>
    <n v="90"/>
    <n v="40"/>
    <n v="130"/>
    <n v="288"/>
    <n v="155"/>
    <n v="443"/>
  </r>
  <r>
    <s v="08MSU9980J"/>
    <x v="102"/>
    <s v="08DIT0013Y"/>
    <x v="168"/>
    <x v="3"/>
    <n v="507170001"/>
    <x v="24"/>
    <x v="1"/>
    <s v="Liquidacion"/>
    <x v="8"/>
    <x v="1"/>
    <x v="1"/>
    <s v="Institutos Tecnológicos Federales"/>
    <s v="ORGANISMO DESCONCENTRADO DE LA SECRETARÍA DE EDUCACIÓN PÚBLICA"/>
    <x v="0"/>
    <n v="0"/>
    <n v="0"/>
    <n v="0"/>
    <n v="3"/>
    <n v="1"/>
    <n v="4"/>
    <n v="0"/>
    <n v="0"/>
    <n v="0"/>
    <n v="0"/>
    <n v="0"/>
    <n v="0"/>
  </r>
  <r>
    <s v="08MSU9980J"/>
    <x v="102"/>
    <s v="08DIT0013Y"/>
    <x v="168"/>
    <x v="3"/>
    <n v="507210001"/>
    <x v="602"/>
    <x v="0"/>
    <s v="Activa"/>
    <x v="8"/>
    <x v="1"/>
    <x v="1"/>
    <s v="Institutos Tecnológicos Federales"/>
    <s v="ORGANISMO DESCONCENTRADO DE LA SECRETARÍA DE EDUCACIÓN PÚBLICA"/>
    <x v="0"/>
    <n v="10"/>
    <n v="20"/>
    <n v="30"/>
    <n v="12"/>
    <n v="21"/>
    <n v="33"/>
    <n v="6"/>
    <n v="31"/>
    <n v="37"/>
    <n v="42"/>
    <n v="88"/>
    <n v="130"/>
  </r>
  <r>
    <s v="08MSU9980J"/>
    <x v="102"/>
    <s v="08DIT0013Y"/>
    <x v="168"/>
    <x v="3"/>
    <n v="507210001"/>
    <x v="602"/>
    <x v="0"/>
    <s v="Liquidacion"/>
    <x v="8"/>
    <x v="1"/>
    <x v="1"/>
    <s v="Institutos Tecnológicos Federales"/>
    <s v="ORGANISMO DESCONCENTRADO DE LA SECRETARÍA DE EDUCACIÓN PÚBLICA"/>
    <x v="0"/>
    <n v="0"/>
    <n v="0"/>
    <n v="0"/>
    <n v="0"/>
    <n v="2"/>
    <n v="2"/>
    <n v="0"/>
    <n v="0"/>
    <n v="0"/>
    <n v="0"/>
    <n v="0"/>
    <n v="0"/>
  </r>
  <r>
    <s v="08MSU9980J"/>
    <x v="102"/>
    <s v="08DIT0013Y"/>
    <x v="168"/>
    <x v="3"/>
    <n v="507310000"/>
    <x v="278"/>
    <x v="0"/>
    <s v="Activa"/>
    <x v="8"/>
    <x v="1"/>
    <x v="1"/>
    <s v="Institutos Tecnológicos Federales"/>
    <s v="ORGANISMO DESCONCENTRADO DE LA SECRETARÍA DE EDUCACIÓN PÚBLICA"/>
    <x v="0"/>
    <n v="0"/>
    <n v="0"/>
    <n v="0"/>
    <n v="0"/>
    <n v="0"/>
    <n v="0"/>
    <n v="55"/>
    <n v="48"/>
    <n v="103"/>
    <n v="215"/>
    <n v="151"/>
    <n v="366"/>
  </r>
  <r>
    <s v="08MSU9980J"/>
    <x v="102"/>
    <s v="08DIT0013Y"/>
    <x v="168"/>
    <x v="2"/>
    <n v="704200000"/>
    <x v="150"/>
    <x v="0"/>
    <s v="Inexistente"/>
    <x v="8"/>
    <x v="1"/>
    <x v="1"/>
    <s v="Institutos Tecnológicos Federales"/>
    <s v="ORGANISMO DESCONCENTRADO DE LA SECRETARÍA DE EDUCACIÓN PÚBLICA"/>
    <x v="2"/>
    <n v="0"/>
    <n v="0"/>
    <n v="0"/>
    <n v="0"/>
    <n v="0"/>
    <n v="0"/>
    <n v="0"/>
    <n v="0"/>
    <n v="0"/>
    <n v="0"/>
    <n v="0"/>
    <n v="0"/>
  </r>
  <r>
    <s v="08MSU9980J"/>
    <x v="102"/>
    <s v="08DIT0013Y"/>
    <x v="168"/>
    <x v="3"/>
    <n v="707100000"/>
    <x v="139"/>
    <x v="0"/>
    <s v="Activa"/>
    <x v="8"/>
    <x v="1"/>
    <x v="1"/>
    <m/>
    <s v="ORGANISMO DESCONCENTRADO DE LA SECRETARÍA DE EDUCACIÓN PÚBLICA"/>
    <x v="2"/>
    <n v="0"/>
    <n v="0"/>
    <n v="0"/>
    <n v="0"/>
    <n v="0"/>
    <n v="0"/>
    <n v="9"/>
    <n v="1"/>
    <n v="10"/>
    <n v="9"/>
    <n v="1"/>
    <n v="10"/>
  </r>
  <r>
    <s v="08MSU9981I"/>
    <x v="103"/>
    <s v="08PSU0064P"/>
    <x v="169"/>
    <x v="1"/>
    <n v="503320000"/>
    <x v="254"/>
    <x v="0"/>
    <s v="Latencia"/>
    <x v="8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9981I"/>
    <x v="103"/>
    <s v="08PSU0064P"/>
    <x v="169"/>
    <x v="3"/>
    <n v="507310000"/>
    <x v="33"/>
    <x v="0"/>
    <s v="Latencia"/>
    <x v="8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9981I"/>
    <x v="103"/>
    <s v="08PSU0064P"/>
    <x v="169"/>
    <x v="6"/>
    <n v="509420001"/>
    <x v="603"/>
    <x v="0"/>
    <s v="Latencia"/>
    <x v="8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9982H"/>
    <x v="104"/>
    <s v="08PSU0065O"/>
    <x v="170"/>
    <x v="1"/>
    <n v="503210001"/>
    <x v="604"/>
    <x v="0"/>
    <s v="Inexistente"/>
    <x v="1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9982H"/>
    <x v="104"/>
    <s v="08PSU0065O"/>
    <x v="170"/>
    <x v="2"/>
    <n v="504120005"/>
    <x v="605"/>
    <x v="0"/>
    <s v="Activa"/>
    <x v="1"/>
    <x v="0"/>
    <x v="0"/>
    <s v="Universidades Particulares"/>
    <s v="PARTICULAR"/>
    <x v="0"/>
    <n v="4"/>
    <n v="7"/>
    <n v="11"/>
    <n v="0"/>
    <n v="0"/>
    <n v="0"/>
    <n v="0"/>
    <n v="0"/>
    <n v="0"/>
    <n v="11"/>
    <n v="22"/>
    <n v="33"/>
  </r>
  <r>
    <s v="08MSU9982H"/>
    <x v="104"/>
    <s v="08PSU0065O"/>
    <x v="170"/>
    <x v="3"/>
    <n v="507110001"/>
    <x v="606"/>
    <x v="0"/>
    <s v="Activa"/>
    <x v="1"/>
    <x v="0"/>
    <x v="0"/>
    <s v="Universidades Particulares"/>
    <s v="PARTICULAR"/>
    <x v="0"/>
    <n v="1"/>
    <n v="5"/>
    <n v="6"/>
    <n v="0"/>
    <n v="0"/>
    <n v="0"/>
    <n v="0"/>
    <n v="0"/>
    <n v="0"/>
    <n v="14"/>
    <n v="16"/>
    <n v="30"/>
  </r>
  <r>
    <s v="08MSU9982H"/>
    <x v="104"/>
    <s v="08PSU0065O"/>
    <x v="170"/>
    <x v="3"/>
    <n v="507310000"/>
    <x v="33"/>
    <x v="0"/>
    <s v="Activa"/>
    <x v="1"/>
    <x v="0"/>
    <x v="0"/>
    <s v="Universidades Particulares"/>
    <s v="PARTICULAR"/>
    <x v="0"/>
    <n v="10"/>
    <n v="10"/>
    <n v="20"/>
    <n v="0"/>
    <n v="0"/>
    <n v="0"/>
    <n v="7"/>
    <n v="11"/>
    <n v="18"/>
    <n v="30"/>
    <n v="28"/>
    <n v="58"/>
  </r>
  <r>
    <s v="08MSU9982H"/>
    <x v="104"/>
    <s v="08PSU0065O"/>
    <x v="170"/>
    <x v="6"/>
    <n v="509420000"/>
    <x v="182"/>
    <x v="0"/>
    <s v="Activa"/>
    <x v="1"/>
    <x v="0"/>
    <x v="0"/>
    <s v="Universidades Particulares"/>
    <s v="PARTICULAR"/>
    <x v="0"/>
    <n v="1"/>
    <n v="12"/>
    <n v="13"/>
    <n v="0"/>
    <n v="0"/>
    <n v="0"/>
    <n v="0"/>
    <n v="0"/>
    <n v="0"/>
    <n v="2"/>
    <n v="3"/>
    <n v="5"/>
  </r>
  <r>
    <s v="08MSU9982H"/>
    <x v="104"/>
    <s v="08PSU0065O"/>
    <x v="170"/>
    <x v="8"/>
    <n v="510150000"/>
    <x v="477"/>
    <x v="0"/>
    <s v="Activa"/>
    <x v="1"/>
    <x v="0"/>
    <x v="0"/>
    <s v="Universidades Particulares"/>
    <s v="PARTICULAR"/>
    <x v="0"/>
    <n v="18"/>
    <n v="19"/>
    <n v="37"/>
    <n v="0"/>
    <n v="0"/>
    <n v="0"/>
    <n v="12"/>
    <n v="13"/>
    <n v="25"/>
    <n v="57"/>
    <n v="61"/>
    <n v="118"/>
  </r>
  <r>
    <s v="08MSU9982H"/>
    <x v="104"/>
    <s v="08PSU0065O"/>
    <x v="170"/>
    <x v="1"/>
    <n v="703310001"/>
    <x v="607"/>
    <x v="0"/>
    <s v="Activa"/>
    <x v="1"/>
    <x v="0"/>
    <x v="0"/>
    <s v="Universidades Particulares"/>
    <s v="PARTICULAR"/>
    <x v="2"/>
    <n v="0"/>
    <n v="0"/>
    <n v="0"/>
    <n v="0"/>
    <n v="0"/>
    <n v="0"/>
    <n v="0"/>
    <n v="0"/>
    <n v="0"/>
    <n v="31"/>
    <n v="19"/>
    <n v="50"/>
  </r>
  <r>
    <s v="08MSU9982H"/>
    <x v="104"/>
    <s v="08PSU0065O"/>
    <x v="170"/>
    <x v="3"/>
    <n v="707310003"/>
    <x v="608"/>
    <x v="0"/>
    <s v="Inexistente"/>
    <x v="1"/>
    <x v="0"/>
    <x v="0"/>
    <s v="Universidades Particulares"/>
    <s v="PARTICULAR"/>
    <x v="2"/>
    <n v="0"/>
    <n v="0"/>
    <n v="0"/>
    <n v="0"/>
    <n v="0"/>
    <n v="0"/>
    <n v="0"/>
    <n v="0"/>
    <n v="0"/>
    <n v="0"/>
    <n v="0"/>
    <n v="0"/>
  </r>
  <r>
    <s v="08MSU9982H"/>
    <x v="104"/>
    <s v="08PSU0065O"/>
    <x v="170"/>
    <x v="4"/>
    <n v="801150000"/>
    <x v="317"/>
    <x v="0"/>
    <s v="Activa"/>
    <x v="1"/>
    <x v="0"/>
    <x v="0"/>
    <s v="Universidades Particulares"/>
    <s v="PARTICULAR"/>
    <x v="3"/>
    <n v="0"/>
    <n v="0"/>
    <n v="0"/>
    <n v="0"/>
    <n v="0"/>
    <n v="0"/>
    <n v="0"/>
    <n v="0"/>
    <n v="0"/>
    <n v="2"/>
    <n v="7"/>
    <n v="9"/>
  </r>
  <r>
    <s v="08MSU9984F"/>
    <x v="105"/>
    <s v="08PSU4980Z"/>
    <x v="171"/>
    <x v="1"/>
    <n v="603110002"/>
    <x v="609"/>
    <x v="2"/>
    <s v="Activa"/>
    <x v="1"/>
    <x v="0"/>
    <x v="0"/>
    <s v="Universidades Particulares"/>
    <s v="PARTICULAR"/>
    <x v="1"/>
    <n v="1"/>
    <n v="4"/>
    <n v="5"/>
    <n v="0"/>
    <n v="0"/>
    <n v="0"/>
    <n v="0"/>
    <n v="0"/>
    <n v="0"/>
    <n v="0"/>
    <n v="1"/>
    <n v="1"/>
  </r>
  <r>
    <s v="08MSU9984F"/>
    <x v="105"/>
    <s v="08PSU4980Z"/>
    <x v="171"/>
    <x v="1"/>
    <n v="703110007"/>
    <x v="610"/>
    <x v="2"/>
    <s v="Latencia"/>
    <x v="1"/>
    <x v="0"/>
    <x v="0"/>
    <s v="Universidades Particulares"/>
    <s v="PARTICULAR"/>
    <x v="2"/>
    <n v="0"/>
    <n v="0"/>
    <n v="0"/>
    <n v="0"/>
    <n v="0"/>
    <n v="0"/>
    <n v="0"/>
    <n v="0"/>
    <n v="0"/>
    <n v="0"/>
    <n v="0"/>
    <n v="0"/>
  </r>
  <r>
    <s v="08MSU9985E"/>
    <x v="106"/>
    <s v="08PSU4981Y"/>
    <x v="172"/>
    <x v="2"/>
    <n v="504120002"/>
    <x v="39"/>
    <x v="0"/>
    <s v="Activa"/>
    <x v="4"/>
    <x v="0"/>
    <x v="0"/>
    <s v="Universidades Particulares"/>
    <s v="PARTICULAR"/>
    <x v="0"/>
    <n v="9"/>
    <n v="1"/>
    <n v="10"/>
    <n v="0"/>
    <n v="0"/>
    <n v="0"/>
    <n v="3"/>
    <n v="1"/>
    <n v="4"/>
    <n v="12"/>
    <n v="4"/>
    <n v="16"/>
  </r>
  <r>
    <s v="08MSU9987C"/>
    <x v="107"/>
    <s v="08PSU0066N"/>
    <x v="173"/>
    <x v="1"/>
    <n v="703110015"/>
    <x v="611"/>
    <x v="2"/>
    <s v="Activa"/>
    <x v="1"/>
    <x v="0"/>
    <x v="0"/>
    <s v="Universidades Particulares"/>
    <s v="PARTICULAR"/>
    <x v="2"/>
    <n v="0"/>
    <n v="0"/>
    <n v="0"/>
    <n v="0"/>
    <n v="0"/>
    <n v="0"/>
    <n v="1"/>
    <n v="10"/>
    <n v="11"/>
    <n v="1"/>
    <n v="10"/>
    <n v="11"/>
  </r>
  <r>
    <s v="08MSU9988B"/>
    <x v="108"/>
    <s v="08PSU4986T"/>
    <x v="174"/>
    <x v="1"/>
    <n v="703110006"/>
    <x v="612"/>
    <x v="0"/>
    <s v="Activa"/>
    <x v="1"/>
    <x v="0"/>
    <x v="0"/>
    <s v="Universidades Particulares"/>
    <s v="PARTICULAR"/>
    <x v="2"/>
    <n v="3"/>
    <n v="9"/>
    <n v="12"/>
    <n v="0"/>
    <n v="2"/>
    <n v="2"/>
    <n v="1"/>
    <n v="12"/>
    <n v="13"/>
    <n v="7"/>
    <n v="30"/>
    <n v="37"/>
  </r>
  <r>
    <s v="08MSU9988B"/>
    <x v="108"/>
    <s v="08PSU4986T"/>
    <x v="174"/>
    <x v="1"/>
    <n v="703120002"/>
    <x v="613"/>
    <x v="0"/>
    <s v="Activa"/>
    <x v="1"/>
    <x v="0"/>
    <x v="0"/>
    <s v="Universidades Particulares"/>
    <s v="PARTICULAR"/>
    <x v="2"/>
    <n v="5"/>
    <n v="8"/>
    <n v="13"/>
    <n v="0"/>
    <n v="1"/>
    <n v="1"/>
    <n v="2"/>
    <n v="5"/>
    <n v="7"/>
    <n v="7"/>
    <n v="17"/>
    <n v="24"/>
  </r>
  <r>
    <s v="08MSU9991P"/>
    <x v="109"/>
    <s v="08PSU4987S"/>
    <x v="175"/>
    <x v="1"/>
    <n v="703110006"/>
    <x v="614"/>
    <x v="2"/>
    <s v="Activa"/>
    <x v="1"/>
    <x v="0"/>
    <x v="0"/>
    <s v="Universidades Particulares"/>
    <s v="PARTICULAR"/>
    <x v="2"/>
    <n v="7"/>
    <n v="19"/>
    <n v="26"/>
    <n v="2"/>
    <n v="5"/>
    <n v="7"/>
    <n v="4"/>
    <n v="20"/>
    <n v="24"/>
    <n v="6"/>
    <n v="39"/>
    <n v="45"/>
  </r>
  <r>
    <s v="08MSU9991P"/>
    <x v="109"/>
    <s v="08PSU4987S"/>
    <x v="175"/>
    <x v="1"/>
    <n v="703110007"/>
    <x v="615"/>
    <x v="2"/>
    <s v="Activa"/>
    <x v="1"/>
    <x v="0"/>
    <x v="0"/>
    <s v="Universidades Particulares"/>
    <s v="PARTICULAR"/>
    <x v="2"/>
    <n v="0"/>
    <n v="11"/>
    <n v="11"/>
    <n v="0"/>
    <n v="13"/>
    <n v="13"/>
    <n v="0"/>
    <n v="0"/>
    <n v="0"/>
    <n v="0"/>
    <n v="8"/>
    <n v="8"/>
  </r>
  <r>
    <s v="08MSU9991P"/>
    <x v="109"/>
    <s v="08PSU5021Z"/>
    <x v="176"/>
    <x v="1"/>
    <n v="703110006"/>
    <x v="614"/>
    <x v="2"/>
    <s v="Activa"/>
    <x v="0"/>
    <x v="0"/>
    <x v="0"/>
    <s v="Universidades Particulares"/>
    <s v="PARTICULAR"/>
    <x v="2"/>
    <n v="1"/>
    <n v="7"/>
    <n v="8"/>
    <n v="6"/>
    <n v="13"/>
    <n v="19"/>
    <n v="3"/>
    <n v="11"/>
    <n v="14"/>
    <n v="9"/>
    <n v="28"/>
    <n v="37"/>
  </r>
  <r>
    <s v="08MSU9991P"/>
    <x v="109"/>
    <s v="08PSU5022Y"/>
    <x v="177"/>
    <x v="1"/>
    <n v="703110006"/>
    <x v="614"/>
    <x v="2"/>
    <s v="Latencia"/>
    <x v="8"/>
    <x v="0"/>
    <x v="0"/>
    <s v="Universidades Particulares"/>
    <s v="PARTICULAR"/>
    <x v="2"/>
    <n v="0"/>
    <n v="0"/>
    <n v="0"/>
    <n v="0"/>
    <n v="0"/>
    <n v="0"/>
    <n v="0"/>
    <n v="0"/>
    <n v="0"/>
    <n v="0"/>
    <n v="0"/>
    <n v="0"/>
  </r>
  <r>
    <s v="08MSU9991P"/>
    <x v="109"/>
    <s v="08PSU5022Y"/>
    <x v="177"/>
    <x v="1"/>
    <n v="703110007"/>
    <x v="615"/>
    <x v="2"/>
    <s v="Latencia"/>
    <x v="8"/>
    <x v="0"/>
    <x v="0"/>
    <s v="Universidades Particulares"/>
    <s v="PARTICULAR"/>
    <x v="2"/>
    <n v="0"/>
    <n v="0"/>
    <n v="0"/>
    <n v="0"/>
    <n v="0"/>
    <n v="0"/>
    <n v="0"/>
    <n v="0"/>
    <n v="0"/>
    <n v="0"/>
    <n v="0"/>
    <n v="0"/>
  </r>
  <r>
    <s v="08MSU9991P"/>
    <x v="109"/>
    <s v="08PSU5023X"/>
    <x v="178"/>
    <x v="1"/>
    <n v="703110006"/>
    <x v="614"/>
    <x v="2"/>
    <s v="Latencia"/>
    <x v="4"/>
    <x v="0"/>
    <x v="0"/>
    <s v="Universidades Particulares"/>
    <s v="PARTICULAR"/>
    <x v="2"/>
    <n v="0"/>
    <n v="0"/>
    <n v="0"/>
    <n v="0"/>
    <n v="0"/>
    <n v="0"/>
    <n v="0"/>
    <n v="0"/>
    <n v="0"/>
    <n v="0"/>
    <n v="0"/>
    <n v="0"/>
  </r>
  <r>
    <s v="08MSU9991P"/>
    <x v="109"/>
    <s v="08PSU5023X"/>
    <x v="178"/>
    <x v="1"/>
    <n v="703110007"/>
    <x v="615"/>
    <x v="2"/>
    <s v="Latencia"/>
    <x v="4"/>
    <x v="0"/>
    <x v="0"/>
    <s v="Universidades Particulares"/>
    <s v="PARTICULAR"/>
    <x v="2"/>
    <n v="0"/>
    <n v="0"/>
    <n v="0"/>
    <n v="0"/>
    <n v="0"/>
    <n v="0"/>
    <n v="0"/>
    <n v="0"/>
    <n v="0"/>
    <n v="0"/>
    <n v="0"/>
    <n v="0"/>
  </r>
  <r>
    <s v="08MSU9992O"/>
    <x v="110"/>
    <s v="08PSU4996Z"/>
    <x v="179"/>
    <x v="1"/>
    <n v="703110010"/>
    <x v="41"/>
    <x v="0"/>
    <s v="Liquidacion"/>
    <x v="0"/>
    <x v="0"/>
    <x v="0"/>
    <s v="Universidades Particulares"/>
    <s v="PARTICULAR"/>
    <x v="2"/>
    <n v="0"/>
    <n v="0"/>
    <n v="0"/>
    <n v="0"/>
    <n v="0"/>
    <n v="0"/>
    <n v="0"/>
    <n v="0"/>
    <n v="0"/>
    <n v="3"/>
    <n v="16"/>
    <n v="19"/>
  </r>
  <r>
    <s v="08MSU9993N"/>
    <x v="111"/>
    <s v="08PSU4999X"/>
    <x v="180"/>
    <x v="1"/>
    <n v="503320000"/>
    <x v="254"/>
    <x v="0"/>
    <s v="Activa"/>
    <x v="0"/>
    <x v="0"/>
    <x v="0"/>
    <s v="Universidades Particulares"/>
    <s v="PARTICULAR"/>
    <x v="0"/>
    <n v="1"/>
    <n v="9"/>
    <n v="10"/>
    <n v="1"/>
    <n v="3"/>
    <n v="4"/>
    <n v="1"/>
    <n v="6"/>
    <n v="7"/>
    <n v="6"/>
    <n v="14"/>
    <n v="20"/>
  </r>
  <r>
    <s v="08MSU9993N"/>
    <x v="111"/>
    <s v="08PSU4999X"/>
    <x v="180"/>
    <x v="2"/>
    <n v="504120005"/>
    <x v="605"/>
    <x v="0"/>
    <s v="Inexistente"/>
    <x v="0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9993N"/>
    <x v="111"/>
    <s v="08PSU4999X"/>
    <x v="180"/>
    <x v="3"/>
    <n v="507310000"/>
    <x v="33"/>
    <x v="0"/>
    <s v="Inexistente"/>
    <x v="0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9993N"/>
    <x v="111"/>
    <s v="08PSU4999X"/>
    <x v="180"/>
    <x v="6"/>
    <n v="509110001"/>
    <x v="616"/>
    <x v="0"/>
    <s v="Activa"/>
    <x v="0"/>
    <x v="0"/>
    <x v="0"/>
    <s v="Universidades Particulares"/>
    <s v="PARTICULAR"/>
    <x v="0"/>
    <n v="3"/>
    <n v="5"/>
    <n v="8"/>
    <n v="0"/>
    <n v="0"/>
    <n v="0"/>
    <n v="37"/>
    <n v="58"/>
    <n v="95"/>
    <n v="139"/>
    <n v="156"/>
    <n v="295"/>
  </r>
  <r>
    <s v="08MSU9993N"/>
    <x v="111"/>
    <s v="08PSU4999X"/>
    <x v="180"/>
    <x v="6"/>
    <n v="509420000"/>
    <x v="182"/>
    <x v="0"/>
    <s v="Inexistente"/>
    <x v="0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  <r>
    <s v="08MSU9993N"/>
    <x v="111"/>
    <s v="08PSU4999X"/>
    <x v="180"/>
    <x v="8"/>
    <n v="510150000"/>
    <x v="477"/>
    <x v="0"/>
    <s v="Activa"/>
    <x v="0"/>
    <x v="0"/>
    <x v="0"/>
    <s v="Universidades Particulares"/>
    <s v="PARTICULAR"/>
    <x v="0"/>
    <n v="3"/>
    <n v="3"/>
    <n v="6"/>
    <n v="0"/>
    <n v="0"/>
    <n v="0"/>
    <n v="14"/>
    <n v="2"/>
    <n v="16"/>
    <n v="33"/>
    <n v="14"/>
    <n v="47"/>
  </r>
  <r>
    <s v="08MSU9993N"/>
    <x v="111"/>
    <s v="08PSU4999X"/>
    <x v="180"/>
    <x v="8"/>
    <n v="510150000"/>
    <x v="477"/>
    <x v="0"/>
    <s v="Activa"/>
    <x v="0"/>
    <x v="0"/>
    <x v="0"/>
    <s v="Universidades Particulares"/>
    <s v="PARTICULAR"/>
    <x v="0"/>
    <n v="14"/>
    <n v="14"/>
    <n v="28"/>
    <n v="6"/>
    <n v="6"/>
    <n v="12"/>
    <n v="16"/>
    <n v="10"/>
    <n v="26"/>
    <n v="48"/>
    <n v="61"/>
    <n v="109"/>
  </r>
  <r>
    <s v="08MSU9993N"/>
    <x v="111"/>
    <s v="08PSU4999X"/>
    <x v="180"/>
    <x v="4"/>
    <n v="701150000"/>
    <x v="458"/>
    <x v="0"/>
    <s v="Activa"/>
    <x v="0"/>
    <x v="0"/>
    <x v="0"/>
    <s v="Universidades Particulares"/>
    <s v="PARTICULAR"/>
    <x v="2"/>
    <n v="0"/>
    <n v="0"/>
    <n v="0"/>
    <n v="2"/>
    <n v="9"/>
    <n v="11"/>
    <n v="0"/>
    <n v="0"/>
    <n v="0"/>
    <n v="3"/>
    <n v="12"/>
    <n v="15"/>
  </r>
  <r>
    <s v="08MSU9993N"/>
    <x v="111"/>
    <s v="08PSU4999X"/>
    <x v="180"/>
    <x v="1"/>
    <n v="703310001"/>
    <x v="607"/>
    <x v="0"/>
    <s v="Activa"/>
    <x v="0"/>
    <x v="0"/>
    <x v="0"/>
    <s v="Universidades Particulares"/>
    <s v="PARTICULAR"/>
    <x v="2"/>
    <n v="6"/>
    <n v="3"/>
    <n v="9"/>
    <n v="6"/>
    <n v="3"/>
    <n v="9"/>
    <n v="0"/>
    <n v="0"/>
    <n v="0"/>
    <n v="13"/>
    <n v="2"/>
    <n v="15"/>
  </r>
  <r>
    <s v="08MSU9993N"/>
    <x v="111"/>
    <s v="08PSU4999X"/>
    <x v="180"/>
    <x v="2"/>
    <n v="704110003"/>
    <x v="617"/>
    <x v="0"/>
    <s v="Inexistente"/>
    <x v="0"/>
    <x v="0"/>
    <x v="0"/>
    <s v="Universidades Particulares"/>
    <s v="PARTICULAR"/>
    <x v="2"/>
    <n v="0"/>
    <n v="0"/>
    <n v="0"/>
    <n v="0"/>
    <n v="0"/>
    <n v="0"/>
    <n v="0"/>
    <n v="0"/>
    <n v="0"/>
    <n v="0"/>
    <n v="0"/>
    <n v="0"/>
  </r>
  <r>
    <s v="08MSU9993N"/>
    <x v="111"/>
    <s v="08PSU4999X"/>
    <x v="180"/>
    <x v="2"/>
    <n v="704120005"/>
    <x v="618"/>
    <x v="0"/>
    <s v="Inexistente"/>
    <x v="0"/>
    <x v="0"/>
    <x v="0"/>
    <s v="Universidades Particulares"/>
    <s v="PARTICULAR"/>
    <x v="2"/>
    <n v="0"/>
    <n v="0"/>
    <n v="0"/>
    <n v="0"/>
    <n v="0"/>
    <n v="0"/>
    <n v="0"/>
    <n v="0"/>
    <n v="0"/>
    <n v="0"/>
    <n v="0"/>
    <n v="0"/>
  </r>
  <r>
    <s v="08MSU9993N"/>
    <x v="111"/>
    <s v="08PSU4999X"/>
    <x v="180"/>
    <x v="4"/>
    <n v="801150000"/>
    <x v="317"/>
    <x v="0"/>
    <s v="Activa"/>
    <x v="0"/>
    <x v="0"/>
    <x v="0"/>
    <s v="Universidades Particulares"/>
    <s v="PARTICULAR"/>
    <x v="3"/>
    <n v="3"/>
    <n v="5"/>
    <n v="8"/>
    <n v="3"/>
    <n v="5"/>
    <n v="8"/>
    <n v="0"/>
    <n v="0"/>
    <n v="0"/>
    <n v="9"/>
    <n v="11"/>
    <n v="20"/>
  </r>
  <r>
    <s v="08MSU9993N"/>
    <x v="111"/>
    <s v="08PSU4999X"/>
    <x v="180"/>
    <x v="1"/>
    <n v="803310000"/>
    <x v="101"/>
    <x v="0"/>
    <s v="Inexistente"/>
    <x v="0"/>
    <x v="0"/>
    <x v="0"/>
    <s v="Universidades Particulares"/>
    <s v="PARTICULAR"/>
    <x v="3"/>
    <n v="0"/>
    <n v="0"/>
    <n v="0"/>
    <n v="0"/>
    <n v="0"/>
    <n v="0"/>
    <n v="0"/>
    <n v="0"/>
    <n v="0"/>
    <n v="0"/>
    <n v="0"/>
    <n v="0"/>
  </r>
  <r>
    <s v="08MSU9994M"/>
    <x v="112"/>
    <s v="08PSU5000M"/>
    <x v="181"/>
    <x v="6"/>
    <n v="509420001"/>
    <x v="603"/>
    <x v="0"/>
    <s v="Latencia"/>
    <x v="15"/>
    <x v="0"/>
    <x v="0"/>
    <s v="Universidades Particulares"/>
    <s v="PARTICULAR"/>
    <x v="0"/>
    <n v="0"/>
    <n v="0"/>
    <n v="0"/>
    <n v="0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6">
  <r>
    <x v="0"/>
    <x v="0"/>
    <x v="0"/>
    <x v="0"/>
    <x v="0"/>
    <n v="28"/>
    <n v="15"/>
    <n v="43"/>
    <n v="0"/>
    <n v="0"/>
    <n v="0"/>
    <n v="3"/>
    <n v="0"/>
    <n v="3"/>
    <n v="3"/>
    <n v="3"/>
    <n v="3"/>
    <n v="1"/>
    <n v="13"/>
    <n v="3"/>
    <n v="16"/>
    <n v="1"/>
    <n v="8"/>
    <n v="3"/>
    <n v="11"/>
    <n v="1"/>
    <n v="7"/>
    <n v="9"/>
    <n v="16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0"/>
    <x v="0"/>
    <x v="0"/>
    <x v="1"/>
    <x v="1"/>
    <n v="153"/>
    <n v="130"/>
    <n v="283"/>
    <n v="0"/>
    <n v="0"/>
    <n v="0"/>
    <n v="12"/>
    <n v="0"/>
    <n v="12"/>
    <n v="12"/>
    <n v="12"/>
    <n v="12"/>
    <n v="3"/>
    <n v="49"/>
    <n v="38"/>
    <n v="87"/>
    <n v="4"/>
    <n v="47"/>
    <n v="37"/>
    <n v="84"/>
    <n v="3"/>
    <n v="57"/>
    <n v="55"/>
    <n v="112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2"/>
  </r>
  <r>
    <x v="0"/>
    <x v="0"/>
    <x v="0"/>
    <x v="2"/>
    <x v="2"/>
    <n v="30"/>
    <n v="30"/>
    <n v="60"/>
    <n v="0"/>
    <n v="0"/>
    <n v="0"/>
    <n v="3"/>
    <n v="0"/>
    <n v="3"/>
    <n v="3"/>
    <n v="1"/>
    <n v="1"/>
    <n v="1"/>
    <n v="7"/>
    <n v="8"/>
    <n v="15"/>
    <n v="1"/>
    <n v="8"/>
    <n v="11"/>
    <n v="19"/>
    <n v="1"/>
    <n v="15"/>
    <n v="11"/>
    <n v="26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0"/>
    <x v="0"/>
    <x v="0"/>
    <x v="3"/>
    <x v="0"/>
    <n v="36"/>
    <n v="31"/>
    <n v="67"/>
    <n v="0"/>
    <n v="0"/>
    <n v="0"/>
    <n v="3"/>
    <n v="0"/>
    <n v="3"/>
    <n v="3"/>
    <n v="3"/>
    <n v="3"/>
    <n v="1"/>
    <n v="15"/>
    <n v="9"/>
    <n v="24"/>
    <n v="1"/>
    <n v="12"/>
    <n v="10"/>
    <n v="22"/>
    <n v="1"/>
    <n v="9"/>
    <n v="12"/>
    <n v="2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x v="0"/>
    <x v="0"/>
    <x v="0"/>
    <x v="4"/>
    <x v="3"/>
    <n v="35"/>
    <n v="44"/>
    <n v="79"/>
    <n v="0"/>
    <n v="0"/>
    <n v="0"/>
    <n v="3"/>
    <n v="0"/>
    <n v="3"/>
    <n v="3"/>
    <n v="3"/>
    <n v="3"/>
    <n v="1"/>
    <n v="10"/>
    <n v="14"/>
    <n v="24"/>
    <n v="1"/>
    <n v="14"/>
    <n v="16"/>
    <n v="30"/>
    <n v="1"/>
    <n v="11"/>
    <n v="14"/>
    <n v="25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0"/>
    <x v="0"/>
    <x v="0"/>
    <x v="5"/>
    <x v="4"/>
    <n v="110"/>
    <n v="111"/>
    <n v="221"/>
    <n v="0"/>
    <n v="0"/>
    <n v="0"/>
    <n v="8"/>
    <n v="0"/>
    <n v="8"/>
    <n v="8"/>
    <n v="8"/>
    <n v="8"/>
    <n v="2"/>
    <n v="39"/>
    <n v="33"/>
    <n v="72"/>
    <n v="3"/>
    <n v="36"/>
    <n v="39"/>
    <n v="75"/>
    <n v="2"/>
    <n v="35"/>
    <n v="39"/>
    <n v="74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x v="0"/>
    <x v="0"/>
    <x v="0"/>
    <x v="6"/>
    <x v="5"/>
    <n v="9"/>
    <n v="15"/>
    <n v="24"/>
    <n v="0"/>
    <n v="0"/>
    <n v="0"/>
    <n v="3"/>
    <n v="0"/>
    <n v="1"/>
    <n v="1"/>
    <n v="1"/>
    <n v="1"/>
    <n v="1"/>
    <n v="3"/>
    <n v="6"/>
    <n v="9"/>
    <n v="1"/>
    <n v="2"/>
    <n v="5"/>
    <n v="7"/>
    <n v="1"/>
    <n v="4"/>
    <n v="4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0"/>
    <x v="1"/>
    <x v="1"/>
    <x v="7"/>
    <x v="4"/>
    <n v="37"/>
    <n v="42"/>
    <n v="79"/>
    <n v="0"/>
    <n v="0"/>
    <n v="0"/>
    <n v="3"/>
    <n v="0"/>
    <n v="3"/>
    <n v="3"/>
    <n v="4"/>
    <n v="3"/>
    <n v="1"/>
    <n v="0"/>
    <n v="0"/>
    <n v="0"/>
    <n v="0"/>
    <n v="12"/>
    <n v="14"/>
    <n v="26"/>
    <n v="1"/>
    <n v="25"/>
    <n v="28"/>
    <n v="5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0"/>
    <x v="1"/>
    <x v="1"/>
    <x v="8"/>
    <x v="1"/>
    <n v="268"/>
    <n v="270"/>
    <n v="538"/>
    <n v="0"/>
    <n v="0"/>
    <n v="0"/>
    <n v="24"/>
    <n v="0"/>
    <n v="24"/>
    <n v="24"/>
    <n v="24"/>
    <n v="24"/>
    <n v="4"/>
    <n v="48"/>
    <n v="47"/>
    <n v="95"/>
    <n v="4"/>
    <n v="100"/>
    <n v="107"/>
    <n v="207"/>
    <n v="9"/>
    <n v="120"/>
    <n v="116"/>
    <n v="236"/>
    <n v="10"/>
    <n v="0"/>
    <n v="0"/>
    <n v="0"/>
    <n v="0"/>
    <n v="0"/>
    <n v="0"/>
    <n v="0"/>
    <n v="0"/>
    <n v="0"/>
    <n v="0"/>
    <n v="0"/>
    <n v="0"/>
    <n v="1"/>
    <n v="0"/>
    <n v="0"/>
    <n v="4"/>
    <n v="0"/>
    <n v="0"/>
    <n v="0"/>
  </r>
  <r>
    <x v="0"/>
    <x v="1"/>
    <x v="1"/>
    <x v="9"/>
    <x v="3"/>
    <n v="69"/>
    <n v="71"/>
    <n v="140"/>
    <n v="0"/>
    <n v="0"/>
    <n v="0"/>
    <n v="8"/>
    <n v="0"/>
    <n v="8"/>
    <n v="8"/>
    <n v="9"/>
    <n v="7"/>
    <n v="2"/>
    <n v="17"/>
    <n v="20"/>
    <n v="37"/>
    <n v="2"/>
    <n v="23"/>
    <n v="28"/>
    <n v="51"/>
    <n v="2"/>
    <n v="29"/>
    <n v="23"/>
    <n v="52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</r>
  <r>
    <x v="0"/>
    <x v="1"/>
    <x v="1"/>
    <x v="10"/>
    <x v="1"/>
    <n v="24"/>
    <n v="16"/>
    <n v="40"/>
    <n v="0"/>
    <n v="0"/>
    <n v="0"/>
    <n v="2"/>
    <n v="0"/>
    <n v="2"/>
    <n v="2"/>
    <n v="2"/>
    <n v="2"/>
    <n v="1"/>
    <n v="10"/>
    <n v="5"/>
    <n v="15"/>
    <n v="0"/>
    <n v="7"/>
    <n v="6"/>
    <n v="13"/>
    <n v="0"/>
    <n v="7"/>
    <n v="5"/>
    <n v="12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</r>
  <r>
    <x v="0"/>
    <x v="1"/>
    <x v="1"/>
    <x v="11"/>
    <x v="6"/>
    <n v="90"/>
    <n v="81"/>
    <n v="171"/>
    <n v="0"/>
    <n v="0"/>
    <n v="0"/>
    <n v="7"/>
    <n v="0"/>
    <n v="7"/>
    <n v="7"/>
    <n v="7"/>
    <n v="7"/>
    <n v="1"/>
    <n v="2"/>
    <n v="4"/>
    <n v="6"/>
    <n v="0"/>
    <n v="36"/>
    <n v="27"/>
    <n v="63"/>
    <n v="2"/>
    <n v="52"/>
    <n v="50"/>
    <n v="102"/>
    <n v="4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</r>
  <r>
    <x v="0"/>
    <x v="1"/>
    <x v="1"/>
    <x v="12"/>
    <x v="2"/>
    <n v="53"/>
    <n v="54"/>
    <n v="107"/>
    <n v="0"/>
    <n v="0"/>
    <n v="0"/>
    <n v="5"/>
    <n v="0"/>
    <n v="5"/>
    <n v="5"/>
    <n v="6"/>
    <n v="5"/>
    <n v="2"/>
    <n v="13"/>
    <n v="10"/>
    <n v="23"/>
    <n v="1"/>
    <n v="18"/>
    <n v="20"/>
    <n v="38"/>
    <n v="1"/>
    <n v="22"/>
    <n v="24"/>
    <n v="46"/>
    <n v="2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x v="0"/>
    <x v="1"/>
    <x v="1"/>
    <x v="13"/>
    <x v="7"/>
    <n v="28"/>
    <n v="37"/>
    <n v="65"/>
    <n v="0"/>
    <n v="0"/>
    <n v="0"/>
    <n v="3"/>
    <n v="0"/>
    <n v="3"/>
    <n v="3"/>
    <n v="3"/>
    <n v="3"/>
    <n v="1"/>
    <n v="9"/>
    <n v="7"/>
    <n v="16"/>
    <n v="1"/>
    <n v="10"/>
    <n v="15"/>
    <n v="25"/>
    <n v="1"/>
    <n v="9"/>
    <n v="15"/>
    <n v="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x v="0"/>
    <x v="1"/>
    <x v="1"/>
    <x v="14"/>
    <x v="8"/>
    <n v="210"/>
    <n v="194"/>
    <n v="404"/>
    <n v="0"/>
    <n v="0"/>
    <n v="0"/>
    <n v="20"/>
    <n v="1"/>
    <n v="19"/>
    <n v="20"/>
    <n v="20"/>
    <n v="20"/>
    <n v="4"/>
    <n v="54"/>
    <n v="39"/>
    <n v="93"/>
    <n v="4"/>
    <n v="73"/>
    <n v="85"/>
    <n v="158"/>
    <n v="9"/>
    <n v="83"/>
    <n v="70"/>
    <n v="153"/>
    <n v="7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</r>
  <r>
    <x v="0"/>
    <x v="1"/>
    <x v="1"/>
    <x v="15"/>
    <x v="6"/>
    <n v="161"/>
    <n v="186"/>
    <n v="347"/>
    <n v="0"/>
    <n v="0"/>
    <n v="0"/>
    <n v="16"/>
    <n v="0"/>
    <n v="16"/>
    <n v="16"/>
    <n v="17"/>
    <n v="16"/>
    <n v="5"/>
    <n v="22"/>
    <n v="19"/>
    <n v="41"/>
    <n v="1"/>
    <n v="54"/>
    <n v="78"/>
    <n v="132"/>
    <n v="3"/>
    <n v="85"/>
    <n v="89"/>
    <n v="174"/>
    <n v="8"/>
    <n v="0"/>
    <n v="0"/>
    <n v="0"/>
    <n v="0"/>
    <n v="0"/>
    <n v="0"/>
    <n v="0"/>
    <n v="0"/>
    <n v="0"/>
    <n v="0"/>
    <n v="0"/>
    <n v="0"/>
    <n v="4"/>
    <n v="0"/>
    <n v="5"/>
    <n v="0"/>
    <n v="0"/>
    <n v="0"/>
    <n v="0"/>
  </r>
  <r>
    <x v="0"/>
    <x v="1"/>
    <x v="1"/>
    <x v="0"/>
    <x v="0"/>
    <n v="323"/>
    <n v="311"/>
    <n v="634"/>
    <n v="0"/>
    <n v="0"/>
    <n v="0"/>
    <n v="29"/>
    <n v="0"/>
    <n v="29"/>
    <n v="29"/>
    <n v="31"/>
    <n v="29"/>
    <n v="6"/>
    <n v="61"/>
    <n v="63"/>
    <n v="124"/>
    <n v="6"/>
    <n v="134"/>
    <n v="121"/>
    <n v="255"/>
    <n v="11"/>
    <n v="128"/>
    <n v="127"/>
    <n v="255"/>
    <n v="11"/>
    <n v="0"/>
    <n v="0"/>
    <n v="0"/>
    <n v="0"/>
    <n v="0"/>
    <n v="0"/>
    <n v="0"/>
    <n v="0"/>
    <n v="0"/>
    <n v="0"/>
    <n v="0"/>
    <n v="0"/>
    <n v="1"/>
    <n v="0"/>
    <n v="6"/>
    <n v="0"/>
    <n v="0"/>
    <n v="0"/>
    <n v="0"/>
  </r>
  <r>
    <x v="0"/>
    <x v="1"/>
    <x v="1"/>
    <x v="16"/>
    <x v="6"/>
    <n v="35"/>
    <n v="40"/>
    <n v="75"/>
    <n v="0"/>
    <n v="0"/>
    <n v="0"/>
    <n v="3"/>
    <n v="0"/>
    <n v="3"/>
    <n v="3"/>
    <n v="4"/>
    <n v="3"/>
    <n v="1"/>
    <n v="1"/>
    <n v="0"/>
    <n v="1"/>
    <n v="0"/>
    <n v="9"/>
    <n v="17"/>
    <n v="26"/>
    <n v="0"/>
    <n v="25"/>
    <n v="23"/>
    <n v="48"/>
    <n v="2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</r>
  <r>
    <x v="0"/>
    <x v="1"/>
    <x v="1"/>
    <x v="1"/>
    <x v="1"/>
    <n v="6046"/>
    <n v="5950"/>
    <n v="11996"/>
    <n v="0"/>
    <n v="0"/>
    <n v="0"/>
    <n v="536"/>
    <n v="1"/>
    <n v="535"/>
    <n v="536"/>
    <n v="605"/>
    <n v="548"/>
    <n v="104"/>
    <n v="1086"/>
    <n v="1130"/>
    <n v="2216"/>
    <n v="109"/>
    <n v="2365"/>
    <n v="2281"/>
    <n v="4646"/>
    <n v="197"/>
    <n v="2595"/>
    <n v="2539"/>
    <n v="5134"/>
    <n v="221"/>
    <n v="0"/>
    <n v="0"/>
    <n v="0"/>
    <n v="0"/>
    <n v="0"/>
    <n v="0"/>
    <n v="0"/>
    <n v="0"/>
    <n v="0"/>
    <n v="0"/>
    <n v="0"/>
    <n v="0"/>
    <n v="9"/>
    <n v="53"/>
    <n v="0"/>
    <n v="10"/>
    <n v="0"/>
    <n v="41"/>
    <n v="0"/>
  </r>
  <r>
    <x v="0"/>
    <x v="1"/>
    <x v="1"/>
    <x v="17"/>
    <x v="8"/>
    <n v="78"/>
    <n v="102"/>
    <n v="180"/>
    <n v="0"/>
    <n v="0"/>
    <n v="0"/>
    <n v="9"/>
    <n v="2"/>
    <n v="7"/>
    <n v="9"/>
    <n v="9"/>
    <n v="9"/>
    <n v="4"/>
    <n v="27"/>
    <n v="29"/>
    <n v="56"/>
    <n v="1"/>
    <n v="23"/>
    <n v="26"/>
    <n v="49"/>
    <n v="2"/>
    <n v="28"/>
    <n v="47"/>
    <n v="75"/>
    <n v="3"/>
    <n v="0"/>
    <n v="0"/>
    <n v="0"/>
    <n v="0"/>
    <n v="0"/>
    <n v="0"/>
    <n v="0"/>
    <n v="0"/>
    <n v="0"/>
    <n v="0"/>
    <n v="0"/>
    <n v="0"/>
    <n v="3"/>
    <n v="3"/>
    <n v="1"/>
    <n v="0"/>
    <n v="0"/>
    <n v="0"/>
    <n v="0"/>
  </r>
  <r>
    <x v="0"/>
    <x v="1"/>
    <x v="1"/>
    <x v="18"/>
    <x v="5"/>
    <n v="19"/>
    <n v="18"/>
    <n v="37"/>
    <n v="0"/>
    <n v="0"/>
    <n v="0"/>
    <n v="2"/>
    <n v="0"/>
    <n v="2"/>
    <n v="2"/>
    <n v="2"/>
    <n v="2"/>
    <n v="1"/>
    <n v="2"/>
    <n v="2"/>
    <n v="4"/>
    <n v="0"/>
    <n v="5"/>
    <n v="6"/>
    <n v="11"/>
    <n v="0"/>
    <n v="12"/>
    <n v="10"/>
    <n v="22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</r>
  <r>
    <x v="0"/>
    <x v="1"/>
    <x v="1"/>
    <x v="2"/>
    <x v="2"/>
    <n v="363"/>
    <n v="399"/>
    <n v="762"/>
    <n v="0"/>
    <n v="0"/>
    <n v="0"/>
    <n v="34"/>
    <n v="0"/>
    <n v="34"/>
    <n v="34"/>
    <n v="34"/>
    <n v="34"/>
    <n v="6"/>
    <n v="43"/>
    <n v="53"/>
    <n v="96"/>
    <n v="5"/>
    <n v="149"/>
    <n v="179"/>
    <n v="328"/>
    <n v="14"/>
    <n v="171"/>
    <n v="167"/>
    <n v="338"/>
    <n v="14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4"/>
  </r>
  <r>
    <x v="0"/>
    <x v="1"/>
    <x v="1"/>
    <x v="3"/>
    <x v="0"/>
    <n v="649"/>
    <n v="630"/>
    <n v="1279"/>
    <n v="0"/>
    <n v="0"/>
    <n v="0"/>
    <n v="56"/>
    <n v="0"/>
    <n v="56"/>
    <n v="56"/>
    <n v="58"/>
    <n v="58"/>
    <n v="11"/>
    <n v="51"/>
    <n v="50"/>
    <n v="101"/>
    <n v="5"/>
    <n v="252"/>
    <n v="263"/>
    <n v="515"/>
    <n v="20"/>
    <n v="346"/>
    <n v="317"/>
    <n v="663"/>
    <n v="28"/>
    <n v="0"/>
    <n v="0"/>
    <n v="0"/>
    <n v="0"/>
    <n v="0"/>
    <n v="0"/>
    <n v="0"/>
    <n v="0"/>
    <n v="0"/>
    <n v="0"/>
    <n v="0"/>
    <n v="0"/>
    <n v="3"/>
    <n v="1"/>
    <n v="9"/>
    <n v="0"/>
    <n v="1"/>
    <n v="0"/>
    <n v="0"/>
  </r>
  <r>
    <x v="0"/>
    <x v="1"/>
    <x v="1"/>
    <x v="19"/>
    <x v="9"/>
    <n v="49"/>
    <n v="56"/>
    <n v="105"/>
    <n v="0"/>
    <n v="0"/>
    <n v="0"/>
    <n v="5"/>
    <n v="0"/>
    <n v="5"/>
    <n v="5"/>
    <n v="5"/>
    <n v="5"/>
    <n v="2"/>
    <n v="12"/>
    <n v="10"/>
    <n v="22"/>
    <n v="1"/>
    <n v="16"/>
    <n v="16"/>
    <n v="32"/>
    <n v="1"/>
    <n v="21"/>
    <n v="30"/>
    <n v="51"/>
    <n v="2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1"/>
  </r>
  <r>
    <x v="0"/>
    <x v="1"/>
    <x v="1"/>
    <x v="20"/>
    <x v="7"/>
    <n v="67"/>
    <n v="61"/>
    <n v="128"/>
    <n v="0"/>
    <n v="0"/>
    <n v="0"/>
    <n v="5"/>
    <n v="0"/>
    <n v="5"/>
    <n v="5"/>
    <n v="5"/>
    <n v="5"/>
    <n v="1"/>
    <n v="9"/>
    <n v="16"/>
    <n v="25"/>
    <n v="1"/>
    <n v="25"/>
    <n v="28"/>
    <n v="53"/>
    <n v="2"/>
    <n v="33"/>
    <n v="17"/>
    <n v="5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x v="0"/>
    <x v="1"/>
    <x v="1"/>
    <x v="21"/>
    <x v="8"/>
    <n v="99"/>
    <n v="107"/>
    <n v="206"/>
    <n v="0"/>
    <n v="0"/>
    <n v="0"/>
    <n v="9"/>
    <n v="0"/>
    <n v="9"/>
    <n v="9"/>
    <n v="8"/>
    <n v="8"/>
    <n v="1"/>
    <n v="22"/>
    <n v="25"/>
    <n v="47"/>
    <n v="2"/>
    <n v="35"/>
    <n v="40"/>
    <n v="75"/>
    <n v="3"/>
    <n v="42"/>
    <n v="42"/>
    <n v="84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0"/>
    <x v="1"/>
    <x v="1"/>
    <x v="22"/>
    <x v="2"/>
    <n v="265"/>
    <n v="274"/>
    <n v="539"/>
    <n v="0"/>
    <n v="0"/>
    <n v="0"/>
    <n v="26"/>
    <n v="0"/>
    <n v="26"/>
    <n v="26"/>
    <n v="26"/>
    <n v="26"/>
    <n v="7"/>
    <n v="57"/>
    <n v="53"/>
    <n v="110"/>
    <n v="6"/>
    <n v="96"/>
    <n v="104"/>
    <n v="200"/>
    <n v="9"/>
    <n v="112"/>
    <n v="117"/>
    <n v="229"/>
    <n v="10"/>
    <n v="0"/>
    <n v="0"/>
    <n v="0"/>
    <n v="0"/>
    <n v="0"/>
    <n v="0"/>
    <n v="0"/>
    <n v="0"/>
    <n v="0"/>
    <n v="0"/>
    <n v="0"/>
    <n v="0"/>
    <n v="1"/>
    <n v="0"/>
    <n v="0"/>
    <n v="0"/>
    <n v="0"/>
    <n v="7"/>
    <n v="0"/>
  </r>
  <r>
    <x v="0"/>
    <x v="1"/>
    <x v="1"/>
    <x v="4"/>
    <x v="3"/>
    <n v="904"/>
    <n v="857"/>
    <n v="1761"/>
    <n v="0"/>
    <n v="0"/>
    <n v="0"/>
    <n v="76"/>
    <n v="4"/>
    <n v="72"/>
    <n v="76"/>
    <n v="84"/>
    <n v="77"/>
    <n v="17"/>
    <n v="167"/>
    <n v="185"/>
    <n v="352"/>
    <n v="17"/>
    <n v="365"/>
    <n v="354"/>
    <n v="719"/>
    <n v="28"/>
    <n v="372"/>
    <n v="318"/>
    <n v="690"/>
    <n v="30"/>
    <n v="0"/>
    <n v="0"/>
    <n v="0"/>
    <n v="0"/>
    <n v="0"/>
    <n v="0"/>
    <n v="0"/>
    <n v="0"/>
    <n v="0"/>
    <n v="0"/>
    <n v="0"/>
    <n v="0"/>
    <n v="1"/>
    <n v="0"/>
    <n v="5"/>
    <n v="0"/>
    <n v="0"/>
    <n v="12"/>
    <n v="0"/>
  </r>
  <r>
    <x v="0"/>
    <x v="1"/>
    <x v="1"/>
    <x v="23"/>
    <x v="3"/>
    <n v="266"/>
    <n v="268"/>
    <n v="534"/>
    <n v="0"/>
    <n v="0"/>
    <n v="0"/>
    <n v="23"/>
    <n v="0"/>
    <n v="23"/>
    <n v="23"/>
    <n v="23"/>
    <n v="23"/>
    <n v="3"/>
    <n v="39"/>
    <n v="53"/>
    <n v="92"/>
    <n v="4"/>
    <n v="111"/>
    <n v="112"/>
    <n v="223"/>
    <n v="10"/>
    <n v="116"/>
    <n v="103"/>
    <n v="219"/>
    <n v="9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x v="0"/>
    <x v="1"/>
    <x v="1"/>
    <x v="5"/>
    <x v="4"/>
    <n v="3347"/>
    <n v="3455"/>
    <n v="6802"/>
    <n v="0"/>
    <n v="0"/>
    <n v="0"/>
    <n v="279"/>
    <n v="5"/>
    <n v="274"/>
    <n v="279"/>
    <n v="300"/>
    <n v="284"/>
    <n v="62"/>
    <n v="154"/>
    <n v="184"/>
    <n v="338"/>
    <n v="7"/>
    <n v="1085"/>
    <n v="1104"/>
    <n v="2189"/>
    <n v="69"/>
    <n v="2108"/>
    <n v="2167"/>
    <n v="4275"/>
    <n v="173"/>
    <n v="0"/>
    <n v="0"/>
    <n v="0"/>
    <n v="0"/>
    <n v="0"/>
    <n v="0"/>
    <n v="0"/>
    <n v="0"/>
    <n v="0"/>
    <n v="0"/>
    <n v="0"/>
    <n v="0"/>
    <n v="30"/>
    <n v="43"/>
    <n v="18"/>
    <n v="1"/>
    <n v="0"/>
    <n v="0"/>
    <n v="0"/>
  </r>
  <r>
    <x v="0"/>
    <x v="1"/>
    <x v="1"/>
    <x v="24"/>
    <x v="0"/>
    <n v="45"/>
    <n v="35"/>
    <n v="80"/>
    <n v="0"/>
    <n v="0"/>
    <n v="0"/>
    <n v="3"/>
    <n v="0"/>
    <n v="3"/>
    <n v="3"/>
    <n v="3"/>
    <n v="3"/>
    <n v="1"/>
    <n v="5"/>
    <n v="5"/>
    <n v="10"/>
    <n v="1"/>
    <n v="16"/>
    <n v="18"/>
    <n v="34"/>
    <n v="1"/>
    <n v="24"/>
    <n v="12"/>
    <n v="36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</r>
  <r>
    <x v="0"/>
    <x v="1"/>
    <x v="1"/>
    <x v="25"/>
    <x v="3"/>
    <n v="54"/>
    <n v="53"/>
    <n v="107"/>
    <n v="0"/>
    <n v="0"/>
    <n v="0"/>
    <n v="5"/>
    <n v="0"/>
    <n v="5"/>
    <n v="5"/>
    <n v="5"/>
    <n v="5"/>
    <n v="1"/>
    <n v="17"/>
    <n v="18"/>
    <n v="35"/>
    <n v="1"/>
    <n v="15"/>
    <n v="17"/>
    <n v="32"/>
    <n v="2"/>
    <n v="22"/>
    <n v="18"/>
    <n v="4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0"/>
    <x v="1"/>
    <x v="1"/>
    <x v="26"/>
    <x v="9"/>
    <n v="116"/>
    <n v="98"/>
    <n v="214"/>
    <n v="0"/>
    <n v="0"/>
    <n v="0"/>
    <n v="9"/>
    <n v="0"/>
    <n v="9"/>
    <n v="9"/>
    <n v="8"/>
    <n v="8"/>
    <n v="2"/>
    <n v="23"/>
    <n v="20"/>
    <n v="43"/>
    <n v="1"/>
    <n v="42"/>
    <n v="40"/>
    <n v="82"/>
    <n v="3"/>
    <n v="51"/>
    <n v="38"/>
    <n v="89"/>
    <n v="4"/>
    <n v="0"/>
    <n v="0"/>
    <n v="0"/>
    <n v="0"/>
    <n v="0"/>
    <n v="0"/>
    <n v="0"/>
    <n v="0"/>
    <n v="0"/>
    <n v="0"/>
    <n v="0"/>
    <n v="0"/>
    <n v="1"/>
    <n v="0"/>
    <n v="0"/>
    <n v="0"/>
    <n v="0"/>
    <n v="2"/>
    <n v="0"/>
  </r>
  <r>
    <x v="0"/>
    <x v="1"/>
    <x v="1"/>
    <x v="27"/>
    <x v="9"/>
    <n v="35"/>
    <n v="27"/>
    <n v="62"/>
    <n v="0"/>
    <n v="0"/>
    <n v="0"/>
    <n v="3"/>
    <n v="0"/>
    <n v="3"/>
    <n v="3"/>
    <n v="3"/>
    <n v="3"/>
    <n v="1"/>
    <n v="9"/>
    <n v="6"/>
    <n v="15"/>
    <n v="1"/>
    <n v="12"/>
    <n v="11"/>
    <n v="23"/>
    <n v="1"/>
    <n v="14"/>
    <n v="10"/>
    <n v="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x v="0"/>
    <x v="1"/>
    <x v="1"/>
    <x v="28"/>
    <x v="3"/>
    <n v="51"/>
    <n v="32"/>
    <n v="83"/>
    <n v="0"/>
    <n v="0"/>
    <n v="0"/>
    <n v="4"/>
    <n v="0"/>
    <n v="4"/>
    <n v="4"/>
    <n v="5"/>
    <n v="5"/>
    <n v="1"/>
    <n v="8"/>
    <n v="11"/>
    <n v="19"/>
    <n v="1"/>
    <n v="19"/>
    <n v="10"/>
    <n v="29"/>
    <n v="1"/>
    <n v="24"/>
    <n v="11"/>
    <n v="3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x v="0"/>
    <x v="1"/>
    <x v="1"/>
    <x v="29"/>
    <x v="0"/>
    <n v="407"/>
    <n v="448"/>
    <n v="855"/>
    <n v="0"/>
    <n v="0"/>
    <n v="0"/>
    <n v="38"/>
    <n v="0"/>
    <n v="38"/>
    <n v="38"/>
    <n v="42"/>
    <n v="38"/>
    <n v="10"/>
    <n v="33"/>
    <n v="43"/>
    <n v="76"/>
    <n v="3"/>
    <n v="169"/>
    <n v="180"/>
    <n v="349"/>
    <n v="13"/>
    <n v="205"/>
    <n v="225"/>
    <n v="430"/>
    <n v="18"/>
    <n v="0"/>
    <n v="0"/>
    <n v="0"/>
    <n v="0"/>
    <n v="0"/>
    <n v="0"/>
    <n v="0"/>
    <n v="0"/>
    <n v="0"/>
    <n v="0"/>
    <n v="0"/>
    <n v="0"/>
    <n v="4"/>
    <n v="0"/>
    <n v="2"/>
    <n v="0"/>
    <n v="8"/>
    <n v="0"/>
    <n v="0"/>
  </r>
  <r>
    <x v="0"/>
    <x v="1"/>
    <x v="1"/>
    <x v="30"/>
    <x v="2"/>
    <n v="78"/>
    <n v="61"/>
    <n v="139"/>
    <n v="0"/>
    <n v="0"/>
    <n v="0"/>
    <n v="6"/>
    <n v="0"/>
    <n v="6"/>
    <n v="6"/>
    <n v="6"/>
    <n v="6"/>
    <n v="3"/>
    <n v="21"/>
    <n v="15"/>
    <n v="36"/>
    <n v="1"/>
    <n v="30"/>
    <n v="23"/>
    <n v="53"/>
    <n v="1"/>
    <n v="27"/>
    <n v="23"/>
    <n v="50"/>
    <n v="2"/>
    <n v="0"/>
    <n v="0"/>
    <n v="0"/>
    <n v="0"/>
    <n v="0"/>
    <n v="0"/>
    <n v="0"/>
    <n v="0"/>
    <n v="0"/>
    <n v="0"/>
    <n v="0"/>
    <n v="0"/>
    <n v="2"/>
    <n v="0"/>
    <n v="1"/>
    <n v="0"/>
    <n v="0"/>
    <n v="0"/>
    <n v="2"/>
  </r>
  <r>
    <x v="0"/>
    <x v="1"/>
    <x v="1"/>
    <x v="31"/>
    <x v="1"/>
    <n v="9"/>
    <n v="6"/>
    <n v="15"/>
    <n v="0"/>
    <n v="0"/>
    <n v="0"/>
    <n v="1"/>
    <n v="0"/>
    <n v="1"/>
    <n v="1"/>
    <n v="2"/>
    <n v="1"/>
    <n v="1"/>
    <n v="2"/>
    <n v="0"/>
    <n v="2"/>
    <n v="0"/>
    <n v="3"/>
    <n v="3"/>
    <n v="6"/>
    <n v="0"/>
    <n v="4"/>
    <n v="3"/>
    <n v="7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</r>
  <r>
    <x v="0"/>
    <x v="1"/>
    <x v="1"/>
    <x v="32"/>
    <x v="6"/>
    <n v="146"/>
    <n v="115"/>
    <n v="261"/>
    <n v="0"/>
    <n v="0"/>
    <n v="0"/>
    <n v="12"/>
    <n v="0"/>
    <n v="12"/>
    <n v="12"/>
    <n v="16"/>
    <n v="12"/>
    <n v="3"/>
    <n v="9"/>
    <n v="6"/>
    <n v="15"/>
    <n v="0"/>
    <n v="55"/>
    <n v="46"/>
    <n v="101"/>
    <n v="3"/>
    <n v="82"/>
    <n v="63"/>
    <n v="145"/>
    <n v="7"/>
    <n v="0"/>
    <n v="0"/>
    <n v="0"/>
    <n v="0"/>
    <n v="0"/>
    <n v="0"/>
    <n v="0"/>
    <n v="0"/>
    <n v="0"/>
    <n v="0"/>
    <n v="0"/>
    <n v="0"/>
    <n v="2"/>
    <n v="0"/>
    <n v="3"/>
    <n v="0"/>
    <n v="0"/>
    <n v="0"/>
    <n v="0"/>
  </r>
  <r>
    <x v="0"/>
    <x v="1"/>
    <x v="1"/>
    <x v="33"/>
    <x v="8"/>
    <n v="11"/>
    <n v="7"/>
    <n v="18"/>
    <n v="0"/>
    <n v="0"/>
    <n v="0"/>
    <n v="1"/>
    <n v="0"/>
    <n v="1"/>
    <n v="1"/>
    <n v="1"/>
    <n v="1"/>
    <n v="1"/>
    <n v="4"/>
    <n v="3"/>
    <n v="7"/>
    <n v="0"/>
    <n v="4"/>
    <n v="3"/>
    <n v="7"/>
    <n v="0"/>
    <n v="3"/>
    <n v="1"/>
    <n v="4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</r>
  <r>
    <x v="0"/>
    <x v="1"/>
    <x v="1"/>
    <x v="6"/>
    <x v="5"/>
    <n v="89"/>
    <n v="96"/>
    <n v="185"/>
    <n v="0"/>
    <n v="0"/>
    <n v="0"/>
    <n v="8"/>
    <n v="0"/>
    <n v="8"/>
    <n v="8"/>
    <n v="8"/>
    <n v="8"/>
    <n v="1"/>
    <n v="19"/>
    <n v="22"/>
    <n v="41"/>
    <n v="2"/>
    <n v="40"/>
    <n v="36"/>
    <n v="76"/>
    <n v="3"/>
    <n v="30"/>
    <n v="38"/>
    <n v="68"/>
    <n v="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0"/>
    <x v="1"/>
    <x v="1"/>
    <x v="34"/>
    <x v="0"/>
    <n v="49"/>
    <n v="49"/>
    <n v="98"/>
    <n v="0"/>
    <n v="0"/>
    <n v="0"/>
    <n v="5"/>
    <n v="0"/>
    <n v="5"/>
    <n v="5"/>
    <n v="5"/>
    <n v="5"/>
    <n v="1"/>
    <n v="4"/>
    <n v="2"/>
    <n v="6"/>
    <n v="0"/>
    <n v="14"/>
    <n v="24"/>
    <n v="38"/>
    <n v="1"/>
    <n v="31"/>
    <n v="23"/>
    <n v="54"/>
    <n v="3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</r>
  <r>
    <x v="0"/>
    <x v="1"/>
    <x v="1"/>
    <x v="35"/>
    <x v="1"/>
    <n v="19"/>
    <n v="14"/>
    <n v="33"/>
    <n v="0"/>
    <n v="0"/>
    <n v="0"/>
    <n v="2"/>
    <n v="0"/>
    <n v="2"/>
    <n v="2"/>
    <n v="2"/>
    <n v="2"/>
    <n v="1"/>
    <n v="4"/>
    <n v="2"/>
    <n v="6"/>
    <n v="0"/>
    <n v="8"/>
    <n v="5"/>
    <n v="13"/>
    <n v="0"/>
    <n v="7"/>
    <n v="7"/>
    <n v="14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</r>
  <r>
    <x v="0"/>
    <x v="1"/>
    <x v="1"/>
    <x v="36"/>
    <x v="0"/>
    <n v="32"/>
    <n v="27"/>
    <n v="59"/>
    <n v="0"/>
    <n v="0"/>
    <n v="0"/>
    <n v="3"/>
    <n v="0"/>
    <n v="3"/>
    <n v="3"/>
    <n v="3"/>
    <n v="3"/>
    <n v="1"/>
    <n v="7"/>
    <n v="11"/>
    <n v="18"/>
    <n v="1"/>
    <n v="12"/>
    <n v="8"/>
    <n v="20"/>
    <n v="1"/>
    <n v="13"/>
    <n v="8"/>
    <n v="2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0"/>
    <x v="1"/>
    <x v="1"/>
    <x v="37"/>
    <x v="3"/>
    <n v="41"/>
    <n v="36"/>
    <n v="77"/>
    <n v="0"/>
    <n v="0"/>
    <n v="0"/>
    <n v="4"/>
    <n v="0"/>
    <n v="4"/>
    <n v="4"/>
    <n v="4"/>
    <n v="4"/>
    <n v="1"/>
    <n v="9"/>
    <n v="5"/>
    <n v="14"/>
    <n v="1"/>
    <n v="21"/>
    <n v="18"/>
    <n v="39"/>
    <n v="2"/>
    <n v="11"/>
    <n v="13"/>
    <n v="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x v="0"/>
    <x v="1"/>
    <x v="1"/>
    <x v="38"/>
    <x v="3"/>
    <n v="99"/>
    <n v="115"/>
    <n v="214"/>
    <n v="0"/>
    <n v="0"/>
    <n v="0"/>
    <n v="9"/>
    <n v="0"/>
    <n v="9"/>
    <n v="9"/>
    <n v="9"/>
    <n v="9"/>
    <n v="3"/>
    <n v="29"/>
    <n v="29"/>
    <n v="58"/>
    <n v="3"/>
    <n v="28"/>
    <n v="39"/>
    <n v="67"/>
    <n v="3"/>
    <n v="42"/>
    <n v="47"/>
    <n v="89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</r>
  <r>
    <x v="0"/>
    <x v="1"/>
    <x v="1"/>
    <x v="39"/>
    <x v="1"/>
    <n v="48"/>
    <n v="42"/>
    <n v="90"/>
    <n v="0"/>
    <n v="0"/>
    <n v="0"/>
    <n v="5"/>
    <n v="0"/>
    <n v="5"/>
    <n v="5"/>
    <n v="5"/>
    <n v="5"/>
    <n v="2"/>
    <n v="9"/>
    <n v="6"/>
    <n v="15"/>
    <n v="0"/>
    <n v="11"/>
    <n v="16"/>
    <n v="27"/>
    <n v="0"/>
    <n v="28"/>
    <n v="20"/>
    <n v="48"/>
    <n v="3"/>
    <n v="0"/>
    <n v="0"/>
    <n v="0"/>
    <n v="0"/>
    <n v="0"/>
    <n v="0"/>
    <n v="0"/>
    <n v="0"/>
    <n v="0"/>
    <n v="0"/>
    <n v="0"/>
    <n v="0"/>
    <n v="2"/>
    <n v="1"/>
    <n v="0"/>
    <n v="0"/>
    <n v="0"/>
    <n v="1"/>
    <n v="0"/>
  </r>
  <r>
    <x v="0"/>
    <x v="1"/>
    <x v="1"/>
    <x v="40"/>
    <x v="0"/>
    <n v="151"/>
    <n v="143"/>
    <n v="294"/>
    <n v="0"/>
    <n v="0"/>
    <n v="0"/>
    <n v="15"/>
    <n v="0"/>
    <n v="15"/>
    <n v="15"/>
    <n v="16"/>
    <n v="15"/>
    <n v="4"/>
    <n v="25"/>
    <n v="24"/>
    <n v="49"/>
    <n v="3"/>
    <n v="54"/>
    <n v="53"/>
    <n v="107"/>
    <n v="5"/>
    <n v="72"/>
    <n v="66"/>
    <n v="138"/>
    <n v="6"/>
    <n v="0"/>
    <n v="0"/>
    <n v="0"/>
    <n v="0"/>
    <n v="0"/>
    <n v="0"/>
    <n v="0"/>
    <n v="0"/>
    <n v="0"/>
    <n v="0"/>
    <n v="0"/>
    <n v="0"/>
    <n v="1"/>
    <n v="0"/>
    <n v="2"/>
    <n v="0"/>
    <n v="0"/>
    <n v="0"/>
    <n v="2"/>
  </r>
  <r>
    <x v="0"/>
    <x v="1"/>
    <x v="1"/>
    <x v="41"/>
    <x v="9"/>
    <n v="40"/>
    <n v="33"/>
    <n v="73"/>
    <n v="0"/>
    <n v="0"/>
    <n v="0"/>
    <n v="3"/>
    <n v="0"/>
    <n v="3"/>
    <n v="3"/>
    <n v="3"/>
    <n v="3"/>
    <n v="1"/>
    <n v="5"/>
    <n v="7"/>
    <n v="12"/>
    <n v="1"/>
    <n v="17"/>
    <n v="10"/>
    <n v="27"/>
    <n v="1"/>
    <n v="18"/>
    <n v="16"/>
    <n v="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x v="0"/>
    <x v="1"/>
    <x v="1"/>
    <x v="42"/>
    <x v="8"/>
    <n v="32"/>
    <n v="26"/>
    <n v="58"/>
    <n v="0"/>
    <n v="0"/>
    <n v="0"/>
    <n v="3"/>
    <n v="0"/>
    <n v="3"/>
    <n v="3"/>
    <n v="3"/>
    <n v="3"/>
    <n v="1"/>
    <n v="11"/>
    <n v="11"/>
    <n v="22"/>
    <n v="1"/>
    <n v="10"/>
    <n v="6"/>
    <n v="16"/>
    <n v="1"/>
    <n v="11"/>
    <n v="9"/>
    <n v="2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0"/>
    <x v="1"/>
    <x v="1"/>
    <x v="43"/>
    <x v="8"/>
    <n v="47"/>
    <n v="42"/>
    <n v="89"/>
    <n v="0"/>
    <n v="0"/>
    <n v="0"/>
    <n v="4"/>
    <n v="0"/>
    <n v="4"/>
    <n v="4"/>
    <n v="5"/>
    <n v="5"/>
    <n v="2"/>
    <n v="16"/>
    <n v="6"/>
    <n v="22"/>
    <n v="1"/>
    <n v="13"/>
    <n v="19"/>
    <n v="32"/>
    <n v="1"/>
    <n v="18"/>
    <n v="17"/>
    <n v="35"/>
    <n v="1"/>
    <n v="0"/>
    <n v="0"/>
    <n v="0"/>
    <n v="0"/>
    <n v="0"/>
    <n v="0"/>
    <n v="0"/>
    <n v="0"/>
    <n v="0"/>
    <n v="0"/>
    <n v="0"/>
    <n v="0"/>
    <n v="1"/>
    <n v="0"/>
    <n v="2"/>
    <n v="0"/>
    <n v="0"/>
    <n v="0"/>
    <n v="0"/>
  </r>
  <r>
    <x v="0"/>
    <x v="2"/>
    <x v="2"/>
    <x v="7"/>
    <x v="4"/>
    <n v="28"/>
    <n v="41"/>
    <n v="69"/>
    <n v="0"/>
    <n v="0"/>
    <n v="0"/>
    <n v="8"/>
    <n v="0"/>
    <n v="8"/>
    <n v="8"/>
    <n v="0"/>
    <n v="0"/>
    <n v="8"/>
    <n v="0"/>
    <n v="0"/>
    <n v="0"/>
    <n v="0"/>
    <n v="0"/>
    <n v="0"/>
    <n v="0"/>
    <n v="0"/>
    <n v="28"/>
    <n v="41"/>
    <n v="69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8"/>
    <x v="1"/>
    <n v="21"/>
    <n v="42"/>
    <n v="63"/>
    <n v="0"/>
    <n v="0"/>
    <n v="0"/>
    <n v="8"/>
    <n v="0"/>
    <n v="8"/>
    <n v="8"/>
    <n v="0"/>
    <n v="0"/>
    <n v="8"/>
    <n v="0"/>
    <n v="0"/>
    <n v="0"/>
    <n v="0"/>
    <n v="0"/>
    <n v="0"/>
    <n v="0"/>
    <n v="0"/>
    <n v="21"/>
    <n v="42"/>
    <n v="6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9"/>
    <x v="3"/>
    <n v="14"/>
    <n v="11"/>
    <n v="25"/>
    <n v="0"/>
    <n v="0"/>
    <n v="0"/>
    <n v="4"/>
    <n v="1"/>
    <n v="4"/>
    <n v="5"/>
    <n v="0"/>
    <n v="0"/>
    <n v="4"/>
    <n v="0"/>
    <n v="0"/>
    <n v="0"/>
    <n v="0"/>
    <n v="0"/>
    <n v="0"/>
    <n v="0"/>
    <n v="0"/>
    <n v="14"/>
    <n v="11"/>
    <n v="2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10"/>
    <x v="1"/>
    <n v="8"/>
    <n v="10"/>
    <n v="18"/>
    <n v="0"/>
    <n v="0"/>
    <n v="0"/>
    <n v="2"/>
    <n v="0"/>
    <n v="3"/>
    <n v="3"/>
    <n v="0"/>
    <n v="0"/>
    <n v="2"/>
    <n v="0"/>
    <n v="0"/>
    <n v="0"/>
    <n v="0"/>
    <n v="0"/>
    <n v="0"/>
    <n v="0"/>
    <n v="0"/>
    <n v="8"/>
    <n v="10"/>
    <n v="1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12"/>
    <x v="2"/>
    <n v="10"/>
    <n v="10"/>
    <n v="20"/>
    <n v="0"/>
    <n v="0"/>
    <n v="0"/>
    <n v="2"/>
    <n v="1"/>
    <n v="2"/>
    <n v="3"/>
    <n v="0"/>
    <n v="0"/>
    <n v="2"/>
    <n v="0"/>
    <n v="0"/>
    <n v="0"/>
    <n v="0"/>
    <n v="0"/>
    <n v="0"/>
    <n v="0"/>
    <n v="0"/>
    <n v="10"/>
    <n v="10"/>
    <n v="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13"/>
    <x v="7"/>
    <n v="38"/>
    <n v="40"/>
    <n v="78"/>
    <n v="0"/>
    <n v="0"/>
    <n v="0"/>
    <n v="12"/>
    <n v="2"/>
    <n v="12"/>
    <n v="14"/>
    <n v="0"/>
    <n v="0"/>
    <n v="12"/>
    <n v="0"/>
    <n v="0"/>
    <n v="0"/>
    <n v="0"/>
    <n v="0"/>
    <n v="0"/>
    <n v="0"/>
    <n v="0"/>
    <n v="38"/>
    <n v="40"/>
    <n v="78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44"/>
    <x v="8"/>
    <n v="56"/>
    <n v="74"/>
    <n v="130"/>
    <n v="0"/>
    <n v="0"/>
    <n v="0"/>
    <n v="20"/>
    <n v="3"/>
    <n v="17"/>
    <n v="20"/>
    <n v="0"/>
    <n v="0"/>
    <n v="20"/>
    <n v="0"/>
    <n v="0"/>
    <n v="0"/>
    <n v="0"/>
    <n v="0"/>
    <n v="0"/>
    <n v="0"/>
    <n v="0"/>
    <n v="56"/>
    <n v="74"/>
    <n v="13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14"/>
    <x v="8"/>
    <n v="29"/>
    <n v="35"/>
    <n v="64"/>
    <n v="0"/>
    <n v="0"/>
    <n v="0"/>
    <n v="16"/>
    <n v="2"/>
    <n v="15"/>
    <n v="17"/>
    <n v="0"/>
    <n v="0"/>
    <n v="16"/>
    <n v="0"/>
    <n v="0"/>
    <n v="0"/>
    <n v="0"/>
    <n v="0"/>
    <n v="0"/>
    <n v="0"/>
    <n v="0"/>
    <n v="29"/>
    <n v="35"/>
    <n v="64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15"/>
    <x v="6"/>
    <n v="3"/>
    <n v="7"/>
    <n v="10"/>
    <n v="0"/>
    <n v="0"/>
    <n v="0"/>
    <n v="2"/>
    <n v="0"/>
    <n v="2"/>
    <n v="2"/>
    <n v="0"/>
    <n v="0"/>
    <n v="2"/>
    <n v="0"/>
    <n v="0"/>
    <n v="0"/>
    <n v="0"/>
    <n v="0"/>
    <n v="0"/>
    <n v="0"/>
    <n v="0"/>
    <n v="3"/>
    <n v="7"/>
    <n v="1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0"/>
    <x v="0"/>
    <n v="9"/>
    <n v="9"/>
    <n v="18"/>
    <n v="0"/>
    <n v="0"/>
    <n v="0"/>
    <n v="4"/>
    <n v="0"/>
    <n v="4"/>
    <n v="4"/>
    <n v="0"/>
    <n v="0"/>
    <n v="4"/>
    <n v="0"/>
    <n v="0"/>
    <n v="0"/>
    <n v="0"/>
    <n v="0"/>
    <n v="0"/>
    <n v="0"/>
    <n v="0"/>
    <n v="9"/>
    <n v="9"/>
    <n v="1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45"/>
    <x v="2"/>
    <n v="33"/>
    <n v="27"/>
    <n v="60"/>
    <n v="0"/>
    <n v="0"/>
    <n v="0"/>
    <n v="7"/>
    <n v="2"/>
    <n v="9"/>
    <n v="11"/>
    <n v="0"/>
    <n v="0"/>
    <n v="7"/>
    <n v="0"/>
    <n v="0"/>
    <n v="0"/>
    <n v="0"/>
    <n v="0"/>
    <n v="0"/>
    <n v="0"/>
    <n v="0"/>
    <n v="33"/>
    <n v="27"/>
    <n v="6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16"/>
    <x v="6"/>
    <n v="27"/>
    <n v="16"/>
    <n v="43"/>
    <n v="0"/>
    <n v="0"/>
    <n v="0"/>
    <n v="5"/>
    <n v="0"/>
    <n v="5"/>
    <n v="5"/>
    <n v="0"/>
    <n v="0"/>
    <n v="5"/>
    <n v="0"/>
    <n v="0"/>
    <n v="0"/>
    <n v="0"/>
    <n v="0"/>
    <n v="0"/>
    <n v="0"/>
    <n v="0"/>
    <n v="27"/>
    <n v="16"/>
    <n v="4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1"/>
    <x v="1"/>
    <n v="37"/>
    <n v="35"/>
    <n v="72"/>
    <n v="0"/>
    <n v="0"/>
    <n v="0"/>
    <n v="10"/>
    <n v="1"/>
    <n v="8"/>
    <n v="9"/>
    <n v="0"/>
    <n v="0"/>
    <n v="10"/>
    <n v="0"/>
    <n v="0"/>
    <n v="0"/>
    <n v="0"/>
    <n v="0"/>
    <n v="0"/>
    <n v="0"/>
    <n v="0"/>
    <n v="37"/>
    <n v="35"/>
    <n v="72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17"/>
    <x v="8"/>
    <n v="26"/>
    <n v="26"/>
    <n v="52"/>
    <n v="0"/>
    <n v="0"/>
    <n v="0"/>
    <n v="9"/>
    <n v="4"/>
    <n v="6"/>
    <n v="10"/>
    <n v="0"/>
    <n v="0"/>
    <n v="9"/>
    <n v="0"/>
    <n v="0"/>
    <n v="0"/>
    <n v="0"/>
    <n v="0"/>
    <n v="0"/>
    <n v="0"/>
    <n v="0"/>
    <n v="26"/>
    <n v="26"/>
    <n v="5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46"/>
    <x v="3"/>
    <n v="13"/>
    <n v="12"/>
    <n v="25"/>
    <n v="0"/>
    <n v="0"/>
    <n v="0"/>
    <n v="4"/>
    <n v="1"/>
    <n v="4"/>
    <n v="5"/>
    <n v="0"/>
    <n v="0"/>
    <n v="4"/>
    <n v="0"/>
    <n v="0"/>
    <n v="0"/>
    <n v="0"/>
    <n v="0"/>
    <n v="0"/>
    <n v="0"/>
    <n v="0"/>
    <n v="13"/>
    <n v="12"/>
    <n v="2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18"/>
    <x v="5"/>
    <n v="2"/>
    <n v="2"/>
    <n v="4"/>
    <n v="0"/>
    <n v="0"/>
    <n v="0"/>
    <n v="2"/>
    <n v="0"/>
    <n v="2"/>
    <n v="2"/>
    <n v="0"/>
    <n v="0"/>
    <n v="2"/>
    <n v="0"/>
    <n v="0"/>
    <n v="0"/>
    <n v="0"/>
    <n v="0"/>
    <n v="0"/>
    <n v="0"/>
    <n v="0"/>
    <n v="2"/>
    <n v="2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2"/>
    <x v="2"/>
    <n v="56"/>
    <n v="44"/>
    <n v="100"/>
    <n v="0"/>
    <n v="0"/>
    <n v="0"/>
    <n v="9"/>
    <n v="0"/>
    <n v="13"/>
    <n v="13"/>
    <n v="0"/>
    <n v="0"/>
    <n v="9"/>
    <n v="0"/>
    <n v="0"/>
    <n v="0"/>
    <n v="0"/>
    <n v="0"/>
    <n v="0"/>
    <n v="0"/>
    <n v="0"/>
    <n v="56"/>
    <n v="44"/>
    <n v="10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47"/>
    <x v="2"/>
    <n v="22"/>
    <n v="24"/>
    <n v="46"/>
    <n v="0"/>
    <n v="0"/>
    <n v="0"/>
    <n v="5"/>
    <n v="0"/>
    <n v="5"/>
    <n v="5"/>
    <n v="0"/>
    <n v="0"/>
    <n v="5"/>
    <n v="0"/>
    <n v="0"/>
    <n v="0"/>
    <n v="0"/>
    <n v="0"/>
    <n v="0"/>
    <n v="0"/>
    <n v="0"/>
    <n v="22"/>
    <n v="24"/>
    <n v="4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3"/>
    <x v="0"/>
    <n v="22"/>
    <n v="22"/>
    <n v="44"/>
    <n v="0"/>
    <n v="0"/>
    <n v="0"/>
    <n v="5"/>
    <n v="0"/>
    <n v="5"/>
    <n v="5"/>
    <n v="0"/>
    <n v="0"/>
    <n v="5"/>
    <n v="0"/>
    <n v="0"/>
    <n v="0"/>
    <n v="0"/>
    <n v="0"/>
    <n v="0"/>
    <n v="0"/>
    <n v="0"/>
    <n v="22"/>
    <n v="22"/>
    <n v="4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48"/>
    <x v="1"/>
    <n v="17"/>
    <n v="17"/>
    <n v="34"/>
    <n v="0"/>
    <n v="0"/>
    <n v="0"/>
    <n v="4"/>
    <n v="0"/>
    <n v="4"/>
    <n v="4"/>
    <n v="0"/>
    <n v="0"/>
    <n v="4"/>
    <n v="0"/>
    <n v="0"/>
    <n v="0"/>
    <n v="0"/>
    <n v="0"/>
    <n v="0"/>
    <n v="0"/>
    <n v="0"/>
    <n v="17"/>
    <n v="17"/>
    <n v="3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49"/>
    <x v="6"/>
    <n v="13"/>
    <n v="13"/>
    <n v="26"/>
    <n v="0"/>
    <n v="0"/>
    <n v="0"/>
    <n v="2"/>
    <n v="1"/>
    <n v="2"/>
    <n v="3"/>
    <n v="0"/>
    <n v="0"/>
    <n v="2"/>
    <n v="0"/>
    <n v="0"/>
    <n v="0"/>
    <n v="0"/>
    <n v="0"/>
    <n v="0"/>
    <n v="0"/>
    <n v="0"/>
    <n v="13"/>
    <n v="13"/>
    <n v="2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50"/>
    <x v="1"/>
    <n v="9"/>
    <n v="0"/>
    <n v="9"/>
    <n v="0"/>
    <n v="0"/>
    <n v="0"/>
    <n v="2"/>
    <n v="0"/>
    <n v="2"/>
    <n v="2"/>
    <n v="0"/>
    <n v="0"/>
    <n v="2"/>
    <n v="0"/>
    <n v="0"/>
    <n v="0"/>
    <n v="0"/>
    <n v="0"/>
    <n v="0"/>
    <n v="0"/>
    <n v="0"/>
    <n v="9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20"/>
    <x v="7"/>
    <n v="145"/>
    <n v="158"/>
    <n v="303"/>
    <n v="0"/>
    <n v="0"/>
    <n v="0"/>
    <n v="53"/>
    <n v="10"/>
    <n v="50"/>
    <n v="60"/>
    <n v="0"/>
    <n v="0"/>
    <n v="53"/>
    <n v="0"/>
    <n v="0"/>
    <n v="0"/>
    <n v="0"/>
    <n v="0"/>
    <n v="0"/>
    <n v="0"/>
    <n v="0"/>
    <n v="145"/>
    <n v="158"/>
    <n v="303"/>
    <n v="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51"/>
    <x v="4"/>
    <n v="2"/>
    <n v="7"/>
    <n v="9"/>
    <n v="0"/>
    <n v="0"/>
    <n v="0"/>
    <n v="2"/>
    <n v="0"/>
    <n v="2"/>
    <n v="2"/>
    <n v="0"/>
    <n v="0"/>
    <n v="2"/>
    <n v="0"/>
    <n v="0"/>
    <n v="0"/>
    <n v="0"/>
    <n v="0"/>
    <n v="0"/>
    <n v="0"/>
    <n v="0"/>
    <n v="2"/>
    <n v="7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52"/>
    <x v="10"/>
    <n v="333"/>
    <n v="358"/>
    <n v="691"/>
    <n v="0"/>
    <n v="0"/>
    <n v="0"/>
    <n v="99"/>
    <n v="10"/>
    <n v="96"/>
    <n v="106"/>
    <n v="0"/>
    <n v="0"/>
    <n v="99"/>
    <n v="0"/>
    <n v="0"/>
    <n v="0"/>
    <n v="0"/>
    <n v="0"/>
    <n v="0"/>
    <n v="0"/>
    <n v="0"/>
    <n v="333"/>
    <n v="358"/>
    <n v="691"/>
    <n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21"/>
    <x v="8"/>
    <n v="54"/>
    <n v="87"/>
    <n v="141"/>
    <n v="0"/>
    <n v="0"/>
    <n v="0"/>
    <n v="18"/>
    <n v="5"/>
    <n v="17"/>
    <n v="22"/>
    <n v="0"/>
    <n v="0"/>
    <n v="18"/>
    <n v="0"/>
    <n v="0"/>
    <n v="0"/>
    <n v="0"/>
    <n v="0"/>
    <n v="0"/>
    <n v="0"/>
    <n v="0"/>
    <n v="54"/>
    <n v="87"/>
    <n v="141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22"/>
    <x v="2"/>
    <n v="97"/>
    <n v="103"/>
    <n v="200"/>
    <n v="0"/>
    <n v="0"/>
    <n v="0"/>
    <n v="26"/>
    <n v="1"/>
    <n v="26"/>
    <n v="27"/>
    <n v="0"/>
    <n v="0"/>
    <n v="26"/>
    <n v="0"/>
    <n v="0"/>
    <n v="0"/>
    <n v="0"/>
    <n v="0"/>
    <n v="0"/>
    <n v="0"/>
    <n v="0"/>
    <n v="97"/>
    <n v="103"/>
    <n v="200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4"/>
    <x v="3"/>
    <n v="14"/>
    <n v="11"/>
    <n v="25"/>
    <n v="0"/>
    <n v="0"/>
    <n v="0"/>
    <n v="5"/>
    <n v="1"/>
    <n v="5"/>
    <n v="6"/>
    <n v="0"/>
    <n v="0"/>
    <n v="5"/>
    <n v="0"/>
    <n v="0"/>
    <n v="0"/>
    <n v="0"/>
    <n v="0"/>
    <n v="0"/>
    <n v="0"/>
    <n v="0"/>
    <n v="14"/>
    <n v="11"/>
    <n v="2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53"/>
    <x v="9"/>
    <n v="8"/>
    <n v="10"/>
    <n v="18"/>
    <n v="0"/>
    <n v="0"/>
    <n v="0"/>
    <n v="3"/>
    <n v="0"/>
    <n v="3"/>
    <n v="3"/>
    <n v="0"/>
    <n v="0"/>
    <n v="3"/>
    <n v="0"/>
    <n v="0"/>
    <n v="0"/>
    <n v="0"/>
    <n v="0"/>
    <n v="0"/>
    <n v="0"/>
    <n v="0"/>
    <n v="8"/>
    <n v="10"/>
    <n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54"/>
    <x v="6"/>
    <n v="30"/>
    <n v="22"/>
    <n v="52"/>
    <n v="0"/>
    <n v="0"/>
    <n v="0"/>
    <n v="5"/>
    <n v="0"/>
    <n v="5"/>
    <n v="5"/>
    <n v="0"/>
    <n v="0"/>
    <n v="5"/>
    <n v="0"/>
    <n v="0"/>
    <n v="0"/>
    <n v="0"/>
    <n v="0"/>
    <n v="0"/>
    <n v="0"/>
    <n v="0"/>
    <n v="30"/>
    <n v="22"/>
    <n v="5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23"/>
    <x v="3"/>
    <n v="64"/>
    <n v="50"/>
    <n v="114"/>
    <n v="0"/>
    <n v="0"/>
    <n v="0"/>
    <n v="14"/>
    <n v="2"/>
    <n v="14"/>
    <n v="16"/>
    <n v="0"/>
    <n v="0"/>
    <n v="14"/>
    <n v="0"/>
    <n v="0"/>
    <n v="0"/>
    <n v="0"/>
    <n v="0"/>
    <n v="0"/>
    <n v="0"/>
    <n v="0"/>
    <n v="64"/>
    <n v="50"/>
    <n v="11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55"/>
    <x v="0"/>
    <n v="2"/>
    <n v="1"/>
    <n v="3"/>
    <n v="0"/>
    <n v="0"/>
    <n v="0"/>
    <n v="1"/>
    <n v="0"/>
    <n v="1"/>
    <n v="1"/>
    <n v="0"/>
    <n v="0"/>
    <n v="1"/>
    <n v="0"/>
    <n v="0"/>
    <n v="0"/>
    <n v="0"/>
    <n v="0"/>
    <n v="0"/>
    <n v="0"/>
    <n v="0"/>
    <n v="2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25"/>
    <x v="3"/>
    <n v="1"/>
    <n v="4"/>
    <n v="5"/>
    <n v="0"/>
    <n v="0"/>
    <n v="0"/>
    <n v="1"/>
    <n v="0"/>
    <n v="1"/>
    <n v="1"/>
    <n v="0"/>
    <n v="0"/>
    <n v="1"/>
    <n v="0"/>
    <n v="0"/>
    <n v="0"/>
    <n v="0"/>
    <n v="0"/>
    <n v="0"/>
    <n v="0"/>
    <n v="0"/>
    <n v="1"/>
    <n v="4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26"/>
    <x v="9"/>
    <n v="46"/>
    <n v="49"/>
    <n v="95"/>
    <n v="0"/>
    <n v="0"/>
    <n v="0"/>
    <n v="13"/>
    <n v="2"/>
    <n v="13"/>
    <n v="15"/>
    <n v="0"/>
    <n v="0"/>
    <n v="13"/>
    <n v="0"/>
    <n v="0"/>
    <n v="0"/>
    <n v="0"/>
    <n v="0"/>
    <n v="0"/>
    <n v="0"/>
    <n v="0"/>
    <n v="46"/>
    <n v="49"/>
    <n v="95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56"/>
    <x v="8"/>
    <n v="4"/>
    <n v="12"/>
    <n v="16"/>
    <n v="0"/>
    <n v="0"/>
    <n v="0"/>
    <n v="3"/>
    <n v="1"/>
    <n v="2"/>
    <n v="3"/>
    <n v="0"/>
    <n v="0"/>
    <n v="3"/>
    <n v="0"/>
    <n v="0"/>
    <n v="0"/>
    <n v="0"/>
    <n v="0"/>
    <n v="0"/>
    <n v="0"/>
    <n v="0"/>
    <n v="4"/>
    <n v="12"/>
    <n v="1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28"/>
    <x v="3"/>
    <n v="9"/>
    <n v="10"/>
    <n v="19"/>
    <n v="0"/>
    <n v="0"/>
    <n v="0"/>
    <n v="3"/>
    <n v="0"/>
    <n v="3"/>
    <n v="3"/>
    <n v="0"/>
    <n v="0"/>
    <n v="3"/>
    <n v="0"/>
    <n v="0"/>
    <n v="0"/>
    <n v="0"/>
    <n v="0"/>
    <n v="0"/>
    <n v="0"/>
    <n v="0"/>
    <n v="9"/>
    <n v="10"/>
    <n v="19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29"/>
    <x v="0"/>
    <n v="21"/>
    <n v="19"/>
    <n v="40"/>
    <n v="0"/>
    <n v="0"/>
    <n v="0"/>
    <n v="2"/>
    <n v="0"/>
    <n v="3"/>
    <n v="3"/>
    <n v="0"/>
    <n v="0"/>
    <n v="2"/>
    <n v="0"/>
    <n v="0"/>
    <n v="0"/>
    <n v="0"/>
    <n v="0"/>
    <n v="0"/>
    <n v="0"/>
    <n v="0"/>
    <n v="21"/>
    <n v="19"/>
    <n v="4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57"/>
    <x v="7"/>
    <n v="74"/>
    <n v="93"/>
    <n v="167"/>
    <n v="0"/>
    <n v="0"/>
    <n v="0"/>
    <n v="21"/>
    <n v="4"/>
    <n v="21"/>
    <n v="25"/>
    <n v="0"/>
    <n v="0"/>
    <n v="21"/>
    <n v="0"/>
    <n v="0"/>
    <n v="0"/>
    <n v="0"/>
    <n v="0"/>
    <n v="0"/>
    <n v="0"/>
    <n v="0"/>
    <n v="74"/>
    <n v="93"/>
    <n v="167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58"/>
    <x v="8"/>
    <n v="32"/>
    <n v="28"/>
    <n v="60"/>
    <n v="0"/>
    <n v="0"/>
    <n v="0"/>
    <n v="9"/>
    <n v="2"/>
    <n v="8"/>
    <n v="10"/>
    <n v="0"/>
    <n v="0"/>
    <n v="9"/>
    <n v="0"/>
    <n v="0"/>
    <n v="0"/>
    <n v="0"/>
    <n v="0"/>
    <n v="0"/>
    <n v="0"/>
    <n v="0"/>
    <n v="32"/>
    <n v="28"/>
    <n v="6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30"/>
    <x v="2"/>
    <n v="23"/>
    <n v="23"/>
    <n v="46"/>
    <n v="0"/>
    <n v="0"/>
    <n v="0"/>
    <n v="6"/>
    <n v="0"/>
    <n v="6"/>
    <n v="6"/>
    <n v="0"/>
    <n v="0"/>
    <n v="6"/>
    <n v="0"/>
    <n v="0"/>
    <n v="0"/>
    <n v="0"/>
    <n v="0"/>
    <n v="0"/>
    <n v="0"/>
    <n v="0"/>
    <n v="23"/>
    <n v="23"/>
    <n v="4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31"/>
    <x v="1"/>
    <n v="14"/>
    <n v="11"/>
    <n v="25"/>
    <n v="0"/>
    <n v="0"/>
    <n v="0"/>
    <n v="3"/>
    <n v="1"/>
    <n v="3"/>
    <n v="4"/>
    <n v="0"/>
    <n v="0"/>
    <n v="3"/>
    <n v="0"/>
    <n v="0"/>
    <n v="0"/>
    <n v="0"/>
    <n v="0"/>
    <n v="0"/>
    <n v="0"/>
    <n v="0"/>
    <n v="14"/>
    <n v="11"/>
    <n v="2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33"/>
    <x v="8"/>
    <n v="57"/>
    <n v="62"/>
    <n v="119"/>
    <n v="0"/>
    <n v="0"/>
    <n v="0"/>
    <n v="12"/>
    <n v="0"/>
    <n v="11"/>
    <n v="11"/>
    <n v="0"/>
    <n v="0"/>
    <n v="12"/>
    <n v="0"/>
    <n v="0"/>
    <n v="0"/>
    <n v="0"/>
    <n v="0"/>
    <n v="0"/>
    <n v="0"/>
    <n v="0"/>
    <n v="57"/>
    <n v="62"/>
    <n v="119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59"/>
    <x v="4"/>
    <n v="0"/>
    <n v="1"/>
    <n v="1"/>
    <n v="0"/>
    <n v="0"/>
    <n v="0"/>
    <n v="1"/>
    <n v="0"/>
    <n v="1"/>
    <n v="1"/>
    <n v="0"/>
    <n v="0"/>
    <n v="1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60"/>
    <x v="1"/>
    <n v="3"/>
    <n v="6"/>
    <n v="9"/>
    <n v="0"/>
    <n v="0"/>
    <n v="0"/>
    <n v="1"/>
    <n v="0"/>
    <n v="1"/>
    <n v="1"/>
    <n v="0"/>
    <n v="0"/>
    <n v="1"/>
    <n v="0"/>
    <n v="0"/>
    <n v="0"/>
    <n v="0"/>
    <n v="0"/>
    <n v="0"/>
    <n v="0"/>
    <n v="0"/>
    <n v="3"/>
    <n v="6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34"/>
    <x v="0"/>
    <n v="4"/>
    <n v="7"/>
    <n v="11"/>
    <n v="0"/>
    <n v="0"/>
    <n v="0"/>
    <n v="3"/>
    <n v="1"/>
    <n v="3"/>
    <n v="4"/>
    <n v="0"/>
    <n v="0"/>
    <n v="3"/>
    <n v="0"/>
    <n v="0"/>
    <n v="0"/>
    <n v="0"/>
    <n v="0"/>
    <n v="0"/>
    <n v="0"/>
    <n v="0"/>
    <n v="4"/>
    <n v="7"/>
    <n v="1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35"/>
    <x v="1"/>
    <n v="4"/>
    <n v="4"/>
    <n v="8"/>
    <n v="0"/>
    <n v="0"/>
    <n v="0"/>
    <n v="2"/>
    <n v="1"/>
    <n v="2"/>
    <n v="3"/>
    <n v="0"/>
    <n v="0"/>
    <n v="2"/>
    <n v="0"/>
    <n v="0"/>
    <n v="0"/>
    <n v="0"/>
    <n v="0"/>
    <n v="0"/>
    <n v="0"/>
    <n v="0"/>
    <n v="4"/>
    <n v="4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36"/>
    <x v="0"/>
    <n v="4"/>
    <n v="5"/>
    <n v="9"/>
    <n v="0"/>
    <n v="0"/>
    <n v="0"/>
    <n v="1"/>
    <n v="0"/>
    <n v="1"/>
    <n v="1"/>
    <n v="0"/>
    <n v="0"/>
    <n v="1"/>
    <n v="0"/>
    <n v="0"/>
    <n v="0"/>
    <n v="0"/>
    <n v="0"/>
    <n v="0"/>
    <n v="0"/>
    <n v="0"/>
    <n v="4"/>
    <n v="5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37"/>
    <x v="3"/>
    <n v="2"/>
    <n v="5"/>
    <n v="7"/>
    <n v="0"/>
    <n v="0"/>
    <n v="0"/>
    <n v="2"/>
    <n v="0"/>
    <n v="2"/>
    <n v="2"/>
    <n v="0"/>
    <n v="0"/>
    <n v="2"/>
    <n v="0"/>
    <n v="0"/>
    <n v="0"/>
    <n v="0"/>
    <n v="0"/>
    <n v="0"/>
    <n v="0"/>
    <n v="0"/>
    <n v="2"/>
    <n v="5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38"/>
    <x v="3"/>
    <n v="6"/>
    <n v="10"/>
    <n v="16"/>
    <n v="0"/>
    <n v="0"/>
    <n v="0"/>
    <n v="2"/>
    <n v="0"/>
    <n v="2"/>
    <n v="2"/>
    <n v="0"/>
    <n v="0"/>
    <n v="2"/>
    <n v="0"/>
    <n v="0"/>
    <n v="0"/>
    <n v="0"/>
    <n v="0"/>
    <n v="0"/>
    <n v="0"/>
    <n v="0"/>
    <n v="6"/>
    <n v="10"/>
    <n v="1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39"/>
    <x v="1"/>
    <n v="4"/>
    <n v="5"/>
    <n v="9"/>
    <n v="0"/>
    <n v="0"/>
    <n v="0"/>
    <n v="1"/>
    <n v="0"/>
    <n v="1"/>
    <n v="1"/>
    <n v="0"/>
    <n v="0"/>
    <n v="1"/>
    <n v="0"/>
    <n v="0"/>
    <n v="0"/>
    <n v="0"/>
    <n v="0"/>
    <n v="0"/>
    <n v="0"/>
    <n v="0"/>
    <n v="4"/>
    <n v="5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61"/>
    <x v="1"/>
    <n v="6"/>
    <n v="3"/>
    <n v="9"/>
    <n v="0"/>
    <n v="0"/>
    <n v="0"/>
    <n v="1"/>
    <n v="0"/>
    <n v="1"/>
    <n v="1"/>
    <n v="0"/>
    <n v="0"/>
    <n v="1"/>
    <n v="0"/>
    <n v="0"/>
    <n v="0"/>
    <n v="0"/>
    <n v="0"/>
    <n v="0"/>
    <n v="0"/>
    <n v="0"/>
    <n v="6"/>
    <n v="3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40"/>
    <x v="0"/>
    <n v="9"/>
    <n v="9"/>
    <n v="18"/>
    <n v="0"/>
    <n v="0"/>
    <n v="0"/>
    <n v="2"/>
    <n v="0"/>
    <n v="2"/>
    <n v="2"/>
    <n v="0"/>
    <n v="0"/>
    <n v="2"/>
    <n v="0"/>
    <n v="0"/>
    <n v="0"/>
    <n v="0"/>
    <n v="0"/>
    <n v="0"/>
    <n v="0"/>
    <n v="0"/>
    <n v="9"/>
    <n v="9"/>
    <n v="1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41"/>
    <x v="9"/>
    <n v="14"/>
    <n v="11"/>
    <n v="25"/>
    <n v="0"/>
    <n v="0"/>
    <n v="0"/>
    <n v="4"/>
    <n v="1"/>
    <n v="4"/>
    <n v="5"/>
    <n v="0"/>
    <n v="0"/>
    <n v="4"/>
    <n v="0"/>
    <n v="0"/>
    <n v="0"/>
    <n v="0"/>
    <n v="0"/>
    <n v="0"/>
    <n v="0"/>
    <n v="0"/>
    <n v="14"/>
    <n v="11"/>
    <n v="2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42"/>
    <x v="8"/>
    <n v="74"/>
    <n v="98"/>
    <n v="172"/>
    <n v="0"/>
    <n v="0"/>
    <n v="0"/>
    <n v="25"/>
    <n v="3"/>
    <n v="25"/>
    <n v="28"/>
    <n v="0"/>
    <n v="0"/>
    <n v="25"/>
    <n v="0"/>
    <n v="0"/>
    <n v="0"/>
    <n v="0"/>
    <n v="0"/>
    <n v="0"/>
    <n v="0"/>
    <n v="0"/>
    <n v="74"/>
    <n v="98"/>
    <n v="172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43"/>
    <x v="8"/>
    <n v="59"/>
    <n v="54"/>
    <n v="113"/>
    <n v="0"/>
    <n v="0"/>
    <n v="0"/>
    <n v="19"/>
    <n v="1"/>
    <n v="19"/>
    <n v="20"/>
    <n v="0"/>
    <n v="0"/>
    <n v="19"/>
    <n v="0"/>
    <n v="0"/>
    <n v="0"/>
    <n v="0"/>
    <n v="0"/>
    <n v="0"/>
    <n v="0"/>
    <n v="0"/>
    <n v="59"/>
    <n v="54"/>
    <n v="11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62"/>
    <x v="3"/>
    <n v="14"/>
    <n v="9"/>
    <n v="23"/>
    <n v="0"/>
    <n v="0"/>
    <n v="0"/>
    <n v="2"/>
    <n v="0"/>
    <n v="2"/>
    <n v="2"/>
    <n v="0"/>
    <n v="0"/>
    <n v="2"/>
    <n v="0"/>
    <n v="0"/>
    <n v="0"/>
    <n v="0"/>
    <n v="0"/>
    <n v="0"/>
    <n v="0"/>
    <n v="0"/>
    <n v="14"/>
    <n v="9"/>
    <n v="2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x v="7"/>
    <x v="4"/>
    <n v="77"/>
    <n v="83"/>
    <n v="160"/>
    <n v="0"/>
    <n v="0"/>
    <n v="0"/>
    <n v="6"/>
    <n v="1"/>
    <n v="5"/>
    <n v="6"/>
    <n v="6"/>
    <n v="6"/>
    <n v="2"/>
    <n v="2"/>
    <n v="2"/>
    <n v="4"/>
    <n v="0"/>
    <n v="24"/>
    <n v="25"/>
    <n v="49"/>
    <n v="0"/>
    <n v="51"/>
    <n v="56"/>
    <n v="107"/>
    <n v="3"/>
    <n v="0"/>
    <n v="0"/>
    <n v="0"/>
    <n v="0"/>
    <n v="0"/>
    <n v="0"/>
    <n v="0"/>
    <n v="0"/>
    <n v="0"/>
    <n v="0"/>
    <n v="0"/>
    <n v="0"/>
    <n v="3"/>
    <n v="0"/>
    <n v="2"/>
    <n v="0"/>
    <n v="0"/>
    <n v="0"/>
    <n v="0"/>
  </r>
  <r>
    <x v="0"/>
    <x v="0"/>
    <x v="1"/>
    <x v="8"/>
    <x v="1"/>
    <n v="257"/>
    <n v="246"/>
    <n v="503"/>
    <n v="0"/>
    <n v="0"/>
    <n v="0"/>
    <n v="22"/>
    <n v="0"/>
    <n v="22"/>
    <n v="22"/>
    <n v="30"/>
    <n v="21"/>
    <n v="6"/>
    <n v="45"/>
    <n v="50"/>
    <n v="95"/>
    <n v="4"/>
    <n v="101"/>
    <n v="101"/>
    <n v="202"/>
    <n v="7"/>
    <n v="111"/>
    <n v="95"/>
    <n v="206"/>
    <n v="8"/>
    <n v="0"/>
    <n v="0"/>
    <n v="0"/>
    <n v="0"/>
    <n v="0"/>
    <n v="0"/>
    <n v="0"/>
    <n v="0"/>
    <n v="0"/>
    <n v="0"/>
    <n v="0"/>
    <n v="0"/>
    <n v="3"/>
    <n v="2"/>
    <n v="4"/>
    <n v="0"/>
    <n v="0"/>
    <n v="0"/>
    <n v="0"/>
  </r>
  <r>
    <x v="0"/>
    <x v="0"/>
    <x v="1"/>
    <x v="9"/>
    <x v="3"/>
    <n v="81"/>
    <n v="73"/>
    <n v="154"/>
    <n v="0"/>
    <n v="0"/>
    <n v="0"/>
    <n v="7"/>
    <n v="0"/>
    <n v="7"/>
    <n v="7"/>
    <n v="9"/>
    <n v="7"/>
    <n v="4"/>
    <n v="24"/>
    <n v="20"/>
    <n v="44"/>
    <n v="1"/>
    <n v="28"/>
    <n v="27"/>
    <n v="55"/>
    <n v="1"/>
    <n v="29"/>
    <n v="26"/>
    <n v="55"/>
    <n v="1"/>
    <n v="0"/>
    <n v="0"/>
    <n v="0"/>
    <n v="0"/>
    <n v="0"/>
    <n v="0"/>
    <n v="0"/>
    <n v="0"/>
    <n v="0"/>
    <n v="0"/>
    <n v="0"/>
    <n v="0"/>
    <n v="4"/>
    <n v="0"/>
    <n v="3"/>
    <n v="0"/>
    <n v="1"/>
    <n v="0"/>
    <n v="0"/>
  </r>
  <r>
    <x v="0"/>
    <x v="0"/>
    <x v="1"/>
    <x v="10"/>
    <x v="1"/>
    <n v="520"/>
    <n v="516"/>
    <n v="1036"/>
    <n v="0"/>
    <n v="0"/>
    <n v="0"/>
    <n v="38"/>
    <n v="1"/>
    <n v="37"/>
    <n v="38"/>
    <n v="41"/>
    <n v="37"/>
    <n v="7"/>
    <n v="73"/>
    <n v="70"/>
    <n v="143"/>
    <n v="4"/>
    <n v="228"/>
    <n v="199"/>
    <n v="427"/>
    <n v="12"/>
    <n v="219"/>
    <n v="247"/>
    <n v="466"/>
    <n v="15"/>
    <n v="0"/>
    <n v="0"/>
    <n v="0"/>
    <n v="0"/>
    <n v="0"/>
    <n v="0"/>
    <n v="0"/>
    <n v="0"/>
    <n v="0"/>
    <n v="0"/>
    <n v="0"/>
    <n v="0"/>
    <n v="7"/>
    <n v="5"/>
    <n v="2"/>
    <n v="0"/>
    <n v="0"/>
    <n v="0"/>
    <n v="0"/>
  </r>
  <r>
    <x v="0"/>
    <x v="0"/>
    <x v="1"/>
    <x v="11"/>
    <x v="6"/>
    <n v="253"/>
    <n v="245"/>
    <n v="498"/>
    <n v="0"/>
    <n v="0"/>
    <n v="0"/>
    <n v="23"/>
    <n v="0"/>
    <n v="23"/>
    <n v="23"/>
    <n v="26"/>
    <n v="23"/>
    <n v="8"/>
    <n v="26"/>
    <n v="29"/>
    <n v="55"/>
    <n v="2"/>
    <n v="88"/>
    <n v="83"/>
    <n v="171"/>
    <n v="4"/>
    <n v="139"/>
    <n v="133"/>
    <n v="272"/>
    <n v="10"/>
    <n v="0"/>
    <n v="0"/>
    <n v="0"/>
    <n v="0"/>
    <n v="0"/>
    <n v="0"/>
    <n v="0"/>
    <n v="0"/>
    <n v="0"/>
    <n v="0"/>
    <n v="0"/>
    <n v="0"/>
    <n v="7"/>
    <n v="0"/>
    <n v="8"/>
    <n v="0"/>
    <n v="0"/>
    <n v="0"/>
    <n v="0"/>
  </r>
  <r>
    <x v="0"/>
    <x v="0"/>
    <x v="1"/>
    <x v="12"/>
    <x v="2"/>
    <n v="30"/>
    <n v="16"/>
    <n v="46"/>
    <n v="0"/>
    <n v="0"/>
    <n v="0"/>
    <n v="3"/>
    <n v="0"/>
    <n v="3"/>
    <n v="3"/>
    <n v="4"/>
    <n v="3"/>
    <n v="2"/>
    <n v="7"/>
    <n v="4"/>
    <n v="11"/>
    <n v="0"/>
    <n v="7"/>
    <n v="8"/>
    <n v="15"/>
    <n v="0"/>
    <n v="16"/>
    <n v="4"/>
    <n v="20"/>
    <n v="1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</r>
  <r>
    <x v="0"/>
    <x v="0"/>
    <x v="1"/>
    <x v="13"/>
    <x v="7"/>
    <n v="98"/>
    <n v="98"/>
    <n v="196"/>
    <n v="0"/>
    <n v="0"/>
    <n v="0"/>
    <n v="10"/>
    <n v="0"/>
    <n v="10"/>
    <n v="10"/>
    <n v="13"/>
    <n v="11"/>
    <n v="7"/>
    <n v="22"/>
    <n v="17"/>
    <n v="39"/>
    <n v="0"/>
    <n v="33"/>
    <n v="39"/>
    <n v="72"/>
    <n v="0"/>
    <n v="43"/>
    <n v="42"/>
    <n v="85"/>
    <n v="2"/>
    <n v="0"/>
    <n v="0"/>
    <n v="0"/>
    <n v="0"/>
    <n v="0"/>
    <n v="0"/>
    <n v="0"/>
    <n v="0"/>
    <n v="0"/>
    <n v="0"/>
    <n v="0"/>
    <n v="0"/>
    <n v="8"/>
    <n v="0"/>
    <n v="7"/>
    <n v="0"/>
    <n v="0"/>
    <n v="0"/>
    <n v="0"/>
  </r>
  <r>
    <x v="0"/>
    <x v="0"/>
    <x v="1"/>
    <x v="44"/>
    <x v="8"/>
    <n v="72"/>
    <n v="68"/>
    <n v="140"/>
    <n v="0"/>
    <n v="0"/>
    <n v="0"/>
    <n v="7"/>
    <n v="0"/>
    <n v="7"/>
    <n v="7"/>
    <n v="8"/>
    <n v="7"/>
    <n v="4"/>
    <n v="22"/>
    <n v="23"/>
    <n v="45"/>
    <n v="1"/>
    <n v="19"/>
    <n v="20"/>
    <n v="39"/>
    <n v="1"/>
    <n v="31"/>
    <n v="25"/>
    <n v="56"/>
    <n v="2"/>
    <n v="0"/>
    <n v="0"/>
    <n v="0"/>
    <n v="0"/>
    <n v="0"/>
    <n v="0"/>
    <n v="0"/>
    <n v="0"/>
    <n v="0"/>
    <n v="0"/>
    <n v="0"/>
    <n v="0"/>
    <n v="3"/>
    <n v="3"/>
    <n v="1"/>
    <n v="0"/>
    <n v="0"/>
    <n v="0"/>
    <n v="0"/>
  </r>
  <r>
    <x v="0"/>
    <x v="0"/>
    <x v="1"/>
    <x v="14"/>
    <x v="8"/>
    <n v="260"/>
    <n v="260"/>
    <n v="520"/>
    <n v="0"/>
    <n v="0"/>
    <n v="0"/>
    <n v="23"/>
    <n v="3"/>
    <n v="20"/>
    <n v="23"/>
    <n v="30"/>
    <n v="24"/>
    <n v="12"/>
    <n v="59"/>
    <n v="62"/>
    <n v="121"/>
    <n v="3"/>
    <n v="95"/>
    <n v="91"/>
    <n v="186"/>
    <n v="3"/>
    <n v="106"/>
    <n v="107"/>
    <n v="213"/>
    <n v="8"/>
    <n v="0"/>
    <n v="0"/>
    <n v="0"/>
    <n v="0"/>
    <n v="0"/>
    <n v="0"/>
    <n v="0"/>
    <n v="0"/>
    <n v="0"/>
    <n v="0"/>
    <n v="0"/>
    <n v="0"/>
    <n v="9"/>
    <n v="0"/>
    <n v="12"/>
    <n v="0"/>
    <n v="0"/>
    <n v="0"/>
    <n v="0"/>
  </r>
  <r>
    <x v="0"/>
    <x v="0"/>
    <x v="1"/>
    <x v="15"/>
    <x v="6"/>
    <n v="228"/>
    <n v="214"/>
    <n v="442"/>
    <n v="0"/>
    <n v="0"/>
    <n v="0"/>
    <n v="21"/>
    <n v="0"/>
    <n v="21"/>
    <n v="21"/>
    <n v="28"/>
    <n v="20"/>
    <n v="10"/>
    <n v="16"/>
    <n v="35"/>
    <n v="51"/>
    <n v="0"/>
    <n v="87"/>
    <n v="74"/>
    <n v="161"/>
    <n v="1"/>
    <n v="125"/>
    <n v="105"/>
    <n v="230"/>
    <n v="9"/>
    <n v="0"/>
    <n v="0"/>
    <n v="0"/>
    <n v="0"/>
    <n v="0"/>
    <n v="0"/>
    <n v="0"/>
    <n v="0"/>
    <n v="0"/>
    <n v="0"/>
    <n v="0"/>
    <n v="0"/>
    <n v="11"/>
    <n v="0"/>
    <n v="10"/>
    <n v="0"/>
    <n v="0"/>
    <n v="0"/>
    <n v="0"/>
  </r>
  <r>
    <x v="0"/>
    <x v="0"/>
    <x v="1"/>
    <x v="0"/>
    <x v="0"/>
    <n v="546"/>
    <n v="512"/>
    <n v="1058"/>
    <n v="0"/>
    <n v="0"/>
    <n v="0"/>
    <n v="44"/>
    <n v="0"/>
    <n v="44"/>
    <n v="44"/>
    <n v="50"/>
    <n v="44"/>
    <n v="12"/>
    <n v="42"/>
    <n v="48"/>
    <n v="90"/>
    <n v="2"/>
    <n v="228"/>
    <n v="217"/>
    <n v="445"/>
    <n v="13"/>
    <n v="276"/>
    <n v="247"/>
    <n v="523"/>
    <n v="19"/>
    <n v="0"/>
    <n v="0"/>
    <n v="0"/>
    <n v="0"/>
    <n v="0"/>
    <n v="0"/>
    <n v="0"/>
    <n v="0"/>
    <n v="0"/>
    <n v="0"/>
    <n v="0"/>
    <n v="0"/>
    <n v="10"/>
    <n v="0"/>
    <n v="12"/>
    <n v="0"/>
    <n v="0"/>
    <n v="0"/>
    <n v="0"/>
  </r>
  <r>
    <x v="0"/>
    <x v="0"/>
    <x v="1"/>
    <x v="45"/>
    <x v="2"/>
    <n v="22"/>
    <n v="21"/>
    <n v="43"/>
    <n v="0"/>
    <n v="0"/>
    <n v="0"/>
    <n v="2"/>
    <n v="0"/>
    <n v="2"/>
    <n v="2"/>
    <n v="3"/>
    <n v="2"/>
    <n v="2"/>
    <n v="1"/>
    <n v="3"/>
    <n v="4"/>
    <n v="0"/>
    <n v="11"/>
    <n v="6"/>
    <n v="17"/>
    <n v="0"/>
    <n v="10"/>
    <n v="12"/>
    <n v="22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</r>
  <r>
    <x v="0"/>
    <x v="0"/>
    <x v="1"/>
    <x v="16"/>
    <x v="6"/>
    <n v="66"/>
    <n v="69"/>
    <n v="135"/>
    <n v="0"/>
    <n v="0"/>
    <n v="0"/>
    <n v="7"/>
    <n v="0"/>
    <n v="7"/>
    <n v="7"/>
    <n v="7"/>
    <n v="7"/>
    <n v="3"/>
    <n v="3"/>
    <n v="5"/>
    <n v="8"/>
    <n v="0"/>
    <n v="22"/>
    <n v="23"/>
    <n v="45"/>
    <n v="0"/>
    <n v="41"/>
    <n v="41"/>
    <n v="82"/>
    <n v="3"/>
    <n v="0"/>
    <n v="0"/>
    <n v="0"/>
    <n v="0"/>
    <n v="0"/>
    <n v="0"/>
    <n v="0"/>
    <n v="0"/>
    <n v="0"/>
    <n v="0"/>
    <n v="0"/>
    <n v="0"/>
    <n v="4"/>
    <n v="2"/>
    <n v="1"/>
    <n v="0"/>
    <n v="0"/>
    <n v="0"/>
    <n v="0"/>
  </r>
  <r>
    <x v="0"/>
    <x v="0"/>
    <x v="1"/>
    <x v="1"/>
    <x v="1"/>
    <n v="8103"/>
    <n v="7957"/>
    <n v="16060"/>
    <n v="0"/>
    <n v="0"/>
    <n v="0"/>
    <n v="644"/>
    <n v="7"/>
    <n v="637"/>
    <n v="644"/>
    <n v="750"/>
    <n v="657"/>
    <n v="152"/>
    <n v="1181"/>
    <n v="1293"/>
    <n v="2474"/>
    <n v="68"/>
    <n v="3151"/>
    <n v="3099"/>
    <n v="6250"/>
    <n v="195"/>
    <n v="3771"/>
    <n v="3565"/>
    <n v="7336"/>
    <n v="259"/>
    <n v="0"/>
    <n v="0"/>
    <n v="0"/>
    <n v="0"/>
    <n v="0"/>
    <n v="0"/>
    <n v="0"/>
    <n v="0"/>
    <n v="0"/>
    <n v="0"/>
    <n v="0"/>
    <n v="0"/>
    <n v="122"/>
    <n v="39"/>
    <n v="58"/>
    <n v="3"/>
    <n v="4"/>
    <n v="18"/>
    <n v="30"/>
  </r>
  <r>
    <x v="0"/>
    <x v="0"/>
    <x v="1"/>
    <x v="17"/>
    <x v="8"/>
    <n v="129"/>
    <n v="87"/>
    <n v="216"/>
    <n v="0"/>
    <n v="0"/>
    <n v="0"/>
    <n v="10"/>
    <n v="4"/>
    <n v="6"/>
    <n v="10"/>
    <n v="11"/>
    <n v="10"/>
    <n v="6"/>
    <n v="45"/>
    <n v="21"/>
    <n v="66"/>
    <n v="2"/>
    <n v="40"/>
    <n v="34"/>
    <n v="74"/>
    <n v="2"/>
    <n v="44"/>
    <n v="32"/>
    <n v="76"/>
    <n v="2"/>
    <n v="0"/>
    <n v="0"/>
    <n v="0"/>
    <n v="0"/>
    <n v="0"/>
    <n v="0"/>
    <n v="0"/>
    <n v="0"/>
    <n v="0"/>
    <n v="0"/>
    <n v="0"/>
    <n v="0"/>
    <n v="4"/>
    <n v="0"/>
    <n v="6"/>
    <n v="0"/>
    <n v="0"/>
    <n v="0"/>
    <n v="0"/>
  </r>
  <r>
    <x v="0"/>
    <x v="0"/>
    <x v="1"/>
    <x v="46"/>
    <x v="3"/>
    <n v="21"/>
    <n v="21"/>
    <n v="42"/>
    <n v="0"/>
    <n v="0"/>
    <n v="0"/>
    <n v="2"/>
    <n v="0"/>
    <n v="2"/>
    <n v="2"/>
    <n v="2"/>
    <n v="2"/>
    <n v="1"/>
    <n v="5"/>
    <n v="2"/>
    <n v="7"/>
    <n v="0"/>
    <n v="7"/>
    <n v="8"/>
    <n v="15"/>
    <n v="0"/>
    <n v="9"/>
    <n v="11"/>
    <n v="20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</r>
  <r>
    <x v="0"/>
    <x v="0"/>
    <x v="1"/>
    <x v="2"/>
    <x v="2"/>
    <n v="1916"/>
    <n v="1891"/>
    <n v="3807"/>
    <n v="0"/>
    <n v="0"/>
    <n v="0"/>
    <n v="148"/>
    <n v="1"/>
    <n v="147"/>
    <n v="148"/>
    <n v="172"/>
    <n v="152"/>
    <n v="40"/>
    <n v="148"/>
    <n v="138"/>
    <n v="286"/>
    <n v="3"/>
    <n v="748"/>
    <n v="747"/>
    <n v="1495"/>
    <n v="34"/>
    <n v="1020"/>
    <n v="1006"/>
    <n v="2026"/>
    <n v="70"/>
    <n v="0"/>
    <n v="0"/>
    <n v="0"/>
    <n v="0"/>
    <n v="0"/>
    <n v="0"/>
    <n v="0"/>
    <n v="0"/>
    <n v="0"/>
    <n v="0"/>
    <n v="0"/>
    <n v="0"/>
    <n v="41"/>
    <n v="20"/>
    <n v="16"/>
    <n v="0"/>
    <n v="0"/>
    <n v="4"/>
    <n v="0"/>
  </r>
  <r>
    <x v="0"/>
    <x v="0"/>
    <x v="1"/>
    <x v="47"/>
    <x v="2"/>
    <n v="23"/>
    <n v="21"/>
    <n v="44"/>
    <n v="0"/>
    <n v="0"/>
    <n v="0"/>
    <n v="3"/>
    <n v="0"/>
    <n v="3"/>
    <n v="3"/>
    <n v="4"/>
    <n v="3"/>
    <n v="3"/>
    <n v="4"/>
    <n v="3"/>
    <n v="7"/>
    <n v="0"/>
    <n v="7"/>
    <n v="5"/>
    <n v="12"/>
    <n v="0"/>
    <n v="12"/>
    <n v="13"/>
    <n v="25"/>
    <n v="0"/>
    <n v="0"/>
    <n v="0"/>
    <n v="0"/>
    <n v="0"/>
    <n v="0"/>
    <n v="0"/>
    <n v="0"/>
    <n v="0"/>
    <n v="0"/>
    <n v="0"/>
    <n v="0"/>
    <n v="0"/>
    <n v="3"/>
    <n v="1"/>
    <n v="2"/>
    <n v="0"/>
    <n v="0"/>
    <n v="0"/>
    <n v="0"/>
  </r>
  <r>
    <x v="0"/>
    <x v="0"/>
    <x v="1"/>
    <x v="3"/>
    <x v="0"/>
    <n v="1583"/>
    <n v="1448"/>
    <n v="3031"/>
    <n v="0"/>
    <n v="0"/>
    <n v="0"/>
    <n v="125"/>
    <n v="1"/>
    <n v="124"/>
    <n v="125"/>
    <n v="147"/>
    <n v="127"/>
    <n v="35"/>
    <n v="74"/>
    <n v="76"/>
    <n v="150"/>
    <n v="2"/>
    <n v="674"/>
    <n v="624"/>
    <n v="1298"/>
    <n v="37"/>
    <n v="835"/>
    <n v="748"/>
    <n v="1583"/>
    <n v="57"/>
    <n v="0"/>
    <n v="0"/>
    <n v="0"/>
    <n v="0"/>
    <n v="0"/>
    <n v="0"/>
    <n v="0"/>
    <n v="0"/>
    <n v="0"/>
    <n v="0"/>
    <n v="0"/>
    <n v="0"/>
    <n v="29"/>
    <n v="9"/>
    <n v="26"/>
    <n v="0"/>
    <n v="0"/>
    <n v="0"/>
    <n v="0"/>
  </r>
  <r>
    <x v="0"/>
    <x v="0"/>
    <x v="1"/>
    <x v="48"/>
    <x v="1"/>
    <n v="8"/>
    <n v="13"/>
    <n v="21"/>
    <n v="0"/>
    <n v="0"/>
    <n v="0"/>
    <n v="1"/>
    <n v="0"/>
    <n v="1"/>
    <n v="1"/>
    <n v="2"/>
    <n v="1"/>
    <n v="1"/>
    <n v="2"/>
    <n v="3"/>
    <n v="5"/>
    <n v="0"/>
    <n v="1"/>
    <n v="5"/>
    <n v="6"/>
    <n v="0"/>
    <n v="5"/>
    <n v="5"/>
    <n v="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</r>
  <r>
    <x v="0"/>
    <x v="0"/>
    <x v="1"/>
    <x v="63"/>
    <x v="7"/>
    <n v="30"/>
    <n v="31"/>
    <n v="61"/>
    <n v="0"/>
    <n v="0"/>
    <n v="0"/>
    <n v="3"/>
    <n v="0"/>
    <n v="3"/>
    <n v="3"/>
    <n v="5"/>
    <n v="3"/>
    <n v="3"/>
    <n v="5"/>
    <n v="6"/>
    <n v="11"/>
    <n v="0"/>
    <n v="12"/>
    <n v="13"/>
    <n v="25"/>
    <n v="0"/>
    <n v="13"/>
    <n v="12"/>
    <n v="25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</r>
  <r>
    <x v="0"/>
    <x v="0"/>
    <x v="1"/>
    <x v="49"/>
    <x v="6"/>
    <n v="47"/>
    <n v="62"/>
    <n v="109"/>
    <n v="0"/>
    <n v="0"/>
    <n v="0"/>
    <n v="6"/>
    <n v="1"/>
    <n v="5"/>
    <n v="6"/>
    <n v="8"/>
    <n v="6"/>
    <n v="3"/>
    <n v="4"/>
    <n v="3"/>
    <n v="7"/>
    <n v="0"/>
    <n v="18"/>
    <n v="19"/>
    <n v="37"/>
    <n v="1"/>
    <n v="25"/>
    <n v="40"/>
    <n v="65"/>
    <n v="3"/>
    <n v="0"/>
    <n v="0"/>
    <n v="0"/>
    <n v="0"/>
    <n v="0"/>
    <n v="0"/>
    <n v="0"/>
    <n v="0"/>
    <n v="0"/>
    <n v="0"/>
    <n v="0"/>
    <n v="0"/>
    <n v="2"/>
    <n v="0"/>
    <n v="3"/>
    <n v="0"/>
    <n v="0"/>
    <n v="0"/>
    <n v="0"/>
  </r>
  <r>
    <x v="0"/>
    <x v="0"/>
    <x v="1"/>
    <x v="19"/>
    <x v="9"/>
    <n v="77"/>
    <n v="80"/>
    <n v="157"/>
    <n v="0"/>
    <n v="0"/>
    <n v="0"/>
    <n v="8"/>
    <n v="0"/>
    <n v="8"/>
    <n v="8"/>
    <n v="9"/>
    <n v="7"/>
    <n v="7"/>
    <n v="6"/>
    <n v="11"/>
    <n v="17"/>
    <n v="0"/>
    <n v="28"/>
    <n v="26"/>
    <n v="54"/>
    <n v="0"/>
    <n v="43"/>
    <n v="43"/>
    <n v="86"/>
    <n v="1"/>
    <n v="0"/>
    <n v="0"/>
    <n v="0"/>
    <n v="0"/>
    <n v="0"/>
    <n v="0"/>
    <n v="0"/>
    <n v="0"/>
    <n v="0"/>
    <n v="0"/>
    <n v="0"/>
    <n v="0"/>
    <n v="7"/>
    <n v="0"/>
    <n v="7"/>
    <n v="0"/>
    <n v="0"/>
    <n v="0"/>
    <n v="0"/>
  </r>
  <r>
    <x v="0"/>
    <x v="0"/>
    <x v="1"/>
    <x v="50"/>
    <x v="1"/>
    <n v="20"/>
    <n v="16"/>
    <n v="36"/>
    <n v="0"/>
    <n v="0"/>
    <n v="0"/>
    <n v="2"/>
    <n v="0"/>
    <n v="2"/>
    <n v="2"/>
    <n v="6"/>
    <n v="2"/>
    <n v="2"/>
    <n v="2"/>
    <n v="2"/>
    <n v="4"/>
    <n v="0"/>
    <n v="8"/>
    <n v="9"/>
    <n v="17"/>
    <n v="0"/>
    <n v="10"/>
    <n v="5"/>
    <n v="15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1"/>
    <n v="1"/>
  </r>
  <r>
    <x v="0"/>
    <x v="0"/>
    <x v="1"/>
    <x v="20"/>
    <x v="7"/>
    <n v="409"/>
    <n v="392"/>
    <n v="801"/>
    <n v="0"/>
    <n v="0"/>
    <n v="0"/>
    <n v="41"/>
    <n v="3"/>
    <n v="38"/>
    <n v="41"/>
    <n v="48"/>
    <n v="42"/>
    <n v="18"/>
    <n v="112"/>
    <n v="83"/>
    <n v="195"/>
    <n v="6"/>
    <n v="146"/>
    <n v="150"/>
    <n v="296"/>
    <n v="9"/>
    <n v="151"/>
    <n v="159"/>
    <n v="310"/>
    <n v="13"/>
    <n v="0"/>
    <n v="0"/>
    <n v="0"/>
    <n v="0"/>
    <n v="0"/>
    <n v="0"/>
    <n v="0"/>
    <n v="0"/>
    <n v="0"/>
    <n v="0"/>
    <n v="0"/>
    <n v="0"/>
    <n v="13"/>
    <n v="17"/>
    <n v="1"/>
    <n v="0"/>
    <n v="0"/>
    <n v="0"/>
    <n v="0"/>
  </r>
  <r>
    <x v="0"/>
    <x v="0"/>
    <x v="1"/>
    <x v="51"/>
    <x v="4"/>
    <n v="38"/>
    <n v="29"/>
    <n v="67"/>
    <n v="0"/>
    <n v="0"/>
    <n v="0"/>
    <n v="5"/>
    <n v="0"/>
    <n v="5"/>
    <n v="5"/>
    <n v="8"/>
    <n v="5"/>
    <n v="5"/>
    <n v="1"/>
    <n v="7"/>
    <n v="8"/>
    <n v="0"/>
    <n v="15"/>
    <n v="11"/>
    <n v="26"/>
    <n v="0"/>
    <n v="22"/>
    <n v="11"/>
    <n v="33"/>
    <n v="0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</r>
  <r>
    <x v="0"/>
    <x v="0"/>
    <x v="1"/>
    <x v="52"/>
    <x v="10"/>
    <n v="307"/>
    <n v="307"/>
    <n v="614"/>
    <n v="0"/>
    <n v="0"/>
    <n v="0"/>
    <n v="29"/>
    <n v="1"/>
    <n v="28"/>
    <n v="29"/>
    <n v="42"/>
    <n v="35"/>
    <n v="23"/>
    <n v="39"/>
    <n v="36"/>
    <n v="75"/>
    <n v="1"/>
    <n v="93"/>
    <n v="97"/>
    <n v="190"/>
    <n v="1"/>
    <n v="175"/>
    <n v="174"/>
    <n v="349"/>
    <n v="5"/>
    <n v="0"/>
    <n v="0"/>
    <n v="0"/>
    <n v="0"/>
    <n v="0"/>
    <n v="0"/>
    <n v="0"/>
    <n v="0"/>
    <n v="0"/>
    <n v="0"/>
    <n v="0"/>
    <n v="0"/>
    <n v="22"/>
    <n v="0"/>
    <n v="23"/>
    <n v="0"/>
    <n v="0"/>
    <n v="0"/>
    <n v="0"/>
  </r>
  <r>
    <x v="0"/>
    <x v="0"/>
    <x v="1"/>
    <x v="21"/>
    <x v="8"/>
    <n v="49"/>
    <n v="73"/>
    <n v="122"/>
    <n v="0"/>
    <n v="0"/>
    <n v="0"/>
    <n v="5"/>
    <n v="2"/>
    <n v="3"/>
    <n v="5"/>
    <n v="5"/>
    <n v="5"/>
    <n v="3"/>
    <n v="13"/>
    <n v="10"/>
    <n v="23"/>
    <n v="0"/>
    <n v="20"/>
    <n v="34"/>
    <n v="54"/>
    <n v="0"/>
    <n v="16"/>
    <n v="29"/>
    <n v="45"/>
    <n v="2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</r>
  <r>
    <x v="0"/>
    <x v="0"/>
    <x v="1"/>
    <x v="22"/>
    <x v="2"/>
    <n v="290"/>
    <n v="262"/>
    <n v="552"/>
    <n v="0"/>
    <n v="0"/>
    <n v="0"/>
    <n v="26"/>
    <n v="1"/>
    <n v="25"/>
    <n v="26"/>
    <n v="34"/>
    <n v="27"/>
    <n v="15"/>
    <n v="57"/>
    <n v="30"/>
    <n v="87"/>
    <n v="1"/>
    <n v="91"/>
    <n v="116"/>
    <n v="207"/>
    <n v="3"/>
    <n v="142"/>
    <n v="116"/>
    <n v="258"/>
    <n v="6"/>
    <n v="0"/>
    <n v="0"/>
    <n v="0"/>
    <n v="0"/>
    <n v="0"/>
    <n v="0"/>
    <n v="0"/>
    <n v="0"/>
    <n v="0"/>
    <n v="0"/>
    <n v="0"/>
    <n v="0"/>
    <n v="16"/>
    <n v="13"/>
    <n v="2"/>
    <n v="0"/>
    <n v="0"/>
    <n v="0"/>
    <n v="0"/>
  </r>
  <r>
    <x v="0"/>
    <x v="0"/>
    <x v="1"/>
    <x v="4"/>
    <x v="3"/>
    <n v="1281"/>
    <n v="1300"/>
    <n v="2581"/>
    <n v="0"/>
    <n v="0"/>
    <n v="0"/>
    <n v="98"/>
    <n v="2"/>
    <n v="96"/>
    <n v="98"/>
    <n v="130"/>
    <n v="98"/>
    <n v="25"/>
    <n v="141"/>
    <n v="157"/>
    <n v="298"/>
    <n v="6"/>
    <n v="511"/>
    <n v="522"/>
    <n v="1033"/>
    <n v="27"/>
    <n v="629"/>
    <n v="621"/>
    <n v="1250"/>
    <n v="42"/>
    <n v="0"/>
    <n v="0"/>
    <n v="0"/>
    <n v="0"/>
    <n v="0"/>
    <n v="0"/>
    <n v="0"/>
    <n v="0"/>
    <n v="0"/>
    <n v="0"/>
    <n v="0"/>
    <n v="0"/>
    <n v="23"/>
    <n v="0"/>
    <n v="25"/>
    <n v="0"/>
    <n v="0"/>
    <n v="0"/>
    <n v="0"/>
  </r>
  <r>
    <x v="0"/>
    <x v="0"/>
    <x v="1"/>
    <x v="53"/>
    <x v="9"/>
    <n v="48"/>
    <n v="54"/>
    <n v="102"/>
    <n v="0"/>
    <n v="0"/>
    <n v="0"/>
    <n v="5"/>
    <n v="0"/>
    <n v="5"/>
    <n v="5"/>
    <n v="8"/>
    <n v="5"/>
    <n v="4"/>
    <n v="4"/>
    <n v="5"/>
    <n v="9"/>
    <n v="0"/>
    <n v="12"/>
    <n v="15"/>
    <n v="27"/>
    <n v="0"/>
    <n v="32"/>
    <n v="34"/>
    <n v="66"/>
    <n v="1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</r>
  <r>
    <x v="0"/>
    <x v="0"/>
    <x v="1"/>
    <x v="54"/>
    <x v="6"/>
    <n v="79"/>
    <n v="63"/>
    <n v="142"/>
    <n v="0"/>
    <n v="0"/>
    <n v="0"/>
    <n v="7"/>
    <n v="0"/>
    <n v="7"/>
    <n v="7"/>
    <n v="9"/>
    <n v="7"/>
    <n v="3"/>
    <n v="7"/>
    <n v="6"/>
    <n v="13"/>
    <n v="0"/>
    <n v="28"/>
    <n v="23"/>
    <n v="51"/>
    <n v="0"/>
    <n v="44"/>
    <n v="34"/>
    <n v="78"/>
    <n v="3"/>
    <n v="0"/>
    <n v="0"/>
    <n v="0"/>
    <n v="0"/>
    <n v="0"/>
    <n v="0"/>
    <n v="0"/>
    <n v="0"/>
    <n v="0"/>
    <n v="0"/>
    <n v="0"/>
    <n v="0"/>
    <n v="4"/>
    <n v="0"/>
    <n v="3"/>
    <n v="0"/>
    <n v="0"/>
    <n v="0"/>
    <n v="0"/>
  </r>
  <r>
    <x v="0"/>
    <x v="0"/>
    <x v="1"/>
    <x v="23"/>
    <x v="3"/>
    <n v="496"/>
    <n v="498"/>
    <n v="994"/>
    <n v="0"/>
    <n v="0"/>
    <n v="0"/>
    <n v="41"/>
    <n v="1"/>
    <n v="40"/>
    <n v="41"/>
    <n v="43"/>
    <n v="41"/>
    <n v="15"/>
    <n v="72"/>
    <n v="65"/>
    <n v="137"/>
    <n v="1"/>
    <n v="183"/>
    <n v="215"/>
    <n v="398"/>
    <n v="6"/>
    <n v="241"/>
    <n v="218"/>
    <n v="459"/>
    <n v="14"/>
    <n v="0"/>
    <n v="0"/>
    <n v="0"/>
    <n v="0"/>
    <n v="0"/>
    <n v="0"/>
    <n v="0"/>
    <n v="0"/>
    <n v="0"/>
    <n v="0"/>
    <n v="0"/>
    <n v="0"/>
    <n v="20"/>
    <n v="0"/>
    <n v="0"/>
    <n v="0"/>
    <n v="15"/>
    <n v="0"/>
    <n v="0"/>
  </r>
  <r>
    <x v="0"/>
    <x v="0"/>
    <x v="1"/>
    <x v="5"/>
    <x v="4"/>
    <n v="14058"/>
    <n v="13531"/>
    <n v="27589"/>
    <n v="0"/>
    <n v="0"/>
    <n v="0"/>
    <n v="1029"/>
    <n v="33"/>
    <n v="996"/>
    <n v="1029"/>
    <n v="1158"/>
    <n v="1030"/>
    <n v="219"/>
    <n v="516"/>
    <n v="527"/>
    <n v="1043"/>
    <n v="8"/>
    <n v="4182"/>
    <n v="4169"/>
    <n v="8351"/>
    <n v="202"/>
    <n v="9360"/>
    <n v="8835"/>
    <n v="18195"/>
    <n v="637"/>
    <n v="0"/>
    <n v="0"/>
    <n v="0"/>
    <n v="0"/>
    <n v="0"/>
    <n v="0"/>
    <n v="0"/>
    <n v="0"/>
    <n v="0"/>
    <n v="0"/>
    <n v="0"/>
    <n v="0"/>
    <n v="182"/>
    <n v="9"/>
    <n v="167"/>
    <n v="3"/>
    <n v="1"/>
    <n v="8"/>
    <n v="31"/>
  </r>
  <r>
    <x v="0"/>
    <x v="0"/>
    <x v="1"/>
    <x v="24"/>
    <x v="0"/>
    <n v="37"/>
    <n v="45"/>
    <n v="82"/>
    <n v="0"/>
    <n v="0"/>
    <n v="0"/>
    <n v="4"/>
    <n v="0"/>
    <n v="4"/>
    <n v="4"/>
    <n v="4"/>
    <n v="4"/>
    <n v="4"/>
    <n v="7"/>
    <n v="4"/>
    <n v="11"/>
    <n v="0"/>
    <n v="15"/>
    <n v="15"/>
    <n v="30"/>
    <n v="0"/>
    <n v="15"/>
    <n v="26"/>
    <n v="41"/>
    <n v="0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</r>
  <r>
    <x v="0"/>
    <x v="0"/>
    <x v="1"/>
    <x v="55"/>
    <x v="0"/>
    <n v="80"/>
    <n v="63"/>
    <n v="143"/>
    <n v="0"/>
    <n v="0"/>
    <n v="0"/>
    <n v="7"/>
    <n v="0"/>
    <n v="7"/>
    <n v="7"/>
    <n v="8"/>
    <n v="7"/>
    <n v="4"/>
    <n v="14"/>
    <n v="11"/>
    <n v="25"/>
    <n v="0"/>
    <n v="37"/>
    <n v="27"/>
    <n v="64"/>
    <n v="0"/>
    <n v="29"/>
    <n v="25"/>
    <n v="54"/>
    <n v="3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</r>
  <r>
    <x v="0"/>
    <x v="0"/>
    <x v="1"/>
    <x v="25"/>
    <x v="3"/>
    <n v="28"/>
    <n v="35"/>
    <n v="63"/>
    <n v="0"/>
    <n v="0"/>
    <n v="0"/>
    <n v="3"/>
    <n v="0"/>
    <n v="3"/>
    <n v="3"/>
    <n v="3"/>
    <n v="3"/>
    <n v="2"/>
    <n v="3"/>
    <n v="8"/>
    <n v="11"/>
    <n v="0"/>
    <n v="8"/>
    <n v="19"/>
    <n v="27"/>
    <n v="1"/>
    <n v="17"/>
    <n v="8"/>
    <n v="25"/>
    <n v="0"/>
    <n v="0"/>
    <n v="0"/>
    <n v="0"/>
    <n v="0"/>
    <n v="0"/>
    <n v="0"/>
    <n v="0"/>
    <n v="0"/>
    <n v="0"/>
    <n v="0"/>
    <n v="0"/>
    <n v="0"/>
    <n v="2"/>
    <n v="0"/>
    <n v="1"/>
    <n v="0"/>
    <n v="1"/>
    <n v="0"/>
    <n v="0"/>
  </r>
  <r>
    <x v="0"/>
    <x v="0"/>
    <x v="1"/>
    <x v="26"/>
    <x v="9"/>
    <n v="337"/>
    <n v="350"/>
    <n v="687"/>
    <n v="0"/>
    <n v="0"/>
    <n v="0"/>
    <n v="31"/>
    <n v="0"/>
    <n v="31"/>
    <n v="31"/>
    <n v="43"/>
    <n v="32"/>
    <n v="17"/>
    <n v="55"/>
    <n v="75"/>
    <n v="130"/>
    <n v="1"/>
    <n v="106"/>
    <n v="122"/>
    <n v="228"/>
    <n v="2"/>
    <n v="176"/>
    <n v="153"/>
    <n v="329"/>
    <n v="10"/>
    <n v="0"/>
    <n v="0"/>
    <n v="0"/>
    <n v="0"/>
    <n v="0"/>
    <n v="0"/>
    <n v="0"/>
    <n v="0"/>
    <n v="0"/>
    <n v="0"/>
    <n v="0"/>
    <n v="0"/>
    <n v="18"/>
    <n v="11"/>
    <n v="6"/>
    <n v="0"/>
    <n v="0"/>
    <n v="0"/>
    <n v="0"/>
  </r>
  <r>
    <x v="0"/>
    <x v="0"/>
    <x v="1"/>
    <x v="56"/>
    <x v="8"/>
    <n v="14"/>
    <n v="21"/>
    <n v="35"/>
    <n v="0"/>
    <n v="0"/>
    <n v="0"/>
    <n v="2"/>
    <n v="0"/>
    <n v="2"/>
    <n v="2"/>
    <n v="2"/>
    <n v="2"/>
    <n v="1"/>
    <n v="5"/>
    <n v="8"/>
    <n v="13"/>
    <n v="1"/>
    <n v="8"/>
    <n v="8"/>
    <n v="16"/>
    <n v="0"/>
    <n v="1"/>
    <n v="5"/>
    <n v="6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</r>
  <r>
    <x v="0"/>
    <x v="0"/>
    <x v="1"/>
    <x v="64"/>
    <x v="5"/>
    <n v="17"/>
    <n v="23"/>
    <n v="40"/>
    <n v="0"/>
    <n v="0"/>
    <n v="0"/>
    <n v="2"/>
    <n v="0"/>
    <n v="2"/>
    <n v="2"/>
    <n v="3"/>
    <n v="3"/>
    <n v="1"/>
    <n v="1"/>
    <n v="4"/>
    <n v="5"/>
    <n v="0"/>
    <n v="6"/>
    <n v="7"/>
    <n v="13"/>
    <n v="0"/>
    <n v="10"/>
    <n v="12"/>
    <n v="22"/>
    <n v="1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0"/>
    <x v="1"/>
    <x v="27"/>
    <x v="9"/>
    <n v="7"/>
    <n v="11"/>
    <n v="18"/>
    <n v="0"/>
    <n v="0"/>
    <n v="0"/>
    <n v="1"/>
    <n v="0"/>
    <n v="1"/>
    <n v="1"/>
    <n v="1"/>
    <n v="1"/>
    <n v="1"/>
    <n v="1"/>
    <n v="2"/>
    <n v="3"/>
    <n v="0"/>
    <n v="4"/>
    <n v="4"/>
    <n v="8"/>
    <n v="0"/>
    <n v="2"/>
    <n v="5"/>
    <n v="7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0"/>
    <x v="1"/>
    <x v="28"/>
    <x v="3"/>
    <n v="52"/>
    <n v="52"/>
    <n v="104"/>
    <n v="0"/>
    <n v="0"/>
    <n v="0"/>
    <n v="4"/>
    <n v="0"/>
    <n v="4"/>
    <n v="4"/>
    <n v="4"/>
    <n v="4"/>
    <n v="2"/>
    <n v="10"/>
    <n v="12"/>
    <n v="22"/>
    <n v="1"/>
    <n v="17"/>
    <n v="23"/>
    <n v="40"/>
    <n v="1"/>
    <n v="25"/>
    <n v="17"/>
    <n v="42"/>
    <n v="1"/>
    <n v="0"/>
    <n v="0"/>
    <n v="0"/>
    <n v="0"/>
    <n v="0"/>
    <n v="0"/>
    <n v="0"/>
    <n v="0"/>
    <n v="0"/>
    <n v="0"/>
    <n v="0"/>
    <n v="0"/>
    <n v="1"/>
    <n v="0"/>
    <n v="2"/>
    <n v="0"/>
    <n v="0"/>
    <n v="0"/>
    <n v="0"/>
  </r>
  <r>
    <x v="0"/>
    <x v="0"/>
    <x v="1"/>
    <x v="29"/>
    <x v="0"/>
    <n v="365"/>
    <n v="365"/>
    <n v="730"/>
    <n v="0"/>
    <n v="0"/>
    <n v="0"/>
    <n v="33"/>
    <n v="1"/>
    <n v="32"/>
    <n v="33"/>
    <n v="41"/>
    <n v="33"/>
    <n v="15"/>
    <n v="42"/>
    <n v="53"/>
    <n v="95"/>
    <n v="0"/>
    <n v="119"/>
    <n v="127"/>
    <n v="246"/>
    <n v="1"/>
    <n v="204"/>
    <n v="185"/>
    <n v="389"/>
    <n v="14"/>
    <n v="0"/>
    <n v="0"/>
    <n v="0"/>
    <n v="0"/>
    <n v="0"/>
    <n v="0"/>
    <n v="0"/>
    <n v="0"/>
    <n v="0"/>
    <n v="0"/>
    <n v="0"/>
    <n v="0"/>
    <n v="18"/>
    <n v="0"/>
    <n v="15"/>
    <n v="0"/>
    <n v="0"/>
    <n v="0"/>
    <n v="0"/>
  </r>
  <r>
    <x v="0"/>
    <x v="0"/>
    <x v="1"/>
    <x v="57"/>
    <x v="7"/>
    <n v="56"/>
    <n v="76"/>
    <n v="132"/>
    <n v="0"/>
    <n v="0"/>
    <n v="0"/>
    <n v="6"/>
    <n v="2"/>
    <n v="4"/>
    <n v="6"/>
    <n v="7"/>
    <n v="6"/>
    <n v="5"/>
    <n v="14"/>
    <n v="10"/>
    <n v="24"/>
    <n v="0"/>
    <n v="17"/>
    <n v="31"/>
    <n v="48"/>
    <n v="0"/>
    <n v="25"/>
    <n v="35"/>
    <n v="60"/>
    <n v="1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</r>
  <r>
    <x v="0"/>
    <x v="0"/>
    <x v="1"/>
    <x v="58"/>
    <x v="8"/>
    <n v="73"/>
    <n v="56"/>
    <n v="129"/>
    <n v="0"/>
    <n v="0"/>
    <n v="0"/>
    <n v="6"/>
    <n v="0"/>
    <n v="6"/>
    <n v="6"/>
    <n v="6"/>
    <n v="6"/>
    <n v="4"/>
    <n v="17"/>
    <n v="11"/>
    <n v="28"/>
    <n v="0"/>
    <n v="19"/>
    <n v="13"/>
    <n v="32"/>
    <n v="0"/>
    <n v="37"/>
    <n v="32"/>
    <n v="69"/>
    <n v="2"/>
    <n v="0"/>
    <n v="0"/>
    <n v="0"/>
    <n v="0"/>
    <n v="0"/>
    <n v="0"/>
    <n v="0"/>
    <n v="0"/>
    <n v="0"/>
    <n v="0"/>
    <n v="0"/>
    <n v="0"/>
    <n v="4"/>
    <n v="0"/>
    <n v="4"/>
    <n v="0"/>
    <n v="0"/>
    <n v="0"/>
    <n v="0"/>
  </r>
  <r>
    <x v="0"/>
    <x v="0"/>
    <x v="1"/>
    <x v="30"/>
    <x v="2"/>
    <n v="270"/>
    <n v="290"/>
    <n v="560"/>
    <n v="0"/>
    <n v="0"/>
    <n v="0"/>
    <n v="25"/>
    <n v="1"/>
    <n v="24"/>
    <n v="25"/>
    <n v="32"/>
    <n v="27"/>
    <n v="14"/>
    <n v="57"/>
    <n v="69"/>
    <n v="126"/>
    <n v="3"/>
    <n v="89"/>
    <n v="104"/>
    <n v="193"/>
    <n v="4"/>
    <n v="124"/>
    <n v="117"/>
    <n v="241"/>
    <n v="7"/>
    <n v="0"/>
    <n v="0"/>
    <n v="0"/>
    <n v="0"/>
    <n v="0"/>
    <n v="0"/>
    <n v="0"/>
    <n v="0"/>
    <n v="0"/>
    <n v="0"/>
    <n v="0"/>
    <n v="0"/>
    <n v="11"/>
    <n v="0"/>
    <n v="14"/>
    <n v="0"/>
    <n v="0"/>
    <n v="0"/>
    <n v="0"/>
  </r>
  <r>
    <x v="0"/>
    <x v="0"/>
    <x v="1"/>
    <x v="31"/>
    <x v="1"/>
    <n v="16"/>
    <n v="15"/>
    <n v="31"/>
    <n v="0"/>
    <n v="0"/>
    <n v="0"/>
    <n v="2"/>
    <n v="0"/>
    <n v="2"/>
    <n v="2"/>
    <n v="2"/>
    <n v="2"/>
    <n v="1"/>
    <n v="2"/>
    <n v="5"/>
    <n v="7"/>
    <n v="0"/>
    <n v="6"/>
    <n v="4"/>
    <n v="10"/>
    <n v="0"/>
    <n v="8"/>
    <n v="6"/>
    <n v="14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</r>
  <r>
    <x v="0"/>
    <x v="0"/>
    <x v="1"/>
    <x v="32"/>
    <x v="6"/>
    <n v="686"/>
    <n v="710"/>
    <n v="1396"/>
    <n v="0"/>
    <n v="0"/>
    <n v="0"/>
    <n v="60"/>
    <n v="1"/>
    <n v="59"/>
    <n v="60"/>
    <n v="80"/>
    <n v="60"/>
    <n v="21"/>
    <n v="41"/>
    <n v="57"/>
    <n v="98"/>
    <n v="0"/>
    <n v="251"/>
    <n v="240"/>
    <n v="491"/>
    <n v="6"/>
    <n v="394"/>
    <n v="413"/>
    <n v="807"/>
    <n v="28"/>
    <n v="0"/>
    <n v="0"/>
    <n v="0"/>
    <n v="0"/>
    <n v="0"/>
    <n v="0"/>
    <n v="0"/>
    <n v="0"/>
    <n v="0"/>
    <n v="0"/>
    <n v="0"/>
    <n v="0"/>
    <n v="26"/>
    <n v="8"/>
    <n v="2"/>
    <n v="0"/>
    <n v="11"/>
    <n v="0"/>
    <n v="0"/>
  </r>
  <r>
    <x v="0"/>
    <x v="0"/>
    <x v="1"/>
    <x v="33"/>
    <x v="8"/>
    <n v="217"/>
    <n v="196"/>
    <n v="413"/>
    <n v="0"/>
    <n v="0"/>
    <n v="0"/>
    <n v="18"/>
    <n v="0"/>
    <n v="18"/>
    <n v="18"/>
    <n v="18"/>
    <n v="18"/>
    <n v="7"/>
    <n v="61"/>
    <n v="42"/>
    <n v="103"/>
    <n v="2"/>
    <n v="74"/>
    <n v="75"/>
    <n v="149"/>
    <n v="3"/>
    <n v="82"/>
    <n v="79"/>
    <n v="161"/>
    <n v="7"/>
    <n v="0"/>
    <n v="0"/>
    <n v="0"/>
    <n v="0"/>
    <n v="0"/>
    <n v="0"/>
    <n v="0"/>
    <n v="0"/>
    <n v="0"/>
    <n v="0"/>
    <n v="0"/>
    <n v="0"/>
    <n v="6"/>
    <n v="0"/>
    <n v="7"/>
    <n v="0"/>
    <n v="0"/>
    <n v="0"/>
    <n v="0"/>
  </r>
  <r>
    <x v="0"/>
    <x v="0"/>
    <x v="1"/>
    <x v="6"/>
    <x v="5"/>
    <n v="369"/>
    <n v="384"/>
    <n v="753"/>
    <n v="0"/>
    <n v="0"/>
    <n v="0"/>
    <n v="31"/>
    <n v="0"/>
    <n v="31"/>
    <n v="31"/>
    <n v="32"/>
    <n v="31"/>
    <n v="11"/>
    <n v="43"/>
    <n v="50"/>
    <n v="93"/>
    <n v="2"/>
    <n v="148"/>
    <n v="157"/>
    <n v="305"/>
    <n v="10"/>
    <n v="178"/>
    <n v="177"/>
    <n v="355"/>
    <n v="12"/>
    <n v="0"/>
    <n v="0"/>
    <n v="0"/>
    <n v="0"/>
    <n v="0"/>
    <n v="0"/>
    <n v="0"/>
    <n v="0"/>
    <n v="0"/>
    <n v="0"/>
    <n v="0"/>
    <n v="0"/>
    <n v="7"/>
    <n v="10"/>
    <n v="1"/>
    <n v="0"/>
    <n v="0"/>
    <n v="0"/>
    <n v="0"/>
  </r>
  <r>
    <x v="0"/>
    <x v="0"/>
    <x v="1"/>
    <x v="59"/>
    <x v="4"/>
    <n v="35"/>
    <n v="30"/>
    <n v="65"/>
    <n v="0"/>
    <n v="0"/>
    <n v="0"/>
    <n v="4"/>
    <n v="1"/>
    <n v="3"/>
    <n v="4"/>
    <n v="9"/>
    <n v="4"/>
    <n v="3"/>
    <n v="0"/>
    <n v="2"/>
    <n v="2"/>
    <n v="0"/>
    <n v="11"/>
    <n v="10"/>
    <n v="21"/>
    <n v="0"/>
    <n v="24"/>
    <n v="18"/>
    <n v="42"/>
    <n v="1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</r>
  <r>
    <x v="0"/>
    <x v="0"/>
    <x v="1"/>
    <x v="60"/>
    <x v="1"/>
    <n v="20"/>
    <n v="13"/>
    <n v="33"/>
    <n v="0"/>
    <n v="0"/>
    <n v="0"/>
    <n v="2"/>
    <n v="0"/>
    <n v="2"/>
    <n v="2"/>
    <n v="1"/>
    <n v="1"/>
    <n v="1"/>
    <n v="5"/>
    <n v="1"/>
    <n v="6"/>
    <n v="0"/>
    <n v="3"/>
    <n v="3"/>
    <n v="6"/>
    <n v="0"/>
    <n v="12"/>
    <n v="9"/>
    <n v="21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</r>
  <r>
    <x v="0"/>
    <x v="0"/>
    <x v="1"/>
    <x v="34"/>
    <x v="0"/>
    <n v="160"/>
    <n v="161"/>
    <n v="321"/>
    <n v="0"/>
    <n v="0"/>
    <n v="0"/>
    <n v="14"/>
    <n v="0"/>
    <n v="14"/>
    <n v="14"/>
    <n v="18"/>
    <n v="14"/>
    <n v="8"/>
    <n v="9"/>
    <n v="14"/>
    <n v="23"/>
    <n v="0"/>
    <n v="61"/>
    <n v="62"/>
    <n v="123"/>
    <n v="0"/>
    <n v="90"/>
    <n v="85"/>
    <n v="175"/>
    <n v="5"/>
    <n v="0"/>
    <n v="0"/>
    <n v="0"/>
    <n v="0"/>
    <n v="0"/>
    <n v="0"/>
    <n v="0"/>
    <n v="0"/>
    <n v="0"/>
    <n v="0"/>
    <n v="0"/>
    <n v="0"/>
    <n v="9"/>
    <n v="1"/>
    <n v="7"/>
    <n v="0"/>
    <n v="0"/>
    <n v="0"/>
    <n v="0"/>
  </r>
  <r>
    <x v="0"/>
    <x v="0"/>
    <x v="1"/>
    <x v="65"/>
    <x v="7"/>
    <n v="13"/>
    <n v="13"/>
    <n v="26"/>
    <n v="0"/>
    <n v="0"/>
    <n v="0"/>
    <n v="1"/>
    <n v="0"/>
    <n v="1"/>
    <n v="1"/>
    <n v="1"/>
    <n v="1"/>
    <n v="1"/>
    <n v="2"/>
    <n v="3"/>
    <n v="5"/>
    <n v="0"/>
    <n v="3"/>
    <n v="4"/>
    <n v="7"/>
    <n v="0"/>
    <n v="8"/>
    <n v="6"/>
    <n v="14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</r>
  <r>
    <x v="0"/>
    <x v="0"/>
    <x v="1"/>
    <x v="35"/>
    <x v="1"/>
    <n v="10"/>
    <n v="7"/>
    <n v="17"/>
    <n v="0"/>
    <n v="0"/>
    <n v="0"/>
    <n v="1"/>
    <n v="0"/>
    <n v="1"/>
    <n v="1"/>
    <n v="1"/>
    <n v="1"/>
    <n v="1"/>
    <n v="0"/>
    <n v="3"/>
    <n v="3"/>
    <n v="0"/>
    <n v="5"/>
    <n v="1"/>
    <n v="6"/>
    <n v="0"/>
    <n v="5"/>
    <n v="3"/>
    <n v="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</r>
  <r>
    <x v="0"/>
    <x v="0"/>
    <x v="1"/>
    <x v="36"/>
    <x v="0"/>
    <n v="29"/>
    <n v="24"/>
    <n v="53"/>
    <n v="0"/>
    <n v="0"/>
    <n v="0"/>
    <n v="3"/>
    <n v="0"/>
    <n v="3"/>
    <n v="3"/>
    <n v="5"/>
    <n v="3"/>
    <n v="3"/>
    <n v="8"/>
    <n v="2"/>
    <n v="10"/>
    <n v="0"/>
    <n v="8"/>
    <n v="14"/>
    <n v="22"/>
    <n v="0"/>
    <n v="13"/>
    <n v="8"/>
    <n v="21"/>
    <n v="0"/>
    <n v="0"/>
    <n v="0"/>
    <n v="0"/>
    <n v="0"/>
    <n v="0"/>
    <n v="0"/>
    <n v="0"/>
    <n v="0"/>
    <n v="0"/>
    <n v="0"/>
    <n v="0"/>
    <n v="0"/>
    <n v="3"/>
    <n v="0"/>
    <n v="3"/>
    <n v="0"/>
    <n v="0"/>
    <n v="0"/>
    <n v="0"/>
  </r>
  <r>
    <x v="0"/>
    <x v="0"/>
    <x v="1"/>
    <x v="37"/>
    <x v="3"/>
    <n v="64"/>
    <n v="61"/>
    <n v="125"/>
    <n v="0"/>
    <n v="0"/>
    <n v="0"/>
    <n v="6"/>
    <n v="0"/>
    <n v="6"/>
    <n v="6"/>
    <n v="9"/>
    <n v="8"/>
    <n v="3"/>
    <n v="16"/>
    <n v="8"/>
    <n v="24"/>
    <n v="0"/>
    <n v="26"/>
    <n v="28"/>
    <n v="54"/>
    <n v="0"/>
    <n v="22"/>
    <n v="25"/>
    <n v="47"/>
    <n v="1"/>
    <n v="0"/>
    <n v="0"/>
    <n v="0"/>
    <n v="0"/>
    <n v="0"/>
    <n v="0"/>
    <n v="0"/>
    <n v="0"/>
    <n v="0"/>
    <n v="0"/>
    <n v="0"/>
    <n v="0"/>
    <n v="5"/>
    <n v="0"/>
    <n v="3"/>
    <n v="0"/>
    <n v="0"/>
    <n v="0"/>
    <n v="0"/>
  </r>
  <r>
    <x v="0"/>
    <x v="0"/>
    <x v="1"/>
    <x v="38"/>
    <x v="3"/>
    <n v="153"/>
    <n v="171"/>
    <n v="324"/>
    <n v="0"/>
    <n v="0"/>
    <n v="0"/>
    <n v="13"/>
    <n v="0"/>
    <n v="13"/>
    <n v="13"/>
    <n v="14"/>
    <n v="13"/>
    <n v="4"/>
    <n v="36"/>
    <n v="40"/>
    <n v="76"/>
    <n v="3"/>
    <n v="51"/>
    <n v="64"/>
    <n v="115"/>
    <n v="3"/>
    <n v="66"/>
    <n v="67"/>
    <n v="133"/>
    <n v="4"/>
    <n v="0"/>
    <n v="0"/>
    <n v="0"/>
    <n v="0"/>
    <n v="0"/>
    <n v="0"/>
    <n v="0"/>
    <n v="0"/>
    <n v="0"/>
    <n v="0"/>
    <n v="0"/>
    <n v="0"/>
    <n v="3"/>
    <n v="0"/>
    <n v="4"/>
    <n v="0"/>
    <n v="0"/>
    <n v="0"/>
    <n v="0"/>
  </r>
  <r>
    <x v="0"/>
    <x v="0"/>
    <x v="1"/>
    <x v="39"/>
    <x v="1"/>
    <n v="11"/>
    <n v="12"/>
    <n v="23"/>
    <n v="0"/>
    <n v="0"/>
    <n v="0"/>
    <n v="1"/>
    <n v="0"/>
    <n v="1"/>
    <n v="1"/>
    <n v="1"/>
    <n v="1"/>
    <n v="1"/>
    <n v="0"/>
    <n v="2"/>
    <n v="2"/>
    <n v="0"/>
    <n v="5"/>
    <n v="5"/>
    <n v="10"/>
    <n v="0"/>
    <n v="6"/>
    <n v="5"/>
    <n v="1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</r>
  <r>
    <x v="0"/>
    <x v="0"/>
    <x v="1"/>
    <x v="61"/>
    <x v="1"/>
    <n v="43"/>
    <n v="46"/>
    <n v="89"/>
    <n v="0"/>
    <n v="0"/>
    <n v="0"/>
    <n v="4"/>
    <n v="0"/>
    <n v="4"/>
    <n v="4"/>
    <n v="4"/>
    <n v="4"/>
    <n v="2"/>
    <n v="5"/>
    <n v="8"/>
    <n v="13"/>
    <n v="0"/>
    <n v="18"/>
    <n v="17"/>
    <n v="35"/>
    <n v="0"/>
    <n v="20"/>
    <n v="21"/>
    <n v="41"/>
    <n v="1"/>
    <n v="0"/>
    <n v="0"/>
    <n v="0"/>
    <n v="0"/>
    <n v="0"/>
    <n v="0"/>
    <n v="0"/>
    <n v="0"/>
    <n v="0"/>
    <n v="0"/>
    <n v="0"/>
    <n v="0"/>
    <n v="3"/>
    <n v="0"/>
    <n v="0"/>
    <n v="0"/>
    <n v="0"/>
    <n v="1"/>
    <n v="1"/>
  </r>
  <r>
    <x v="0"/>
    <x v="0"/>
    <x v="1"/>
    <x v="40"/>
    <x v="0"/>
    <n v="417"/>
    <n v="430"/>
    <n v="847"/>
    <n v="0"/>
    <n v="0"/>
    <n v="0"/>
    <n v="37"/>
    <n v="0"/>
    <n v="37"/>
    <n v="37"/>
    <n v="43"/>
    <n v="37"/>
    <n v="20"/>
    <n v="50"/>
    <n v="60"/>
    <n v="110"/>
    <n v="1"/>
    <n v="145"/>
    <n v="152"/>
    <n v="297"/>
    <n v="4"/>
    <n v="222"/>
    <n v="218"/>
    <n v="440"/>
    <n v="13"/>
    <n v="0"/>
    <n v="0"/>
    <n v="0"/>
    <n v="0"/>
    <n v="0"/>
    <n v="0"/>
    <n v="0"/>
    <n v="0"/>
    <n v="0"/>
    <n v="0"/>
    <n v="0"/>
    <n v="0"/>
    <n v="19"/>
    <n v="17"/>
    <n v="3"/>
    <n v="0"/>
    <n v="0"/>
    <n v="0"/>
    <n v="0"/>
  </r>
  <r>
    <x v="0"/>
    <x v="0"/>
    <x v="1"/>
    <x v="41"/>
    <x v="9"/>
    <n v="14"/>
    <n v="21"/>
    <n v="35"/>
    <n v="0"/>
    <n v="0"/>
    <n v="0"/>
    <n v="2"/>
    <n v="0"/>
    <n v="2"/>
    <n v="2"/>
    <n v="3"/>
    <n v="2"/>
    <n v="2"/>
    <n v="2"/>
    <n v="2"/>
    <n v="4"/>
    <n v="0"/>
    <n v="3"/>
    <n v="10"/>
    <n v="13"/>
    <n v="0"/>
    <n v="9"/>
    <n v="9"/>
    <n v="18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</r>
  <r>
    <x v="0"/>
    <x v="0"/>
    <x v="1"/>
    <x v="42"/>
    <x v="8"/>
    <n v="148"/>
    <n v="165"/>
    <n v="313"/>
    <n v="0"/>
    <n v="0"/>
    <n v="0"/>
    <n v="15"/>
    <n v="1"/>
    <n v="14"/>
    <n v="15"/>
    <n v="17"/>
    <n v="15"/>
    <n v="7"/>
    <n v="43"/>
    <n v="48"/>
    <n v="91"/>
    <n v="3"/>
    <n v="51"/>
    <n v="59"/>
    <n v="110"/>
    <n v="3"/>
    <n v="54"/>
    <n v="58"/>
    <n v="112"/>
    <n v="5"/>
    <n v="0"/>
    <n v="0"/>
    <n v="0"/>
    <n v="0"/>
    <n v="0"/>
    <n v="0"/>
    <n v="0"/>
    <n v="0"/>
    <n v="0"/>
    <n v="0"/>
    <n v="0"/>
    <n v="0"/>
    <n v="4"/>
    <n v="0"/>
    <n v="7"/>
    <n v="0"/>
    <n v="0"/>
    <n v="0"/>
    <n v="0"/>
  </r>
  <r>
    <x v="0"/>
    <x v="0"/>
    <x v="1"/>
    <x v="62"/>
    <x v="3"/>
    <n v="42"/>
    <n v="40"/>
    <n v="82"/>
    <n v="0"/>
    <n v="0"/>
    <n v="0"/>
    <n v="3"/>
    <n v="0"/>
    <n v="3"/>
    <n v="3"/>
    <n v="3"/>
    <n v="3"/>
    <n v="1"/>
    <n v="2"/>
    <n v="3"/>
    <n v="5"/>
    <n v="0"/>
    <n v="10"/>
    <n v="11"/>
    <n v="21"/>
    <n v="0"/>
    <n v="30"/>
    <n v="26"/>
    <n v="56"/>
    <n v="2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</r>
  <r>
    <x v="0"/>
    <x v="0"/>
    <x v="3"/>
    <x v="13"/>
    <x v="7"/>
    <n v="176"/>
    <n v="134"/>
    <n v="310"/>
    <n v="0"/>
    <n v="0"/>
    <n v="0"/>
    <n v="16"/>
    <n v="0"/>
    <n v="16"/>
    <n v="16"/>
    <n v="23"/>
    <n v="18"/>
    <n v="15"/>
    <n v="41"/>
    <n v="32"/>
    <n v="73"/>
    <n v="0"/>
    <n v="58"/>
    <n v="52"/>
    <n v="110"/>
    <n v="0"/>
    <n v="77"/>
    <n v="50"/>
    <n v="127"/>
    <n v="1"/>
    <n v="0"/>
    <n v="0"/>
    <n v="0"/>
    <n v="0"/>
    <n v="0"/>
    <n v="0"/>
    <n v="0"/>
    <n v="0"/>
    <n v="0"/>
    <n v="0"/>
    <n v="0"/>
    <n v="0"/>
    <n v="15"/>
    <n v="0"/>
    <n v="15"/>
    <n v="0"/>
    <n v="0"/>
    <n v="0"/>
    <n v="0"/>
  </r>
  <r>
    <x v="0"/>
    <x v="0"/>
    <x v="3"/>
    <x v="44"/>
    <x v="8"/>
    <n v="141"/>
    <n v="136"/>
    <n v="277"/>
    <n v="0"/>
    <n v="0"/>
    <n v="0"/>
    <n v="13"/>
    <n v="0"/>
    <n v="13"/>
    <n v="13"/>
    <n v="16"/>
    <n v="13"/>
    <n v="13"/>
    <n v="33"/>
    <n v="35"/>
    <n v="68"/>
    <n v="0"/>
    <n v="53"/>
    <n v="41"/>
    <n v="94"/>
    <n v="0"/>
    <n v="55"/>
    <n v="60"/>
    <n v="115"/>
    <n v="0"/>
    <n v="0"/>
    <n v="0"/>
    <n v="0"/>
    <n v="0"/>
    <n v="0"/>
    <n v="0"/>
    <n v="0"/>
    <n v="0"/>
    <n v="0"/>
    <n v="0"/>
    <n v="0"/>
    <n v="0"/>
    <n v="13"/>
    <n v="0"/>
    <n v="12"/>
    <n v="0"/>
    <n v="0"/>
    <n v="0"/>
    <n v="1"/>
  </r>
  <r>
    <x v="0"/>
    <x v="0"/>
    <x v="3"/>
    <x v="14"/>
    <x v="8"/>
    <n v="192"/>
    <n v="188"/>
    <n v="380"/>
    <n v="0"/>
    <n v="0"/>
    <n v="0"/>
    <n v="21"/>
    <n v="0"/>
    <n v="21"/>
    <n v="21"/>
    <n v="27"/>
    <n v="25"/>
    <n v="16"/>
    <n v="44"/>
    <n v="37"/>
    <n v="81"/>
    <n v="1"/>
    <n v="74"/>
    <n v="61"/>
    <n v="135"/>
    <n v="1"/>
    <n v="74"/>
    <n v="90"/>
    <n v="164"/>
    <n v="4"/>
    <n v="0"/>
    <n v="0"/>
    <n v="0"/>
    <n v="0"/>
    <n v="0"/>
    <n v="0"/>
    <n v="0"/>
    <n v="0"/>
    <n v="0"/>
    <n v="0"/>
    <n v="0"/>
    <n v="0"/>
    <n v="15"/>
    <n v="0"/>
    <n v="16"/>
    <n v="0"/>
    <n v="0"/>
    <n v="0"/>
    <n v="0"/>
  </r>
  <r>
    <x v="0"/>
    <x v="0"/>
    <x v="3"/>
    <x v="45"/>
    <x v="2"/>
    <n v="41"/>
    <n v="42"/>
    <n v="83"/>
    <n v="0"/>
    <n v="0"/>
    <n v="0"/>
    <n v="5"/>
    <n v="0"/>
    <n v="5"/>
    <n v="5"/>
    <n v="5"/>
    <n v="5"/>
    <n v="5"/>
    <n v="6"/>
    <n v="3"/>
    <n v="9"/>
    <n v="0"/>
    <n v="13"/>
    <n v="15"/>
    <n v="28"/>
    <n v="0"/>
    <n v="22"/>
    <n v="24"/>
    <n v="46"/>
    <n v="0"/>
    <n v="0"/>
    <n v="0"/>
    <n v="0"/>
    <n v="0"/>
    <n v="0"/>
    <n v="0"/>
    <n v="0"/>
    <n v="0"/>
    <n v="0"/>
    <n v="0"/>
    <n v="0"/>
    <n v="0"/>
    <n v="5"/>
    <n v="0"/>
    <n v="1"/>
    <n v="0"/>
    <n v="4"/>
    <n v="0"/>
    <n v="0"/>
  </r>
  <r>
    <x v="0"/>
    <x v="0"/>
    <x v="3"/>
    <x v="1"/>
    <x v="1"/>
    <n v="142"/>
    <n v="143"/>
    <n v="285"/>
    <n v="0"/>
    <n v="0"/>
    <n v="0"/>
    <n v="13"/>
    <n v="0"/>
    <n v="13"/>
    <n v="13"/>
    <n v="15"/>
    <n v="12"/>
    <n v="6"/>
    <n v="16"/>
    <n v="22"/>
    <n v="38"/>
    <n v="0"/>
    <n v="50"/>
    <n v="49"/>
    <n v="99"/>
    <n v="1"/>
    <n v="76"/>
    <n v="72"/>
    <n v="148"/>
    <n v="6"/>
    <n v="0"/>
    <n v="0"/>
    <n v="0"/>
    <n v="0"/>
    <n v="0"/>
    <n v="0"/>
    <n v="0"/>
    <n v="0"/>
    <n v="0"/>
    <n v="0"/>
    <n v="0"/>
    <n v="0"/>
    <n v="6"/>
    <n v="0"/>
    <n v="6"/>
    <n v="0"/>
    <n v="0"/>
    <n v="0"/>
    <n v="0"/>
  </r>
  <r>
    <x v="0"/>
    <x v="0"/>
    <x v="3"/>
    <x v="17"/>
    <x v="8"/>
    <n v="10"/>
    <n v="5"/>
    <n v="15"/>
    <n v="0"/>
    <n v="0"/>
    <n v="0"/>
    <n v="1"/>
    <n v="0"/>
    <n v="1"/>
    <n v="1"/>
    <n v="1"/>
    <n v="1"/>
    <n v="1"/>
    <n v="1"/>
    <n v="1"/>
    <n v="2"/>
    <n v="0"/>
    <n v="6"/>
    <n v="1"/>
    <n v="7"/>
    <n v="0"/>
    <n v="3"/>
    <n v="3"/>
    <n v="6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</r>
  <r>
    <x v="0"/>
    <x v="0"/>
    <x v="3"/>
    <x v="2"/>
    <x v="2"/>
    <n v="84"/>
    <n v="83"/>
    <n v="167"/>
    <n v="0"/>
    <n v="0"/>
    <n v="0"/>
    <n v="8"/>
    <n v="0"/>
    <n v="8"/>
    <n v="8"/>
    <n v="8"/>
    <n v="8"/>
    <n v="3"/>
    <n v="9"/>
    <n v="9"/>
    <n v="18"/>
    <n v="0"/>
    <n v="32"/>
    <n v="24"/>
    <n v="56"/>
    <n v="0"/>
    <n v="43"/>
    <n v="50"/>
    <n v="93"/>
    <n v="5"/>
    <n v="0"/>
    <n v="0"/>
    <n v="0"/>
    <n v="0"/>
    <n v="0"/>
    <n v="0"/>
    <n v="0"/>
    <n v="0"/>
    <n v="0"/>
    <n v="0"/>
    <n v="0"/>
    <n v="0"/>
    <n v="3"/>
    <n v="0"/>
    <n v="0"/>
    <n v="0"/>
    <n v="3"/>
    <n v="0"/>
    <n v="0"/>
  </r>
  <r>
    <x v="0"/>
    <x v="0"/>
    <x v="3"/>
    <x v="3"/>
    <x v="0"/>
    <n v="11"/>
    <n v="9"/>
    <n v="20"/>
    <n v="0"/>
    <n v="0"/>
    <n v="0"/>
    <n v="1"/>
    <n v="0"/>
    <n v="1"/>
    <n v="1"/>
    <n v="1"/>
    <n v="1"/>
    <n v="1"/>
    <n v="0"/>
    <n v="0"/>
    <n v="0"/>
    <n v="0"/>
    <n v="4"/>
    <n v="3"/>
    <n v="7"/>
    <n v="0"/>
    <n v="7"/>
    <n v="6"/>
    <n v="13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</r>
  <r>
    <x v="0"/>
    <x v="0"/>
    <x v="3"/>
    <x v="20"/>
    <x v="7"/>
    <n v="609"/>
    <n v="586"/>
    <n v="1195"/>
    <n v="0"/>
    <n v="0"/>
    <n v="0"/>
    <n v="62"/>
    <n v="0"/>
    <n v="62"/>
    <n v="62"/>
    <n v="83"/>
    <n v="70"/>
    <n v="50"/>
    <n v="99"/>
    <n v="112"/>
    <n v="211"/>
    <n v="1"/>
    <n v="212"/>
    <n v="203"/>
    <n v="415"/>
    <n v="1"/>
    <n v="298"/>
    <n v="271"/>
    <n v="569"/>
    <n v="11"/>
    <n v="0"/>
    <n v="0"/>
    <n v="0"/>
    <n v="0"/>
    <n v="0"/>
    <n v="0"/>
    <n v="0"/>
    <n v="0"/>
    <n v="0"/>
    <n v="0"/>
    <n v="0"/>
    <n v="0"/>
    <n v="49"/>
    <n v="1"/>
    <n v="43"/>
    <n v="0"/>
    <n v="6"/>
    <n v="0"/>
    <n v="0"/>
  </r>
  <r>
    <x v="0"/>
    <x v="0"/>
    <x v="3"/>
    <x v="52"/>
    <x v="10"/>
    <n v="248"/>
    <n v="221"/>
    <n v="469"/>
    <n v="0"/>
    <n v="0"/>
    <n v="0"/>
    <n v="23"/>
    <n v="1"/>
    <n v="22"/>
    <n v="23"/>
    <n v="27"/>
    <n v="25"/>
    <n v="17"/>
    <n v="59"/>
    <n v="40"/>
    <n v="99"/>
    <n v="0"/>
    <n v="93"/>
    <n v="80"/>
    <n v="173"/>
    <n v="1"/>
    <n v="96"/>
    <n v="101"/>
    <n v="197"/>
    <n v="5"/>
    <n v="0"/>
    <n v="0"/>
    <n v="0"/>
    <n v="0"/>
    <n v="0"/>
    <n v="0"/>
    <n v="0"/>
    <n v="0"/>
    <n v="0"/>
    <n v="0"/>
    <n v="0"/>
    <n v="0"/>
    <n v="17"/>
    <n v="0"/>
    <n v="10"/>
    <n v="0"/>
    <n v="7"/>
    <n v="0"/>
    <n v="0"/>
  </r>
  <r>
    <x v="0"/>
    <x v="0"/>
    <x v="3"/>
    <x v="21"/>
    <x v="8"/>
    <n v="75"/>
    <n v="63"/>
    <n v="138"/>
    <n v="0"/>
    <n v="0"/>
    <n v="0"/>
    <n v="6"/>
    <n v="0"/>
    <n v="6"/>
    <n v="6"/>
    <n v="6"/>
    <n v="6"/>
    <n v="5"/>
    <n v="14"/>
    <n v="3"/>
    <n v="17"/>
    <n v="0"/>
    <n v="22"/>
    <n v="27"/>
    <n v="49"/>
    <n v="0"/>
    <n v="39"/>
    <n v="33"/>
    <n v="72"/>
    <n v="1"/>
    <n v="0"/>
    <n v="0"/>
    <n v="0"/>
    <n v="0"/>
    <n v="0"/>
    <n v="0"/>
    <n v="0"/>
    <n v="0"/>
    <n v="0"/>
    <n v="0"/>
    <n v="0"/>
    <n v="0"/>
    <n v="5"/>
    <n v="0"/>
    <n v="5"/>
    <n v="0"/>
    <n v="0"/>
    <n v="0"/>
    <n v="0"/>
  </r>
  <r>
    <x v="0"/>
    <x v="0"/>
    <x v="3"/>
    <x v="22"/>
    <x v="2"/>
    <n v="109"/>
    <n v="113"/>
    <n v="222"/>
    <n v="0"/>
    <n v="0"/>
    <n v="0"/>
    <n v="11"/>
    <n v="1"/>
    <n v="10"/>
    <n v="11"/>
    <n v="12"/>
    <n v="11"/>
    <n v="5"/>
    <n v="24"/>
    <n v="30"/>
    <n v="54"/>
    <n v="1"/>
    <n v="41"/>
    <n v="41"/>
    <n v="82"/>
    <n v="2"/>
    <n v="44"/>
    <n v="42"/>
    <n v="86"/>
    <n v="4"/>
    <n v="0"/>
    <n v="0"/>
    <n v="0"/>
    <n v="0"/>
    <n v="0"/>
    <n v="0"/>
    <n v="0"/>
    <n v="0"/>
    <n v="0"/>
    <n v="0"/>
    <n v="0"/>
    <n v="0"/>
    <n v="4"/>
    <n v="0"/>
    <n v="5"/>
    <n v="0"/>
    <n v="0"/>
    <n v="0"/>
    <n v="0"/>
  </r>
  <r>
    <x v="0"/>
    <x v="0"/>
    <x v="3"/>
    <x v="4"/>
    <x v="3"/>
    <n v="30"/>
    <n v="15"/>
    <n v="45"/>
    <n v="0"/>
    <n v="0"/>
    <n v="0"/>
    <n v="2"/>
    <n v="0"/>
    <n v="2"/>
    <n v="2"/>
    <n v="2"/>
    <n v="2"/>
    <n v="1"/>
    <n v="8"/>
    <n v="4"/>
    <n v="12"/>
    <n v="0"/>
    <n v="8"/>
    <n v="4"/>
    <n v="12"/>
    <n v="0"/>
    <n v="14"/>
    <n v="7"/>
    <n v="21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</r>
  <r>
    <x v="0"/>
    <x v="0"/>
    <x v="3"/>
    <x v="5"/>
    <x v="4"/>
    <n v="41"/>
    <n v="26"/>
    <n v="67"/>
    <n v="0"/>
    <n v="0"/>
    <n v="0"/>
    <n v="3"/>
    <n v="1"/>
    <n v="2"/>
    <n v="3"/>
    <n v="4"/>
    <n v="3"/>
    <n v="1"/>
    <n v="7"/>
    <n v="9"/>
    <n v="16"/>
    <n v="1"/>
    <n v="19"/>
    <n v="3"/>
    <n v="22"/>
    <n v="1"/>
    <n v="15"/>
    <n v="14"/>
    <n v="29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0"/>
    <x v="0"/>
    <x v="3"/>
    <x v="26"/>
    <x v="9"/>
    <n v="31"/>
    <n v="25"/>
    <n v="56"/>
    <n v="0"/>
    <n v="0"/>
    <n v="0"/>
    <n v="3"/>
    <n v="0"/>
    <n v="3"/>
    <n v="3"/>
    <n v="5"/>
    <n v="3"/>
    <n v="1"/>
    <n v="12"/>
    <n v="6"/>
    <n v="18"/>
    <n v="1"/>
    <n v="5"/>
    <n v="7"/>
    <n v="12"/>
    <n v="1"/>
    <n v="14"/>
    <n v="12"/>
    <n v="26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0"/>
    <x v="0"/>
    <x v="3"/>
    <x v="57"/>
    <x v="7"/>
    <n v="31"/>
    <n v="20"/>
    <n v="51"/>
    <n v="0"/>
    <n v="0"/>
    <n v="0"/>
    <n v="2"/>
    <n v="0"/>
    <n v="2"/>
    <n v="2"/>
    <n v="2"/>
    <n v="2"/>
    <n v="1"/>
    <n v="5"/>
    <n v="2"/>
    <n v="7"/>
    <n v="0"/>
    <n v="12"/>
    <n v="4"/>
    <n v="16"/>
    <n v="0"/>
    <n v="14"/>
    <n v="14"/>
    <n v="28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</r>
  <r>
    <x v="0"/>
    <x v="0"/>
    <x v="3"/>
    <x v="33"/>
    <x v="8"/>
    <n v="13"/>
    <n v="10"/>
    <n v="23"/>
    <n v="0"/>
    <n v="0"/>
    <n v="0"/>
    <n v="1"/>
    <n v="0"/>
    <n v="1"/>
    <n v="1"/>
    <n v="1"/>
    <n v="1"/>
    <n v="1"/>
    <n v="4"/>
    <n v="1"/>
    <n v="5"/>
    <n v="0"/>
    <n v="5"/>
    <n v="2"/>
    <n v="7"/>
    <n v="0"/>
    <n v="4"/>
    <n v="7"/>
    <n v="11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</r>
  <r>
    <x v="0"/>
    <x v="0"/>
    <x v="3"/>
    <x v="41"/>
    <x v="9"/>
    <n v="44"/>
    <n v="58"/>
    <n v="102"/>
    <n v="0"/>
    <n v="0"/>
    <n v="0"/>
    <n v="5"/>
    <n v="1"/>
    <n v="4"/>
    <n v="5"/>
    <n v="4"/>
    <n v="4"/>
    <n v="2"/>
    <n v="16"/>
    <n v="17"/>
    <n v="33"/>
    <n v="1"/>
    <n v="14"/>
    <n v="23"/>
    <n v="37"/>
    <n v="1"/>
    <n v="14"/>
    <n v="18"/>
    <n v="32"/>
    <n v="2"/>
    <n v="0"/>
    <n v="0"/>
    <n v="0"/>
    <n v="0"/>
    <n v="0"/>
    <n v="0"/>
    <n v="0"/>
    <n v="0"/>
    <n v="0"/>
    <n v="0"/>
    <n v="0"/>
    <n v="0"/>
    <n v="1"/>
    <n v="0"/>
    <n v="2"/>
    <n v="0"/>
    <n v="0"/>
    <n v="0"/>
    <n v="0"/>
  </r>
  <r>
    <x v="0"/>
    <x v="0"/>
    <x v="3"/>
    <x v="42"/>
    <x v="8"/>
    <n v="245"/>
    <n v="207"/>
    <n v="452"/>
    <n v="0"/>
    <n v="0"/>
    <n v="0"/>
    <n v="22"/>
    <n v="0"/>
    <n v="22"/>
    <n v="22"/>
    <n v="27"/>
    <n v="24"/>
    <n v="19"/>
    <n v="59"/>
    <n v="44"/>
    <n v="103"/>
    <n v="0"/>
    <n v="87"/>
    <n v="72"/>
    <n v="159"/>
    <n v="0"/>
    <n v="99"/>
    <n v="91"/>
    <n v="190"/>
    <n v="3"/>
    <n v="0"/>
    <n v="0"/>
    <n v="0"/>
    <n v="0"/>
    <n v="0"/>
    <n v="0"/>
    <n v="0"/>
    <n v="0"/>
    <n v="0"/>
    <n v="0"/>
    <n v="0"/>
    <n v="0"/>
    <n v="19"/>
    <n v="0"/>
    <n v="19"/>
    <n v="0"/>
    <n v="0"/>
    <n v="0"/>
    <n v="0"/>
  </r>
  <r>
    <x v="0"/>
    <x v="0"/>
    <x v="3"/>
    <x v="43"/>
    <x v="8"/>
    <n v="59"/>
    <n v="66"/>
    <n v="125"/>
    <n v="0"/>
    <n v="0"/>
    <n v="0"/>
    <n v="6"/>
    <n v="1"/>
    <n v="5"/>
    <n v="6"/>
    <n v="8"/>
    <n v="6"/>
    <n v="6"/>
    <n v="13"/>
    <n v="10"/>
    <n v="23"/>
    <n v="0"/>
    <n v="22"/>
    <n v="21"/>
    <n v="43"/>
    <n v="0"/>
    <n v="24"/>
    <n v="35"/>
    <n v="59"/>
    <n v="0"/>
    <n v="0"/>
    <n v="0"/>
    <n v="0"/>
    <n v="0"/>
    <n v="0"/>
    <n v="0"/>
    <n v="0"/>
    <n v="0"/>
    <n v="0"/>
    <n v="0"/>
    <n v="0"/>
    <n v="0"/>
    <n v="6"/>
    <n v="0"/>
    <n v="6"/>
    <n v="0"/>
    <n v="0"/>
    <n v="0"/>
    <n v="0"/>
  </r>
  <r>
    <x v="0"/>
    <x v="3"/>
    <x v="1"/>
    <x v="14"/>
    <x v="8"/>
    <n v="31"/>
    <n v="41"/>
    <n v="72"/>
    <n v="0"/>
    <n v="0"/>
    <n v="0"/>
    <n v="3"/>
    <n v="0"/>
    <n v="3"/>
    <n v="3"/>
    <n v="2"/>
    <n v="2"/>
    <n v="1"/>
    <n v="5"/>
    <n v="5"/>
    <n v="10"/>
    <n v="0"/>
    <n v="9"/>
    <n v="12"/>
    <n v="21"/>
    <n v="0"/>
    <n v="17"/>
    <n v="24"/>
    <n v="41"/>
    <n v="1"/>
    <n v="0"/>
    <n v="0"/>
    <n v="0"/>
    <n v="0"/>
    <n v="0"/>
    <n v="0"/>
    <n v="0"/>
    <n v="0"/>
    <n v="0"/>
    <n v="0"/>
    <n v="0"/>
    <n v="0"/>
    <n v="2"/>
    <n v="1"/>
    <n v="0"/>
    <n v="0"/>
    <n v="0"/>
    <n v="0"/>
    <n v="0"/>
  </r>
  <r>
    <x v="0"/>
    <x v="3"/>
    <x v="1"/>
    <x v="0"/>
    <x v="0"/>
    <n v="16"/>
    <n v="24"/>
    <n v="40"/>
    <n v="0"/>
    <n v="0"/>
    <n v="0"/>
    <n v="2"/>
    <n v="0"/>
    <n v="2"/>
    <n v="2"/>
    <n v="9"/>
    <n v="2"/>
    <n v="2"/>
    <n v="16"/>
    <n v="24"/>
    <n v="4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x v="0"/>
    <x v="3"/>
    <x v="1"/>
    <x v="1"/>
    <x v="1"/>
    <n v="1453"/>
    <n v="1357"/>
    <n v="2810"/>
    <n v="0"/>
    <n v="0"/>
    <n v="0"/>
    <n v="97"/>
    <n v="0"/>
    <n v="97"/>
    <n v="97"/>
    <n v="177"/>
    <n v="159"/>
    <n v="45"/>
    <n v="687"/>
    <n v="599"/>
    <n v="1286"/>
    <n v="24"/>
    <n v="377"/>
    <n v="396"/>
    <n v="773"/>
    <n v="7"/>
    <n v="389"/>
    <n v="362"/>
    <n v="751"/>
    <n v="9"/>
    <n v="0"/>
    <n v="0"/>
    <n v="0"/>
    <n v="0"/>
    <n v="0"/>
    <n v="0"/>
    <n v="0"/>
    <n v="0"/>
    <n v="0"/>
    <n v="0"/>
    <n v="0"/>
    <n v="0"/>
    <n v="57"/>
    <n v="6"/>
    <n v="23"/>
    <n v="0"/>
    <n v="0"/>
    <n v="12"/>
    <n v="4"/>
  </r>
  <r>
    <x v="0"/>
    <x v="3"/>
    <x v="1"/>
    <x v="2"/>
    <x v="2"/>
    <n v="136"/>
    <n v="117"/>
    <n v="253"/>
    <n v="0"/>
    <n v="0"/>
    <n v="0"/>
    <n v="8"/>
    <n v="0"/>
    <n v="8"/>
    <n v="8"/>
    <n v="15"/>
    <n v="15"/>
    <n v="7"/>
    <n v="94"/>
    <n v="82"/>
    <n v="176"/>
    <n v="2"/>
    <n v="22"/>
    <n v="20"/>
    <n v="42"/>
    <n v="0"/>
    <n v="20"/>
    <n v="15"/>
    <n v="35"/>
    <n v="0"/>
    <n v="0"/>
    <n v="0"/>
    <n v="0"/>
    <n v="0"/>
    <n v="0"/>
    <n v="0"/>
    <n v="0"/>
    <n v="0"/>
    <n v="0"/>
    <n v="0"/>
    <n v="0"/>
    <n v="0"/>
    <n v="6"/>
    <n v="3"/>
    <n v="1"/>
    <n v="1"/>
    <n v="0"/>
    <n v="2"/>
    <n v="0"/>
  </r>
  <r>
    <x v="0"/>
    <x v="3"/>
    <x v="1"/>
    <x v="3"/>
    <x v="0"/>
    <n v="218"/>
    <n v="192"/>
    <n v="410"/>
    <n v="0"/>
    <n v="0"/>
    <n v="0"/>
    <n v="15"/>
    <n v="0"/>
    <n v="15"/>
    <n v="15"/>
    <n v="22"/>
    <n v="22"/>
    <n v="10"/>
    <n v="156"/>
    <n v="141"/>
    <n v="297"/>
    <n v="7"/>
    <n v="29"/>
    <n v="22"/>
    <n v="51"/>
    <n v="1"/>
    <n v="33"/>
    <n v="29"/>
    <n v="62"/>
    <n v="0"/>
    <n v="0"/>
    <n v="0"/>
    <n v="0"/>
    <n v="0"/>
    <n v="0"/>
    <n v="0"/>
    <n v="0"/>
    <n v="0"/>
    <n v="0"/>
    <n v="0"/>
    <n v="0"/>
    <n v="0"/>
    <n v="7"/>
    <n v="2"/>
    <n v="8"/>
    <n v="0"/>
    <n v="0"/>
    <n v="0"/>
    <n v="0"/>
  </r>
  <r>
    <x v="0"/>
    <x v="3"/>
    <x v="1"/>
    <x v="52"/>
    <x v="10"/>
    <n v="24"/>
    <n v="16"/>
    <n v="40"/>
    <n v="0"/>
    <n v="0"/>
    <n v="0"/>
    <n v="2"/>
    <n v="0"/>
    <n v="2"/>
    <n v="2"/>
    <n v="2"/>
    <n v="2"/>
    <n v="1"/>
    <n v="0"/>
    <n v="0"/>
    <n v="0"/>
    <n v="0"/>
    <n v="11"/>
    <n v="8"/>
    <n v="19"/>
    <n v="1"/>
    <n v="13"/>
    <n v="8"/>
    <n v="2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0"/>
    <x v="3"/>
    <x v="1"/>
    <x v="4"/>
    <x v="3"/>
    <n v="130"/>
    <n v="137"/>
    <n v="267"/>
    <n v="0"/>
    <n v="0"/>
    <n v="0"/>
    <n v="11"/>
    <n v="0"/>
    <n v="11"/>
    <n v="11"/>
    <n v="18"/>
    <n v="17"/>
    <n v="7"/>
    <n v="75"/>
    <n v="84"/>
    <n v="159"/>
    <n v="3"/>
    <n v="34"/>
    <n v="27"/>
    <n v="61"/>
    <n v="1"/>
    <n v="21"/>
    <n v="26"/>
    <n v="47"/>
    <n v="2"/>
    <n v="0"/>
    <n v="0"/>
    <n v="0"/>
    <n v="0"/>
    <n v="0"/>
    <n v="0"/>
    <n v="0"/>
    <n v="0"/>
    <n v="0"/>
    <n v="0"/>
    <n v="0"/>
    <n v="0"/>
    <n v="5"/>
    <n v="0"/>
    <n v="6"/>
    <n v="0"/>
    <n v="0"/>
    <n v="1"/>
    <n v="0"/>
  </r>
  <r>
    <x v="0"/>
    <x v="3"/>
    <x v="1"/>
    <x v="23"/>
    <x v="3"/>
    <n v="11"/>
    <n v="9"/>
    <n v="20"/>
    <n v="0"/>
    <n v="0"/>
    <n v="0"/>
    <n v="1"/>
    <n v="0"/>
    <n v="1"/>
    <n v="1"/>
    <n v="1"/>
    <n v="1"/>
    <n v="1"/>
    <n v="11"/>
    <n v="9"/>
    <n v="2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x v="0"/>
    <x v="3"/>
    <x v="1"/>
    <x v="5"/>
    <x v="4"/>
    <n v="1076"/>
    <n v="1079"/>
    <n v="2155"/>
    <n v="0"/>
    <n v="0"/>
    <n v="0"/>
    <n v="85"/>
    <n v="8"/>
    <n v="77"/>
    <n v="85"/>
    <n v="129"/>
    <n v="94"/>
    <n v="56"/>
    <n v="423"/>
    <n v="405"/>
    <n v="828"/>
    <n v="27"/>
    <n v="301"/>
    <n v="297"/>
    <n v="598"/>
    <n v="9"/>
    <n v="352"/>
    <n v="377"/>
    <n v="729"/>
    <n v="5"/>
    <n v="0"/>
    <n v="0"/>
    <n v="0"/>
    <n v="0"/>
    <n v="0"/>
    <n v="0"/>
    <n v="0"/>
    <n v="0"/>
    <n v="0"/>
    <n v="0"/>
    <n v="0"/>
    <n v="0"/>
    <n v="44"/>
    <n v="7"/>
    <n v="38"/>
    <n v="0"/>
    <n v="1"/>
    <n v="5"/>
    <n v="5"/>
  </r>
  <r>
    <x v="0"/>
    <x v="3"/>
    <x v="1"/>
    <x v="27"/>
    <x v="9"/>
    <n v="11"/>
    <n v="11"/>
    <n v="22"/>
    <n v="0"/>
    <n v="0"/>
    <n v="0"/>
    <n v="1"/>
    <n v="0"/>
    <n v="1"/>
    <n v="1"/>
    <n v="1"/>
    <n v="1"/>
    <n v="1"/>
    <n v="3"/>
    <n v="0"/>
    <n v="3"/>
    <n v="0"/>
    <n v="3"/>
    <n v="4"/>
    <n v="7"/>
    <n v="0"/>
    <n v="5"/>
    <n v="7"/>
    <n v="1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3"/>
    <x v="1"/>
    <x v="29"/>
    <x v="0"/>
    <n v="27"/>
    <n v="25"/>
    <n v="52"/>
    <n v="0"/>
    <n v="0"/>
    <n v="0"/>
    <n v="3"/>
    <n v="0"/>
    <n v="3"/>
    <n v="3"/>
    <n v="3"/>
    <n v="3"/>
    <n v="3"/>
    <n v="24"/>
    <n v="20"/>
    <n v="44"/>
    <n v="1"/>
    <n v="3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0"/>
    <n v="0"/>
    <n v="0"/>
  </r>
  <r>
    <x v="0"/>
    <x v="3"/>
    <x v="1"/>
    <x v="6"/>
    <x v="5"/>
    <n v="18"/>
    <n v="9"/>
    <n v="27"/>
    <n v="0"/>
    <n v="0"/>
    <n v="0"/>
    <n v="1"/>
    <n v="0"/>
    <n v="1"/>
    <n v="1"/>
    <n v="1"/>
    <n v="1"/>
    <n v="1"/>
    <n v="18"/>
    <n v="9"/>
    <n v="2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0"/>
    <x v="3"/>
    <x v="1"/>
    <x v="40"/>
    <x v="0"/>
    <n v="7"/>
    <n v="5"/>
    <n v="12"/>
    <n v="0"/>
    <n v="0"/>
    <n v="0"/>
    <n v="1"/>
    <n v="0"/>
    <n v="1"/>
    <n v="1"/>
    <n v="1"/>
    <n v="1"/>
    <n v="1"/>
    <n v="7"/>
    <n v="5"/>
    <n v="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0"/>
    <x v="4"/>
    <x v="1"/>
    <x v="7"/>
    <x v="4"/>
    <n v="38"/>
    <n v="28"/>
    <n v="66"/>
    <n v="0"/>
    <n v="0"/>
    <n v="0"/>
    <n v="1"/>
    <n v="0"/>
    <n v="1"/>
    <n v="1"/>
    <n v="3"/>
    <n v="3"/>
    <n v="1"/>
    <n v="0"/>
    <n v="0"/>
    <n v="0"/>
    <n v="0"/>
    <n v="15"/>
    <n v="5"/>
    <n v="20"/>
    <n v="0"/>
    <n v="23"/>
    <n v="23"/>
    <n v="46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</r>
  <r>
    <x v="0"/>
    <x v="4"/>
    <x v="1"/>
    <x v="14"/>
    <x v="8"/>
    <n v="17"/>
    <n v="19"/>
    <n v="36"/>
    <n v="0"/>
    <n v="0"/>
    <n v="0"/>
    <n v="4"/>
    <n v="0"/>
    <n v="4"/>
    <n v="4"/>
    <n v="4"/>
    <n v="4"/>
    <n v="2"/>
    <n v="3"/>
    <n v="5"/>
    <n v="8"/>
    <n v="1"/>
    <n v="7"/>
    <n v="7"/>
    <n v="14"/>
    <n v="1"/>
    <n v="7"/>
    <n v="7"/>
    <n v="14"/>
    <n v="1"/>
    <n v="0"/>
    <n v="0"/>
    <n v="0"/>
    <n v="0"/>
    <n v="0"/>
    <n v="0"/>
    <n v="0"/>
    <n v="0"/>
    <n v="0"/>
    <n v="0"/>
    <n v="0"/>
    <n v="0"/>
    <n v="1"/>
    <n v="0"/>
    <n v="2"/>
    <n v="0"/>
    <n v="0"/>
    <n v="0"/>
    <n v="0"/>
  </r>
  <r>
    <x v="0"/>
    <x v="4"/>
    <x v="1"/>
    <x v="15"/>
    <x v="6"/>
    <n v="12"/>
    <n v="10"/>
    <n v="22"/>
    <n v="0"/>
    <n v="0"/>
    <n v="0"/>
    <n v="2"/>
    <n v="0"/>
    <n v="2"/>
    <n v="2"/>
    <n v="2"/>
    <n v="2"/>
    <n v="1"/>
    <n v="2"/>
    <n v="0"/>
    <n v="2"/>
    <n v="0"/>
    <n v="8"/>
    <n v="5"/>
    <n v="13"/>
    <n v="0"/>
    <n v="2"/>
    <n v="5"/>
    <n v="7"/>
    <n v="1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</r>
  <r>
    <x v="0"/>
    <x v="4"/>
    <x v="1"/>
    <x v="0"/>
    <x v="0"/>
    <n v="38"/>
    <n v="29"/>
    <n v="67"/>
    <n v="0"/>
    <n v="0"/>
    <n v="0"/>
    <n v="2"/>
    <n v="0"/>
    <n v="2"/>
    <n v="2"/>
    <n v="6"/>
    <n v="6"/>
    <n v="2"/>
    <n v="6"/>
    <n v="12"/>
    <n v="18"/>
    <n v="0"/>
    <n v="17"/>
    <n v="10"/>
    <n v="27"/>
    <n v="0"/>
    <n v="15"/>
    <n v="7"/>
    <n v="22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</r>
  <r>
    <x v="0"/>
    <x v="4"/>
    <x v="1"/>
    <x v="1"/>
    <x v="1"/>
    <n v="1835"/>
    <n v="1678"/>
    <n v="3513"/>
    <n v="0"/>
    <n v="0"/>
    <n v="0"/>
    <n v="137"/>
    <n v="0"/>
    <n v="137"/>
    <n v="137"/>
    <n v="262"/>
    <n v="229"/>
    <n v="62"/>
    <n v="493"/>
    <n v="407"/>
    <n v="900"/>
    <n v="18"/>
    <n v="649"/>
    <n v="636"/>
    <n v="1285"/>
    <n v="17"/>
    <n v="693"/>
    <n v="635"/>
    <n v="1328"/>
    <n v="21"/>
    <n v="0"/>
    <n v="0"/>
    <n v="0"/>
    <n v="0"/>
    <n v="0"/>
    <n v="0"/>
    <n v="0"/>
    <n v="0"/>
    <n v="0"/>
    <n v="0"/>
    <n v="0"/>
    <n v="0"/>
    <n v="81"/>
    <n v="35"/>
    <n v="9"/>
    <n v="1"/>
    <n v="0"/>
    <n v="16"/>
    <n v="1"/>
  </r>
  <r>
    <x v="0"/>
    <x v="4"/>
    <x v="1"/>
    <x v="2"/>
    <x v="2"/>
    <n v="205"/>
    <n v="196"/>
    <n v="401"/>
    <n v="0"/>
    <n v="0"/>
    <n v="0"/>
    <n v="17"/>
    <n v="0"/>
    <n v="17"/>
    <n v="17"/>
    <n v="24"/>
    <n v="24"/>
    <n v="7"/>
    <n v="45"/>
    <n v="41"/>
    <n v="86"/>
    <n v="4"/>
    <n v="77"/>
    <n v="80"/>
    <n v="157"/>
    <n v="4"/>
    <n v="83"/>
    <n v="75"/>
    <n v="158"/>
    <n v="3"/>
    <n v="0"/>
    <n v="0"/>
    <n v="0"/>
    <n v="0"/>
    <n v="0"/>
    <n v="0"/>
    <n v="0"/>
    <n v="0"/>
    <n v="0"/>
    <n v="0"/>
    <n v="0"/>
    <n v="0"/>
    <n v="6"/>
    <n v="0"/>
    <n v="6"/>
    <n v="0"/>
    <n v="0"/>
    <n v="0"/>
    <n v="1"/>
  </r>
  <r>
    <x v="0"/>
    <x v="4"/>
    <x v="1"/>
    <x v="3"/>
    <x v="0"/>
    <n v="183"/>
    <n v="180"/>
    <n v="363"/>
    <n v="0"/>
    <n v="0"/>
    <n v="0"/>
    <n v="16"/>
    <n v="0"/>
    <n v="16"/>
    <n v="16"/>
    <n v="31"/>
    <n v="29"/>
    <n v="8"/>
    <n v="14"/>
    <n v="27"/>
    <n v="41"/>
    <n v="1"/>
    <n v="95"/>
    <n v="57"/>
    <n v="152"/>
    <n v="4"/>
    <n v="74"/>
    <n v="96"/>
    <n v="170"/>
    <n v="5"/>
    <n v="0"/>
    <n v="0"/>
    <n v="0"/>
    <n v="0"/>
    <n v="0"/>
    <n v="0"/>
    <n v="0"/>
    <n v="0"/>
    <n v="0"/>
    <n v="0"/>
    <n v="0"/>
    <n v="0"/>
    <n v="6"/>
    <n v="4"/>
    <n v="3"/>
    <n v="0"/>
    <n v="1"/>
    <n v="0"/>
    <n v="0"/>
  </r>
  <r>
    <x v="0"/>
    <x v="4"/>
    <x v="1"/>
    <x v="49"/>
    <x v="6"/>
    <n v="22"/>
    <n v="26"/>
    <n v="48"/>
    <n v="0"/>
    <n v="0"/>
    <n v="0"/>
    <n v="2"/>
    <n v="0"/>
    <n v="2"/>
    <n v="2"/>
    <n v="3"/>
    <n v="3"/>
    <n v="1"/>
    <n v="0"/>
    <n v="2"/>
    <n v="2"/>
    <n v="0"/>
    <n v="11"/>
    <n v="10"/>
    <n v="21"/>
    <n v="0"/>
    <n v="11"/>
    <n v="14"/>
    <n v="25"/>
    <n v="1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</r>
  <r>
    <x v="0"/>
    <x v="4"/>
    <x v="1"/>
    <x v="20"/>
    <x v="7"/>
    <n v="38"/>
    <n v="41"/>
    <n v="79"/>
    <n v="0"/>
    <n v="0"/>
    <n v="0"/>
    <n v="8"/>
    <n v="1"/>
    <n v="7"/>
    <n v="8"/>
    <n v="9"/>
    <n v="8"/>
    <n v="3"/>
    <n v="5"/>
    <n v="10"/>
    <n v="15"/>
    <n v="1"/>
    <n v="14"/>
    <n v="7"/>
    <n v="21"/>
    <n v="1"/>
    <n v="19"/>
    <n v="24"/>
    <n v="43"/>
    <n v="5"/>
    <n v="0"/>
    <n v="0"/>
    <n v="0"/>
    <n v="0"/>
    <n v="0"/>
    <n v="0"/>
    <n v="0"/>
    <n v="0"/>
    <n v="0"/>
    <n v="0"/>
    <n v="0"/>
    <n v="0"/>
    <n v="1"/>
    <n v="1"/>
    <n v="1"/>
    <n v="0"/>
    <n v="0"/>
    <n v="1"/>
    <n v="0"/>
  </r>
  <r>
    <x v="0"/>
    <x v="4"/>
    <x v="1"/>
    <x v="51"/>
    <x v="4"/>
    <n v="7"/>
    <n v="10"/>
    <n v="17"/>
    <n v="0"/>
    <n v="0"/>
    <n v="0"/>
    <n v="1"/>
    <n v="0"/>
    <n v="1"/>
    <n v="1"/>
    <n v="1"/>
    <n v="1"/>
    <n v="1"/>
    <n v="0"/>
    <n v="0"/>
    <n v="0"/>
    <n v="0"/>
    <n v="6"/>
    <n v="5"/>
    <n v="11"/>
    <n v="0"/>
    <n v="1"/>
    <n v="5"/>
    <n v="6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4"/>
    <x v="1"/>
    <x v="4"/>
    <x v="3"/>
    <n v="99"/>
    <n v="91"/>
    <n v="190"/>
    <n v="0"/>
    <n v="0"/>
    <n v="0"/>
    <n v="10"/>
    <n v="1"/>
    <n v="9"/>
    <n v="10"/>
    <n v="28"/>
    <n v="13"/>
    <n v="5"/>
    <n v="18"/>
    <n v="16"/>
    <n v="34"/>
    <n v="1"/>
    <n v="43"/>
    <n v="36"/>
    <n v="79"/>
    <n v="2"/>
    <n v="38"/>
    <n v="39"/>
    <n v="77"/>
    <n v="4"/>
    <n v="0"/>
    <n v="0"/>
    <n v="0"/>
    <n v="0"/>
    <n v="0"/>
    <n v="0"/>
    <n v="0"/>
    <n v="0"/>
    <n v="0"/>
    <n v="0"/>
    <n v="0"/>
    <n v="0"/>
    <n v="3"/>
    <n v="0"/>
    <n v="1"/>
    <n v="0"/>
    <n v="0"/>
    <n v="4"/>
    <n v="0"/>
  </r>
  <r>
    <x v="0"/>
    <x v="4"/>
    <x v="1"/>
    <x v="23"/>
    <x v="3"/>
    <n v="17"/>
    <n v="18"/>
    <n v="35"/>
    <n v="0"/>
    <n v="0"/>
    <n v="0"/>
    <n v="3"/>
    <n v="0"/>
    <n v="3"/>
    <n v="3"/>
    <n v="3"/>
    <n v="3"/>
    <n v="1"/>
    <n v="8"/>
    <n v="8"/>
    <n v="16"/>
    <n v="1"/>
    <n v="6"/>
    <n v="5"/>
    <n v="11"/>
    <n v="1"/>
    <n v="3"/>
    <n v="5"/>
    <n v="8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0"/>
    <x v="4"/>
    <x v="1"/>
    <x v="5"/>
    <x v="4"/>
    <n v="2079"/>
    <n v="2183"/>
    <n v="4262"/>
    <n v="0"/>
    <n v="0"/>
    <n v="0"/>
    <n v="182"/>
    <n v="3"/>
    <n v="179"/>
    <n v="182"/>
    <n v="337"/>
    <n v="279"/>
    <n v="94"/>
    <n v="338"/>
    <n v="362"/>
    <n v="700"/>
    <n v="21"/>
    <n v="752"/>
    <n v="830"/>
    <n v="1582"/>
    <n v="32"/>
    <n v="989"/>
    <n v="991"/>
    <n v="1980"/>
    <n v="39"/>
    <n v="0"/>
    <n v="0"/>
    <n v="0"/>
    <n v="0"/>
    <n v="0"/>
    <n v="0"/>
    <n v="0"/>
    <n v="0"/>
    <n v="0"/>
    <n v="0"/>
    <n v="0"/>
    <n v="0"/>
    <n v="90"/>
    <n v="76"/>
    <n v="18"/>
    <n v="0"/>
    <n v="0"/>
    <n v="0"/>
    <n v="0"/>
  </r>
  <r>
    <x v="0"/>
    <x v="4"/>
    <x v="1"/>
    <x v="32"/>
    <x v="6"/>
    <n v="124"/>
    <n v="149"/>
    <n v="273"/>
    <n v="0"/>
    <n v="0"/>
    <n v="0"/>
    <n v="11"/>
    <n v="0"/>
    <n v="11"/>
    <n v="11"/>
    <n v="22"/>
    <n v="20"/>
    <n v="7"/>
    <n v="7"/>
    <n v="15"/>
    <n v="22"/>
    <n v="0"/>
    <n v="50"/>
    <n v="61"/>
    <n v="111"/>
    <n v="0"/>
    <n v="67"/>
    <n v="73"/>
    <n v="140"/>
    <n v="3"/>
    <n v="0"/>
    <n v="0"/>
    <n v="0"/>
    <n v="0"/>
    <n v="0"/>
    <n v="0"/>
    <n v="0"/>
    <n v="0"/>
    <n v="0"/>
    <n v="0"/>
    <n v="0"/>
    <n v="0"/>
    <n v="8"/>
    <n v="4"/>
    <n v="1"/>
    <n v="2"/>
    <n v="0"/>
    <n v="0"/>
    <n v="0"/>
  </r>
  <r>
    <x v="0"/>
    <x v="4"/>
    <x v="1"/>
    <x v="6"/>
    <x v="5"/>
    <n v="7"/>
    <n v="5"/>
    <n v="12"/>
    <n v="0"/>
    <n v="0"/>
    <n v="0"/>
    <n v="1"/>
    <n v="0"/>
    <n v="1"/>
    <n v="1"/>
    <n v="1"/>
    <n v="1"/>
    <n v="1"/>
    <n v="0"/>
    <n v="2"/>
    <n v="2"/>
    <n v="0"/>
    <n v="2"/>
    <n v="2"/>
    <n v="4"/>
    <n v="0"/>
    <n v="5"/>
    <n v="1"/>
    <n v="6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4"/>
    <x v="1"/>
    <x v="42"/>
    <x v="8"/>
    <n v="30"/>
    <n v="49"/>
    <n v="79"/>
    <n v="0"/>
    <n v="0"/>
    <n v="0"/>
    <n v="3"/>
    <n v="0"/>
    <n v="3"/>
    <n v="3"/>
    <n v="6"/>
    <n v="6"/>
    <n v="1"/>
    <n v="2"/>
    <n v="1"/>
    <n v="3"/>
    <n v="0"/>
    <n v="10"/>
    <n v="16"/>
    <n v="26"/>
    <n v="0"/>
    <n v="18"/>
    <n v="32"/>
    <n v="50"/>
    <n v="0"/>
    <n v="0"/>
    <n v="0"/>
    <n v="0"/>
    <n v="0"/>
    <n v="0"/>
    <n v="0"/>
    <n v="0"/>
    <n v="0"/>
    <n v="0"/>
    <n v="0"/>
    <n v="0"/>
    <n v="0"/>
    <n v="3"/>
    <n v="1"/>
    <n v="0"/>
    <n v="0"/>
    <n v="0"/>
    <n v="0"/>
    <n v="0"/>
  </r>
  <r>
    <x v="0"/>
    <x v="0"/>
    <x v="0"/>
    <x v="66"/>
    <x v="11"/>
    <n v="401"/>
    <n v="376"/>
    <n v="777"/>
    <n v="0"/>
    <n v="0"/>
    <n v="0"/>
    <n v="35"/>
    <n v="0"/>
    <n v="33"/>
    <n v="33"/>
    <n v="31"/>
    <n v="31"/>
    <n v="10"/>
    <n v="136"/>
    <n v="111"/>
    <n v="247"/>
    <n v="12"/>
    <n v="127"/>
    <n v="121"/>
    <n v="248"/>
    <n v="10"/>
    <n v="138"/>
    <n v="144"/>
    <n v="282"/>
    <n v="13"/>
    <n v="0"/>
    <n v="0"/>
    <n v="0"/>
    <n v="0"/>
    <n v="0"/>
    <n v="0"/>
    <n v="0"/>
    <n v="0"/>
    <n v="0"/>
    <n v="0"/>
    <n v="0"/>
    <n v="0"/>
    <n v="0"/>
    <n v="0"/>
    <n v="6"/>
    <n v="0"/>
    <n v="1"/>
    <n v="0"/>
    <n v="3"/>
  </r>
  <r>
    <x v="0"/>
    <x v="1"/>
    <x v="1"/>
    <x v="66"/>
    <x v="11"/>
    <n v="15049"/>
    <n v="14984"/>
    <n v="30033"/>
    <n v="0"/>
    <n v="0"/>
    <n v="0"/>
    <n v="1323"/>
    <n v="13"/>
    <n v="1310"/>
    <n v="1323"/>
    <n v="1440"/>
    <n v="1342"/>
    <n v="289"/>
    <n v="2175"/>
    <n v="2256"/>
    <n v="4431"/>
    <n v="199"/>
    <n v="5596"/>
    <n v="5616"/>
    <n v="11212"/>
    <n v="437"/>
    <n v="7278"/>
    <n v="7112"/>
    <n v="14390"/>
    <n v="608"/>
    <n v="0"/>
    <n v="0"/>
    <n v="0"/>
    <n v="0"/>
    <n v="0"/>
    <n v="0"/>
    <n v="0"/>
    <n v="0"/>
    <n v="0"/>
    <n v="0"/>
    <n v="0"/>
    <n v="0"/>
    <n v="79"/>
    <n v="104"/>
    <n v="72"/>
    <n v="15"/>
    <n v="11"/>
    <n v="78"/>
    <n v="9"/>
  </r>
  <r>
    <x v="0"/>
    <x v="2"/>
    <x v="2"/>
    <x v="66"/>
    <x v="11"/>
    <n v="1726"/>
    <n v="1862"/>
    <n v="3588"/>
    <n v="0"/>
    <n v="0"/>
    <n v="0"/>
    <n v="507"/>
    <n v="64"/>
    <n v="496"/>
    <n v="560"/>
    <n v="0"/>
    <n v="0"/>
    <n v="507"/>
    <n v="0"/>
    <n v="0"/>
    <n v="0"/>
    <n v="0"/>
    <n v="0"/>
    <n v="0"/>
    <n v="0"/>
    <n v="0"/>
    <n v="1726"/>
    <n v="1862"/>
    <n v="3588"/>
    <n v="5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x v="66"/>
    <x v="11"/>
    <n v="35305"/>
    <n v="34443"/>
    <n v="69748"/>
    <n v="0"/>
    <n v="0"/>
    <n v="0"/>
    <n v="2792"/>
    <n v="69"/>
    <n v="2723"/>
    <n v="2792"/>
    <n v="3271"/>
    <n v="2823"/>
    <n v="829"/>
    <n v="3331"/>
    <n v="3469"/>
    <n v="6800"/>
    <n v="132"/>
    <n v="12270"/>
    <n v="12270"/>
    <n v="24540"/>
    <n v="597"/>
    <n v="19704"/>
    <n v="18704"/>
    <n v="38408"/>
    <n v="1317"/>
    <n v="0"/>
    <n v="0"/>
    <n v="0"/>
    <n v="0"/>
    <n v="0"/>
    <n v="0"/>
    <n v="0"/>
    <n v="0"/>
    <n v="0"/>
    <n v="0"/>
    <n v="0"/>
    <n v="0"/>
    <n v="746"/>
    <n v="176"/>
    <n v="514"/>
    <n v="6"/>
    <n v="33"/>
    <n v="36"/>
    <n v="64"/>
  </r>
  <r>
    <x v="0"/>
    <x v="0"/>
    <x v="3"/>
    <x v="66"/>
    <x v="11"/>
    <n v="2332"/>
    <n v="2150"/>
    <n v="4482"/>
    <n v="0"/>
    <n v="0"/>
    <n v="0"/>
    <n v="224"/>
    <n v="5"/>
    <n v="219"/>
    <n v="224"/>
    <n v="277"/>
    <n v="240"/>
    <n v="169"/>
    <n v="470"/>
    <n v="417"/>
    <n v="887"/>
    <n v="6"/>
    <n v="830"/>
    <n v="733"/>
    <n v="1563"/>
    <n v="9"/>
    <n v="1032"/>
    <n v="1000"/>
    <n v="2032"/>
    <n v="46"/>
    <n v="0"/>
    <n v="0"/>
    <n v="0"/>
    <n v="0"/>
    <n v="0"/>
    <n v="0"/>
    <n v="0"/>
    <n v="0"/>
    <n v="0"/>
    <n v="0"/>
    <n v="0"/>
    <n v="0"/>
    <n v="163"/>
    <n v="1"/>
    <n v="147"/>
    <n v="0"/>
    <n v="20"/>
    <n v="0"/>
    <n v="1"/>
  </r>
  <r>
    <x v="0"/>
    <x v="3"/>
    <x v="1"/>
    <x v="66"/>
    <x v="11"/>
    <n v="3158"/>
    <n v="3022"/>
    <n v="6180"/>
    <n v="0"/>
    <n v="0"/>
    <n v="0"/>
    <n v="230"/>
    <n v="8"/>
    <n v="222"/>
    <n v="230"/>
    <n v="381"/>
    <n v="320"/>
    <n v="136"/>
    <n v="1519"/>
    <n v="1383"/>
    <n v="2902"/>
    <n v="69"/>
    <n v="789"/>
    <n v="791"/>
    <n v="1580"/>
    <n v="19"/>
    <n v="850"/>
    <n v="848"/>
    <n v="1698"/>
    <n v="18"/>
    <n v="0"/>
    <n v="0"/>
    <n v="0"/>
    <n v="0"/>
    <n v="0"/>
    <n v="0"/>
    <n v="0"/>
    <n v="0"/>
    <n v="0"/>
    <n v="0"/>
    <n v="0"/>
    <n v="0"/>
    <n v="124"/>
    <n v="20"/>
    <n v="84"/>
    <n v="1"/>
    <n v="2"/>
    <n v="20"/>
    <n v="9"/>
  </r>
  <r>
    <x v="0"/>
    <x v="4"/>
    <x v="1"/>
    <x v="66"/>
    <x v="11"/>
    <n v="4751"/>
    <n v="4712"/>
    <n v="9463"/>
    <n v="0"/>
    <n v="0"/>
    <n v="0"/>
    <n v="400"/>
    <n v="5"/>
    <n v="395"/>
    <n v="400"/>
    <n v="742"/>
    <n v="631"/>
    <n v="197"/>
    <n v="941"/>
    <n v="908"/>
    <n v="1849"/>
    <n v="48"/>
    <n v="1762"/>
    <n v="1772"/>
    <n v="3534"/>
    <n v="62"/>
    <n v="2048"/>
    <n v="2032"/>
    <n v="4080"/>
    <n v="84"/>
    <n v="0"/>
    <n v="0"/>
    <n v="0"/>
    <n v="0"/>
    <n v="0"/>
    <n v="0"/>
    <n v="0"/>
    <n v="0"/>
    <n v="0"/>
    <n v="0"/>
    <n v="0"/>
    <n v="0"/>
    <n v="206"/>
    <n v="125"/>
    <n v="44"/>
    <n v="4"/>
    <n v="1"/>
    <n v="21"/>
    <n v="2"/>
  </r>
  <r>
    <x v="1"/>
    <x v="1"/>
    <x v="1"/>
    <x v="7"/>
    <x v="4"/>
    <n v="215"/>
    <n v="180"/>
    <n v="395"/>
    <n v="61"/>
    <n v="56"/>
    <n v="117"/>
    <n v="12"/>
    <n v="12"/>
    <n v="9"/>
    <n v="21"/>
    <n v="12"/>
    <n v="12"/>
    <n v="1"/>
    <n v="83"/>
    <n v="82"/>
    <n v="165"/>
    <n v="4"/>
    <n v="58"/>
    <n v="43"/>
    <n v="101"/>
    <n v="4"/>
    <n v="74"/>
    <n v="55"/>
    <n v="129"/>
    <n v="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1"/>
    <x v="1"/>
    <x v="9"/>
    <x v="3"/>
    <n v="124"/>
    <n v="108"/>
    <n v="232"/>
    <n v="45"/>
    <n v="37"/>
    <n v="82"/>
    <n v="9"/>
    <n v="6"/>
    <n v="10"/>
    <n v="16"/>
    <n v="12"/>
    <n v="9"/>
    <n v="1"/>
    <n v="37"/>
    <n v="33"/>
    <n v="70"/>
    <n v="3"/>
    <n v="36"/>
    <n v="41"/>
    <n v="77"/>
    <n v="3"/>
    <n v="51"/>
    <n v="34"/>
    <n v="85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1"/>
    <x v="11"/>
    <x v="6"/>
    <n v="202"/>
    <n v="234"/>
    <n v="436"/>
    <n v="59"/>
    <n v="60"/>
    <n v="119"/>
    <n v="12"/>
    <n v="11"/>
    <n v="8"/>
    <n v="19"/>
    <n v="12"/>
    <n v="12"/>
    <n v="1"/>
    <n v="84"/>
    <n v="89"/>
    <n v="173"/>
    <n v="4"/>
    <n v="66"/>
    <n v="65"/>
    <n v="131"/>
    <n v="4"/>
    <n v="52"/>
    <n v="80"/>
    <n v="13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x v="1"/>
    <x v="1"/>
    <x v="1"/>
    <x v="14"/>
    <x v="8"/>
    <n v="355"/>
    <n v="371"/>
    <n v="726"/>
    <n v="110"/>
    <n v="97"/>
    <n v="207"/>
    <n v="27"/>
    <n v="18"/>
    <n v="25"/>
    <n v="43"/>
    <n v="31"/>
    <n v="30"/>
    <n v="3"/>
    <n v="127"/>
    <n v="139"/>
    <n v="266"/>
    <n v="9"/>
    <n v="118"/>
    <n v="119"/>
    <n v="237"/>
    <n v="9"/>
    <n v="110"/>
    <n v="113"/>
    <n v="223"/>
    <n v="9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x v="1"/>
    <x v="1"/>
    <x v="1"/>
    <x v="15"/>
    <x v="6"/>
    <n v="162"/>
    <n v="187"/>
    <n v="349"/>
    <n v="52"/>
    <n v="56"/>
    <n v="108"/>
    <n v="12"/>
    <n v="5"/>
    <n v="9"/>
    <n v="14"/>
    <n v="13"/>
    <n v="12"/>
    <n v="1"/>
    <n v="63"/>
    <n v="71"/>
    <n v="134"/>
    <n v="4"/>
    <n v="48"/>
    <n v="53"/>
    <n v="101"/>
    <n v="4"/>
    <n v="51"/>
    <n v="63"/>
    <n v="11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x v="1"/>
    <x v="1"/>
    <x v="1"/>
    <x v="0"/>
    <x v="0"/>
    <n v="443"/>
    <n v="421"/>
    <n v="864"/>
    <n v="98"/>
    <n v="107"/>
    <n v="205"/>
    <n v="28"/>
    <n v="17"/>
    <n v="30"/>
    <n v="47"/>
    <n v="28"/>
    <n v="28"/>
    <n v="2"/>
    <n v="176"/>
    <n v="153"/>
    <n v="329"/>
    <n v="10"/>
    <n v="140"/>
    <n v="147"/>
    <n v="287"/>
    <n v="10"/>
    <n v="127"/>
    <n v="121"/>
    <n v="248"/>
    <n v="8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</r>
  <r>
    <x v="1"/>
    <x v="1"/>
    <x v="1"/>
    <x v="1"/>
    <x v="1"/>
    <n v="5860"/>
    <n v="5672"/>
    <n v="11532"/>
    <n v="1830"/>
    <n v="1835"/>
    <n v="3665"/>
    <n v="327"/>
    <n v="280"/>
    <n v="381"/>
    <n v="661"/>
    <n v="360"/>
    <n v="346"/>
    <n v="25"/>
    <n v="1981"/>
    <n v="1899"/>
    <n v="3880"/>
    <n v="107"/>
    <n v="2018"/>
    <n v="1880"/>
    <n v="3898"/>
    <n v="110"/>
    <n v="1861"/>
    <n v="1893"/>
    <n v="3754"/>
    <n v="110"/>
    <n v="0"/>
    <n v="0"/>
    <n v="0"/>
    <n v="0"/>
    <n v="0"/>
    <n v="0"/>
    <n v="0"/>
    <n v="0"/>
    <n v="0"/>
    <n v="0"/>
    <n v="0"/>
    <n v="0"/>
    <n v="0"/>
    <n v="0"/>
    <n v="7"/>
    <n v="0"/>
    <n v="0"/>
    <n v="12"/>
    <n v="6"/>
  </r>
  <r>
    <x v="1"/>
    <x v="1"/>
    <x v="1"/>
    <x v="2"/>
    <x v="2"/>
    <n v="859"/>
    <n v="1038"/>
    <n v="1897"/>
    <n v="195"/>
    <n v="240"/>
    <n v="435"/>
    <n v="53"/>
    <n v="26"/>
    <n v="52"/>
    <n v="78"/>
    <n v="65"/>
    <n v="63"/>
    <n v="4"/>
    <n v="313"/>
    <n v="373"/>
    <n v="686"/>
    <n v="18"/>
    <n v="311"/>
    <n v="344"/>
    <n v="655"/>
    <n v="18"/>
    <n v="235"/>
    <n v="321"/>
    <n v="556"/>
    <n v="17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2"/>
  </r>
  <r>
    <x v="1"/>
    <x v="1"/>
    <x v="1"/>
    <x v="47"/>
    <x v="2"/>
    <n v="33"/>
    <n v="15"/>
    <n v="48"/>
    <n v="7"/>
    <n v="10"/>
    <n v="17"/>
    <n v="3"/>
    <n v="1"/>
    <n v="2"/>
    <n v="3"/>
    <n v="3"/>
    <n v="3"/>
    <n v="1"/>
    <n v="12"/>
    <n v="7"/>
    <n v="19"/>
    <n v="1"/>
    <n v="10"/>
    <n v="3"/>
    <n v="13"/>
    <n v="1"/>
    <n v="11"/>
    <n v="5"/>
    <n v="16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1"/>
    <x v="3"/>
    <x v="0"/>
    <n v="366"/>
    <n v="303"/>
    <n v="669"/>
    <n v="101"/>
    <n v="86"/>
    <n v="187"/>
    <n v="23"/>
    <n v="25"/>
    <n v="21"/>
    <n v="46"/>
    <n v="37"/>
    <n v="23"/>
    <n v="2"/>
    <n v="139"/>
    <n v="113"/>
    <n v="252"/>
    <n v="8"/>
    <n v="135"/>
    <n v="112"/>
    <n v="247"/>
    <n v="8"/>
    <n v="92"/>
    <n v="78"/>
    <n v="170"/>
    <n v="7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</r>
  <r>
    <x v="1"/>
    <x v="1"/>
    <x v="1"/>
    <x v="48"/>
    <x v="1"/>
    <n v="24"/>
    <n v="21"/>
    <n v="45"/>
    <n v="9"/>
    <n v="8"/>
    <n v="17"/>
    <n v="3"/>
    <n v="2"/>
    <n v="3"/>
    <n v="5"/>
    <n v="3"/>
    <n v="3"/>
    <n v="1"/>
    <n v="11"/>
    <n v="6"/>
    <n v="17"/>
    <n v="1"/>
    <n v="4"/>
    <n v="8"/>
    <n v="12"/>
    <n v="1"/>
    <n v="9"/>
    <n v="7"/>
    <n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x v="1"/>
    <x v="1"/>
    <x v="1"/>
    <x v="19"/>
    <x v="9"/>
    <n v="76"/>
    <n v="83"/>
    <n v="159"/>
    <n v="20"/>
    <n v="28"/>
    <n v="48"/>
    <n v="8"/>
    <n v="6"/>
    <n v="5"/>
    <n v="11"/>
    <n v="12"/>
    <n v="12"/>
    <n v="1"/>
    <n v="29"/>
    <n v="27"/>
    <n v="56"/>
    <n v="3"/>
    <n v="26"/>
    <n v="26"/>
    <n v="52"/>
    <n v="3"/>
    <n v="21"/>
    <n v="30"/>
    <n v="5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1"/>
    <x v="1"/>
    <x v="1"/>
    <x v="51"/>
    <x v="4"/>
    <n v="116"/>
    <n v="100"/>
    <n v="216"/>
    <n v="45"/>
    <n v="51"/>
    <n v="96"/>
    <n v="11"/>
    <n v="6"/>
    <n v="10"/>
    <n v="16"/>
    <n v="217"/>
    <n v="11"/>
    <n v="1"/>
    <n v="45"/>
    <n v="32"/>
    <n v="77"/>
    <n v="3"/>
    <n v="33"/>
    <n v="40"/>
    <n v="73"/>
    <n v="4"/>
    <n v="38"/>
    <n v="28"/>
    <n v="66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1"/>
    <x v="21"/>
    <x v="8"/>
    <n v="131"/>
    <n v="107"/>
    <n v="238"/>
    <n v="42"/>
    <n v="40"/>
    <n v="82"/>
    <n v="9"/>
    <n v="6"/>
    <n v="8"/>
    <n v="14"/>
    <n v="9"/>
    <n v="9"/>
    <n v="1"/>
    <n v="43"/>
    <n v="49"/>
    <n v="92"/>
    <n v="3"/>
    <n v="40"/>
    <n v="24"/>
    <n v="64"/>
    <n v="3"/>
    <n v="48"/>
    <n v="34"/>
    <n v="82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1"/>
    <x v="22"/>
    <x v="2"/>
    <n v="230"/>
    <n v="250"/>
    <n v="480"/>
    <n v="58"/>
    <n v="85"/>
    <n v="143"/>
    <n v="18"/>
    <n v="10"/>
    <n v="18"/>
    <n v="28"/>
    <n v="19"/>
    <n v="18"/>
    <n v="2"/>
    <n v="75"/>
    <n v="102"/>
    <n v="177"/>
    <n v="6"/>
    <n v="81"/>
    <n v="74"/>
    <n v="155"/>
    <n v="6"/>
    <n v="74"/>
    <n v="74"/>
    <n v="148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x v="1"/>
    <x v="1"/>
    <x v="1"/>
    <x v="4"/>
    <x v="3"/>
    <n v="1130"/>
    <n v="1129"/>
    <n v="2259"/>
    <n v="337"/>
    <n v="370"/>
    <n v="707"/>
    <n v="66"/>
    <n v="60"/>
    <n v="59"/>
    <n v="119"/>
    <n v="71"/>
    <n v="66"/>
    <n v="4"/>
    <n v="390"/>
    <n v="388"/>
    <n v="778"/>
    <n v="22"/>
    <n v="375"/>
    <n v="367"/>
    <n v="742"/>
    <n v="22"/>
    <n v="365"/>
    <n v="374"/>
    <n v="739"/>
    <n v="22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1"/>
  </r>
  <r>
    <x v="1"/>
    <x v="1"/>
    <x v="1"/>
    <x v="23"/>
    <x v="3"/>
    <n v="196"/>
    <n v="188"/>
    <n v="384"/>
    <n v="59"/>
    <n v="56"/>
    <n v="115"/>
    <n v="15"/>
    <n v="6"/>
    <n v="16"/>
    <n v="22"/>
    <n v="20"/>
    <n v="15"/>
    <n v="1"/>
    <n v="68"/>
    <n v="71"/>
    <n v="139"/>
    <n v="5"/>
    <n v="78"/>
    <n v="62"/>
    <n v="140"/>
    <n v="5"/>
    <n v="50"/>
    <n v="55"/>
    <n v="105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1"/>
    <x v="5"/>
    <x v="4"/>
    <n v="5265"/>
    <n v="5053"/>
    <n v="10318"/>
    <n v="1502"/>
    <n v="1551"/>
    <n v="3053"/>
    <n v="286"/>
    <n v="203"/>
    <n v="225"/>
    <n v="428"/>
    <n v="326"/>
    <n v="308"/>
    <n v="18"/>
    <n v="1932"/>
    <n v="1762"/>
    <n v="3694"/>
    <n v="99"/>
    <n v="1807"/>
    <n v="1708"/>
    <n v="3515"/>
    <n v="94"/>
    <n v="1526"/>
    <n v="1583"/>
    <n v="3109"/>
    <n v="93"/>
    <n v="0"/>
    <n v="0"/>
    <n v="0"/>
    <n v="0"/>
    <n v="0"/>
    <n v="0"/>
    <n v="0"/>
    <n v="0"/>
    <n v="0"/>
    <n v="0"/>
    <n v="0"/>
    <n v="0"/>
    <n v="0"/>
    <n v="1"/>
    <n v="17"/>
    <n v="0"/>
    <n v="0"/>
    <n v="0"/>
    <n v="0"/>
  </r>
  <r>
    <x v="1"/>
    <x v="1"/>
    <x v="1"/>
    <x v="26"/>
    <x v="9"/>
    <n v="186"/>
    <n v="209"/>
    <n v="395"/>
    <n v="52"/>
    <n v="68"/>
    <n v="120"/>
    <n v="15"/>
    <n v="8"/>
    <n v="14"/>
    <n v="22"/>
    <n v="18"/>
    <n v="18"/>
    <n v="1"/>
    <n v="60"/>
    <n v="85"/>
    <n v="145"/>
    <n v="5"/>
    <n v="69"/>
    <n v="65"/>
    <n v="134"/>
    <n v="5"/>
    <n v="57"/>
    <n v="59"/>
    <n v="11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1"/>
    <x v="1"/>
    <x v="1"/>
    <x v="29"/>
    <x v="0"/>
    <n v="236"/>
    <n v="240"/>
    <n v="476"/>
    <n v="68"/>
    <n v="84"/>
    <n v="152"/>
    <n v="19"/>
    <n v="12"/>
    <n v="22"/>
    <n v="34"/>
    <n v="23"/>
    <n v="23"/>
    <n v="1"/>
    <n v="91"/>
    <n v="83"/>
    <n v="174"/>
    <n v="7"/>
    <n v="81"/>
    <n v="86"/>
    <n v="167"/>
    <n v="6"/>
    <n v="64"/>
    <n v="71"/>
    <n v="135"/>
    <n v="6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1"/>
    <x v="1"/>
    <x v="30"/>
    <x v="2"/>
    <n v="122"/>
    <n v="135"/>
    <n v="257"/>
    <n v="11"/>
    <n v="23"/>
    <n v="34"/>
    <n v="11"/>
    <n v="10"/>
    <n v="9"/>
    <n v="19"/>
    <n v="12"/>
    <n v="12"/>
    <n v="2"/>
    <n v="50"/>
    <n v="48"/>
    <n v="98"/>
    <n v="4"/>
    <n v="39"/>
    <n v="43"/>
    <n v="82"/>
    <n v="4"/>
    <n v="33"/>
    <n v="44"/>
    <n v="7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x v="1"/>
    <x v="1"/>
    <x v="1"/>
    <x v="31"/>
    <x v="1"/>
    <n v="73"/>
    <n v="76"/>
    <n v="149"/>
    <n v="40"/>
    <n v="16"/>
    <n v="56"/>
    <n v="7"/>
    <n v="3"/>
    <n v="7"/>
    <n v="10"/>
    <n v="9"/>
    <n v="9"/>
    <n v="1"/>
    <n v="34"/>
    <n v="31"/>
    <n v="65"/>
    <n v="3"/>
    <n v="18"/>
    <n v="27"/>
    <n v="45"/>
    <n v="2"/>
    <n v="21"/>
    <n v="18"/>
    <n v="3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1"/>
    <x v="1"/>
    <x v="1"/>
    <x v="32"/>
    <x v="6"/>
    <n v="432"/>
    <n v="408"/>
    <n v="840"/>
    <n v="107"/>
    <n v="120"/>
    <n v="227"/>
    <n v="27"/>
    <n v="23"/>
    <n v="18"/>
    <n v="41"/>
    <n v="27"/>
    <n v="27"/>
    <n v="2"/>
    <n v="155"/>
    <n v="163"/>
    <n v="318"/>
    <n v="9"/>
    <n v="162"/>
    <n v="145"/>
    <n v="307"/>
    <n v="9"/>
    <n v="115"/>
    <n v="100"/>
    <n v="215"/>
    <n v="9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x v="1"/>
    <x v="1"/>
    <x v="1"/>
    <x v="6"/>
    <x v="5"/>
    <n v="151"/>
    <n v="137"/>
    <n v="288"/>
    <n v="40"/>
    <n v="43"/>
    <n v="83"/>
    <n v="9"/>
    <n v="9"/>
    <n v="9"/>
    <n v="18"/>
    <n v="14"/>
    <n v="14"/>
    <n v="1"/>
    <n v="62"/>
    <n v="53"/>
    <n v="115"/>
    <n v="3"/>
    <n v="47"/>
    <n v="54"/>
    <n v="101"/>
    <n v="3"/>
    <n v="42"/>
    <n v="30"/>
    <n v="7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x v="1"/>
    <x v="1"/>
    <x v="1"/>
    <x v="34"/>
    <x v="0"/>
    <n v="84"/>
    <n v="70"/>
    <n v="154"/>
    <n v="17"/>
    <n v="20"/>
    <n v="37"/>
    <n v="6"/>
    <n v="7"/>
    <n v="5"/>
    <n v="12"/>
    <n v="6"/>
    <n v="6"/>
    <n v="1"/>
    <n v="32"/>
    <n v="24"/>
    <n v="56"/>
    <n v="2"/>
    <n v="28"/>
    <n v="25"/>
    <n v="53"/>
    <n v="2"/>
    <n v="24"/>
    <n v="21"/>
    <n v="45"/>
    <n v="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1"/>
    <x v="1"/>
    <x v="35"/>
    <x v="1"/>
    <n v="47"/>
    <n v="46"/>
    <n v="93"/>
    <n v="15"/>
    <n v="15"/>
    <n v="30"/>
    <n v="3"/>
    <n v="3"/>
    <n v="1"/>
    <n v="4"/>
    <n v="3"/>
    <n v="3"/>
    <n v="1"/>
    <n v="15"/>
    <n v="14"/>
    <n v="29"/>
    <n v="1"/>
    <n v="16"/>
    <n v="15"/>
    <n v="31"/>
    <n v="1"/>
    <n v="16"/>
    <n v="17"/>
    <n v="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x v="1"/>
    <x v="1"/>
    <x v="1"/>
    <x v="38"/>
    <x v="3"/>
    <n v="197"/>
    <n v="176"/>
    <n v="373"/>
    <n v="41"/>
    <n v="47"/>
    <n v="88"/>
    <n v="11"/>
    <n v="11"/>
    <n v="11"/>
    <n v="22"/>
    <n v="11"/>
    <n v="11"/>
    <n v="1"/>
    <n v="68"/>
    <n v="65"/>
    <n v="133"/>
    <n v="4"/>
    <n v="71"/>
    <n v="62"/>
    <n v="133"/>
    <n v="4"/>
    <n v="58"/>
    <n v="49"/>
    <n v="107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1"/>
    <x v="39"/>
    <x v="1"/>
    <n v="100"/>
    <n v="111"/>
    <n v="211"/>
    <n v="45"/>
    <n v="42"/>
    <n v="87"/>
    <n v="9"/>
    <n v="3"/>
    <n v="14"/>
    <n v="17"/>
    <n v="11"/>
    <n v="11"/>
    <n v="1"/>
    <n v="35"/>
    <n v="37"/>
    <n v="72"/>
    <n v="3"/>
    <n v="36"/>
    <n v="41"/>
    <n v="77"/>
    <n v="3"/>
    <n v="29"/>
    <n v="33"/>
    <n v="6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1"/>
    <x v="1"/>
    <x v="1"/>
    <x v="40"/>
    <x v="0"/>
    <n v="95"/>
    <n v="100"/>
    <n v="195"/>
    <n v="39"/>
    <n v="19"/>
    <n v="58"/>
    <n v="9"/>
    <n v="9"/>
    <n v="9"/>
    <n v="18"/>
    <n v="9"/>
    <n v="9"/>
    <n v="1"/>
    <n v="35"/>
    <n v="39"/>
    <n v="74"/>
    <n v="3"/>
    <n v="35"/>
    <n v="33"/>
    <n v="68"/>
    <n v="3"/>
    <n v="25"/>
    <n v="28"/>
    <n v="5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1"/>
    <x v="41"/>
    <x v="9"/>
    <n v="74"/>
    <n v="69"/>
    <n v="143"/>
    <n v="13"/>
    <n v="22"/>
    <n v="35"/>
    <n v="6"/>
    <n v="1"/>
    <n v="6"/>
    <n v="7"/>
    <n v="6"/>
    <n v="6"/>
    <n v="1"/>
    <n v="20"/>
    <n v="21"/>
    <n v="41"/>
    <n v="2"/>
    <n v="29"/>
    <n v="26"/>
    <n v="55"/>
    <n v="2"/>
    <n v="25"/>
    <n v="22"/>
    <n v="4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1"/>
    <x v="1"/>
    <x v="1"/>
    <x v="43"/>
    <x v="8"/>
    <n v="78"/>
    <n v="60"/>
    <n v="138"/>
    <n v="23"/>
    <n v="23"/>
    <n v="46"/>
    <n v="6"/>
    <n v="6"/>
    <n v="4"/>
    <n v="10"/>
    <n v="7"/>
    <n v="6"/>
    <n v="1"/>
    <n v="24"/>
    <n v="18"/>
    <n v="42"/>
    <n v="2"/>
    <n v="28"/>
    <n v="20"/>
    <n v="48"/>
    <n v="2"/>
    <n v="26"/>
    <n v="22"/>
    <n v="48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4"/>
    <x v="8"/>
    <x v="1"/>
    <n v="246"/>
    <n v="276"/>
    <n v="522"/>
    <n v="72"/>
    <n v="71"/>
    <n v="143"/>
    <n v="15"/>
    <n v="17"/>
    <n v="17"/>
    <n v="34"/>
    <n v="15"/>
    <n v="15"/>
    <n v="1"/>
    <n v="90"/>
    <n v="94"/>
    <n v="184"/>
    <n v="5"/>
    <n v="83"/>
    <n v="90"/>
    <n v="173"/>
    <n v="5"/>
    <n v="73"/>
    <n v="92"/>
    <n v="16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1"/>
    <x v="1"/>
    <x v="4"/>
    <x v="1"/>
    <x v="1"/>
    <n v="238"/>
    <n v="237"/>
    <n v="475"/>
    <n v="53"/>
    <n v="94"/>
    <n v="147"/>
    <n v="12"/>
    <n v="10"/>
    <n v="15"/>
    <n v="25"/>
    <n v="18"/>
    <n v="18"/>
    <n v="1"/>
    <n v="80"/>
    <n v="80"/>
    <n v="160"/>
    <n v="4"/>
    <n v="82"/>
    <n v="74"/>
    <n v="156"/>
    <n v="4"/>
    <n v="76"/>
    <n v="83"/>
    <n v="159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5"/>
    <x v="7"/>
    <x v="4"/>
    <n v="34"/>
    <n v="30"/>
    <n v="64"/>
    <n v="4"/>
    <n v="1"/>
    <n v="5"/>
    <n v="6"/>
    <n v="3"/>
    <n v="1"/>
    <n v="4"/>
    <n v="5"/>
    <n v="5"/>
    <n v="2"/>
    <n v="4"/>
    <n v="9"/>
    <n v="13"/>
    <n v="2"/>
    <n v="15"/>
    <n v="14"/>
    <n v="29"/>
    <n v="2"/>
    <n v="15"/>
    <n v="7"/>
    <n v="22"/>
    <n v="2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</r>
  <r>
    <x v="1"/>
    <x v="1"/>
    <x v="5"/>
    <x v="8"/>
    <x v="1"/>
    <n v="62"/>
    <n v="29"/>
    <n v="91"/>
    <n v="10"/>
    <n v="16"/>
    <n v="26"/>
    <n v="12"/>
    <n v="6"/>
    <n v="3"/>
    <n v="9"/>
    <n v="9"/>
    <n v="9"/>
    <n v="4"/>
    <n v="22"/>
    <n v="10"/>
    <n v="32"/>
    <n v="4"/>
    <n v="16"/>
    <n v="11"/>
    <n v="27"/>
    <n v="4"/>
    <n v="24"/>
    <n v="8"/>
    <n v="32"/>
    <n v="4"/>
    <n v="0"/>
    <n v="0"/>
    <n v="0"/>
    <n v="0"/>
    <n v="0"/>
    <n v="0"/>
    <n v="0"/>
    <n v="0"/>
    <n v="0"/>
    <n v="0"/>
    <n v="0"/>
    <n v="0"/>
    <n v="0"/>
    <n v="3"/>
    <n v="1"/>
    <n v="0"/>
    <n v="0"/>
    <n v="0"/>
    <n v="0"/>
  </r>
  <r>
    <x v="1"/>
    <x v="1"/>
    <x v="5"/>
    <x v="9"/>
    <x v="3"/>
    <n v="36"/>
    <n v="25"/>
    <n v="61"/>
    <n v="11"/>
    <n v="7"/>
    <n v="18"/>
    <n v="6"/>
    <n v="2"/>
    <n v="3"/>
    <n v="5"/>
    <n v="5"/>
    <n v="5"/>
    <n v="2"/>
    <n v="9"/>
    <n v="10"/>
    <n v="19"/>
    <n v="2"/>
    <n v="13"/>
    <n v="7"/>
    <n v="20"/>
    <n v="2"/>
    <n v="14"/>
    <n v="8"/>
    <n v="22"/>
    <n v="2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</r>
  <r>
    <x v="1"/>
    <x v="1"/>
    <x v="5"/>
    <x v="11"/>
    <x v="6"/>
    <n v="92"/>
    <n v="72"/>
    <n v="164"/>
    <n v="7"/>
    <n v="14"/>
    <n v="21"/>
    <n v="8"/>
    <n v="1"/>
    <n v="7"/>
    <n v="8"/>
    <n v="9"/>
    <n v="8"/>
    <n v="2"/>
    <n v="49"/>
    <n v="31"/>
    <n v="80"/>
    <n v="4"/>
    <n v="25"/>
    <n v="27"/>
    <n v="52"/>
    <n v="2"/>
    <n v="18"/>
    <n v="14"/>
    <n v="32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x v="1"/>
    <x v="1"/>
    <x v="5"/>
    <x v="13"/>
    <x v="7"/>
    <n v="54"/>
    <n v="54"/>
    <n v="108"/>
    <n v="18"/>
    <n v="18"/>
    <n v="36"/>
    <n v="6"/>
    <n v="5"/>
    <n v="1"/>
    <n v="6"/>
    <n v="9"/>
    <n v="6"/>
    <n v="1"/>
    <n v="17"/>
    <n v="23"/>
    <n v="40"/>
    <n v="2"/>
    <n v="20"/>
    <n v="15"/>
    <n v="35"/>
    <n v="2"/>
    <n v="17"/>
    <n v="16"/>
    <n v="3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5"/>
    <x v="44"/>
    <x v="8"/>
    <n v="77"/>
    <n v="61"/>
    <n v="138"/>
    <n v="13"/>
    <n v="16"/>
    <n v="29"/>
    <n v="8"/>
    <n v="5"/>
    <n v="3"/>
    <n v="8"/>
    <n v="8"/>
    <n v="8"/>
    <n v="2"/>
    <n v="32"/>
    <n v="24"/>
    <n v="56"/>
    <n v="3"/>
    <n v="29"/>
    <n v="23"/>
    <n v="52"/>
    <n v="3"/>
    <n v="16"/>
    <n v="14"/>
    <n v="30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x v="1"/>
    <x v="1"/>
    <x v="5"/>
    <x v="14"/>
    <x v="8"/>
    <n v="18"/>
    <n v="22"/>
    <n v="40"/>
    <n v="8"/>
    <n v="5"/>
    <n v="13"/>
    <n v="3"/>
    <n v="2"/>
    <n v="1"/>
    <n v="3"/>
    <n v="3"/>
    <n v="3"/>
    <n v="1"/>
    <n v="8"/>
    <n v="9"/>
    <n v="17"/>
    <n v="1"/>
    <n v="6"/>
    <n v="7"/>
    <n v="13"/>
    <n v="1"/>
    <n v="4"/>
    <n v="6"/>
    <n v="1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5"/>
    <x v="15"/>
    <x v="6"/>
    <n v="28"/>
    <n v="24"/>
    <n v="52"/>
    <n v="11"/>
    <n v="13"/>
    <n v="24"/>
    <n v="3"/>
    <n v="2"/>
    <n v="1"/>
    <n v="3"/>
    <n v="4"/>
    <n v="3"/>
    <n v="1"/>
    <n v="10"/>
    <n v="6"/>
    <n v="16"/>
    <n v="1"/>
    <n v="10"/>
    <n v="8"/>
    <n v="18"/>
    <n v="1"/>
    <n v="8"/>
    <n v="10"/>
    <n v="18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5"/>
    <x v="0"/>
    <x v="0"/>
    <n v="133"/>
    <n v="104"/>
    <n v="237"/>
    <n v="45"/>
    <n v="28"/>
    <n v="73"/>
    <n v="15"/>
    <n v="9"/>
    <n v="5"/>
    <n v="14"/>
    <n v="17"/>
    <n v="15"/>
    <n v="4"/>
    <n v="39"/>
    <n v="29"/>
    <n v="68"/>
    <n v="5"/>
    <n v="43"/>
    <n v="36"/>
    <n v="79"/>
    <n v="5"/>
    <n v="51"/>
    <n v="39"/>
    <n v="90"/>
    <n v="5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0"/>
  </r>
  <r>
    <x v="1"/>
    <x v="1"/>
    <x v="5"/>
    <x v="45"/>
    <x v="2"/>
    <n v="50"/>
    <n v="45"/>
    <n v="95"/>
    <n v="7"/>
    <n v="15"/>
    <n v="22"/>
    <n v="7"/>
    <n v="4"/>
    <n v="2"/>
    <n v="6"/>
    <n v="6"/>
    <n v="6"/>
    <n v="2"/>
    <n v="17"/>
    <n v="13"/>
    <n v="30"/>
    <n v="2"/>
    <n v="13"/>
    <n v="16"/>
    <n v="29"/>
    <n v="2"/>
    <n v="20"/>
    <n v="16"/>
    <n v="36"/>
    <n v="3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</r>
  <r>
    <x v="1"/>
    <x v="1"/>
    <x v="5"/>
    <x v="16"/>
    <x v="6"/>
    <n v="98"/>
    <n v="112"/>
    <n v="210"/>
    <n v="21"/>
    <n v="25"/>
    <n v="46"/>
    <n v="13"/>
    <n v="4"/>
    <n v="9"/>
    <n v="13"/>
    <n v="13"/>
    <n v="13"/>
    <n v="3"/>
    <n v="39"/>
    <n v="46"/>
    <n v="85"/>
    <n v="5"/>
    <n v="24"/>
    <n v="41"/>
    <n v="65"/>
    <n v="4"/>
    <n v="35"/>
    <n v="25"/>
    <n v="60"/>
    <n v="4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x v="1"/>
    <x v="1"/>
    <x v="5"/>
    <x v="1"/>
    <x v="1"/>
    <n v="645"/>
    <n v="581"/>
    <n v="1226"/>
    <n v="158"/>
    <n v="171"/>
    <n v="329"/>
    <n v="66"/>
    <n v="30"/>
    <n v="32"/>
    <n v="62"/>
    <n v="72"/>
    <n v="56"/>
    <n v="11"/>
    <n v="254"/>
    <n v="207"/>
    <n v="461"/>
    <n v="23"/>
    <n v="214"/>
    <n v="202"/>
    <n v="416"/>
    <n v="23"/>
    <n v="177"/>
    <n v="172"/>
    <n v="349"/>
    <n v="20"/>
    <n v="0"/>
    <n v="0"/>
    <n v="0"/>
    <n v="0"/>
    <n v="0"/>
    <n v="0"/>
    <n v="0"/>
    <n v="0"/>
    <n v="0"/>
    <n v="0"/>
    <n v="0"/>
    <n v="0"/>
    <n v="0"/>
    <n v="1"/>
    <n v="9"/>
    <n v="0"/>
    <n v="0"/>
    <n v="0"/>
    <n v="1"/>
  </r>
  <r>
    <x v="1"/>
    <x v="1"/>
    <x v="5"/>
    <x v="17"/>
    <x v="8"/>
    <n v="56"/>
    <n v="41"/>
    <n v="97"/>
    <n v="6"/>
    <n v="8"/>
    <n v="14"/>
    <n v="6"/>
    <n v="1"/>
    <n v="5"/>
    <n v="6"/>
    <n v="4"/>
    <n v="4"/>
    <n v="1"/>
    <n v="19"/>
    <n v="12"/>
    <n v="31"/>
    <n v="2"/>
    <n v="20"/>
    <n v="12"/>
    <n v="32"/>
    <n v="2"/>
    <n v="17"/>
    <n v="17"/>
    <n v="34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5"/>
    <x v="46"/>
    <x v="3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x v="5"/>
    <x v="18"/>
    <x v="5"/>
    <n v="25"/>
    <n v="24"/>
    <n v="49"/>
    <n v="11"/>
    <n v="4"/>
    <n v="15"/>
    <n v="3"/>
    <n v="3"/>
    <n v="0"/>
    <n v="3"/>
    <n v="3"/>
    <n v="3"/>
    <n v="1"/>
    <n v="10"/>
    <n v="10"/>
    <n v="20"/>
    <n v="1"/>
    <n v="9"/>
    <n v="7"/>
    <n v="16"/>
    <n v="1"/>
    <n v="6"/>
    <n v="7"/>
    <n v="13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1"/>
    <x v="5"/>
    <x v="2"/>
    <x v="2"/>
    <n v="224"/>
    <n v="205"/>
    <n v="429"/>
    <n v="53"/>
    <n v="60"/>
    <n v="113"/>
    <n v="27"/>
    <n v="12"/>
    <n v="13"/>
    <n v="25"/>
    <n v="26"/>
    <n v="25"/>
    <n v="6"/>
    <n v="73"/>
    <n v="76"/>
    <n v="149"/>
    <n v="9"/>
    <n v="82"/>
    <n v="66"/>
    <n v="148"/>
    <n v="9"/>
    <n v="69"/>
    <n v="63"/>
    <n v="132"/>
    <n v="9"/>
    <n v="0"/>
    <n v="0"/>
    <n v="0"/>
    <n v="0"/>
    <n v="0"/>
    <n v="0"/>
    <n v="0"/>
    <n v="0"/>
    <n v="0"/>
    <n v="0"/>
    <n v="0"/>
    <n v="0"/>
    <n v="0"/>
    <n v="6"/>
    <n v="0"/>
    <n v="0"/>
    <n v="0"/>
    <n v="0"/>
    <n v="0"/>
  </r>
  <r>
    <x v="1"/>
    <x v="1"/>
    <x v="5"/>
    <x v="47"/>
    <x v="2"/>
    <n v="80"/>
    <n v="68"/>
    <n v="148"/>
    <n v="23"/>
    <n v="25"/>
    <n v="48"/>
    <n v="12"/>
    <n v="4"/>
    <n v="6"/>
    <n v="10"/>
    <n v="13"/>
    <n v="11"/>
    <n v="4"/>
    <n v="29"/>
    <n v="25"/>
    <n v="54"/>
    <n v="4"/>
    <n v="24"/>
    <n v="21"/>
    <n v="45"/>
    <n v="4"/>
    <n v="27"/>
    <n v="22"/>
    <n v="49"/>
    <n v="4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</r>
  <r>
    <x v="1"/>
    <x v="1"/>
    <x v="5"/>
    <x v="3"/>
    <x v="0"/>
    <n v="299"/>
    <n v="300"/>
    <n v="599"/>
    <n v="81"/>
    <n v="72"/>
    <n v="153"/>
    <n v="33"/>
    <n v="14"/>
    <n v="19"/>
    <n v="33"/>
    <n v="33"/>
    <n v="32"/>
    <n v="6"/>
    <n v="126"/>
    <n v="102"/>
    <n v="228"/>
    <n v="13"/>
    <n v="97"/>
    <n v="105"/>
    <n v="202"/>
    <n v="10"/>
    <n v="76"/>
    <n v="93"/>
    <n v="169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</r>
  <r>
    <x v="1"/>
    <x v="1"/>
    <x v="5"/>
    <x v="48"/>
    <x v="1"/>
    <n v="11"/>
    <n v="19"/>
    <n v="30"/>
    <n v="4"/>
    <n v="3"/>
    <n v="7"/>
    <n v="3"/>
    <n v="1"/>
    <n v="1"/>
    <n v="2"/>
    <n v="3"/>
    <n v="3"/>
    <n v="1"/>
    <n v="3"/>
    <n v="10"/>
    <n v="13"/>
    <n v="1"/>
    <n v="3"/>
    <n v="4"/>
    <n v="7"/>
    <n v="1"/>
    <n v="5"/>
    <n v="5"/>
    <n v="1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5"/>
    <x v="63"/>
    <x v="7"/>
    <n v="41"/>
    <n v="32"/>
    <n v="73"/>
    <n v="9"/>
    <n v="10"/>
    <n v="19"/>
    <n v="6"/>
    <n v="2"/>
    <n v="3"/>
    <n v="5"/>
    <n v="6"/>
    <n v="6"/>
    <n v="2"/>
    <n v="20"/>
    <n v="11"/>
    <n v="31"/>
    <n v="2"/>
    <n v="12"/>
    <n v="11"/>
    <n v="23"/>
    <n v="2"/>
    <n v="9"/>
    <n v="10"/>
    <n v="19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x v="1"/>
    <x v="1"/>
    <x v="5"/>
    <x v="49"/>
    <x v="6"/>
    <n v="163"/>
    <n v="170"/>
    <n v="333"/>
    <n v="37"/>
    <n v="39"/>
    <n v="76"/>
    <n v="16"/>
    <n v="12"/>
    <n v="4"/>
    <n v="16"/>
    <n v="17"/>
    <n v="16"/>
    <n v="3"/>
    <n v="40"/>
    <n v="56"/>
    <n v="96"/>
    <n v="5"/>
    <n v="66"/>
    <n v="54"/>
    <n v="120"/>
    <n v="5"/>
    <n v="57"/>
    <n v="60"/>
    <n v="117"/>
    <n v="6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x v="1"/>
    <x v="1"/>
    <x v="5"/>
    <x v="19"/>
    <x v="9"/>
    <n v="13"/>
    <n v="5"/>
    <n v="18"/>
    <n v="2"/>
    <n v="1"/>
    <n v="3"/>
    <n v="3"/>
    <n v="0"/>
    <n v="1"/>
    <n v="1"/>
    <n v="3"/>
    <n v="1"/>
    <n v="1"/>
    <n v="5"/>
    <n v="1"/>
    <n v="6"/>
    <n v="1"/>
    <n v="6"/>
    <n v="1"/>
    <n v="7"/>
    <n v="1"/>
    <n v="2"/>
    <n v="3"/>
    <n v="5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5"/>
    <x v="50"/>
    <x v="1"/>
    <n v="29"/>
    <n v="34"/>
    <n v="63"/>
    <n v="14"/>
    <n v="5"/>
    <n v="19"/>
    <n v="9"/>
    <n v="5"/>
    <n v="1"/>
    <n v="6"/>
    <n v="7"/>
    <n v="7"/>
    <n v="3"/>
    <n v="11"/>
    <n v="10"/>
    <n v="21"/>
    <n v="3"/>
    <n v="10"/>
    <n v="18"/>
    <n v="28"/>
    <n v="3"/>
    <n v="8"/>
    <n v="6"/>
    <n v="14"/>
    <n v="3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x v="1"/>
    <x v="1"/>
    <x v="5"/>
    <x v="20"/>
    <x v="7"/>
    <n v="111"/>
    <n v="121"/>
    <n v="232"/>
    <n v="21"/>
    <n v="29"/>
    <n v="50"/>
    <n v="15"/>
    <n v="7"/>
    <n v="7"/>
    <n v="14"/>
    <n v="18"/>
    <n v="15"/>
    <n v="4"/>
    <n v="52"/>
    <n v="47"/>
    <n v="99"/>
    <n v="6"/>
    <n v="30"/>
    <n v="35"/>
    <n v="65"/>
    <n v="4"/>
    <n v="29"/>
    <n v="39"/>
    <n v="68"/>
    <n v="5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</r>
  <r>
    <x v="1"/>
    <x v="1"/>
    <x v="5"/>
    <x v="52"/>
    <x v="10"/>
    <n v="30"/>
    <n v="40"/>
    <n v="70"/>
    <n v="5"/>
    <n v="13"/>
    <n v="18"/>
    <n v="6"/>
    <n v="4"/>
    <n v="1"/>
    <n v="5"/>
    <n v="8"/>
    <n v="6"/>
    <n v="2"/>
    <n v="8"/>
    <n v="13"/>
    <n v="21"/>
    <n v="2"/>
    <n v="13"/>
    <n v="15"/>
    <n v="28"/>
    <n v="2"/>
    <n v="9"/>
    <n v="12"/>
    <n v="21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x v="1"/>
    <x v="1"/>
    <x v="5"/>
    <x v="22"/>
    <x v="2"/>
    <n v="205"/>
    <n v="186"/>
    <n v="391"/>
    <n v="57"/>
    <n v="51"/>
    <n v="108"/>
    <n v="33"/>
    <n v="18"/>
    <n v="9"/>
    <n v="27"/>
    <n v="32"/>
    <n v="28"/>
    <n v="10"/>
    <n v="74"/>
    <n v="74"/>
    <n v="148"/>
    <n v="11"/>
    <n v="60"/>
    <n v="57"/>
    <n v="117"/>
    <n v="11"/>
    <n v="71"/>
    <n v="55"/>
    <n v="126"/>
    <n v="11"/>
    <n v="0"/>
    <n v="0"/>
    <n v="0"/>
    <n v="0"/>
    <n v="0"/>
    <n v="0"/>
    <n v="0"/>
    <n v="0"/>
    <n v="0"/>
    <n v="0"/>
    <n v="0"/>
    <n v="0"/>
    <n v="0"/>
    <n v="7"/>
    <n v="3"/>
    <n v="0"/>
    <n v="0"/>
    <n v="0"/>
    <n v="0"/>
  </r>
  <r>
    <x v="1"/>
    <x v="1"/>
    <x v="5"/>
    <x v="67"/>
    <x v="7"/>
    <n v="9"/>
    <n v="14"/>
    <n v="23"/>
    <n v="4"/>
    <n v="4"/>
    <n v="8"/>
    <n v="3"/>
    <n v="1"/>
    <n v="0"/>
    <n v="1"/>
    <n v="3"/>
    <n v="3"/>
    <n v="1"/>
    <n v="2"/>
    <n v="6"/>
    <n v="8"/>
    <n v="1"/>
    <n v="5"/>
    <n v="5"/>
    <n v="10"/>
    <n v="1"/>
    <n v="2"/>
    <n v="3"/>
    <n v="5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5"/>
    <x v="53"/>
    <x v="9"/>
    <n v="19"/>
    <n v="24"/>
    <n v="43"/>
    <n v="8"/>
    <n v="12"/>
    <n v="20"/>
    <n v="3"/>
    <n v="2"/>
    <n v="1"/>
    <n v="3"/>
    <n v="3"/>
    <n v="3"/>
    <n v="1"/>
    <n v="9"/>
    <n v="6"/>
    <n v="15"/>
    <n v="1"/>
    <n v="3"/>
    <n v="12"/>
    <n v="15"/>
    <n v="1"/>
    <n v="7"/>
    <n v="6"/>
    <n v="1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5"/>
    <x v="54"/>
    <x v="6"/>
    <n v="106"/>
    <n v="117"/>
    <n v="223"/>
    <n v="27"/>
    <n v="32"/>
    <n v="59"/>
    <n v="16"/>
    <n v="11"/>
    <n v="3"/>
    <n v="14"/>
    <n v="16"/>
    <n v="14"/>
    <n v="5"/>
    <n v="31"/>
    <n v="37"/>
    <n v="68"/>
    <n v="5"/>
    <n v="46"/>
    <n v="45"/>
    <n v="91"/>
    <n v="6"/>
    <n v="29"/>
    <n v="35"/>
    <n v="64"/>
    <n v="5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</r>
  <r>
    <x v="1"/>
    <x v="1"/>
    <x v="5"/>
    <x v="23"/>
    <x v="3"/>
    <n v="153"/>
    <n v="136"/>
    <n v="289"/>
    <n v="40"/>
    <n v="38"/>
    <n v="78"/>
    <n v="23"/>
    <n v="16"/>
    <n v="4"/>
    <n v="20"/>
    <n v="27"/>
    <n v="22"/>
    <n v="6"/>
    <n v="47"/>
    <n v="41"/>
    <n v="88"/>
    <n v="7"/>
    <n v="61"/>
    <n v="43"/>
    <n v="104"/>
    <n v="8"/>
    <n v="45"/>
    <n v="52"/>
    <n v="97"/>
    <n v="8"/>
    <n v="0"/>
    <n v="0"/>
    <n v="0"/>
    <n v="0"/>
    <n v="0"/>
    <n v="0"/>
    <n v="0"/>
    <n v="0"/>
    <n v="0"/>
    <n v="0"/>
    <n v="0"/>
    <n v="0"/>
    <n v="0"/>
    <n v="0"/>
    <n v="0"/>
    <n v="4"/>
    <n v="2"/>
    <n v="0"/>
    <n v="0"/>
  </r>
  <r>
    <x v="1"/>
    <x v="1"/>
    <x v="5"/>
    <x v="5"/>
    <x v="4"/>
    <n v="215"/>
    <n v="171"/>
    <n v="386"/>
    <n v="56"/>
    <n v="45"/>
    <n v="101"/>
    <n v="17"/>
    <n v="9"/>
    <n v="8"/>
    <n v="17"/>
    <n v="18"/>
    <n v="18"/>
    <n v="2"/>
    <n v="85"/>
    <n v="63"/>
    <n v="148"/>
    <n v="6"/>
    <n v="68"/>
    <n v="57"/>
    <n v="125"/>
    <n v="6"/>
    <n v="62"/>
    <n v="51"/>
    <n v="113"/>
    <n v="5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x v="1"/>
    <x v="1"/>
    <x v="5"/>
    <x v="24"/>
    <x v="0"/>
    <n v="135"/>
    <n v="127"/>
    <n v="262"/>
    <n v="41"/>
    <n v="30"/>
    <n v="71"/>
    <n v="21"/>
    <n v="12"/>
    <n v="6"/>
    <n v="18"/>
    <n v="19"/>
    <n v="19"/>
    <n v="5"/>
    <n v="47"/>
    <n v="44"/>
    <n v="91"/>
    <n v="7"/>
    <n v="45"/>
    <n v="39"/>
    <n v="84"/>
    <n v="7"/>
    <n v="43"/>
    <n v="44"/>
    <n v="8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</r>
  <r>
    <x v="1"/>
    <x v="1"/>
    <x v="5"/>
    <x v="55"/>
    <x v="0"/>
    <n v="12"/>
    <n v="6"/>
    <n v="18"/>
    <n v="0"/>
    <n v="6"/>
    <n v="6"/>
    <n v="3"/>
    <n v="1"/>
    <n v="1"/>
    <n v="2"/>
    <n v="3"/>
    <n v="3"/>
    <n v="1"/>
    <n v="4"/>
    <n v="3"/>
    <n v="7"/>
    <n v="1"/>
    <n v="8"/>
    <n v="0"/>
    <n v="8"/>
    <n v="1"/>
    <n v="0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1"/>
    <x v="1"/>
    <x v="5"/>
    <x v="26"/>
    <x v="9"/>
    <n v="45"/>
    <n v="34"/>
    <n v="79"/>
    <n v="8"/>
    <n v="10"/>
    <n v="18"/>
    <n v="9"/>
    <n v="1"/>
    <n v="5"/>
    <n v="6"/>
    <n v="8"/>
    <n v="8"/>
    <n v="3"/>
    <n v="17"/>
    <n v="8"/>
    <n v="25"/>
    <n v="3"/>
    <n v="15"/>
    <n v="12"/>
    <n v="27"/>
    <n v="3"/>
    <n v="13"/>
    <n v="14"/>
    <n v="27"/>
    <n v="3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</r>
  <r>
    <x v="1"/>
    <x v="1"/>
    <x v="5"/>
    <x v="56"/>
    <x v="8"/>
    <n v="25"/>
    <n v="31"/>
    <n v="56"/>
    <n v="8"/>
    <n v="7"/>
    <n v="15"/>
    <n v="3"/>
    <n v="2"/>
    <n v="1"/>
    <n v="3"/>
    <n v="5"/>
    <n v="3"/>
    <n v="1"/>
    <n v="12"/>
    <n v="12"/>
    <n v="24"/>
    <n v="1"/>
    <n v="6"/>
    <n v="10"/>
    <n v="16"/>
    <n v="1"/>
    <n v="7"/>
    <n v="9"/>
    <n v="16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5"/>
    <x v="27"/>
    <x v="9"/>
    <n v="23"/>
    <n v="19"/>
    <n v="42"/>
    <n v="14"/>
    <n v="13"/>
    <n v="27"/>
    <n v="6"/>
    <n v="2"/>
    <n v="2"/>
    <n v="4"/>
    <n v="6"/>
    <n v="5"/>
    <n v="2"/>
    <n v="5"/>
    <n v="8"/>
    <n v="13"/>
    <n v="2"/>
    <n v="11"/>
    <n v="5"/>
    <n v="16"/>
    <n v="2"/>
    <n v="7"/>
    <n v="6"/>
    <n v="13"/>
    <n v="2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</r>
  <r>
    <x v="1"/>
    <x v="1"/>
    <x v="5"/>
    <x v="28"/>
    <x v="3"/>
    <n v="28"/>
    <n v="30"/>
    <n v="58"/>
    <n v="9"/>
    <n v="10"/>
    <n v="19"/>
    <n v="11"/>
    <n v="4"/>
    <n v="2"/>
    <n v="6"/>
    <n v="12"/>
    <n v="9"/>
    <n v="4"/>
    <n v="9"/>
    <n v="9"/>
    <n v="18"/>
    <n v="4"/>
    <n v="12"/>
    <n v="16"/>
    <n v="28"/>
    <n v="4"/>
    <n v="7"/>
    <n v="5"/>
    <n v="12"/>
    <n v="3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</r>
  <r>
    <x v="1"/>
    <x v="1"/>
    <x v="5"/>
    <x v="29"/>
    <x v="0"/>
    <n v="123"/>
    <n v="127"/>
    <n v="250"/>
    <n v="32"/>
    <n v="35"/>
    <n v="67"/>
    <n v="14"/>
    <n v="6"/>
    <n v="7"/>
    <n v="13"/>
    <n v="14"/>
    <n v="14"/>
    <n v="2"/>
    <n v="47"/>
    <n v="48"/>
    <n v="95"/>
    <n v="5"/>
    <n v="43"/>
    <n v="41"/>
    <n v="84"/>
    <n v="5"/>
    <n v="33"/>
    <n v="38"/>
    <n v="7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x v="1"/>
    <x v="1"/>
    <x v="5"/>
    <x v="57"/>
    <x v="7"/>
    <n v="171"/>
    <n v="163"/>
    <n v="334"/>
    <n v="34"/>
    <n v="44"/>
    <n v="78"/>
    <n v="19"/>
    <n v="13"/>
    <n v="4"/>
    <n v="17"/>
    <n v="21"/>
    <n v="17"/>
    <n v="5"/>
    <n v="72"/>
    <n v="73"/>
    <n v="145"/>
    <n v="7"/>
    <n v="47"/>
    <n v="41"/>
    <n v="88"/>
    <n v="6"/>
    <n v="52"/>
    <n v="49"/>
    <n v="101"/>
    <n v="6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</r>
  <r>
    <x v="1"/>
    <x v="1"/>
    <x v="5"/>
    <x v="30"/>
    <x v="2"/>
    <n v="92"/>
    <n v="92"/>
    <n v="184"/>
    <n v="46"/>
    <n v="24"/>
    <n v="70"/>
    <n v="27"/>
    <n v="9"/>
    <n v="7"/>
    <n v="16"/>
    <n v="26"/>
    <n v="19"/>
    <n v="9"/>
    <n v="36"/>
    <n v="30"/>
    <n v="66"/>
    <n v="9"/>
    <n v="33"/>
    <n v="34"/>
    <n v="67"/>
    <n v="9"/>
    <n v="23"/>
    <n v="28"/>
    <n v="51"/>
    <n v="9"/>
    <n v="0"/>
    <n v="0"/>
    <n v="0"/>
    <n v="0"/>
    <n v="0"/>
    <n v="0"/>
    <n v="0"/>
    <n v="0"/>
    <n v="0"/>
    <n v="0"/>
    <n v="0"/>
    <n v="0"/>
    <n v="0"/>
    <n v="2"/>
    <n v="7"/>
    <n v="0"/>
    <n v="0"/>
    <n v="0"/>
    <n v="0"/>
  </r>
  <r>
    <x v="1"/>
    <x v="1"/>
    <x v="5"/>
    <x v="32"/>
    <x v="6"/>
    <n v="100"/>
    <n v="72"/>
    <n v="172"/>
    <n v="23"/>
    <n v="14"/>
    <n v="37"/>
    <n v="10"/>
    <n v="6"/>
    <n v="3"/>
    <n v="9"/>
    <n v="10"/>
    <n v="10"/>
    <n v="2"/>
    <n v="41"/>
    <n v="24"/>
    <n v="65"/>
    <n v="4"/>
    <n v="32"/>
    <n v="23"/>
    <n v="55"/>
    <n v="3"/>
    <n v="27"/>
    <n v="25"/>
    <n v="52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x v="1"/>
    <x v="1"/>
    <x v="5"/>
    <x v="33"/>
    <x v="8"/>
    <n v="247"/>
    <n v="191"/>
    <n v="438"/>
    <n v="63"/>
    <n v="46"/>
    <n v="109"/>
    <n v="23"/>
    <n v="10"/>
    <n v="13"/>
    <n v="23"/>
    <n v="24"/>
    <n v="23"/>
    <n v="4"/>
    <n v="95"/>
    <n v="82"/>
    <n v="177"/>
    <n v="9"/>
    <n v="88"/>
    <n v="56"/>
    <n v="144"/>
    <n v="8"/>
    <n v="64"/>
    <n v="53"/>
    <n v="117"/>
    <n v="6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</r>
  <r>
    <x v="1"/>
    <x v="1"/>
    <x v="5"/>
    <x v="6"/>
    <x v="5"/>
    <n v="9"/>
    <n v="14"/>
    <n v="23"/>
    <n v="2"/>
    <n v="6"/>
    <n v="8"/>
    <n v="3"/>
    <n v="2"/>
    <n v="0"/>
    <n v="2"/>
    <n v="2"/>
    <n v="2"/>
    <n v="1"/>
    <n v="3"/>
    <n v="8"/>
    <n v="11"/>
    <n v="1"/>
    <n v="2"/>
    <n v="3"/>
    <n v="5"/>
    <n v="1"/>
    <n v="4"/>
    <n v="3"/>
    <n v="7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1"/>
    <x v="5"/>
    <x v="34"/>
    <x v="0"/>
    <n v="122"/>
    <n v="94"/>
    <n v="216"/>
    <n v="33"/>
    <n v="31"/>
    <n v="64"/>
    <n v="14"/>
    <n v="10"/>
    <n v="4"/>
    <n v="14"/>
    <n v="17"/>
    <n v="15"/>
    <n v="4"/>
    <n v="40"/>
    <n v="45"/>
    <n v="85"/>
    <n v="5"/>
    <n v="47"/>
    <n v="30"/>
    <n v="77"/>
    <n v="5"/>
    <n v="35"/>
    <n v="19"/>
    <n v="5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</r>
  <r>
    <x v="1"/>
    <x v="1"/>
    <x v="5"/>
    <x v="65"/>
    <x v="7"/>
    <n v="26"/>
    <n v="34"/>
    <n v="60"/>
    <n v="9"/>
    <n v="10"/>
    <n v="19"/>
    <n v="6"/>
    <n v="2"/>
    <n v="3"/>
    <n v="5"/>
    <n v="8"/>
    <n v="6"/>
    <n v="2"/>
    <n v="10"/>
    <n v="8"/>
    <n v="18"/>
    <n v="2"/>
    <n v="9"/>
    <n v="14"/>
    <n v="23"/>
    <n v="2"/>
    <n v="7"/>
    <n v="12"/>
    <n v="19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x v="1"/>
    <x v="1"/>
    <x v="5"/>
    <x v="36"/>
    <x v="0"/>
    <n v="76"/>
    <n v="42"/>
    <n v="118"/>
    <n v="17"/>
    <n v="8"/>
    <n v="25"/>
    <n v="6"/>
    <n v="4"/>
    <n v="2"/>
    <n v="6"/>
    <n v="6"/>
    <n v="6"/>
    <n v="1"/>
    <n v="32"/>
    <n v="13"/>
    <n v="45"/>
    <n v="2"/>
    <n v="28"/>
    <n v="14"/>
    <n v="42"/>
    <n v="2"/>
    <n v="16"/>
    <n v="15"/>
    <n v="31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1"/>
    <x v="1"/>
    <x v="5"/>
    <x v="37"/>
    <x v="3"/>
    <n v="6"/>
    <n v="11"/>
    <n v="17"/>
    <n v="2"/>
    <n v="1"/>
    <n v="3"/>
    <n v="3"/>
    <n v="1"/>
    <n v="1"/>
    <n v="2"/>
    <n v="3"/>
    <n v="3"/>
    <n v="1"/>
    <n v="2"/>
    <n v="4"/>
    <n v="6"/>
    <n v="1"/>
    <n v="3"/>
    <n v="5"/>
    <n v="8"/>
    <n v="1"/>
    <n v="1"/>
    <n v="2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5"/>
    <x v="38"/>
    <x v="3"/>
    <n v="67"/>
    <n v="63"/>
    <n v="130"/>
    <n v="21"/>
    <n v="16"/>
    <n v="37"/>
    <n v="6"/>
    <n v="4"/>
    <n v="2"/>
    <n v="6"/>
    <n v="6"/>
    <n v="6"/>
    <n v="1"/>
    <n v="22"/>
    <n v="22"/>
    <n v="44"/>
    <n v="2"/>
    <n v="27"/>
    <n v="18"/>
    <n v="45"/>
    <n v="2"/>
    <n v="18"/>
    <n v="23"/>
    <n v="4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5"/>
    <x v="39"/>
    <x v="1"/>
    <n v="11"/>
    <n v="11"/>
    <n v="22"/>
    <n v="2"/>
    <n v="2"/>
    <n v="4"/>
    <n v="3"/>
    <n v="2"/>
    <n v="0"/>
    <n v="2"/>
    <n v="3"/>
    <n v="2"/>
    <n v="1"/>
    <n v="3"/>
    <n v="2"/>
    <n v="5"/>
    <n v="1"/>
    <n v="7"/>
    <n v="2"/>
    <n v="9"/>
    <n v="1"/>
    <n v="1"/>
    <n v="7"/>
    <n v="8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5"/>
    <x v="61"/>
    <x v="1"/>
    <n v="15"/>
    <n v="12"/>
    <n v="27"/>
    <n v="4"/>
    <n v="7"/>
    <n v="11"/>
    <n v="3"/>
    <n v="2"/>
    <n v="0"/>
    <n v="2"/>
    <n v="3"/>
    <n v="2"/>
    <n v="1"/>
    <n v="3"/>
    <n v="5"/>
    <n v="8"/>
    <n v="1"/>
    <n v="6"/>
    <n v="1"/>
    <n v="7"/>
    <n v="1"/>
    <n v="6"/>
    <n v="6"/>
    <n v="1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5"/>
    <x v="40"/>
    <x v="0"/>
    <n v="99"/>
    <n v="93"/>
    <n v="192"/>
    <n v="26"/>
    <n v="22"/>
    <n v="48"/>
    <n v="12"/>
    <n v="7"/>
    <n v="4"/>
    <n v="11"/>
    <n v="12"/>
    <n v="11"/>
    <n v="3"/>
    <n v="37"/>
    <n v="35"/>
    <n v="72"/>
    <n v="4"/>
    <n v="37"/>
    <n v="25"/>
    <n v="62"/>
    <n v="4"/>
    <n v="25"/>
    <n v="33"/>
    <n v="5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</r>
  <r>
    <x v="1"/>
    <x v="1"/>
    <x v="5"/>
    <x v="41"/>
    <x v="9"/>
    <n v="67"/>
    <n v="68"/>
    <n v="135"/>
    <n v="7"/>
    <n v="11"/>
    <n v="18"/>
    <n v="11"/>
    <n v="3"/>
    <n v="6"/>
    <n v="9"/>
    <n v="8"/>
    <n v="8"/>
    <n v="3"/>
    <n v="29"/>
    <n v="25"/>
    <n v="54"/>
    <n v="4"/>
    <n v="21"/>
    <n v="27"/>
    <n v="48"/>
    <n v="4"/>
    <n v="17"/>
    <n v="16"/>
    <n v="33"/>
    <n v="3"/>
    <n v="0"/>
    <n v="0"/>
    <n v="0"/>
    <n v="0"/>
    <n v="0"/>
    <n v="0"/>
    <n v="0"/>
    <n v="0"/>
    <n v="0"/>
    <n v="0"/>
    <n v="0"/>
    <n v="0"/>
    <n v="0"/>
    <n v="2"/>
    <n v="1"/>
    <n v="0"/>
    <n v="0"/>
    <n v="0"/>
    <n v="0"/>
  </r>
  <r>
    <x v="1"/>
    <x v="1"/>
    <x v="5"/>
    <x v="42"/>
    <x v="8"/>
    <n v="105"/>
    <n v="95"/>
    <n v="200"/>
    <n v="21"/>
    <n v="40"/>
    <n v="61"/>
    <n v="12"/>
    <n v="8"/>
    <n v="4"/>
    <n v="12"/>
    <n v="13"/>
    <n v="11"/>
    <n v="2"/>
    <n v="29"/>
    <n v="36"/>
    <n v="65"/>
    <n v="4"/>
    <n v="37"/>
    <n v="34"/>
    <n v="71"/>
    <n v="4"/>
    <n v="39"/>
    <n v="25"/>
    <n v="64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</r>
  <r>
    <x v="1"/>
    <x v="1"/>
    <x v="5"/>
    <x v="43"/>
    <x v="8"/>
    <n v="23"/>
    <n v="16"/>
    <n v="39"/>
    <n v="10"/>
    <n v="6"/>
    <n v="16"/>
    <n v="6"/>
    <n v="0"/>
    <n v="3"/>
    <n v="3"/>
    <n v="7"/>
    <n v="5"/>
    <n v="2"/>
    <n v="8"/>
    <n v="5"/>
    <n v="13"/>
    <n v="2"/>
    <n v="4"/>
    <n v="7"/>
    <n v="11"/>
    <n v="2"/>
    <n v="11"/>
    <n v="4"/>
    <n v="15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x v="1"/>
    <x v="2"/>
    <x v="2"/>
    <x v="9"/>
    <x v="3"/>
    <n v="4"/>
    <n v="3"/>
    <n v="7"/>
    <n v="2"/>
    <n v="1"/>
    <n v="3"/>
    <n v="1"/>
    <n v="1"/>
    <n v="1"/>
    <n v="2"/>
    <n v="0"/>
    <n v="0"/>
    <n v="1"/>
    <n v="1"/>
    <n v="1"/>
    <n v="2"/>
    <n v="0"/>
    <n v="1"/>
    <n v="1"/>
    <n v="2"/>
    <n v="0"/>
    <n v="2"/>
    <n v="1"/>
    <n v="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1"/>
    <x v="2"/>
    <x v="2"/>
    <x v="13"/>
    <x v="7"/>
    <n v="18"/>
    <n v="24"/>
    <n v="42"/>
    <n v="2"/>
    <n v="3"/>
    <n v="5"/>
    <n v="2"/>
    <n v="2"/>
    <n v="1"/>
    <n v="3"/>
    <n v="0"/>
    <n v="0"/>
    <n v="2"/>
    <n v="3"/>
    <n v="5"/>
    <n v="8"/>
    <n v="0"/>
    <n v="10"/>
    <n v="6"/>
    <n v="16"/>
    <n v="0"/>
    <n v="5"/>
    <n v="13"/>
    <n v="18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</r>
  <r>
    <x v="1"/>
    <x v="2"/>
    <x v="2"/>
    <x v="44"/>
    <x v="8"/>
    <n v="21"/>
    <n v="40"/>
    <n v="61"/>
    <n v="8"/>
    <n v="9"/>
    <n v="17"/>
    <n v="9"/>
    <n v="9"/>
    <n v="6"/>
    <n v="15"/>
    <n v="0"/>
    <n v="0"/>
    <n v="9"/>
    <n v="3"/>
    <n v="9"/>
    <n v="12"/>
    <n v="0"/>
    <n v="9"/>
    <n v="11"/>
    <n v="20"/>
    <n v="0"/>
    <n v="9"/>
    <n v="20"/>
    <n v="29"/>
    <n v="0"/>
    <n v="0"/>
    <n v="0"/>
    <n v="0"/>
    <n v="0"/>
    <n v="0"/>
    <n v="0"/>
    <n v="0"/>
    <n v="0"/>
    <n v="0"/>
    <n v="0"/>
    <n v="0"/>
    <n v="0"/>
    <n v="9"/>
    <n v="0"/>
    <n v="0"/>
    <n v="0"/>
    <n v="0"/>
    <n v="0"/>
    <n v="0"/>
  </r>
  <r>
    <x v="1"/>
    <x v="2"/>
    <x v="2"/>
    <x v="14"/>
    <x v="8"/>
    <n v="21"/>
    <n v="26"/>
    <n v="47"/>
    <n v="13"/>
    <n v="6"/>
    <n v="19"/>
    <n v="7"/>
    <n v="7"/>
    <n v="3"/>
    <n v="10"/>
    <n v="0"/>
    <n v="0"/>
    <n v="7"/>
    <n v="10"/>
    <n v="10"/>
    <n v="20"/>
    <n v="0"/>
    <n v="8"/>
    <n v="11"/>
    <n v="19"/>
    <n v="0"/>
    <n v="3"/>
    <n v="5"/>
    <n v="8"/>
    <n v="0"/>
    <n v="0"/>
    <n v="0"/>
    <n v="0"/>
    <n v="0"/>
    <n v="0"/>
    <n v="0"/>
    <n v="0"/>
    <n v="0"/>
    <n v="0"/>
    <n v="0"/>
    <n v="0"/>
    <n v="0"/>
    <n v="7"/>
    <n v="0"/>
    <n v="0"/>
    <n v="0"/>
    <n v="0"/>
    <n v="0"/>
    <n v="0"/>
  </r>
  <r>
    <x v="1"/>
    <x v="2"/>
    <x v="2"/>
    <x v="15"/>
    <x v="6"/>
    <n v="3"/>
    <n v="3"/>
    <n v="6"/>
    <n v="1"/>
    <n v="1"/>
    <n v="2"/>
    <n v="1"/>
    <n v="1"/>
    <n v="1"/>
    <n v="2"/>
    <n v="0"/>
    <n v="0"/>
    <n v="1"/>
    <n v="0"/>
    <n v="2"/>
    <n v="2"/>
    <n v="0"/>
    <n v="0"/>
    <n v="0"/>
    <n v="0"/>
    <n v="0"/>
    <n v="3"/>
    <n v="1"/>
    <n v="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1"/>
    <x v="2"/>
    <x v="2"/>
    <x v="0"/>
    <x v="0"/>
    <n v="2"/>
    <n v="6"/>
    <n v="8"/>
    <n v="1"/>
    <n v="0"/>
    <n v="1"/>
    <n v="2"/>
    <n v="1"/>
    <n v="1"/>
    <n v="2"/>
    <n v="0"/>
    <n v="0"/>
    <n v="2"/>
    <n v="1"/>
    <n v="3"/>
    <n v="4"/>
    <n v="0"/>
    <n v="0"/>
    <n v="1"/>
    <n v="1"/>
    <n v="0"/>
    <n v="1"/>
    <n v="2"/>
    <n v="3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</r>
  <r>
    <x v="1"/>
    <x v="2"/>
    <x v="2"/>
    <x v="45"/>
    <x v="2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x v="2"/>
    <x v="17"/>
    <x v="8"/>
    <n v="1"/>
    <n v="4"/>
    <n v="5"/>
    <n v="0"/>
    <n v="2"/>
    <n v="2"/>
    <n v="1"/>
    <n v="1"/>
    <n v="1"/>
    <n v="2"/>
    <n v="0"/>
    <n v="0"/>
    <n v="1"/>
    <n v="0"/>
    <n v="4"/>
    <n v="4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1"/>
    <x v="2"/>
    <x v="2"/>
    <x v="2"/>
    <x v="2"/>
    <n v="2"/>
    <n v="3"/>
    <n v="5"/>
    <n v="1"/>
    <n v="3"/>
    <n v="4"/>
    <n v="1"/>
    <n v="1"/>
    <n v="1"/>
    <n v="2"/>
    <n v="0"/>
    <n v="0"/>
    <n v="1"/>
    <n v="0"/>
    <n v="1"/>
    <n v="1"/>
    <n v="0"/>
    <n v="1"/>
    <n v="1"/>
    <n v="2"/>
    <n v="0"/>
    <n v="1"/>
    <n v="1"/>
    <n v="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1"/>
    <x v="2"/>
    <x v="2"/>
    <x v="20"/>
    <x v="7"/>
    <n v="88"/>
    <n v="83"/>
    <n v="171"/>
    <n v="17"/>
    <n v="13"/>
    <n v="30"/>
    <n v="16"/>
    <n v="16"/>
    <n v="9"/>
    <n v="25"/>
    <n v="0"/>
    <n v="0"/>
    <n v="16"/>
    <n v="27"/>
    <n v="29"/>
    <n v="56"/>
    <n v="0"/>
    <n v="34"/>
    <n v="27"/>
    <n v="61"/>
    <n v="0"/>
    <n v="27"/>
    <n v="27"/>
    <n v="54"/>
    <n v="0"/>
    <n v="0"/>
    <n v="0"/>
    <n v="0"/>
    <n v="0"/>
    <n v="0"/>
    <n v="0"/>
    <n v="0"/>
    <n v="0"/>
    <n v="0"/>
    <n v="0"/>
    <n v="0"/>
    <n v="0"/>
    <n v="16"/>
    <n v="0"/>
    <n v="0"/>
    <n v="0"/>
    <n v="0"/>
    <n v="0"/>
    <n v="0"/>
  </r>
  <r>
    <x v="1"/>
    <x v="2"/>
    <x v="2"/>
    <x v="52"/>
    <x v="10"/>
    <n v="145"/>
    <n v="189"/>
    <n v="334"/>
    <n v="39"/>
    <n v="73"/>
    <n v="112"/>
    <n v="40"/>
    <n v="39"/>
    <n v="26"/>
    <n v="65"/>
    <n v="0"/>
    <n v="0"/>
    <n v="40"/>
    <n v="39"/>
    <n v="46"/>
    <n v="85"/>
    <n v="0"/>
    <n v="45"/>
    <n v="61"/>
    <n v="106"/>
    <n v="0"/>
    <n v="61"/>
    <n v="82"/>
    <n v="143"/>
    <n v="0"/>
    <n v="0"/>
    <n v="0"/>
    <n v="0"/>
    <n v="0"/>
    <n v="0"/>
    <n v="0"/>
    <n v="0"/>
    <n v="0"/>
    <n v="0"/>
    <n v="0"/>
    <n v="0"/>
    <n v="0"/>
    <n v="40"/>
    <n v="0"/>
    <n v="0"/>
    <n v="0"/>
    <n v="0"/>
    <n v="0"/>
    <n v="0"/>
  </r>
  <r>
    <x v="1"/>
    <x v="2"/>
    <x v="2"/>
    <x v="21"/>
    <x v="8"/>
    <n v="2"/>
    <n v="1"/>
    <n v="3"/>
    <n v="3"/>
    <n v="1"/>
    <n v="4"/>
    <n v="1"/>
    <n v="1"/>
    <n v="1"/>
    <n v="2"/>
    <n v="0"/>
    <n v="0"/>
    <n v="1"/>
    <n v="0"/>
    <n v="0"/>
    <n v="0"/>
    <n v="0"/>
    <n v="1"/>
    <n v="1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1"/>
    <x v="2"/>
    <x v="2"/>
    <x v="22"/>
    <x v="2"/>
    <n v="27"/>
    <n v="15"/>
    <n v="42"/>
    <n v="7"/>
    <n v="8"/>
    <n v="15"/>
    <n v="5"/>
    <n v="5"/>
    <n v="4"/>
    <n v="9"/>
    <n v="0"/>
    <n v="0"/>
    <n v="5"/>
    <n v="10"/>
    <n v="3"/>
    <n v="13"/>
    <n v="0"/>
    <n v="7"/>
    <n v="9"/>
    <n v="16"/>
    <n v="0"/>
    <n v="10"/>
    <n v="3"/>
    <n v="13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</r>
  <r>
    <x v="1"/>
    <x v="2"/>
    <x v="2"/>
    <x v="26"/>
    <x v="9"/>
    <n v="15"/>
    <n v="9"/>
    <n v="24"/>
    <n v="5"/>
    <n v="3"/>
    <n v="8"/>
    <n v="3"/>
    <n v="1"/>
    <n v="2"/>
    <n v="3"/>
    <n v="0"/>
    <n v="0"/>
    <n v="3"/>
    <n v="5"/>
    <n v="4"/>
    <n v="9"/>
    <n v="0"/>
    <n v="6"/>
    <n v="4"/>
    <n v="10"/>
    <n v="0"/>
    <n v="4"/>
    <n v="1"/>
    <n v="5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</r>
  <r>
    <x v="1"/>
    <x v="2"/>
    <x v="2"/>
    <x v="56"/>
    <x v="8"/>
    <n v="9"/>
    <n v="6"/>
    <n v="15"/>
    <n v="6"/>
    <n v="5"/>
    <n v="11"/>
    <n v="2"/>
    <n v="1"/>
    <n v="2"/>
    <n v="3"/>
    <n v="0"/>
    <n v="0"/>
    <n v="2"/>
    <n v="6"/>
    <n v="4"/>
    <n v="10"/>
    <n v="0"/>
    <n v="2"/>
    <n v="1"/>
    <n v="3"/>
    <n v="0"/>
    <n v="1"/>
    <n v="1"/>
    <n v="2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</r>
  <r>
    <x v="1"/>
    <x v="2"/>
    <x v="2"/>
    <x v="57"/>
    <x v="7"/>
    <n v="20"/>
    <n v="27"/>
    <n v="47"/>
    <n v="8"/>
    <n v="12"/>
    <n v="20"/>
    <n v="6"/>
    <n v="6"/>
    <n v="3"/>
    <n v="9"/>
    <n v="0"/>
    <n v="0"/>
    <n v="6"/>
    <n v="3"/>
    <n v="4"/>
    <n v="7"/>
    <n v="0"/>
    <n v="12"/>
    <n v="12"/>
    <n v="24"/>
    <n v="0"/>
    <n v="5"/>
    <n v="11"/>
    <n v="16"/>
    <n v="0"/>
    <n v="0"/>
    <n v="0"/>
    <n v="0"/>
    <n v="0"/>
    <n v="0"/>
    <n v="0"/>
    <n v="0"/>
    <n v="0"/>
    <n v="0"/>
    <n v="0"/>
    <n v="0"/>
    <n v="0"/>
    <n v="6"/>
    <n v="0"/>
    <n v="0"/>
    <n v="0"/>
    <n v="0"/>
    <n v="0"/>
    <n v="0"/>
  </r>
  <r>
    <x v="1"/>
    <x v="2"/>
    <x v="2"/>
    <x v="58"/>
    <x v="8"/>
    <n v="20"/>
    <n v="22"/>
    <n v="42"/>
    <n v="2"/>
    <n v="2"/>
    <n v="4"/>
    <n v="5"/>
    <n v="5"/>
    <n v="4"/>
    <n v="9"/>
    <n v="0"/>
    <n v="0"/>
    <n v="5"/>
    <n v="12"/>
    <n v="10"/>
    <n v="22"/>
    <n v="0"/>
    <n v="3"/>
    <n v="8"/>
    <n v="11"/>
    <n v="0"/>
    <n v="5"/>
    <n v="4"/>
    <n v="9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</r>
  <r>
    <x v="1"/>
    <x v="2"/>
    <x v="2"/>
    <x v="33"/>
    <x v="8"/>
    <n v="17"/>
    <n v="18"/>
    <n v="35"/>
    <n v="9"/>
    <n v="13"/>
    <n v="22"/>
    <n v="5"/>
    <n v="4"/>
    <n v="3"/>
    <n v="7"/>
    <n v="0"/>
    <n v="0"/>
    <n v="5"/>
    <n v="5"/>
    <n v="3"/>
    <n v="8"/>
    <n v="0"/>
    <n v="9"/>
    <n v="8"/>
    <n v="17"/>
    <n v="0"/>
    <n v="3"/>
    <n v="7"/>
    <n v="10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</r>
  <r>
    <x v="1"/>
    <x v="2"/>
    <x v="2"/>
    <x v="6"/>
    <x v="5"/>
    <n v="6"/>
    <n v="7"/>
    <n v="13"/>
    <n v="0"/>
    <n v="1"/>
    <n v="1"/>
    <n v="1"/>
    <n v="1"/>
    <n v="0"/>
    <n v="1"/>
    <n v="0"/>
    <n v="0"/>
    <n v="1"/>
    <n v="0"/>
    <n v="4"/>
    <n v="4"/>
    <n v="0"/>
    <n v="2"/>
    <n v="0"/>
    <n v="2"/>
    <n v="0"/>
    <n v="4"/>
    <n v="3"/>
    <n v="7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1"/>
    <x v="2"/>
    <x v="2"/>
    <x v="41"/>
    <x v="9"/>
    <n v="7"/>
    <n v="7"/>
    <n v="14"/>
    <n v="4"/>
    <n v="2"/>
    <n v="6"/>
    <n v="2"/>
    <n v="1"/>
    <n v="1"/>
    <n v="2"/>
    <n v="0"/>
    <n v="0"/>
    <n v="2"/>
    <n v="1"/>
    <n v="1"/>
    <n v="2"/>
    <n v="0"/>
    <n v="3"/>
    <n v="3"/>
    <n v="6"/>
    <n v="0"/>
    <n v="3"/>
    <n v="3"/>
    <n v="6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</r>
  <r>
    <x v="1"/>
    <x v="2"/>
    <x v="2"/>
    <x v="42"/>
    <x v="8"/>
    <n v="23"/>
    <n v="18"/>
    <n v="41"/>
    <n v="2"/>
    <n v="1"/>
    <n v="3"/>
    <n v="3"/>
    <n v="3"/>
    <n v="2"/>
    <n v="5"/>
    <n v="0"/>
    <n v="0"/>
    <n v="3"/>
    <n v="6"/>
    <n v="12"/>
    <n v="18"/>
    <n v="0"/>
    <n v="10"/>
    <n v="3"/>
    <n v="13"/>
    <n v="0"/>
    <n v="7"/>
    <n v="3"/>
    <n v="1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</r>
  <r>
    <x v="1"/>
    <x v="2"/>
    <x v="2"/>
    <x v="43"/>
    <x v="8"/>
    <n v="12"/>
    <n v="14"/>
    <n v="26"/>
    <n v="6"/>
    <n v="5"/>
    <n v="11"/>
    <n v="4"/>
    <n v="4"/>
    <n v="1"/>
    <n v="5"/>
    <n v="0"/>
    <n v="0"/>
    <n v="4"/>
    <n v="5"/>
    <n v="3"/>
    <n v="8"/>
    <n v="0"/>
    <n v="4"/>
    <n v="6"/>
    <n v="10"/>
    <n v="0"/>
    <n v="3"/>
    <n v="5"/>
    <n v="8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</r>
  <r>
    <x v="1"/>
    <x v="0"/>
    <x v="1"/>
    <x v="8"/>
    <x v="1"/>
    <n v="370"/>
    <n v="416"/>
    <n v="786"/>
    <n v="90"/>
    <n v="106"/>
    <n v="196"/>
    <n v="26"/>
    <n v="15"/>
    <n v="17"/>
    <n v="32"/>
    <n v="25"/>
    <n v="25"/>
    <n v="2"/>
    <n v="143"/>
    <n v="157"/>
    <n v="300"/>
    <n v="9"/>
    <n v="120"/>
    <n v="133"/>
    <n v="253"/>
    <n v="9"/>
    <n v="107"/>
    <n v="126"/>
    <n v="233"/>
    <n v="8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</r>
  <r>
    <x v="1"/>
    <x v="0"/>
    <x v="1"/>
    <x v="9"/>
    <x v="3"/>
    <n v="39"/>
    <n v="64"/>
    <n v="103"/>
    <n v="13"/>
    <n v="22"/>
    <n v="35"/>
    <n v="6"/>
    <n v="3"/>
    <n v="5"/>
    <n v="8"/>
    <n v="6"/>
    <n v="6"/>
    <n v="1"/>
    <n v="13"/>
    <n v="29"/>
    <n v="42"/>
    <n v="2"/>
    <n v="16"/>
    <n v="18"/>
    <n v="34"/>
    <n v="2"/>
    <n v="10"/>
    <n v="17"/>
    <n v="27"/>
    <n v="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0"/>
    <x v="1"/>
    <x v="10"/>
    <x v="1"/>
    <n v="342"/>
    <n v="391"/>
    <n v="733"/>
    <n v="71"/>
    <n v="83"/>
    <n v="154"/>
    <n v="23"/>
    <n v="17"/>
    <n v="14"/>
    <n v="31"/>
    <n v="24"/>
    <n v="24"/>
    <n v="2"/>
    <n v="131"/>
    <n v="128"/>
    <n v="259"/>
    <n v="8"/>
    <n v="113"/>
    <n v="142"/>
    <n v="255"/>
    <n v="8"/>
    <n v="98"/>
    <n v="121"/>
    <n v="219"/>
    <n v="7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</r>
  <r>
    <x v="1"/>
    <x v="0"/>
    <x v="1"/>
    <x v="11"/>
    <x v="6"/>
    <n v="179"/>
    <n v="173"/>
    <n v="352"/>
    <n v="62"/>
    <n v="68"/>
    <n v="130"/>
    <n v="12"/>
    <n v="7"/>
    <n v="10"/>
    <n v="17"/>
    <n v="14"/>
    <n v="14"/>
    <n v="2"/>
    <n v="62"/>
    <n v="66"/>
    <n v="128"/>
    <n v="4"/>
    <n v="55"/>
    <n v="61"/>
    <n v="116"/>
    <n v="4"/>
    <n v="62"/>
    <n v="46"/>
    <n v="108"/>
    <n v="4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x v="1"/>
    <x v="0"/>
    <x v="1"/>
    <x v="12"/>
    <x v="2"/>
    <n v="86"/>
    <n v="93"/>
    <n v="179"/>
    <n v="33"/>
    <n v="36"/>
    <n v="69"/>
    <n v="9"/>
    <n v="6"/>
    <n v="5"/>
    <n v="11"/>
    <n v="9"/>
    <n v="9"/>
    <n v="2"/>
    <n v="29"/>
    <n v="38"/>
    <n v="67"/>
    <n v="3"/>
    <n v="31"/>
    <n v="26"/>
    <n v="57"/>
    <n v="3"/>
    <n v="26"/>
    <n v="29"/>
    <n v="55"/>
    <n v="3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x v="1"/>
    <x v="0"/>
    <x v="1"/>
    <x v="13"/>
    <x v="7"/>
    <n v="64"/>
    <n v="90"/>
    <n v="154"/>
    <n v="22"/>
    <n v="19"/>
    <n v="41"/>
    <n v="6"/>
    <n v="3"/>
    <n v="7"/>
    <n v="10"/>
    <n v="6"/>
    <n v="6"/>
    <n v="1"/>
    <n v="17"/>
    <n v="25"/>
    <n v="42"/>
    <n v="2"/>
    <n v="27"/>
    <n v="33"/>
    <n v="60"/>
    <n v="2"/>
    <n v="20"/>
    <n v="32"/>
    <n v="52"/>
    <n v="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0"/>
    <x v="1"/>
    <x v="44"/>
    <x v="8"/>
    <n v="32"/>
    <n v="27"/>
    <n v="59"/>
    <n v="15"/>
    <n v="7"/>
    <n v="22"/>
    <n v="6"/>
    <n v="3"/>
    <n v="4"/>
    <n v="7"/>
    <n v="7"/>
    <n v="7"/>
    <n v="1"/>
    <n v="10"/>
    <n v="14"/>
    <n v="24"/>
    <n v="2"/>
    <n v="9"/>
    <n v="7"/>
    <n v="16"/>
    <n v="2"/>
    <n v="13"/>
    <n v="6"/>
    <n v="1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x v="1"/>
    <x v="0"/>
    <x v="1"/>
    <x v="15"/>
    <x v="6"/>
    <n v="301"/>
    <n v="321"/>
    <n v="622"/>
    <n v="82"/>
    <n v="119"/>
    <n v="201"/>
    <n v="27"/>
    <n v="13"/>
    <n v="19"/>
    <n v="32"/>
    <n v="28"/>
    <n v="28"/>
    <n v="3"/>
    <n v="95"/>
    <n v="114"/>
    <n v="209"/>
    <n v="9"/>
    <n v="99"/>
    <n v="112"/>
    <n v="211"/>
    <n v="9"/>
    <n v="107"/>
    <n v="95"/>
    <n v="202"/>
    <n v="9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x v="1"/>
    <x v="0"/>
    <x v="1"/>
    <x v="0"/>
    <x v="0"/>
    <n v="360"/>
    <n v="378"/>
    <n v="738"/>
    <n v="88"/>
    <n v="98"/>
    <n v="186"/>
    <n v="21"/>
    <n v="28"/>
    <n v="19"/>
    <n v="47"/>
    <n v="38"/>
    <n v="25"/>
    <n v="2"/>
    <n v="139"/>
    <n v="130"/>
    <n v="269"/>
    <n v="7"/>
    <n v="122"/>
    <n v="145"/>
    <n v="267"/>
    <n v="7"/>
    <n v="99"/>
    <n v="103"/>
    <n v="20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</r>
  <r>
    <x v="1"/>
    <x v="0"/>
    <x v="1"/>
    <x v="16"/>
    <x v="6"/>
    <n v="143"/>
    <n v="138"/>
    <n v="281"/>
    <n v="45"/>
    <n v="42"/>
    <n v="87"/>
    <n v="9"/>
    <n v="9"/>
    <n v="7"/>
    <n v="16"/>
    <n v="10"/>
    <n v="10"/>
    <n v="1"/>
    <n v="58"/>
    <n v="43"/>
    <n v="101"/>
    <n v="3"/>
    <n v="43"/>
    <n v="50"/>
    <n v="93"/>
    <n v="3"/>
    <n v="42"/>
    <n v="45"/>
    <n v="87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1"/>
    <x v="1"/>
    <x v="1"/>
    <n v="6235"/>
    <n v="6270"/>
    <n v="12505"/>
    <n v="1796"/>
    <n v="2008"/>
    <n v="3804"/>
    <n v="373"/>
    <n v="323"/>
    <n v="431"/>
    <n v="754"/>
    <n v="431"/>
    <n v="398"/>
    <n v="26"/>
    <n v="2244"/>
    <n v="2281"/>
    <n v="4525"/>
    <n v="124"/>
    <n v="2024"/>
    <n v="2010"/>
    <n v="4034"/>
    <n v="125"/>
    <n v="1967"/>
    <n v="1979"/>
    <n v="3946"/>
    <n v="124"/>
    <n v="0"/>
    <n v="0"/>
    <n v="0"/>
    <n v="0"/>
    <n v="0"/>
    <n v="0"/>
    <n v="0"/>
    <n v="0"/>
    <n v="0"/>
    <n v="0"/>
    <n v="0"/>
    <n v="0"/>
    <n v="0"/>
    <n v="5"/>
    <n v="21"/>
    <n v="0"/>
    <n v="0"/>
    <n v="0"/>
    <n v="0"/>
  </r>
  <r>
    <x v="1"/>
    <x v="0"/>
    <x v="1"/>
    <x v="17"/>
    <x v="8"/>
    <n v="88"/>
    <n v="66"/>
    <n v="154"/>
    <n v="23"/>
    <n v="24"/>
    <n v="47"/>
    <n v="8"/>
    <n v="3"/>
    <n v="6"/>
    <n v="9"/>
    <n v="9"/>
    <n v="8"/>
    <n v="2"/>
    <n v="30"/>
    <n v="19"/>
    <n v="49"/>
    <n v="3"/>
    <n v="25"/>
    <n v="25"/>
    <n v="50"/>
    <n v="3"/>
    <n v="33"/>
    <n v="22"/>
    <n v="55"/>
    <n v="2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</r>
  <r>
    <x v="1"/>
    <x v="0"/>
    <x v="1"/>
    <x v="46"/>
    <x v="3"/>
    <n v="51"/>
    <n v="46"/>
    <n v="97"/>
    <n v="11"/>
    <n v="16"/>
    <n v="27"/>
    <n v="3"/>
    <n v="2"/>
    <n v="3"/>
    <n v="5"/>
    <n v="5"/>
    <n v="5"/>
    <n v="1"/>
    <n v="22"/>
    <n v="13"/>
    <n v="35"/>
    <n v="1"/>
    <n v="15"/>
    <n v="18"/>
    <n v="33"/>
    <n v="1"/>
    <n v="14"/>
    <n v="15"/>
    <n v="29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1"/>
    <x v="2"/>
    <x v="2"/>
    <n v="871"/>
    <n v="838"/>
    <n v="1709"/>
    <n v="241"/>
    <n v="274"/>
    <n v="515"/>
    <n v="48"/>
    <n v="28"/>
    <n v="36"/>
    <n v="64"/>
    <n v="55"/>
    <n v="55"/>
    <n v="4"/>
    <n v="336"/>
    <n v="285"/>
    <n v="621"/>
    <n v="16"/>
    <n v="299"/>
    <n v="278"/>
    <n v="577"/>
    <n v="16"/>
    <n v="236"/>
    <n v="275"/>
    <n v="511"/>
    <n v="16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</r>
  <r>
    <x v="1"/>
    <x v="0"/>
    <x v="1"/>
    <x v="3"/>
    <x v="0"/>
    <n v="1477"/>
    <n v="1533"/>
    <n v="3010"/>
    <n v="462"/>
    <n v="493"/>
    <n v="955"/>
    <n v="78"/>
    <n v="75"/>
    <n v="100"/>
    <n v="175"/>
    <n v="118"/>
    <n v="86"/>
    <n v="6"/>
    <n v="519"/>
    <n v="527"/>
    <n v="1046"/>
    <n v="26"/>
    <n v="501"/>
    <n v="519"/>
    <n v="1020"/>
    <n v="26"/>
    <n v="457"/>
    <n v="487"/>
    <n v="944"/>
    <n v="26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2"/>
  </r>
  <r>
    <x v="1"/>
    <x v="0"/>
    <x v="1"/>
    <x v="48"/>
    <x v="1"/>
    <n v="27"/>
    <n v="18"/>
    <n v="45"/>
    <n v="9"/>
    <n v="6"/>
    <n v="15"/>
    <n v="3"/>
    <n v="0"/>
    <n v="4"/>
    <n v="4"/>
    <n v="4"/>
    <n v="4"/>
    <n v="1"/>
    <n v="13"/>
    <n v="10"/>
    <n v="23"/>
    <n v="1"/>
    <n v="5"/>
    <n v="2"/>
    <n v="7"/>
    <n v="1"/>
    <n v="9"/>
    <n v="6"/>
    <n v="15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0"/>
    <x v="1"/>
    <x v="19"/>
    <x v="9"/>
    <n v="112"/>
    <n v="103"/>
    <n v="215"/>
    <n v="38"/>
    <n v="39"/>
    <n v="77"/>
    <n v="9"/>
    <n v="6"/>
    <n v="4"/>
    <n v="10"/>
    <n v="11"/>
    <n v="10"/>
    <n v="1"/>
    <n v="41"/>
    <n v="33"/>
    <n v="74"/>
    <n v="3"/>
    <n v="37"/>
    <n v="29"/>
    <n v="66"/>
    <n v="3"/>
    <n v="34"/>
    <n v="41"/>
    <n v="7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x v="1"/>
    <x v="0"/>
    <x v="1"/>
    <x v="50"/>
    <x v="1"/>
    <n v="27"/>
    <n v="18"/>
    <n v="45"/>
    <n v="9"/>
    <n v="8"/>
    <n v="17"/>
    <n v="3"/>
    <n v="3"/>
    <n v="2"/>
    <n v="5"/>
    <n v="3"/>
    <n v="3"/>
    <n v="1"/>
    <n v="8"/>
    <n v="9"/>
    <n v="17"/>
    <n v="1"/>
    <n v="8"/>
    <n v="3"/>
    <n v="11"/>
    <n v="1"/>
    <n v="11"/>
    <n v="6"/>
    <n v="17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0"/>
    <x v="1"/>
    <x v="20"/>
    <x v="7"/>
    <n v="320"/>
    <n v="415"/>
    <n v="735"/>
    <n v="110"/>
    <n v="98"/>
    <n v="208"/>
    <n v="27"/>
    <n v="13"/>
    <n v="24"/>
    <n v="37"/>
    <n v="30"/>
    <n v="30"/>
    <n v="4"/>
    <n v="126"/>
    <n v="167"/>
    <n v="293"/>
    <n v="9"/>
    <n v="98"/>
    <n v="130"/>
    <n v="228"/>
    <n v="9"/>
    <n v="96"/>
    <n v="118"/>
    <n v="214"/>
    <n v="9"/>
    <n v="0"/>
    <n v="0"/>
    <n v="0"/>
    <n v="0"/>
    <n v="0"/>
    <n v="0"/>
    <n v="0"/>
    <n v="0"/>
    <n v="0"/>
    <n v="0"/>
    <n v="0"/>
    <n v="0"/>
    <n v="0"/>
    <n v="3"/>
    <n v="0"/>
    <n v="0"/>
    <n v="0"/>
    <n v="1"/>
    <n v="0"/>
  </r>
  <r>
    <x v="1"/>
    <x v="0"/>
    <x v="1"/>
    <x v="52"/>
    <x v="10"/>
    <n v="536"/>
    <n v="545"/>
    <n v="1081"/>
    <n v="134"/>
    <n v="174"/>
    <n v="308"/>
    <n v="48"/>
    <n v="28"/>
    <n v="27"/>
    <n v="55"/>
    <n v="64"/>
    <n v="58"/>
    <n v="7"/>
    <n v="204"/>
    <n v="190"/>
    <n v="394"/>
    <n v="16"/>
    <n v="185"/>
    <n v="205"/>
    <n v="390"/>
    <n v="16"/>
    <n v="147"/>
    <n v="150"/>
    <n v="297"/>
    <n v="16"/>
    <n v="0"/>
    <n v="0"/>
    <n v="0"/>
    <n v="0"/>
    <n v="0"/>
    <n v="0"/>
    <n v="0"/>
    <n v="0"/>
    <n v="0"/>
    <n v="0"/>
    <n v="0"/>
    <n v="0"/>
    <n v="0"/>
    <n v="2"/>
    <n v="5"/>
    <n v="0"/>
    <n v="0"/>
    <n v="0"/>
    <n v="0"/>
  </r>
  <r>
    <x v="1"/>
    <x v="0"/>
    <x v="1"/>
    <x v="22"/>
    <x v="2"/>
    <n v="264"/>
    <n v="258"/>
    <n v="522"/>
    <n v="79"/>
    <n v="70"/>
    <n v="149"/>
    <n v="20"/>
    <n v="17"/>
    <n v="10"/>
    <n v="27"/>
    <n v="20"/>
    <n v="20"/>
    <n v="2"/>
    <n v="93"/>
    <n v="82"/>
    <n v="175"/>
    <n v="7"/>
    <n v="98"/>
    <n v="93"/>
    <n v="191"/>
    <n v="7"/>
    <n v="73"/>
    <n v="83"/>
    <n v="156"/>
    <n v="6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x v="1"/>
    <x v="0"/>
    <x v="1"/>
    <x v="4"/>
    <x v="3"/>
    <n v="683"/>
    <n v="788"/>
    <n v="1471"/>
    <n v="169"/>
    <n v="195"/>
    <n v="364"/>
    <n v="36"/>
    <n v="42"/>
    <n v="47"/>
    <n v="89"/>
    <n v="36"/>
    <n v="36"/>
    <n v="2"/>
    <n v="255"/>
    <n v="271"/>
    <n v="526"/>
    <n v="12"/>
    <n v="244"/>
    <n v="264"/>
    <n v="508"/>
    <n v="12"/>
    <n v="184"/>
    <n v="253"/>
    <n v="437"/>
    <n v="12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x v="1"/>
    <x v="0"/>
    <x v="1"/>
    <x v="23"/>
    <x v="3"/>
    <n v="375"/>
    <n v="366"/>
    <n v="741"/>
    <n v="114"/>
    <n v="120"/>
    <n v="234"/>
    <n v="18"/>
    <n v="10"/>
    <n v="15"/>
    <n v="25"/>
    <n v="25"/>
    <n v="25"/>
    <n v="1"/>
    <n v="138"/>
    <n v="123"/>
    <n v="261"/>
    <n v="6"/>
    <n v="116"/>
    <n v="115"/>
    <n v="231"/>
    <n v="6"/>
    <n v="121"/>
    <n v="128"/>
    <n v="249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1"/>
    <x v="5"/>
    <x v="4"/>
    <n v="12382"/>
    <n v="12235"/>
    <n v="24617"/>
    <n v="3511"/>
    <n v="3886"/>
    <n v="7397"/>
    <n v="616"/>
    <n v="553"/>
    <n v="564"/>
    <n v="1117"/>
    <n v="647"/>
    <n v="625"/>
    <n v="35"/>
    <n v="4645"/>
    <n v="4373"/>
    <n v="9018"/>
    <n v="207"/>
    <n v="4027"/>
    <n v="4062"/>
    <n v="8089"/>
    <n v="206"/>
    <n v="3710"/>
    <n v="3800"/>
    <n v="7510"/>
    <n v="203"/>
    <n v="0"/>
    <n v="0"/>
    <n v="0"/>
    <n v="0"/>
    <n v="0"/>
    <n v="0"/>
    <n v="0"/>
    <n v="0"/>
    <n v="0"/>
    <n v="0"/>
    <n v="0"/>
    <n v="0"/>
    <n v="0"/>
    <n v="9"/>
    <n v="9"/>
    <n v="3"/>
    <n v="0"/>
    <n v="6"/>
    <n v="8"/>
  </r>
  <r>
    <x v="1"/>
    <x v="0"/>
    <x v="1"/>
    <x v="55"/>
    <x v="0"/>
    <n v="110"/>
    <n v="95"/>
    <n v="205"/>
    <n v="29"/>
    <n v="33"/>
    <n v="62"/>
    <n v="7"/>
    <n v="4"/>
    <n v="7"/>
    <n v="11"/>
    <n v="7"/>
    <n v="7"/>
    <n v="1"/>
    <n v="45"/>
    <n v="40"/>
    <n v="85"/>
    <n v="3"/>
    <n v="31"/>
    <n v="29"/>
    <n v="60"/>
    <n v="2"/>
    <n v="34"/>
    <n v="26"/>
    <n v="6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x v="1"/>
    <x v="0"/>
    <x v="1"/>
    <x v="25"/>
    <x v="3"/>
    <n v="73"/>
    <n v="61"/>
    <n v="134"/>
    <n v="20"/>
    <n v="19"/>
    <n v="39"/>
    <n v="6"/>
    <n v="5"/>
    <n v="7"/>
    <n v="12"/>
    <n v="7"/>
    <n v="7"/>
    <n v="1"/>
    <n v="26"/>
    <n v="18"/>
    <n v="44"/>
    <n v="2"/>
    <n v="24"/>
    <n v="23"/>
    <n v="47"/>
    <n v="2"/>
    <n v="23"/>
    <n v="20"/>
    <n v="4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1"/>
    <x v="26"/>
    <x v="9"/>
    <n v="20"/>
    <n v="38"/>
    <n v="58"/>
    <n v="5"/>
    <n v="8"/>
    <n v="13"/>
    <n v="3"/>
    <n v="2"/>
    <n v="2"/>
    <n v="4"/>
    <n v="4"/>
    <n v="4"/>
    <n v="1"/>
    <n v="8"/>
    <n v="9"/>
    <n v="17"/>
    <n v="1"/>
    <n v="6"/>
    <n v="14"/>
    <n v="20"/>
    <n v="1"/>
    <n v="6"/>
    <n v="15"/>
    <n v="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x v="1"/>
    <x v="0"/>
    <x v="1"/>
    <x v="64"/>
    <x v="5"/>
    <n v="33"/>
    <n v="27"/>
    <n v="60"/>
    <n v="11"/>
    <n v="4"/>
    <n v="15"/>
    <n v="3"/>
    <n v="1"/>
    <n v="3"/>
    <n v="4"/>
    <n v="4"/>
    <n v="3"/>
    <n v="1"/>
    <n v="11"/>
    <n v="8"/>
    <n v="19"/>
    <n v="1"/>
    <n v="10"/>
    <n v="10"/>
    <n v="20"/>
    <n v="1"/>
    <n v="12"/>
    <n v="9"/>
    <n v="2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0"/>
    <x v="1"/>
    <x v="27"/>
    <x v="9"/>
    <n v="28"/>
    <n v="40"/>
    <n v="68"/>
    <n v="7"/>
    <n v="13"/>
    <n v="20"/>
    <n v="3"/>
    <n v="1"/>
    <n v="4"/>
    <n v="5"/>
    <n v="6"/>
    <n v="4"/>
    <n v="1"/>
    <n v="8"/>
    <n v="10"/>
    <n v="18"/>
    <n v="1"/>
    <n v="11"/>
    <n v="13"/>
    <n v="24"/>
    <n v="1"/>
    <n v="9"/>
    <n v="17"/>
    <n v="26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1"/>
    <x v="28"/>
    <x v="3"/>
    <n v="69"/>
    <n v="98"/>
    <n v="167"/>
    <n v="27"/>
    <n v="26"/>
    <n v="53"/>
    <n v="6"/>
    <n v="4"/>
    <n v="3"/>
    <n v="7"/>
    <n v="9"/>
    <n v="9"/>
    <n v="1"/>
    <n v="24"/>
    <n v="34"/>
    <n v="58"/>
    <n v="2"/>
    <n v="25"/>
    <n v="36"/>
    <n v="61"/>
    <n v="2"/>
    <n v="20"/>
    <n v="28"/>
    <n v="48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1"/>
    <x v="29"/>
    <x v="0"/>
    <n v="105"/>
    <n v="102"/>
    <n v="207"/>
    <n v="22"/>
    <n v="34"/>
    <n v="56"/>
    <n v="7"/>
    <n v="5"/>
    <n v="5"/>
    <n v="10"/>
    <n v="7"/>
    <n v="7"/>
    <n v="1"/>
    <n v="33"/>
    <n v="42"/>
    <n v="75"/>
    <n v="3"/>
    <n v="33"/>
    <n v="32"/>
    <n v="65"/>
    <n v="2"/>
    <n v="39"/>
    <n v="28"/>
    <n v="67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1"/>
    <x v="0"/>
    <x v="1"/>
    <x v="30"/>
    <x v="2"/>
    <n v="191"/>
    <n v="226"/>
    <n v="417"/>
    <n v="57"/>
    <n v="82"/>
    <n v="139"/>
    <n v="18"/>
    <n v="8"/>
    <n v="20"/>
    <n v="28"/>
    <n v="26"/>
    <n v="25"/>
    <n v="3"/>
    <n v="73"/>
    <n v="82"/>
    <n v="155"/>
    <n v="6"/>
    <n v="60"/>
    <n v="70"/>
    <n v="130"/>
    <n v="6"/>
    <n v="58"/>
    <n v="74"/>
    <n v="13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</r>
  <r>
    <x v="1"/>
    <x v="0"/>
    <x v="1"/>
    <x v="32"/>
    <x v="6"/>
    <n v="602"/>
    <n v="639"/>
    <n v="1241"/>
    <n v="146"/>
    <n v="194"/>
    <n v="340"/>
    <n v="30"/>
    <n v="27"/>
    <n v="27"/>
    <n v="54"/>
    <n v="30"/>
    <n v="30"/>
    <n v="2"/>
    <n v="212"/>
    <n v="226"/>
    <n v="438"/>
    <n v="10"/>
    <n v="197"/>
    <n v="215"/>
    <n v="412"/>
    <n v="10"/>
    <n v="193"/>
    <n v="198"/>
    <n v="391"/>
    <n v="1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x v="1"/>
    <x v="0"/>
    <x v="1"/>
    <x v="6"/>
    <x v="5"/>
    <n v="280"/>
    <n v="316"/>
    <n v="596"/>
    <n v="72"/>
    <n v="77"/>
    <n v="149"/>
    <n v="17"/>
    <n v="11"/>
    <n v="14"/>
    <n v="25"/>
    <n v="19"/>
    <n v="19"/>
    <n v="1"/>
    <n v="118"/>
    <n v="117"/>
    <n v="235"/>
    <n v="6"/>
    <n v="90"/>
    <n v="116"/>
    <n v="206"/>
    <n v="6"/>
    <n v="72"/>
    <n v="83"/>
    <n v="155"/>
    <n v="5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0"/>
    <x v="1"/>
    <x v="59"/>
    <x v="4"/>
    <n v="160"/>
    <n v="153"/>
    <n v="313"/>
    <n v="41"/>
    <n v="58"/>
    <n v="99"/>
    <n v="13"/>
    <n v="12"/>
    <n v="3"/>
    <n v="15"/>
    <n v="16"/>
    <n v="13"/>
    <n v="2"/>
    <n v="55"/>
    <n v="64"/>
    <n v="119"/>
    <n v="5"/>
    <n v="55"/>
    <n v="44"/>
    <n v="99"/>
    <n v="4"/>
    <n v="50"/>
    <n v="45"/>
    <n v="95"/>
    <n v="4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</r>
  <r>
    <x v="1"/>
    <x v="0"/>
    <x v="1"/>
    <x v="60"/>
    <x v="1"/>
    <n v="26"/>
    <n v="34"/>
    <n v="60"/>
    <n v="21"/>
    <n v="15"/>
    <n v="36"/>
    <n v="3"/>
    <n v="1"/>
    <n v="3"/>
    <n v="4"/>
    <n v="4"/>
    <n v="4"/>
    <n v="1"/>
    <n v="7"/>
    <n v="14"/>
    <n v="21"/>
    <n v="1"/>
    <n v="12"/>
    <n v="12"/>
    <n v="24"/>
    <n v="1"/>
    <n v="7"/>
    <n v="8"/>
    <n v="15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0"/>
    <x v="1"/>
    <x v="65"/>
    <x v="7"/>
    <n v="23"/>
    <n v="33"/>
    <n v="56"/>
    <n v="11"/>
    <n v="13"/>
    <n v="24"/>
    <n v="3"/>
    <n v="3"/>
    <n v="1"/>
    <n v="4"/>
    <n v="4"/>
    <n v="3"/>
    <n v="1"/>
    <n v="7"/>
    <n v="10"/>
    <n v="17"/>
    <n v="1"/>
    <n v="5"/>
    <n v="8"/>
    <n v="13"/>
    <n v="1"/>
    <n v="11"/>
    <n v="15"/>
    <n v="26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0"/>
    <x v="1"/>
    <x v="36"/>
    <x v="0"/>
    <n v="30"/>
    <n v="29"/>
    <n v="59"/>
    <n v="13"/>
    <n v="12"/>
    <n v="25"/>
    <n v="3"/>
    <n v="5"/>
    <n v="2"/>
    <n v="7"/>
    <n v="6"/>
    <n v="3"/>
    <n v="1"/>
    <n v="10"/>
    <n v="8"/>
    <n v="18"/>
    <n v="1"/>
    <n v="11"/>
    <n v="11"/>
    <n v="22"/>
    <n v="1"/>
    <n v="9"/>
    <n v="10"/>
    <n v="1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x v="1"/>
    <x v="0"/>
    <x v="1"/>
    <x v="37"/>
    <x v="3"/>
    <n v="104"/>
    <n v="100"/>
    <n v="204"/>
    <n v="30"/>
    <n v="36"/>
    <n v="66"/>
    <n v="10"/>
    <n v="12"/>
    <n v="6"/>
    <n v="18"/>
    <n v="16"/>
    <n v="16"/>
    <n v="1"/>
    <n v="36"/>
    <n v="35"/>
    <n v="71"/>
    <n v="3"/>
    <n v="35"/>
    <n v="34"/>
    <n v="69"/>
    <n v="4"/>
    <n v="33"/>
    <n v="31"/>
    <n v="64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1"/>
    <x v="38"/>
    <x v="3"/>
    <n v="91"/>
    <n v="81"/>
    <n v="172"/>
    <n v="26"/>
    <n v="28"/>
    <n v="54"/>
    <n v="10"/>
    <n v="8"/>
    <n v="9"/>
    <n v="17"/>
    <n v="17"/>
    <n v="17"/>
    <n v="1"/>
    <n v="37"/>
    <n v="28"/>
    <n v="65"/>
    <n v="4"/>
    <n v="31"/>
    <n v="30"/>
    <n v="61"/>
    <n v="3"/>
    <n v="23"/>
    <n v="23"/>
    <n v="46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1"/>
    <x v="61"/>
    <x v="1"/>
    <n v="86"/>
    <n v="91"/>
    <n v="177"/>
    <n v="27"/>
    <n v="27"/>
    <n v="54"/>
    <n v="7"/>
    <n v="4"/>
    <n v="6"/>
    <n v="10"/>
    <n v="9"/>
    <n v="9"/>
    <n v="1"/>
    <n v="28"/>
    <n v="33"/>
    <n v="61"/>
    <n v="3"/>
    <n v="30"/>
    <n v="24"/>
    <n v="54"/>
    <n v="2"/>
    <n v="28"/>
    <n v="34"/>
    <n v="62"/>
    <n v="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0"/>
    <x v="1"/>
    <x v="40"/>
    <x v="0"/>
    <n v="496"/>
    <n v="496"/>
    <n v="992"/>
    <n v="144"/>
    <n v="146"/>
    <n v="290"/>
    <n v="35"/>
    <n v="33"/>
    <n v="36"/>
    <n v="69"/>
    <n v="53"/>
    <n v="43"/>
    <n v="3"/>
    <n v="165"/>
    <n v="157"/>
    <n v="322"/>
    <n v="11"/>
    <n v="172"/>
    <n v="188"/>
    <n v="360"/>
    <n v="12"/>
    <n v="159"/>
    <n v="151"/>
    <n v="310"/>
    <n v="12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</r>
  <r>
    <x v="1"/>
    <x v="0"/>
    <x v="1"/>
    <x v="42"/>
    <x v="8"/>
    <n v="168"/>
    <n v="192"/>
    <n v="360"/>
    <n v="48"/>
    <n v="45"/>
    <n v="93"/>
    <n v="21"/>
    <n v="10"/>
    <n v="12"/>
    <n v="22"/>
    <n v="25"/>
    <n v="21"/>
    <n v="3"/>
    <n v="65"/>
    <n v="65"/>
    <n v="130"/>
    <n v="8"/>
    <n v="51"/>
    <n v="68"/>
    <n v="119"/>
    <n v="6"/>
    <n v="52"/>
    <n v="59"/>
    <n v="111"/>
    <n v="7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</r>
  <r>
    <x v="1"/>
    <x v="0"/>
    <x v="4"/>
    <x v="11"/>
    <x v="6"/>
    <n v="102"/>
    <n v="102"/>
    <n v="204"/>
    <n v="19"/>
    <n v="30"/>
    <n v="49"/>
    <n v="9"/>
    <n v="7"/>
    <n v="2"/>
    <n v="9"/>
    <n v="9"/>
    <n v="9"/>
    <n v="1"/>
    <n v="39"/>
    <n v="34"/>
    <n v="73"/>
    <n v="3"/>
    <n v="30"/>
    <n v="37"/>
    <n v="67"/>
    <n v="3"/>
    <n v="33"/>
    <n v="31"/>
    <n v="64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4"/>
    <x v="13"/>
    <x v="7"/>
    <n v="68"/>
    <n v="64"/>
    <n v="132"/>
    <n v="23"/>
    <n v="17"/>
    <n v="40"/>
    <n v="6"/>
    <n v="6"/>
    <n v="2"/>
    <n v="8"/>
    <n v="6"/>
    <n v="6"/>
    <n v="1"/>
    <n v="29"/>
    <n v="22"/>
    <n v="51"/>
    <n v="2"/>
    <n v="17"/>
    <n v="26"/>
    <n v="43"/>
    <n v="2"/>
    <n v="22"/>
    <n v="16"/>
    <n v="38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4"/>
    <x v="14"/>
    <x v="8"/>
    <n v="167"/>
    <n v="174"/>
    <n v="341"/>
    <n v="57"/>
    <n v="47"/>
    <n v="104"/>
    <n v="18"/>
    <n v="12"/>
    <n v="13"/>
    <n v="25"/>
    <n v="17"/>
    <n v="17"/>
    <n v="2"/>
    <n v="55"/>
    <n v="56"/>
    <n v="111"/>
    <n v="6"/>
    <n v="58"/>
    <n v="62"/>
    <n v="120"/>
    <n v="6"/>
    <n v="54"/>
    <n v="56"/>
    <n v="110"/>
    <n v="6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x v="1"/>
    <x v="0"/>
    <x v="4"/>
    <x v="15"/>
    <x v="6"/>
    <n v="97"/>
    <n v="105"/>
    <n v="202"/>
    <n v="27"/>
    <n v="33"/>
    <n v="60"/>
    <n v="8"/>
    <n v="6"/>
    <n v="6"/>
    <n v="12"/>
    <n v="11"/>
    <n v="11"/>
    <n v="1"/>
    <n v="32"/>
    <n v="42"/>
    <n v="74"/>
    <n v="3"/>
    <n v="42"/>
    <n v="35"/>
    <n v="77"/>
    <n v="3"/>
    <n v="23"/>
    <n v="28"/>
    <n v="5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4"/>
    <x v="0"/>
    <x v="0"/>
    <n v="319"/>
    <n v="365"/>
    <n v="684"/>
    <n v="64"/>
    <n v="116"/>
    <n v="180"/>
    <n v="18"/>
    <n v="20"/>
    <n v="14"/>
    <n v="34"/>
    <n v="18"/>
    <n v="18"/>
    <n v="1"/>
    <n v="115"/>
    <n v="136"/>
    <n v="251"/>
    <n v="6"/>
    <n v="107"/>
    <n v="128"/>
    <n v="235"/>
    <n v="6"/>
    <n v="97"/>
    <n v="101"/>
    <n v="198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4"/>
    <x v="45"/>
    <x v="2"/>
    <n v="49"/>
    <n v="43"/>
    <n v="92"/>
    <n v="16"/>
    <n v="12"/>
    <n v="28"/>
    <n v="5"/>
    <n v="3"/>
    <n v="4"/>
    <n v="7"/>
    <n v="7"/>
    <n v="7"/>
    <n v="1"/>
    <n v="22"/>
    <n v="15"/>
    <n v="37"/>
    <n v="2"/>
    <n v="13"/>
    <n v="19"/>
    <n v="32"/>
    <n v="2"/>
    <n v="14"/>
    <n v="9"/>
    <n v="2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4"/>
    <x v="1"/>
    <x v="1"/>
    <n v="6204"/>
    <n v="6221"/>
    <n v="12425"/>
    <n v="1768"/>
    <n v="1898"/>
    <n v="3666"/>
    <n v="339"/>
    <n v="305"/>
    <n v="382"/>
    <n v="687"/>
    <n v="416"/>
    <n v="375"/>
    <n v="27"/>
    <n v="2163"/>
    <n v="2164"/>
    <n v="4327"/>
    <n v="115"/>
    <n v="2114"/>
    <n v="2092"/>
    <n v="4206"/>
    <n v="116"/>
    <n v="1927"/>
    <n v="1965"/>
    <n v="3892"/>
    <n v="108"/>
    <n v="0"/>
    <n v="0"/>
    <n v="0"/>
    <n v="0"/>
    <n v="0"/>
    <n v="0"/>
    <n v="0"/>
    <n v="0"/>
    <n v="0"/>
    <n v="0"/>
    <n v="0"/>
    <n v="0"/>
    <n v="0"/>
    <n v="0"/>
    <n v="0"/>
    <n v="0"/>
    <n v="27"/>
    <n v="0"/>
    <n v="0"/>
  </r>
  <r>
    <x v="1"/>
    <x v="0"/>
    <x v="4"/>
    <x v="2"/>
    <x v="2"/>
    <n v="1555"/>
    <n v="1575"/>
    <n v="3130"/>
    <n v="411"/>
    <n v="440"/>
    <n v="851"/>
    <n v="78"/>
    <n v="52"/>
    <n v="71"/>
    <n v="123"/>
    <n v="97"/>
    <n v="93"/>
    <n v="6"/>
    <n v="582"/>
    <n v="530"/>
    <n v="1112"/>
    <n v="26"/>
    <n v="502"/>
    <n v="558"/>
    <n v="1060"/>
    <n v="26"/>
    <n v="471"/>
    <n v="487"/>
    <n v="958"/>
    <n v="26"/>
    <n v="0"/>
    <n v="0"/>
    <n v="0"/>
    <n v="0"/>
    <n v="0"/>
    <n v="0"/>
    <n v="0"/>
    <n v="0"/>
    <n v="0"/>
    <n v="0"/>
    <n v="0"/>
    <n v="0"/>
    <n v="0"/>
    <n v="0"/>
    <n v="6"/>
    <n v="0"/>
    <n v="0"/>
    <n v="0"/>
    <n v="0"/>
  </r>
  <r>
    <x v="1"/>
    <x v="0"/>
    <x v="4"/>
    <x v="3"/>
    <x v="0"/>
    <n v="1579"/>
    <n v="1486"/>
    <n v="3065"/>
    <n v="420"/>
    <n v="492"/>
    <n v="912"/>
    <n v="79"/>
    <n v="71"/>
    <n v="78"/>
    <n v="149"/>
    <n v="95"/>
    <n v="90"/>
    <n v="5"/>
    <n v="544"/>
    <n v="487"/>
    <n v="1031"/>
    <n v="26"/>
    <n v="575"/>
    <n v="512"/>
    <n v="1087"/>
    <n v="27"/>
    <n v="460"/>
    <n v="487"/>
    <n v="947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</r>
  <r>
    <x v="1"/>
    <x v="0"/>
    <x v="4"/>
    <x v="20"/>
    <x v="7"/>
    <n v="424"/>
    <n v="469"/>
    <n v="893"/>
    <n v="130"/>
    <n v="114"/>
    <n v="244"/>
    <n v="30"/>
    <n v="18"/>
    <n v="28"/>
    <n v="46"/>
    <n v="42"/>
    <n v="34"/>
    <n v="4"/>
    <n v="145"/>
    <n v="149"/>
    <n v="294"/>
    <n v="10"/>
    <n v="156"/>
    <n v="164"/>
    <n v="320"/>
    <n v="10"/>
    <n v="123"/>
    <n v="156"/>
    <n v="279"/>
    <n v="10"/>
    <n v="0"/>
    <n v="0"/>
    <n v="0"/>
    <n v="0"/>
    <n v="0"/>
    <n v="0"/>
    <n v="0"/>
    <n v="0"/>
    <n v="0"/>
    <n v="0"/>
    <n v="0"/>
    <n v="0"/>
    <n v="0"/>
    <n v="1"/>
    <n v="2"/>
    <n v="0"/>
    <n v="0"/>
    <n v="1"/>
    <n v="0"/>
  </r>
  <r>
    <x v="1"/>
    <x v="0"/>
    <x v="4"/>
    <x v="51"/>
    <x v="4"/>
    <n v="48"/>
    <n v="29"/>
    <n v="77"/>
    <n v="14"/>
    <n v="15"/>
    <n v="29"/>
    <n v="4"/>
    <n v="3"/>
    <n v="3"/>
    <n v="6"/>
    <n v="11"/>
    <n v="4"/>
    <n v="1"/>
    <n v="26"/>
    <n v="9"/>
    <n v="35"/>
    <n v="1"/>
    <n v="16"/>
    <n v="11"/>
    <n v="27"/>
    <n v="2"/>
    <n v="6"/>
    <n v="9"/>
    <n v="15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4"/>
    <x v="22"/>
    <x v="2"/>
    <n v="194"/>
    <n v="183"/>
    <n v="377"/>
    <n v="62"/>
    <n v="43"/>
    <n v="105"/>
    <n v="16"/>
    <n v="13"/>
    <n v="14"/>
    <n v="27"/>
    <n v="19"/>
    <n v="18"/>
    <n v="2"/>
    <n v="74"/>
    <n v="65"/>
    <n v="139"/>
    <n v="5"/>
    <n v="68"/>
    <n v="53"/>
    <n v="121"/>
    <n v="6"/>
    <n v="52"/>
    <n v="65"/>
    <n v="117"/>
    <n v="5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x v="1"/>
    <x v="0"/>
    <x v="4"/>
    <x v="4"/>
    <x v="3"/>
    <n v="772"/>
    <n v="707"/>
    <n v="1479"/>
    <n v="200"/>
    <n v="223"/>
    <n v="423"/>
    <n v="51"/>
    <n v="53"/>
    <n v="46"/>
    <n v="99"/>
    <n v="60"/>
    <n v="60"/>
    <n v="4"/>
    <n v="267"/>
    <n v="262"/>
    <n v="529"/>
    <n v="17"/>
    <n v="269"/>
    <n v="224"/>
    <n v="493"/>
    <n v="17"/>
    <n v="236"/>
    <n v="221"/>
    <n v="457"/>
    <n v="17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</r>
  <r>
    <x v="1"/>
    <x v="0"/>
    <x v="4"/>
    <x v="53"/>
    <x v="9"/>
    <n v="103"/>
    <n v="113"/>
    <n v="216"/>
    <n v="29"/>
    <n v="38"/>
    <n v="67"/>
    <n v="9"/>
    <n v="7"/>
    <n v="7"/>
    <n v="14"/>
    <n v="10"/>
    <n v="9"/>
    <n v="1"/>
    <n v="46"/>
    <n v="37"/>
    <n v="83"/>
    <n v="3"/>
    <n v="36"/>
    <n v="38"/>
    <n v="74"/>
    <n v="3"/>
    <n v="21"/>
    <n v="38"/>
    <n v="59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4"/>
    <x v="54"/>
    <x v="6"/>
    <n v="59"/>
    <n v="65"/>
    <n v="124"/>
    <n v="27"/>
    <n v="16"/>
    <n v="43"/>
    <n v="6"/>
    <n v="6"/>
    <n v="3"/>
    <n v="9"/>
    <n v="9"/>
    <n v="6"/>
    <n v="1"/>
    <n v="23"/>
    <n v="24"/>
    <n v="47"/>
    <n v="2"/>
    <n v="19"/>
    <n v="24"/>
    <n v="43"/>
    <n v="2"/>
    <n v="17"/>
    <n v="17"/>
    <n v="34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4"/>
    <x v="23"/>
    <x v="3"/>
    <n v="318"/>
    <n v="331"/>
    <n v="649"/>
    <n v="91"/>
    <n v="99"/>
    <n v="190"/>
    <n v="18"/>
    <n v="12"/>
    <n v="11"/>
    <n v="23"/>
    <n v="21"/>
    <n v="21"/>
    <n v="2"/>
    <n v="127"/>
    <n v="118"/>
    <n v="245"/>
    <n v="6"/>
    <n v="96"/>
    <n v="118"/>
    <n v="214"/>
    <n v="6"/>
    <n v="95"/>
    <n v="95"/>
    <n v="190"/>
    <n v="6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x v="1"/>
    <x v="0"/>
    <x v="4"/>
    <x v="5"/>
    <x v="4"/>
    <n v="17317"/>
    <n v="17408"/>
    <n v="34725"/>
    <n v="5180"/>
    <n v="5422"/>
    <n v="10602"/>
    <n v="840"/>
    <n v="728"/>
    <n v="872"/>
    <n v="1600"/>
    <n v="944"/>
    <n v="887"/>
    <n v="52"/>
    <n v="6326"/>
    <n v="6150"/>
    <n v="12476"/>
    <n v="285"/>
    <n v="5834"/>
    <n v="5823"/>
    <n v="11657"/>
    <n v="278"/>
    <n v="5157"/>
    <n v="5435"/>
    <n v="10592"/>
    <n v="277"/>
    <n v="0"/>
    <n v="0"/>
    <n v="0"/>
    <n v="0"/>
    <n v="0"/>
    <n v="0"/>
    <n v="0"/>
    <n v="0"/>
    <n v="0"/>
    <n v="0"/>
    <n v="0"/>
    <n v="0"/>
    <n v="0"/>
    <n v="0"/>
    <n v="52"/>
    <n v="0"/>
    <n v="0"/>
    <n v="0"/>
    <n v="0"/>
  </r>
  <r>
    <x v="1"/>
    <x v="0"/>
    <x v="4"/>
    <x v="25"/>
    <x v="3"/>
    <n v="62"/>
    <n v="63"/>
    <n v="125"/>
    <n v="17"/>
    <n v="24"/>
    <n v="41"/>
    <n v="6"/>
    <n v="4"/>
    <n v="5"/>
    <n v="9"/>
    <n v="6"/>
    <n v="6"/>
    <n v="1"/>
    <n v="22"/>
    <n v="13"/>
    <n v="35"/>
    <n v="2"/>
    <n v="22"/>
    <n v="27"/>
    <n v="49"/>
    <n v="2"/>
    <n v="18"/>
    <n v="23"/>
    <n v="4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4"/>
    <x v="26"/>
    <x v="9"/>
    <n v="467"/>
    <n v="436"/>
    <n v="903"/>
    <n v="137"/>
    <n v="111"/>
    <n v="248"/>
    <n v="33"/>
    <n v="23"/>
    <n v="16"/>
    <n v="39"/>
    <n v="39"/>
    <n v="36"/>
    <n v="3"/>
    <n v="157"/>
    <n v="155"/>
    <n v="312"/>
    <n v="11"/>
    <n v="173"/>
    <n v="142"/>
    <n v="315"/>
    <n v="11"/>
    <n v="137"/>
    <n v="139"/>
    <n v="276"/>
    <n v="11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x v="1"/>
    <x v="0"/>
    <x v="4"/>
    <x v="29"/>
    <x v="0"/>
    <n v="561"/>
    <n v="553"/>
    <n v="1114"/>
    <n v="122"/>
    <n v="164"/>
    <n v="286"/>
    <n v="31"/>
    <n v="25"/>
    <n v="20"/>
    <n v="45"/>
    <n v="32"/>
    <n v="32"/>
    <n v="2"/>
    <n v="224"/>
    <n v="203"/>
    <n v="427"/>
    <n v="11"/>
    <n v="173"/>
    <n v="186"/>
    <n v="359"/>
    <n v="10"/>
    <n v="164"/>
    <n v="164"/>
    <n v="328"/>
    <n v="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</r>
  <r>
    <x v="1"/>
    <x v="0"/>
    <x v="4"/>
    <x v="58"/>
    <x v="8"/>
    <n v="59"/>
    <n v="50"/>
    <n v="109"/>
    <n v="20"/>
    <n v="24"/>
    <n v="44"/>
    <n v="6"/>
    <n v="5"/>
    <n v="2"/>
    <n v="7"/>
    <n v="6"/>
    <n v="6"/>
    <n v="1"/>
    <n v="19"/>
    <n v="14"/>
    <n v="33"/>
    <n v="2"/>
    <n v="20"/>
    <n v="24"/>
    <n v="44"/>
    <n v="2"/>
    <n v="20"/>
    <n v="12"/>
    <n v="3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4"/>
    <x v="30"/>
    <x v="2"/>
    <n v="126"/>
    <n v="103"/>
    <n v="229"/>
    <n v="50"/>
    <n v="40"/>
    <n v="90"/>
    <n v="9"/>
    <n v="4"/>
    <n v="8"/>
    <n v="12"/>
    <n v="9"/>
    <n v="9"/>
    <n v="1"/>
    <n v="44"/>
    <n v="39"/>
    <n v="83"/>
    <n v="3"/>
    <n v="43"/>
    <n v="28"/>
    <n v="71"/>
    <n v="3"/>
    <n v="39"/>
    <n v="36"/>
    <n v="75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4"/>
    <x v="32"/>
    <x v="6"/>
    <n v="314"/>
    <n v="362"/>
    <n v="676"/>
    <n v="84"/>
    <n v="119"/>
    <n v="203"/>
    <n v="20"/>
    <n v="15"/>
    <n v="17"/>
    <n v="32"/>
    <n v="27"/>
    <n v="27"/>
    <n v="2"/>
    <n v="129"/>
    <n v="117"/>
    <n v="246"/>
    <n v="7"/>
    <n v="99"/>
    <n v="120"/>
    <n v="219"/>
    <n v="7"/>
    <n v="86"/>
    <n v="125"/>
    <n v="211"/>
    <n v="6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x v="1"/>
    <x v="0"/>
    <x v="4"/>
    <x v="6"/>
    <x v="5"/>
    <n v="162"/>
    <n v="158"/>
    <n v="320"/>
    <n v="32"/>
    <n v="63"/>
    <n v="95"/>
    <n v="9"/>
    <n v="7"/>
    <n v="7"/>
    <n v="14"/>
    <n v="12"/>
    <n v="12"/>
    <n v="1"/>
    <n v="69"/>
    <n v="55"/>
    <n v="124"/>
    <n v="3"/>
    <n v="42"/>
    <n v="54"/>
    <n v="96"/>
    <n v="3"/>
    <n v="51"/>
    <n v="49"/>
    <n v="100"/>
    <n v="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x v="1"/>
    <x v="0"/>
    <x v="4"/>
    <x v="34"/>
    <x v="0"/>
    <n v="106"/>
    <n v="141"/>
    <n v="247"/>
    <n v="32"/>
    <n v="37"/>
    <n v="69"/>
    <n v="8"/>
    <n v="6"/>
    <n v="8"/>
    <n v="14"/>
    <n v="8"/>
    <n v="8"/>
    <n v="1"/>
    <n v="26"/>
    <n v="52"/>
    <n v="78"/>
    <n v="2"/>
    <n v="47"/>
    <n v="39"/>
    <n v="86"/>
    <n v="3"/>
    <n v="33"/>
    <n v="50"/>
    <n v="8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4"/>
    <x v="40"/>
    <x v="0"/>
    <n v="95"/>
    <n v="97"/>
    <n v="192"/>
    <n v="21"/>
    <n v="20"/>
    <n v="41"/>
    <n v="6"/>
    <n v="5"/>
    <n v="5"/>
    <n v="10"/>
    <n v="6"/>
    <n v="6"/>
    <n v="1"/>
    <n v="33"/>
    <n v="32"/>
    <n v="65"/>
    <n v="2"/>
    <n v="29"/>
    <n v="37"/>
    <n v="66"/>
    <n v="2"/>
    <n v="33"/>
    <n v="28"/>
    <n v="6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4"/>
    <x v="62"/>
    <x v="3"/>
    <n v="94"/>
    <n v="74"/>
    <n v="168"/>
    <n v="33"/>
    <n v="31"/>
    <n v="64"/>
    <n v="6"/>
    <n v="8"/>
    <n v="2"/>
    <n v="10"/>
    <n v="8"/>
    <n v="8"/>
    <n v="1"/>
    <n v="31"/>
    <n v="36"/>
    <n v="67"/>
    <n v="2"/>
    <n v="34"/>
    <n v="18"/>
    <n v="52"/>
    <n v="2"/>
    <n v="29"/>
    <n v="20"/>
    <n v="49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x v="1"/>
    <x v="0"/>
    <x v="5"/>
    <x v="7"/>
    <x v="4"/>
    <n v="102"/>
    <n v="103"/>
    <n v="205"/>
    <n v="41"/>
    <n v="30"/>
    <n v="71"/>
    <n v="19"/>
    <n v="11"/>
    <n v="5"/>
    <n v="16"/>
    <n v="17"/>
    <n v="16"/>
    <n v="4"/>
    <n v="40"/>
    <n v="31"/>
    <n v="71"/>
    <n v="7"/>
    <n v="30"/>
    <n v="45"/>
    <n v="75"/>
    <n v="6"/>
    <n v="32"/>
    <n v="27"/>
    <n v="59"/>
    <n v="6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2"/>
  </r>
  <r>
    <x v="1"/>
    <x v="0"/>
    <x v="5"/>
    <x v="8"/>
    <x v="1"/>
    <n v="8"/>
    <n v="4"/>
    <n v="12"/>
    <n v="0"/>
    <n v="0"/>
    <n v="0"/>
    <n v="3"/>
    <n v="1"/>
    <n v="0"/>
    <n v="1"/>
    <n v="3"/>
    <n v="2"/>
    <n v="1"/>
    <n v="4"/>
    <n v="0"/>
    <n v="4"/>
    <n v="1"/>
    <n v="2"/>
    <n v="2"/>
    <n v="4"/>
    <n v="1"/>
    <n v="2"/>
    <n v="2"/>
    <n v="4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0"/>
    <x v="5"/>
    <x v="9"/>
    <x v="3"/>
    <n v="8"/>
    <n v="0"/>
    <n v="8"/>
    <n v="6"/>
    <n v="1"/>
    <n v="7"/>
    <n v="3"/>
    <n v="0"/>
    <n v="1"/>
    <n v="1"/>
    <n v="2"/>
    <n v="2"/>
    <n v="1"/>
    <n v="1"/>
    <n v="0"/>
    <n v="1"/>
    <n v="1"/>
    <n v="2"/>
    <n v="0"/>
    <n v="2"/>
    <n v="1"/>
    <n v="5"/>
    <n v="0"/>
    <n v="5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0"/>
    <x v="5"/>
    <x v="10"/>
    <x v="1"/>
    <n v="52"/>
    <n v="56"/>
    <n v="108"/>
    <n v="0"/>
    <n v="0"/>
    <n v="0"/>
    <n v="4"/>
    <n v="1"/>
    <n v="2"/>
    <n v="3"/>
    <n v="4"/>
    <n v="4"/>
    <n v="1"/>
    <n v="31"/>
    <n v="38"/>
    <n v="69"/>
    <n v="2"/>
    <n v="16"/>
    <n v="15"/>
    <n v="31"/>
    <n v="1"/>
    <n v="5"/>
    <n v="3"/>
    <n v="8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0"/>
    <x v="5"/>
    <x v="12"/>
    <x v="2"/>
    <n v="15"/>
    <n v="24"/>
    <n v="39"/>
    <n v="3"/>
    <n v="3"/>
    <n v="6"/>
    <n v="3"/>
    <n v="1"/>
    <n v="2"/>
    <n v="3"/>
    <n v="4"/>
    <n v="4"/>
    <n v="1"/>
    <n v="4"/>
    <n v="8"/>
    <n v="12"/>
    <n v="1"/>
    <n v="7"/>
    <n v="11"/>
    <n v="18"/>
    <n v="1"/>
    <n v="4"/>
    <n v="5"/>
    <n v="9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0"/>
    <x v="5"/>
    <x v="13"/>
    <x v="7"/>
    <n v="236"/>
    <n v="252"/>
    <n v="488"/>
    <n v="60"/>
    <n v="64"/>
    <n v="124"/>
    <n v="57"/>
    <n v="30"/>
    <n v="10"/>
    <n v="40"/>
    <n v="51"/>
    <n v="44"/>
    <n v="17"/>
    <n v="116"/>
    <n v="120"/>
    <n v="236"/>
    <n v="21"/>
    <n v="56"/>
    <n v="69"/>
    <n v="125"/>
    <n v="18"/>
    <n v="64"/>
    <n v="63"/>
    <n v="127"/>
    <n v="18"/>
    <n v="0"/>
    <n v="0"/>
    <n v="0"/>
    <n v="0"/>
    <n v="0"/>
    <n v="0"/>
    <n v="0"/>
    <n v="0"/>
    <n v="0"/>
    <n v="0"/>
    <n v="0"/>
    <n v="0"/>
    <n v="0"/>
    <n v="16"/>
    <n v="1"/>
    <n v="0"/>
    <n v="0"/>
    <n v="0"/>
    <n v="0"/>
  </r>
  <r>
    <x v="1"/>
    <x v="0"/>
    <x v="5"/>
    <x v="44"/>
    <x v="8"/>
    <n v="130"/>
    <n v="153"/>
    <n v="283"/>
    <n v="28"/>
    <n v="25"/>
    <n v="53"/>
    <n v="27"/>
    <n v="5"/>
    <n v="8"/>
    <n v="13"/>
    <n v="19"/>
    <n v="17"/>
    <n v="9"/>
    <n v="48"/>
    <n v="63"/>
    <n v="111"/>
    <n v="9"/>
    <n v="50"/>
    <n v="51"/>
    <n v="101"/>
    <n v="9"/>
    <n v="32"/>
    <n v="39"/>
    <n v="71"/>
    <n v="9"/>
    <n v="0"/>
    <n v="0"/>
    <n v="0"/>
    <n v="0"/>
    <n v="0"/>
    <n v="0"/>
    <n v="0"/>
    <n v="0"/>
    <n v="0"/>
    <n v="0"/>
    <n v="0"/>
    <n v="0"/>
    <n v="0"/>
    <n v="0"/>
    <n v="0"/>
    <n v="9"/>
    <n v="0"/>
    <n v="0"/>
    <n v="0"/>
  </r>
  <r>
    <x v="1"/>
    <x v="0"/>
    <x v="5"/>
    <x v="14"/>
    <x v="8"/>
    <n v="217"/>
    <n v="229"/>
    <n v="446"/>
    <n v="53"/>
    <n v="63"/>
    <n v="116"/>
    <n v="41"/>
    <n v="25"/>
    <n v="7"/>
    <n v="32"/>
    <n v="38"/>
    <n v="35"/>
    <n v="12"/>
    <n v="98"/>
    <n v="110"/>
    <n v="208"/>
    <n v="15"/>
    <n v="68"/>
    <n v="61"/>
    <n v="129"/>
    <n v="13"/>
    <n v="51"/>
    <n v="58"/>
    <n v="109"/>
    <n v="13"/>
    <n v="0"/>
    <n v="0"/>
    <n v="0"/>
    <n v="0"/>
    <n v="0"/>
    <n v="0"/>
    <n v="0"/>
    <n v="0"/>
    <n v="0"/>
    <n v="0"/>
    <n v="0"/>
    <n v="0"/>
    <n v="0"/>
    <n v="3"/>
    <n v="0"/>
    <n v="9"/>
    <n v="0"/>
    <n v="0"/>
    <n v="0"/>
  </r>
  <r>
    <x v="1"/>
    <x v="0"/>
    <x v="5"/>
    <x v="0"/>
    <x v="0"/>
    <n v="61"/>
    <n v="56"/>
    <n v="117"/>
    <n v="15"/>
    <n v="15"/>
    <n v="30"/>
    <n v="7"/>
    <n v="5"/>
    <n v="2"/>
    <n v="7"/>
    <n v="11"/>
    <n v="6"/>
    <n v="2"/>
    <n v="19"/>
    <n v="27"/>
    <n v="46"/>
    <n v="3"/>
    <n v="19"/>
    <n v="14"/>
    <n v="33"/>
    <n v="2"/>
    <n v="23"/>
    <n v="15"/>
    <n v="38"/>
    <n v="2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</r>
  <r>
    <x v="1"/>
    <x v="0"/>
    <x v="5"/>
    <x v="45"/>
    <x v="2"/>
    <n v="26"/>
    <n v="38"/>
    <n v="64"/>
    <n v="8"/>
    <n v="9"/>
    <n v="17"/>
    <n v="9"/>
    <n v="2"/>
    <n v="3"/>
    <n v="5"/>
    <n v="5"/>
    <n v="5"/>
    <n v="3"/>
    <n v="9"/>
    <n v="21"/>
    <n v="30"/>
    <n v="3"/>
    <n v="14"/>
    <n v="10"/>
    <n v="24"/>
    <n v="3"/>
    <n v="3"/>
    <n v="7"/>
    <n v="10"/>
    <n v="3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</r>
  <r>
    <x v="1"/>
    <x v="0"/>
    <x v="5"/>
    <x v="16"/>
    <x v="6"/>
    <n v="16"/>
    <n v="10"/>
    <n v="26"/>
    <n v="5"/>
    <n v="2"/>
    <n v="7"/>
    <n v="6"/>
    <n v="1"/>
    <n v="1"/>
    <n v="2"/>
    <n v="4"/>
    <n v="2"/>
    <n v="2"/>
    <n v="9"/>
    <n v="5"/>
    <n v="14"/>
    <n v="2"/>
    <n v="4"/>
    <n v="3"/>
    <n v="7"/>
    <n v="2"/>
    <n v="3"/>
    <n v="2"/>
    <n v="5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x v="1"/>
    <x v="0"/>
    <x v="5"/>
    <x v="1"/>
    <x v="1"/>
    <n v="219"/>
    <n v="176"/>
    <n v="395"/>
    <n v="27"/>
    <n v="41"/>
    <n v="68"/>
    <n v="22"/>
    <n v="12"/>
    <n v="7"/>
    <n v="19"/>
    <n v="16"/>
    <n v="16"/>
    <n v="4"/>
    <n v="97"/>
    <n v="70"/>
    <n v="167"/>
    <n v="8"/>
    <n v="65"/>
    <n v="62"/>
    <n v="127"/>
    <n v="7"/>
    <n v="57"/>
    <n v="44"/>
    <n v="101"/>
    <n v="7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</r>
  <r>
    <x v="1"/>
    <x v="0"/>
    <x v="5"/>
    <x v="17"/>
    <x v="8"/>
    <n v="110"/>
    <n v="98"/>
    <n v="208"/>
    <n v="31"/>
    <n v="29"/>
    <n v="60"/>
    <n v="22"/>
    <n v="7"/>
    <n v="8"/>
    <n v="15"/>
    <n v="19"/>
    <n v="17"/>
    <n v="7"/>
    <n v="55"/>
    <n v="49"/>
    <n v="104"/>
    <n v="8"/>
    <n v="32"/>
    <n v="29"/>
    <n v="61"/>
    <n v="7"/>
    <n v="23"/>
    <n v="20"/>
    <n v="43"/>
    <n v="7"/>
    <n v="0"/>
    <n v="0"/>
    <n v="0"/>
    <n v="0"/>
    <n v="0"/>
    <n v="0"/>
    <n v="0"/>
    <n v="0"/>
    <n v="0"/>
    <n v="0"/>
    <n v="0"/>
    <n v="0"/>
    <n v="0"/>
    <n v="5"/>
    <n v="2"/>
    <n v="0"/>
    <n v="0"/>
    <n v="0"/>
    <n v="0"/>
  </r>
  <r>
    <x v="1"/>
    <x v="0"/>
    <x v="5"/>
    <x v="18"/>
    <x v="5"/>
    <n v="5"/>
    <n v="9"/>
    <n v="14"/>
    <n v="3"/>
    <n v="7"/>
    <n v="10"/>
    <n v="3"/>
    <n v="1"/>
    <n v="1"/>
    <n v="2"/>
    <n v="3"/>
    <n v="3"/>
    <n v="1"/>
    <n v="2"/>
    <n v="2"/>
    <n v="4"/>
    <n v="1"/>
    <n v="2"/>
    <n v="6"/>
    <n v="8"/>
    <n v="1"/>
    <n v="1"/>
    <n v="1"/>
    <n v="2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0"/>
    <x v="5"/>
    <x v="2"/>
    <x v="2"/>
    <n v="70"/>
    <n v="90"/>
    <n v="160"/>
    <n v="16"/>
    <n v="19"/>
    <n v="35"/>
    <n v="17"/>
    <n v="7"/>
    <n v="5"/>
    <n v="12"/>
    <n v="13"/>
    <n v="12"/>
    <n v="5"/>
    <n v="35"/>
    <n v="44"/>
    <n v="79"/>
    <n v="6"/>
    <n v="25"/>
    <n v="32"/>
    <n v="57"/>
    <n v="6"/>
    <n v="10"/>
    <n v="14"/>
    <n v="24"/>
    <n v="5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</r>
  <r>
    <x v="1"/>
    <x v="0"/>
    <x v="5"/>
    <x v="3"/>
    <x v="0"/>
    <n v="71"/>
    <n v="77"/>
    <n v="148"/>
    <n v="24"/>
    <n v="21"/>
    <n v="45"/>
    <n v="11"/>
    <n v="4"/>
    <n v="7"/>
    <n v="11"/>
    <n v="12"/>
    <n v="11"/>
    <n v="3"/>
    <n v="22"/>
    <n v="29"/>
    <n v="51"/>
    <n v="4"/>
    <n v="31"/>
    <n v="24"/>
    <n v="55"/>
    <n v="3"/>
    <n v="18"/>
    <n v="24"/>
    <n v="4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</r>
  <r>
    <x v="1"/>
    <x v="0"/>
    <x v="5"/>
    <x v="20"/>
    <x v="7"/>
    <n v="601"/>
    <n v="682"/>
    <n v="1283"/>
    <n v="110"/>
    <n v="112"/>
    <n v="222"/>
    <n v="85"/>
    <n v="39"/>
    <n v="31"/>
    <n v="70"/>
    <n v="77"/>
    <n v="74"/>
    <n v="24"/>
    <n v="273"/>
    <n v="294"/>
    <n v="567"/>
    <n v="32"/>
    <n v="184"/>
    <n v="213"/>
    <n v="397"/>
    <n v="27"/>
    <n v="144"/>
    <n v="175"/>
    <n v="319"/>
    <n v="26"/>
    <n v="0"/>
    <n v="0"/>
    <n v="0"/>
    <n v="0"/>
    <n v="0"/>
    <n v="0"/>
    <n v="0"/>
    <n v="0"/>
    <n v="0"/>
    <n v="0"/>
    <n v="0"/>
    <n v="0"/>
    <n v="0"/>
    <n v="22"/>
    <n v="0"/>
    <n v="2"/>
    <n v="0"/>
    <n v="0"/>
    <n v="0"/>
  </r>
  <r>
    <x v="1"/>
    <x v="0"/>
    <x v="5"/>
    <x v="52"/>
    <x v="10"/>
    <n v="661"/>
    <n v="689"/>
    <n v="1350"/>
    <n v="145"/>
    <n v="177"/>
    <n v="322"/>
    <n v="132"/>
    <n v="43"/>
    <n v="28"/>
    <n v="71"/>
    <n v="109"/>
    <n v="85"/>
    <n v="43"/>
    <n v="251"/>
    <n v="263"/>
    <n v="514"/>
    <n v="45"/>
    <n v="224"/>
    <n v="223"/>
    <n v="447"/>
    <n v="44"/>
    <n v="186"/>
    <n v="203"/>
    <n v="389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5"/>
  </r>
  <r>
    <x v="1"/>
    <x v="0"/>
    <x v="5"/>
    <x v="21"/>
    <x v="8"/>
    <n v="142"/>
    <n v="163"/>
    <n v="305"/>
    <n v="27"/>
    <n v="26"/>
    <n v="53"/>
    <n v="30"/>
    <n v="7"/>
    <n v="13"/>
    <n v="20"/>
    <n v="26"/>
    <n v="21"/>
    <n v="9"/>
    <n v="63"/>
    <n v="73"/>
    <n v="136"/>
    <n v="10"/>
    <n v="42"/>
    <n v="57"/>
    <n v="99"/>
    <n v="10"/>
    <n v="37"/>
    <n v="33"/>
    <n v="70"/>
    <n v="10"/>
    <n v="0"/>
    <n v="0"/>
    <n v="0"/>
    <n v="0"/>
    <n v="0"/>
    <n v="0"/>
    <n v="0"/>
    <n v="0"/>
    <n v="0"/>
    <n v="0"/>
    <n v="0"/>
    <n v="0"/>
    <n v="0"/>
    <n v="5"/>
    <n v="3"/>
    <n v="1"/>
    <n v="0"/>
    <n v="0"/>
    <n v="0"/>
  </r>
  <r>
    <x v="1"/>
    <x v="0"/>
    <x v="5"/>
    <x v="22"/>
    <x v="2"/>
    <n v="122"/>
    <n v="124"/>
    <n v="246"/>
    <n v="44"/>
    <n v="32"/>
    <n v="76"/>
    <n v="33"/>
    <n v="13"/>
    <n v="7"/>
    <n v="20"/>
    <n v="35"/>
    <n v="22"/>
    <n v="11"/>
    <n v="41"/>
    <n v="43"/>
    <n v="84"/>
    <n v="11"/>
    <n v="42"/>
    <n v="46"/>
    <n v="88"/>
    <n v="11"/>
    <n v="39"/>
    <n v="35"/>
    <n v="74"/>
    <n v="11"/>
    <n v="0"/>
    <n v="0"/>
    <n v="0"/>
    <n v="0"/>
    <n v="0"/>
    <n v="0"/>
    <n v="0"/>
    <n v="0"/>
    <n v="0"/>
    <n v="0"/>
    <n v="0"/>
    <n v="0"/>
    <n v="0"/>
    <n v="7"/>
    <n v="0"/>
    <n v="1"/>
    <n v="0"/>
    <n v="3"/>
    <n v="0"/>
  </r>
  <r>
    <x v="1"/>
    <x v="0"/>
    <x v="5"/>
    <x v="4"/>
    <x v="3"/>
    <n v="26"/>
    <n v="27"/>
    <n v="53"/>
    <n v="3"/>
    <n v="4"/>
    <n v="7"/>
    <n v="4"/>
    <n v="2"/>
    <n v="2"/>
    <n v="4"/>
    <n v="3"/>
    <n v="3"/>
    <n v="1"/>
    <n v="9"/>
    <n v="10"/>
    <n v="19"/>
    <n v="1"/>
    <n v="12"/>
    <n v="12"/>
    <n v="24"/>
    <n v="2"/>
    <n v="5"/>
    <n v="5"/>
    <n v="1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0"/>
    <x v="5"/>
    <x v="67"/>
    <x v="7"/>
    <n v="8"/>
    <n v="0"/>
    <n v="8"/>
    <n v="3"/>
    <n v="3"/>
    <n v="6"/>
    <n v="3"/>
    <n v="1"/>
    <n v="0"/>
    <n v="1"/>
    <n v="3"/>
    <n v="1"/>
    <n v="1"/>
    <n v="3"/>
    <n v="0"/>
    <n v="3"/>
    <n v="1"/>
    <n v="1"/>
    <n v="0"/>
    <n v="1"/>
    <n v="1"/>
    <n v="4"/>
    <n v="0"/>
    <n v="4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0"/>
    <x v="5"/>
    <x v="54"/>
    <x v="6"/>
    <n v="48"/>
    <n v="44"/>
    <n v="92"/>
    <n v="15"/>
    <n v="11"/>
    <n v="26"/>
    <n v="6"/>
    <n v="5"/>
    <n v="1"/>
    <n v="6"/>
    <n v="5"/>
    <n v="5"/>
    <n v="1"/>
    <n v="18"/>
    <n v="20"/>
    <n v="38"/>
    <n v="2"/>
    <n v="16"/>
    <n v="12"/>
    <n v="28"/>
    <n v="2"/>
    <n v="14"/>
    <n v="12"/>
    <n v="26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5"/>
    <x v="5"/>
    <x v="4"/>
    <n v="360"/>
    <n v="378"/>
    <n v="738"/>
    <n v="83"/>
    <n v="93"/>
    <n v="176"/>
    <n v="37"/>
    <n v="20"/>
    <n v="17"/>
    <n v="37"/>
    <n v="33"/>
    <n v="33"/>
    <n v="3"/>
    <n v="136"/>
    <n v="141"/>
    <n v="277"/>
    <n v="12"/>
    <n v="115"/>
    <n v="122"/>
    <n v="237"/>
    <n v="13"/>
    <n v="109"/>
    <n v="115"/>
    <n v="224"/>
    <n v="12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1"/>
  </r>
  <r>
    <x v="1"/>
    <x v="0"/>
    <x v="5"/>
    <x v="26"/>
    <x v="9"/>
    <n v="60"/>
    <n v="62"/>
    <n v="122"/>
    <n v="10"/>
    <n v="11"/>
    <n v="21"/>
    <n v="12"/>
    <n v="6"/>
    <n v="1"/>
    <n v="7"/>
    <n v="9"/>
    <n v="9"/>
    <n v="4"/>
    <n v="24"/>
    <n v="25"/>
    <n v="49"/>
    <n v="4"/>
    <n v="20"/>
    <n v="21"/>
    <n v="41"/>
    <n v="4"/>
    <n v="16"/>
    <n v="16"/>
    <n v="32"/>
    <n v="4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</r>
  <r>
    <x v="1"/>
    <x v="0"/>
    <x v="5"/>
    <x v="57"/>
    <x v="7"/>
    <n v="84"/>
    <n v="94"/>
    <n v="178"/>
    <n v="23"/>
    <n v="29"/>
    <n v="52"/>
    <n v="18"/>
    <n v="3"/>
    <n v="5"/>
    <n v="8"/>
    <n v="15"/>
    <n v="12"/>
    <n v="6"/>
    <n v="38"/>
    <n v="34"/>
    <n v="72"/>
    <n v="6"/>
    <n v="26"/>
    <n v="25"/>
    <n v="51"/>
    <n v="6"/>
    <n v="20"/>
    <n v="35"/>
    <n v="55"/>
    <n v="6"/>
    <n v="0"/>
    <n v="0"/>
    <n v="0"/>
    <n v="0"/>
    <n v="0"/>
    <n v="0"/>
    <n v="0"/>
    <n v="0"/>
    <n v="0"/>
    <n v="0"/>
    <n v="0"/>
    <n v="0"/>
    <n v="0"/>
    <n v="0"/>
    <n v="0"/>
    <n v="6"/>
    <n v="0"/>
    <n v="0"/>
    <n v="0"/>
  </r>
  <r>
    <x v="1"/>
    <x v="0"/>
    <x v="5"/>
    <x v="58"/>
    <x v="8"/>
    <n v="67"/>
    <n v="55"/>
    <n v="122"/>
    <n v="14"/>
    <n v="13"/>
    <n v="27"/>
    <n v="9"/>
    <n v="1"/>
    <n v="4"/>
    <n v="5"/>
    <n v="6"/>
    <n v="3"/>
    <n v="3"/>
    <n v="24"/>
    <n v="21"/>
    <n v="45"/>
    <n v="3"/>
    <n v="20"/>
    <n v="19"/>
    <n v="39"/>
    <n v="3"/>
    <n v="23"/>
    <n v="15"/>
    <n v="3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</r>
  <r>
    <x v="1"/>
    <x v="0"/>
    <x v="5"/>
    <x v="32"/>
    <x v="6"/>
    <n v="55"/>
    <n v="60"/>
    <n v="115"/>
    <n v="14"/>
    <n v="16"/>
    <n v="30"/>
    <n v="7"/>
    <n v="2"/>
    <n v="5"/>
    <n v="7"/>
    <n v="9"/>
    <n v="7"/>
    <n v="1"/>
    <n v="22"/>
    <n v="21"/>
    <n v="43"/>
    <n v="3"/>
    <n v="21"/>
    <n v="21"/>
    <n v="42"/>
    <n v="2"/>
    <n v="12"/>
    <n v="18"/>
    <n v="3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5"/>
    <x v="33"/>
    <x v="8"/>
    <n v="24"/>
    <n v="30"/>
    <n v="54"/>
    <n v="14"/>
    <n v="6"/>
    <n v="20"/>
    <n v="9"/>
    <n v="2"/>
    <n v="2"/>
    <n v="4"/>
    <n v="9"/>
    <n v="6"/>
    <n v="3"/>
    <n v="9"/>
    <n v="13"/>
    <n v="22"/>
    <n v="3"/>
    <n v="6"/>
    <n v="7"/>
    <n v="13"/>
    <n v="3"/>
    <n v="9"/>
    <n v="10"/>
    <n v="19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</r>
  <r>
    <x v="1"/>
    <x v="0"/>
    <x v="5"/>
    <x v="60"/>
    <x v="1"/>
    <n v="38"/>
    <n v="32"/>
    <n v="70"/>
    <n v="8"/>
    <n v="12"/>
    <n v="20"/>
    <n v="4"/>
    <n v="2"/>
    <n v="2"/>
    <n v="4"/>
    <n v="6"/>
    <n v="6"/>
    <n v="1"/>
    <n v="15"/>
    <n v="10"/>
    <n v="25"/>
    <n v="1"/>
    <n v="10"/>
    <n v="10"/>
    <n v="20"/>
    <n v="1"/>
    <n v="13"/>
    <n v="12"/>
    <n v="25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0"/>
    <x v="5"/>
    <x v="40"/>
    <x v="0"/>
    <n v="26"/>
    <n v="22"/>
    <n v="48"/>
    <n v="0"/>
    <n v="0"/>
    <n v="0"/>
    <n v="4"/>
    <n v="2"/>
    <n v="1"/>
    <n v="3"/>
    <n v="3"/>
    <n v="3"/>
    <n v="1"/>
    <n v="12"/>
    <n v="13"/>
    <n v="25"/>
    <n v="2"/>
    <n v="11"/>
    <n v="4"/>
    <n v="15"/>
    <n v="1"/>
    <n v="3"/>
    <n v="5"/>
    <n v="8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0"/>
    <x v="5"/>
    <x v="41"/>
    <x v="9"/>
    <n v="29"/>
    <n v="30"/>
    <n v="59"/>
    <n v="5"/>
    <n v="11"/>
    <n v="16"/>
    <n v="6"/>
    <n v="0"/>
    <n v="3"/>
    <n v="3"/>
    <n v="5"/>
    <n v="4"/>
    <n v="2"/>
    <n v="15"/>
    <n v="4"/>
    <n v="19"/>
    <n v="2"/>
    <n v="8"/>
    <n v="10"/>
    <n v="18"/>
    <n v="2"/>
    <n v="6"/>
    <n v="16"/>
    <n v="22"/>
    <n v="2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</r>
  <r>
    <x v="1"/>
    <x v="0"/>
    <x v="5"/>
    <x v="42"/>
    <x v="8"/>
    <n v="237"/>
    <n v="248"/>
    <n v="485"/>
    <n v="55"/>
    <n v="70"/>
    <n v="125"/>
    <n v="46"/>
    <n v="11"/>
    <n v="18"/>
    <n v="29"/>
    <n v="37"/>
    <n v="34"/>
    <n v="14"/>
    <n v="98"/>
    <n v="86"/>
    <n v="184"/>
    <n v="15"/>
    <n v="73"/>
    <n v="80"/>
    <n v="153"/>
    <n v="16"/>
    <n v="66"/>
    <n v="82"/>
    <n v="148"/>
    <n v="15"/>
    <n v="0"/>
    <n v="0"/>
    <n v="0"/>
    <n v="0"/>
    <n v="0"/>
    <n v="0"/>
    <n v="0"/>
    <n v="0"/>
    <n v="0"/>
    <n v="0"/>
    <n v="0"/>
    <n v="0"/>
    <n v="0"/>
    <n v="0"/>
    <n v="0"/>
    <n v="14"/>
    <n v="0"/>
    <n v="0"/>
    <n v="0"/>
  </r>
  <r>
    <x v="1"/>
    <x v="0"/>
    <x v="5"/>
    <x v="43"/>
    <x v="8"/>
    <n v="85"/>
    <n v="102"/>
    <n v="187"/>
    <n v="18"/>
    <n v="26"/>
    <n v="44"/>
    <n v="27"/>
    <n v="9"/>
    <n v="4"/>
    <n v="13"/>
    <n v="21"/>
    <n v="15"/>
    <n v="9"/>
    <n v="30"/>
    <n v="41"/>
    <n v="71"/>
    <n v="9"/>
    <n v="29"/>
    <n v="24"/>
    <n v="53"/>
    <n v="9"/>
    <n v="26"/>
    <n v="37"/>
    <n v="63"/>
    <n v="9"/>
    <n v="0"/>
    <n v="0"/>
    <n v="0"/>
    <n v="0"/>
    <n v="0"/>
    <n v="0"/>
    <n v="0"/>
    <n v="0"/>
    <n v="0"/>
    <n v="0"/>
    <n v="0"/>
    <n v="0"/>
    <n v="0"/>
    <n v="0"/>
    <n v="0"/>
    <n v="1"/>
    <n v="0"/>
    <n v="8"/>
    <n v="0"/>
  </r>
  <r>
    <x v="1"/>
    <x v="0"/>
    <x v="5"/>
    <x v="62"/>
    <x v="3"/>
    <n v="19"/>
    <n v="16"/>
    <n v="35"/>
    <n v="3"/>
    <n v="4"/>
    <n v="7"/>
    <n v="6"/>
    <n v="2"/>
    <n v="1"/>
    <n v="3"/>
    <n v="7"/>
    <n v="4"/>
    <n v="2"/>
    <n v="8"/>
    <n v="2"/>
    <n v="10"/>
    <n v="2"/>
    <n v="1"/>
    <n v="5"/>
    <n v="6"/>
    <n v="2"/>
    <n v="10"/>
    <n v="9"/>
    <n v="19"/>
    <n v="2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</r>
  <r>
    <x v="1"/>
    <x v="4"/>
    <x v="1"/>
    <x v="14"/>
    <x v="8"/>
    <n v="115"/>
    <n v="135"/>
    <n v="250"/>
    <n v="21"/>
    <n v="33"/>
    <n v="54"/>
    <n v="8"/>
    <n v="11"/>
    <n v="8"/>
    <n v="19"/>
    <n v="8"/>
    <n v="8"/>
    <n v="2"/>
    <n v="41"/>
    <n v="50"/>
    <n v="91"/>
    <n v="3"/>
    <n v="44"/>
    <n v="37"/>
    <n v="81"/>
    <n v="3"/>
    <n v="30"/>
    <n v="48"/>
    <n v="78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x v="1"/>
    <x v="4"/>
    <x v="1"/>
    <x v="0"/>
    <x v="0"/>
    <n v="20"/>
    <n v="21"/>
    <n v="41"/>
    <n v="5"/>
    <n v="6"/>
    <n v="11"/>
    <n v="3"/>
    <n v="2"/>
    <n v="4"/>
    <n v="6"/>
    <n v="3"/>
    <n v="3"/>
    <n v="1"/>
    <n v="6"/>
    <n v="8"/>
    <n v="14"/>
    <n v="1"/>
    <n v="10"/>
    <n v="5"/>
    <n v="15"/>
    <n v="1"/>
    <n v="4"/>
    <n v="8"/>
    <n v="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x v="1"/>
    <x v="4"/>
    <x v="1"/>
    <x v="45"/>
    <x v="2"/>
    <n v="26"/>
    <n v="52"/>
    <n v="78"/>
    <n v="5"/>
    <n v="16"/>
    <n v="21"/>
    <n v="3"/>
    <n v="0"/>
    <n v="6"/>
    <n v="6"/>
    <n v="3"/>
    <n v="3"/>
    <n v="1"/>
    <n v="7"/>
    <n v="18"/>
    <n v="25"/>
    <n v="1"/>
    <n v="11"/>
    <n v="19"/>
    <n v="30"/>
    <n v="1"/>
    <n v="8"/>
    <n v="15"/>
    <n v="2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4"/>
    <x v="1"/>
    <x v="16"/>
    <x v="6"/>
    <n v="98"/>
    <n v="103"/>
    <n v="201"/>
    <n v="28"/>
    <n v="24"/>
    <n v="52"/>
    <n v="9"/>
    <n v="6"/>
    <n v="10"/>
    <n v="16"/>
    <n v="9"/>
    <n v="9"/>
    <n v="1"/>
    <n v="29"/>
    <n v="39"/>
    <n v="68"/>
    <n v="3"/>
    <n v="29"/>
    <n v="37"/>
    <n v="66"/>
    <n v="3"/>
    <n v="40"/>
    <n v="27"/>
    <n v="67"/>
    <n v="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4"/>
    <x v="1"/>
    <x v="1"/>
    <x v="1"/>
    <n v="1767"/>
    <n v="1726"/>
    <n v="3493"/>
    <n v="603"/>
    <n v="581"/>
    <n v="1184"/>
    <n v="147"/>
    <n v="140"/>
    <n v="256"/>
    <n v="396"/>
    <n v="169"/>
    <n v="168"/>
    <n v="27"/>
    <n v="584"/>
    <n v="609"/>
    <n v="1193"/>
    <n v="50"/>
    <n v="605"/>
    <n v="603"/>
    <n v="1208"/>
    <n v="50"/>
    <n v="578"/>
    <n v="514"/>
    <n v="1092"/>
    <n v="47"/>
    <n v="0"/>
    <n v="0"/>
    <n v="0"/>
    <n v="0"/>
    <n v="0"/>
    <n v="0"/>
    <n v="0"/>
    <n v="0"/>
    <n v="0"/>
    <n v="0"/>
    <n v="0"/>
    <n v="0"/>
    <n v="0"/>
    <n v="1"/>
    <n v="0"/>
    <n v="0"/>
    <n v="0"/>
    <n v="18"/>
    <n v="8"/>
  </r>
  <r>
    <x v="1"/>
    <x v="4"/>
    <x v="1"/>
    <x v="17"/>
    <x v="8"/>
    <n v="18"/>
    <n v="23"/>
    <n v="41"/>
    <n v="20"/>
    <n v="3"/>
    <n v="23"/>
    <n v="3"/>
    <n v="4"/>
    <n v="7"/>
    <n v="11"/>
    <n v="3"/>
    <n v="3"/>
    <n v="1"/>
    <n v="6"/>
    <n v="7"/>
    <n v="13"/>
    <n v="1"/>
    <n v="7"/>
    <n v="7"/>
    <n v="14"/>
    <n v="1"/>
    <n v="5"/>
    <n v="9"/>
    <n v="14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4"/>
    <x v="1"/>
    <x v="2"/>
    <x v="2"/>
    <n v="391"/>
    <n v="374"/>
    <n v="765"/>
    <n v="103"/>
    <n v="110"/>
    <n v="213"/>
    <n v="31"/>
    <n v="33"/>
    <n v="48"/>
    <n v="81"/>
    <n v="33"/>
    <n v="32"/>
    <n v="7"/>
    <n v="126"/>
    <n v="142"/>
    <n v="268"/>
    <n v="10"/>
    <n v="135"/>
    <n v="121"/>
    <n v="256"/>
    <n v="11"/>
    <n v="130"/>
    <n v="111"/>
    <n v="241"/>
    <n v="10"/>
    <n v="0"/>
    <n v="0"/>
    <n v="0"/>
    <n v="0"/>
    <n v="0"/>
    <n v="0"/>
    <n v="0"/>
    <n v="0"/>
    <n v="0"/>
    <n v="0"/>
    <n v="0"/>
    <n v="0"/>
    <n v="0"/>
    <n v="1"/>
    <n v="4"/>
    <n v="0"/>
    <n v="0"/>
    <n v="2"/>
    <n v="0"/>
  </r>
  <r>
    <x v="1"/>
    <x v="4"/>
    <x v="1"/>
    <x v="3"/>
    <x v="0"/>
    <n v="114"/>
    <n v="127"/>
    <n v="241"/>
    <n v="26"/>
    <n v="33"/>
    <n v="59"/>
    <n v="11"/>
    <n v="17"/>
    <n v="23"/>
    <n v="40"/>
    <n v="18"/>
    <n v="18"/>
    <n v="3"/>
    <n v="37"/>
    <n v="43"/>
    <n v="80"/>
    <n v="4"/>
    <n v="36"/>
    <n v="54"/>
    <n v="90"/>
    <n v="4"/>
    <n v="41"/>
    <n v="30"/>
    <n v="71"/>
    <n v="3"/>
    <n v="0"/>
    <n v="0"/>
    <n v="0"/>
    <n v="0"/>
    <n v="0"/>
    <n v="0"/>
    <n v="0"/>
    <n v="0"/>
    <n v="0"/>
    <n v="0"/>
    <n v="0"/>
    <n v="0"/>
    <n v="0"/>
    <n v="2"/>
    <n v="0"/>
    <n v="0"/>
    <n v="0"/>
    <n v="1"/>
    <n v="0"/>
  </r>
  <r>
    <x v="1"/>
    <x v="4"/>
    <x v="1"/>
    <x v="20"/>
    <x v="7"/>
    <n v="18"/>
    <n v="20"/>
    <n v="38"/>
    <n v="2"/>
    <n v="4"/>
    <n v="6"/>
    <n v="3"/>
    <n v="5"/>
    <n v="6"/>
    <n v="11"/>
    <n v="3"/>
    <n v="3"/>
    <n v="1"/>
    <n v="10"/>
    <n v="7"/>
    <n v="17"/>
    <n v="1"/>
    <n v="3"/>
    <n v="8"/>
    <n v="11"/>
    <n v="1"/>
    <n v="5"/>
    <n v="5"/>
    <n v="1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4"/>
    <x v="1"/>
    <x v="52"/>
    <x v="10"/>
    <n v="35"/>
    <n v="28"/>
    <n v="63"/>
    <n v="11"/>
    <n v="6"/>
    <n v="17"/>
    <n v="3"/>
    <n v="2"/>
    <n v="4"/>
    <n v="6"/>
    <n v="3"/>
    <n v="3"/>
    <n v="1"/>
    <n v="11"/>
    <n v="10"/>
    <n v="21"/>
    <n v="1"/>
    <n v="14"/>
    <n v="7"/>
    <n v="21"/>
    <n v="1"/>
    <n v="10"/>
    <n v="11"/>
    <n v="2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4"/>
    <x v="1"/>
    <x v="4"/>
    <x v="3"/>
    <n v="117"/>
    <n v="122"/>
    <n v="239"/>
    <n v="31"/>
    <n v="53"/>
    <n v="84"/>
    <n v="14"/>
    <n v="12"/>
    <n v="19"/>
    <n v="31"/>
    <n v="15"/>
    <n v="15"/>
    <n v="3"/>
    <n v="38"/>
    <n v="49"/>
    <n v="87"/>
    <n v="5"/>
    <n v="28"/>
    <n v="39"/>
    <n v="67"/>
    <n v="4"/>
    <n v="51"/>
    <n v="34"/>
    <n v="85"/>
    <n v="5"/>
    <n v="0"/>
    <n v="0"/>
    <n v="0"/>
    <n v="0"/>
    <n v="0"/>
    <n v="0"/>
    <n v="0"/>
    <n v="0"/>
    <n v="0"/>
    <n v="0"/>
    <n v="0"/>
    <n v="0"/>
    <n v="0"/>
    <n v="1"/>
    <n v="2"/>
    <n v="0"/>
    <n v="0"/>
    <n v="0"/>
    <n v="0"/>
  </r>
  <r>
    <x v="1"/>
    <x v="4"/>
    <x v="1"/>
    <x v="23"/>
    <x v="3"/>
    <n v="19"/>
    <n v="35"/>
    <n v="54"/>
    <n v="6"/>
    <n v="9"/>
    <n v="15"/>
    <n v="3"/>
    <n v="0"/>
    <n v="7"/>
    <n v="7"/>
    <n v="3"/>
    <n v="3"/>
    <n v="1"/>
    <n v="7"/>
    <n v="10"/>
    <n v="17"/>
    <n v="1"/>
    <n v="6"/>
    <n v="14"/>
    <n v="20"/>
    <n v="1"/>
    <n v="6"/>
    <n v="11"/>
    <n v="17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4"/>
    <x v="1"/>
    <x v="5"/>
    <x v="4"/>
    <n v="2969"/>
    <n v="2780"/>
    <n v="5749"/>
    <n v="825"/>
    <n v="794"/>
    <n v="1619"/>
    <n v="245"/>
    <n v="240"/>
    <n v="332"/>
    <n v="572"/>
    <n v="282"/>
    <n v="254"/>
    <n v="58"/>
    <n v="1099"/>
    <n v="977"/>
    <n v="2076"/>
    <n v="85"/>
    <n v="1024"/>
    <n v="952"/>
    <n v="1976"/>
    <n v="82"/>
    <n v="846"/>
    <n v="851"/>
    <n v="1697"/>
    <n v="78"/>
    <n v="0"/>
    <n v="0"/>
    <n v="0"/>
    <n v="0"/>
    <n v="0"/>
    <n v="0"/>
    <n v="0"/>
    <n v="0"/>
    <n v="0"/>
    <n v="0"/>
    <n v="0"/>
    <n v="0"/>
    <n v="0"/>
    <n v="48"/>
    <n v="10"/>
    <n v="0"/>
    <n v="0"/>
    <n v="0"/>
    <n v="0"/>
  </r>
  <r>
    <x v="1"/>
    <x v="4"/>
    <x v="1"/>
    <x v="32"/>
    <x v="6"/>
    <n v="144"/>
    <n v="173"/>
    <n v="317"/>
    <n v="41"/>
    <n v="40"/>
    <n v="81"/>
    <n v="15"/>
    <n v="10"/>
    <n v="16"/>
    <n v="26"/>
    <n v="15"/>
    <n v="15"/>
    <n v="2"/>
    <n v="55"/>
    <n v="70"/>
    <n v="125"/>
    <n v="6"/>
    <n v="44"/>
    <n v="61"/>
    <n v="105"/>
    <n v="5"/>
    <n v="45"/>
    <n v="42"/>
    <n v="87"/>
    <n v="4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</r>
  <r>
    <x v="1"/>
    <x v="4"/>
    <x v="4"/>
    <x v="14"/>
    <x v="8"/>
    <n v="22"/>
    <n v="28"/>
    <n v="50"/>
    <n v="8"/>
    <n v="2"/>
    <n v="10"/>
    <n v="3"/>
    <n v="6"/>
    <n v="6"/>
    <n v="12"/>
    <n v="3"/>
    <n v="3"/>
    <n v="1"/>
    <n v="11"/>
    <n v="13"/>
    <n v="24"/>
    <n v="1"/>
    <n v="3"/>
    <n v="10"/>
    <n v="13"/>
    <n v="1"/>
    <n v="8"/>
    <n v="5"/>
    <n v="1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4"/>
    <x v="4"/>
    <x v="1"/>
    <x v="1"/>
    <n v="55"/>
    <n v="169"/>
    <n v="224"/>
    <n v="0"/>
    <n v="58"/>
    <n v="58"/>
    <n v="6"/>
    <n v="4"/>
    <n v="6"/>
    <n v="10"/>
    <n v="6"/>
    <n v="6"/>
    <n v="1"/>
    <n v="17"/>
    <n v="63"/>
    <n v="80"/>
    <n v="2"/>
    <n v="22"/>
    <n v="49"/>
    <n v="71"/>
    <n v="2"/>
    <n v="16"/>
    <n v="57"/>
    <n v="7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1"/>
    <x v="4"/>
    <x v="4"/>
    <x v="2"/>
    <x v="2"/>
    <n v="50"/>
    <n v="20"/>
    <n v="70"/>
    <n v="10"/>
    <n v="9"/>
    <n v="19"/>
    <n v="3"/>
    <n v="1"/>
    <n v="5"/>
    <n v="6"/>
    <n v="5"/>
    <n v="3"/>
    <n v="1"/>
    <n v="13"/>
    <n v="5"/>
    <n v="18"/>
    <n v="1"/>
    <n v="19"/>
    <n v="10"/>
    <n v="29"/>
    <n v="1"/>
    <n v="18"/>
    <n v="5"/>
    <n v="2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3"/>
    <x v="1"/>
    <x v="14"/>
    <x v="8"/>
    <n v="44"/>
    <n v="27"/>
    <n v="71"/>
    <n v="9"/>
    <n v="16"/>
    <n v="25"/>
    <n v="3"/>
    <n v="4"/>
    <n v="1"/>
    <n v="5"/>
    <n v="3"/>
    <n v="3"/>
    <n v="1"/>
    <n v="17"/>
    <n v="8"/>
    <n v="25"/>
    <n v="1"/>
    <n v="12"/>
    <n v="11"/>
    <n v="23"/>
    <n v="1"/>
    <n v="15"/>
    <n v="8"/>
    <n v="23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x v="1"/>
    <x v="3"/>
    <x v="1"/>
    <x v="1"/>
    <x v="1"/>
    <n v="419"/>
    <n v="434"/>
    <n v="853"/>
    <n v="135"/>
    <n v="124"/>
    <n v="259"/>
    <n v="35"/>
    <n v="31"/>
    <n v="67"/>
    <n v="98"/>
    <n v="35"/>
    <n v="35"/>
    <n v="4"/>
    <n v="135"/>
    <n v="123"/>
    <n v="258"/>
    <n v="11"/>
    <n v="134"/>
    <n v="154"/>
    <n v="288"/>
    <n v="12"/>
    <n v="150"/>
    <n v="157"/>
    <n v="307"/>
    <n v="12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</r>
  <r>
    <x v="1"/>
    <x v="3"/>
    <x v="1"/>
    <x v="3"/>
    <x v="0"/>
    <n v="60"/>
    <n v="53"/>
    <n v="113"/>
    <n v="9"/>
    <n v="22"/>
    <n v="31"/>
    <n v="6"/>
    <n v="5"/>
    <n v="11"/>
    <n v="16"/>
    <n v="8"/>
    <n v="8"/>
    <n v="2"/>
    <n v="21"/>
    <n v="26"/>
    <n v="47"/>
    <n v="2"/>
    <n v="25"/>
    <n v="11"/>
    <n v="36"/>
    <n v="2"/>
    <n v="14"/>
    <n v="16"/>
    <n v="30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x v="1"/>
    <x v="3"/>
    <x v="1"/>
    <x v="5"/>
    <x v="4"/>
    <n v="278"/>
    <n v="266"/>
    <n v="544"/>
    <n v="95"/>
    <n v="90"/>
    <n v="185"/>
    <n v="24"/>
    <n v="18"/>
    <n v="42"/>
    <n v="60"/>
    <n v="24"/>
    <n v="24"/>
    <n v="2"/>
    <n v="90"/>
    <n v="94"/>
    <n v="184"/>
    <n v="8"/>
    <n v="105"/>
    <n v="85"/>
    <n v="190"/>
    <n v="8"/>
    <n v="83"/>
    <n v="87"/>
    <n v="170"/>
    <n v="8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</r>
  <r>
    <x v="1"/>
    <x v="3"/>
    <x v="4"/>
    <x v="14"/>
    <x v="8"/>
    <n v="31"/>
    <n v="38"/>
    <n v="69"/>
    <n v="4"/>
    <n v="16"/>
    <n v="20"/>
    <n v="3"/>
    <n v="5"/>
    <n v="3"/>
    <n v="8"/>
    <n v="3"/>
    <n v="3"/>
    <n v="1"/>
    <n v="8"/>
    <n v="12"/>
    <n v="20"/>
    <n v="1"/>
    <n v="10"/>
    <n v="18"/>
    <n v="28"/>
    <n v="1"/>
    <n v="13"/>
    <n v="8"/>
    <n v="2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3"/>
    <x v="4"/>
    <x v="4"/>
    <x v="3"/>
    <n v="46"/>
    <n v="48"/>
    <n v="94"/>
    <n v="13"/>
    <n v="13"/>
    <n v="26"/>
    <n v="3"/>
    <n v="6"/>
    <n v="9"/>
    <n v="15"/>
    <n v="3"/>
    <n v="3"/>
    <n v="1"/>
    <n v="19"/>
    <n v="14"/>
    <n v="33"/>
    <n v="1"/>
    <n v="12"/>
    <n v="16"/>
    <n v="28"/>
    <n v="1"/>
    <n v="15"/>
    <n v="18"/>
    <n v="3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1"/>
    <x v="1"/>
    <x v="66"/>
    <x v="11"/>
    <n v="17662"/>
    <n v="17297"/>
    <n v="34959"/>
    <n v="5141"/>
    <n v="5315"/>
    <n v="10456"/>
    <n v="1060"/>
    <n v="805"/>
    <n v="1020"/>
    <n v="1825"/>
    <n v="1406"/>
    <n v="1135"/>
    <n v="85"/>
    <n v="6289"/>
    <n v="6077"/>
    <n v="12366"/>
    <n v="358"/>
    <n v="6043"/>
    <n v="5758"/>
    <n v="11801"/>
    <n v="355"/>
    <n v="5330"/>
    <n v="5462"/>
    <n v="10792"/>
    <n v="347"/>
    <n v="0"/>
    <n v="0"/>
    <n v="0"/>
    <n v="0"/>
    <n v="0"/>
    <n v="0"/>
    <n v="0"/>
    <n v="0"/>
    <n v="0"/>
    <n v="0"/>
    <n v="0"/>
    <n v="0"/>
    <n v="0"/>
    <n v="6"/>
    <n v="42"/>
    <n v="2"/>
    <n v="0"/>
    <n v="19"/>
    <n v="16"/>
  </r>
  <r>
    <x v="1"/>
    <x v="1"/>
    <x v="4"/>
    <x v="66"/>
    <x v="11"/>
    <n v="484"/>
    <n v="513"/>
    <n v="997"/>
    <n v="125"/>
    <n v="165"/>
    <n v="290"/>
    <n v="27"/>
    <n v="27"/>
    <n v="32"/>
    <n v="59"/>
    <n v="33"/>
    <n v="33"/>
    <n v="2"/>
    <n v="170"/>
    <n v="174"/>
    <n v="344"/>
    <n v="9"/>
    <n v="165"/>
    <n v="164"/>
    <n v="329"/>
    <n v="9"/>
    <n v="149"/>
    <n v="175"/>
    <n v="324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</r>
  <r>
    <x v="1"/>
    <x v="1"/>
    <x v="5"/>
    <x v="66"/>
    <x v="11"/>
    <n v="4743"/>
    <n v="4311"/>
    <n v="9054"/>
    <n v="1206"/>
    <n v="1181"/>
    <n v="2387"/>
    <n v="618"/>
    <n v="306"/>
    <n v="234"/>
    <n v="540"/>
    <n v="636"/>
    <n v="561"/>
    <n v="154"/>
    <n v="1747"/>
    <n v="1566"/>
    <n v="3313"/>
    <n v="215"/>
    <n v="1611"/>
    <n v="1432"/>
    <n v="3043"/>
    <n v="206"/>
    <n v="1385"/>
    <n v="1313"/>
    <n v="2698"/>
    <n v="197"/>
    <n v="0"/>
    <n v="0"/>
    <n v="0"/>
    <n v="0"/>
    <n v="0"/>
    <n v="0"/>
    <n v="0"/>
    <n v="0"/>
    <n v="0"/>
    <n v="0"/>
    <n v="0"/>
    <n v="0"/>
    <n v="0"/>
    <n v="42"/>
    <n v="77"/>
    <n v="11"/>
    <n v="2"/>
    <n v="20"/>
    <n v="2"/>
  </r>
  <r>
    <x v="1"/>
    <x v="2"/>
    <x v="2"/>
    <x v="66"/>
    <x v="11"/>
    <n v="463"/>
    <n v="525"/>
    <n v="988"/>
    <n v="136"/>
    <n v="166"/>
    <n v="302"/>
    <n v="117"/>
    <n v="110"/>
    <n v="73"/>
    <n v="183"/>
    <n v="0"/>
    <n v="0"/>
    <n v="117"/>
    <n v="137"/>
    <n v="158"/>
    <n v="295"/>
    <n v="0"/>
    <n v="168"/>
    <n v="174"/>
    <n v="342"/>
    <n v="0"/>
    <n v="158"/>
    <n v="193"/>
    <n v="351"/>
    <n v="0"/>
    <n v="0"/>
    <n v="0"/>
    <n v="0"/>
    <n v="0"/>
    <n v="0"/>
    <n v="0"/>
    <n v="0"/>
    <n v="0"/>
    <n v="0"/>
    <n v="0"/>
    <n v="0"/>
    <n v="0"/>
    <n v="117"/>
    <n v="0"/>
    <n v="0"/>
    <n v="0"/>
    <n v="0"/>
    <n v="0"/>
    <n v="0"/>
  </r>
  <r>
    <x v="1"/>
    <x v="0"/>
    <x v="1"/>
    <x v="66"/>
    <x v="11"/>
    <n v="28059"/>
    <n v="28441"/>
    <n v="56500"/>
    <n v="7984"/>
    <n v="8881"/>
    <n v="16865"/>
    <n v="1640"/>
    <n v="1363"/>
    <n v="1550"/>
    <n v="2913"/>
    <n v="1894"/>
    <n v="1761"/>
    <n v="137"/>
    <n v="10339"/>
    <n v="10127"/>
    <n v="20466"/>
    <n v="553"/>
    <n v="9206"/>
    <n v="9457"/>
    <n v="18663"/>
    <n v="548"/>
    <n v="8514"/>
    <n v="8857"/>
    <n v="17371"/>
    <n v="539"/>
    <n v="0"/>
    <n v="0"/>
    <n v="0"/>
    <n v="0"/>
    <n v="0"/>
    <n v="0"/>
    <n v="0"/>
    <n v="0"/>
    <n v="0"/>
    <n v="0"/>
    <n v="0"/>
    <n v="0"/>
    <n v="0"/>
    <n v="40"/>
    <n v="64"/>
    <n v="4"/>
    <n v="0"/>
    <n v="18"/>
    <n v="11"/>
  </r>
  <r>
    <x v="1"/>
    <x v="0"/>
    <x v="4"/>
    <x v="66"/>
    <x v="11"/>
    <n v="31421"/>
    <n v="31477"/>
    <n v="62898"/>
    <n v="9086"/>
    <n v="9688"/>
    <n v="18774"/>
    <n v="1668"/>
    <n v="1424"/>
    <n v="1646"/>
    <n v="3070"/>
    <n v="1945"/>
    <n v="1815"/>
    <n v="126"/>
    <n v="11369"/>
    <n v="11016"/>
    <n v="22385"/>
    <n v="563"/>
    <n v="10634"/>
    <n v="10599"/>
    <n v="21233"/>
    <n v="560"/>
    <n v="9418"/>
    <n v="9862"/>
    <n v="19280"/>
    <n v="545"/>
    <n v="0"/>
    <n v="0"/>
    <n v="0"/>
    <n v="0"/>
    <n v="0"/>
    <n v="0"/>
    <n v="0"/>
    <n v="0"/>
    <n v="0"/>
    <n v="0"/>
    <n v="0"/>
    <n v="0"/>
    <n v="0"/>
    <n v="1"/>
    <n v="88"/>
    <n v="0"/>
    <n v="30"/>
    <n v="1"/>
    <n v="6"/>
  </r>
  <r>
    <x v="1"/>
    <x v="0"/>
    <x v="5"/>
    <x v="66"/>
    <x v="11"/>
    <n v="4038"/>
    <n v="4233"/>
    <n v="8271"/>
    <n v="914"/>
    <n v="985"/>
    <n v="1899"/>
    <n v="732"/>
    <n v="283"/>
    <n v="214"/>
    <n v="497"/>
    <n v="639"/>
    <n v="543"/>
    <n v="212"/>
    <n v="1679"/>
    <n v="1731"/>
    <n v="3410"/>
    <n v="256"/>
    <n v="1284"/>
    <n v="1345"/>
    <n v="2629"/>
    <n v="240"/>
    <n v="1075"/>
    <n v="1157"/>
    <n v="2232"/>
    <n v="236"/>
    <n v="0"/>
    <n v="0"/>
    <n v="0"/>
    <n v="0"/>
    <n v="0"/>
    <n v="0"/>
    <n v="0"/>
    <n v="0"/>
    <n v="0"/>
    <n v="0"/>
    <n v="0"/>
    <n v="0"/>
    <n v="0"/>
    <n v="91"/>
    <n v="11"/>
    <n v="43"/>
    <n v="0"/>
    <n v="59"/>
    <n v="8"/>
  </r>
  <r>
    <x v="1"/>
    <x v="4"/>
    <x v="1"/>
    <x v="66"/>
    <x v="11"/>
    <n v="5851"/>
    <n v="5719"/>
    <n v="11570"/>
    <n v="1727"/>
    <n v="1712"/>
    <n v="3439"/>
    <n v="498"/>
    <n v="482"/>
    <n v="746"/>
    <n v="1228"/>
    <n v="567"/>
    <n v="537"/>
    <n v="109"/>
    <n v="2056"/>
    <n v="2039"/>
    <n v="4095"/>
    <n v="172"/>
    <n v="1996"/>
    <n v="1964"/>
    <n v="3960"/>
    <n v="168"/>
    <n v="1799"/>
    <n v="1716"/>
    <n v="3515"/>
    <n v="158"/>
    <n v="0"/>
    <n v="0"/>
    <n v="0"/>
    <n v="0"/>
    <n v="0"/>
    <n v="0"/>
    <n v="0"/>
    <n v="0"/>
    <n v="0"/>
    <n v="0"/>
    <n v="0"/>
    <n v="0"/>
    <n v="0"/>
    <n v="55"/>
    <n v="23"/>
    <n v="0"/>
    <n v="0"/>
    <n v="23"/>
    <n v="8"/>
  </r>
  <r>
    <x v="1"/>
    <x v="4"/>
    <x v="4"/>
    <x v="66"/>
    <x v="11"/>
    <n v="127"/>
    <n v="217"/>
    <n v="344"/>
    <n v="18"/>
    <n v="69"/>
    <n v="87"/>
    <n v="12"/>
    <n v="11"/>
    <n v="17"/>
    <n v="28"/>
    <n v="14"/>
    <n v="12"/>
    <n v="3"/>
    <n v="41"/>
    <n v="81"/>
    <n v="122"/>
    <n v="4"/>
    <n v="44"/>
    <n v="69"/>
    <n v="113"/>
    <n v="4"/>
    <n v="42"/>
    <n v="67"/>
    <n v="109"/>
    <n v="4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1"/>
  </r>
  <r>
    <x v="1"/>
    <x v="3"/>
    <x v="1"/>
    <x v="66"/>
    <x v="11"/>
    <n v="801"/>
    <n v="780"/>
    <n v="1581"/>
    <n v="248"/>
    <n v="252"/>
    <n v="500"/>
    <n v="68"/>
    <n v="58"/>
    <n v="121"/>
    <n v="179"/>
    <n v="70"/>
    <n v="70"/>
    <n v="9"/>
    <n v="263"/>
    <n v="251"/>
    <n v="514"/>
    <n v="22"/>
    <n v="276"/>
    <n v="261"/>
    <n v="537"/>
    <n v="23"/>
    <n v="262"/>
    <n v="268"/>
    <n v="530"/>
    <n v="23"/>
    <n v="0"/>
    <n v="0"/>
    <n v="0"/>
    <n v="0"/>
    <n v="0"/>
    <n v="0"/>
    <n v="0"/>
    <n v="0"/>
    <n v="0"/>
    <n v="0"/>
    <n v="0"/>
    <n v="0"/>
    <n v="0"/>
    <n v="4"/>
    <n v="4"/>
    <n v="0"/>
    <n v="0"/>
    <n v="1"/>
    <n v="0"/>
  </r>
  <r>
    <x v="1"/>
    <x v="3"/>
    <x v="4"/>
    <x v="66"/>
    <x v="11"/>
    <n v="77"/>
    <n v="86"/>
    <n v="163"/>
    <n v="17"/>
    <n v="29"/>
    <n v="46"/>
    <n v="6"/>
    <n v="11"/>
    <n v="12"/>
    <n v="23"/>
    <n v="6"/>
    <n v="6"/>
    <n v="2"/>
    <n v="27"/>
    <n v="26"/>
    <n v="53"/>
    <n v="2"/>
    <n v="22"/>
    <n v="34"/>
    <n v="56"/>
    <n v="2"/>
    <n v="28"/>
    <n v="26"/>
    <n v="54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x v="2"/>
    <x v="1"/>
    <x v="6"/>
    <x v="1"/>
    <x v="1"/>
    <n v="138"/>
    <n v="132"/>
    <n v="270"/>
    <n v="0"/>
    <n v="0"/>
    <n v="0"/>
    <n v="10"/>
    <n v="0"/>
    <n v="0"/>
    <n v="0"/>
    <n v="17"/>
    <n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"/>
    <x v="6"/>
    <x v="5"/>
    <x v="4"/>
    <n v="19"/>
    <n v="10"/>
    <n v="29"/>
    <n v="0"/>
    <n v="0"/>
    <n v="0"/>
    <n v="3"/>
    <n v="0"/>
    <n v="0"/>
    <n v="0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"/>
    <x v="6"/>
    <x v="1"/>
    <x v="1"/>
    <n v="229"/>
    <n v="223"/>
    <n v="452"/>
    <n v="0"/>
    <n v="0"/>
    <n v="0"/>
    <n v="31"/>
    <n v="0"/>
    <n v="5"/>
    <n v="5"/>
    <n v="33"/>
    <n v="3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"/>
    <x v="6"/>
    <x v="5"/>
    <x v="4"/>
    <n v="299"/>
    <n v="262"/>
    <n v="561"/>
    <n v="0"/>
    <n v="0"/>
    <n v="0"/>
    <n v="37"/>
    <n v="0"/>
    <n v="11"/>
    <n v="11"/>
    <n v="38"/>
    <n v="3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3"/>
    <x v="13"/>
    <x v="7"/>
    <n v="10"/>
    <n v="4"/>
    <n v="14"/>
    <n v="0"/>
    <n v="0"/>
    <n v="0"/>
    <n v="1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3"/>
    <x v="14"/>
    <x v="8"/>
    <n v="32"/>
    <n v="34"/>
    <n v="66"/>
    <n v="0"/>
    <n v="0"/>
    <n v="0"/>
    <n v="3"/>
    <n v="1"/>
    <n v="2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3"/>
    <x v="45"/>
    <x v="2"/>
    <n v="8"/>
    <n v="10"/>
    <n v="18"/>
    <n v="0"/>
    <n v="0"/>
    <n v="0"/>
    <n v="1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3"/>
    <x v="1"/>
    <x v="1"/>
    <n v="31"/>
    <n v="30"/>
    <n v="61"/>
    <n v="0"/>
    <n v="0"/>
    <n v="0"/>
    <n v="2"/>
    <n v="0"/>
    <n v="3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3"/>
    <x v="20"/>
    <x v="7"/>
    <n v="141"/>
    <n v="127"/>
    <n v="268"/>
    <n v="0"/>
    <n v="0"/>
    <n v="0"/>
    <n v="13"/>
    <n v="0"/>
    <n v="13"/>
    <n v="13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3"/>
    <x v="52"/>
    <x v="10"/>
    <n v="48"/>
    <n v="33"/>
    <n v="81"/>
    <n v="0"/>
    <n v="0"/>
    <n v="0"/>
    <n v="6"/>
    <n v="0"/>
    <n v="3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3"/>
    <x v="22"/>
    <x v="2"/>
    <n v="9"/>
    <n v="13"/>
    <n v="22"/>
    <n v="0"/>
    <n v="0"/>
    <n v="0"/>
    <n v="1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3"/>
    <x v="42"/>
    <x v="8"/>
    <n v="22"/>
    <n v="21"/>
    <n v="43"/>
    <n v="0"/>
    <n v="0"/>
    <n v="0"/>
    <n v="6"/>
    <n v="0"/>
    <n v="2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3"/>
    <x v="43"/>
    <x v="8"/>
    <n v="44"/>
    <n v="48"/>
    <n v="92"/>
    <n v="0"/>
    <n v="0"/>
    <n v="0"/>
    <n v="3"/>
    <n v="0"/>
    <n v="3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7"/>
    <x v="4"/>
    <n v="74"/>
    <n v="44"/>
    <n v="118"/>
    <n v="0"/>
    <n v="0"/>
    <n v="0"/>
    <n v="8"/>
    <n v="0"/>
    <n v="8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8"/>
    <x v="1"/>
    <n v="44"/>
    <n v="52"/>
    <n v="96"/>
    <n v="0"/>
    <n v="0"/>
    <n v="0"/>
    <n v="8"/>
    <n v="0"/>
    <n v="8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12"/>
    <x v="2"/>
    <n v="54"/>
    <n v="55"/>
    <n v="109"/>
    <n v="0"/>
    <n v="0"/>
    <n v="0"/>
    <n v="9"/>
    <n v="0"/>
    <n v="9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13"/>
    <x v="7"/>
    <n v="117"/>
    <n v="125"/>
    <n v="242"/>
    <n v="0"/>
    <n v="0"/>
    <n v="0"/>
    <n v="22"/>
    <n v="0"/>
    <n v="22"/>
    <n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44"/>
    <x v="8"/>
    <n v="149"/>
    <n v="182"/>
    <n v="331"/>
    <n v="0"/>
    <n v="0"/>
    <n v="0"/>
    <n v="25"/>
    <n v="0"/>
    <n v="25"/>
    <n v="2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14"/>
    <x v="8"/>
    <n v="132"/>
    <n v="126"/>
    <n v="258"/>
    <n v="0"/>
    <n v="0"/>
    <n v="0"/>
    <n v="24"/>
    <n v="0"/>
    <n v="24"/>
    <n v="2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15"/>
    <x v="6"/>
    <n v="49"/>
    <n v="50"/>
    <n v="99"/>
    <n v="0"/>
    <n v="0"/>
    <n v="0"/>
    <n v="8"/>
    <n v="0"/>
    <n v="8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0"/>
    <x v="0"/>
    <n v="95"/>
    <n v="86"/>
    <n v="181"/>
    <n v="0"/>
    <n v="0"/>
    <n v="0"/>
    <n v="18"/>
    <n v="0"/>
    <n v="18"/>
    <n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45"/>
    <x v="2"/>
    <n v="105"/>
    <n v="135"/>
    <n v="240"/>
    <n v="0"/>
    <n v="0"/>
    <n v="0"/>
    <n v="21"/>
    <n v="0"/>
    <n v="21"/>
    <n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16"/>
    <x v="6"/>
    <n v="33"/>
    <n v="33"/>
    <n v="66"/>
    <n v="0"/>
    <n v="0"/>
    <n v="0"/>
    <n v="7"/>
    <n v="0"/>
    <n v="7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1"/>
    <x v="1"/>
    <n v="80"/>
    <n v="65"/>
    <n v="145"/>
    <n v="0"/>
    <n v="0"/>
    <n v="0"/>
    <n v="12"/>
    <n v="0"/>
    <n v="12"/>
    <n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17"/>
    <x v="8"/>
    <n v="39"/>
    <n v="32"/>
    <n v="71"/>
    <n v="0"/>
    <n v="0"/>
    <n v="0"/>
    <n v="9"/>
    <n v="0"/>
    <n v="9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18"/>
    <x v="5"/>
    <n v="42"/>
    <n v="36"/>
    <n v="78"/>
    <n v="0"/>
    <n v="0"/>
    <n v="0"/>
    <n v="9"/>
    <n v="0"/>
    <n v="9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2"/>
    <x v="2"/>
    <n v="91"/>
    <n v="82"/>
    <n v="173"/>
    <n v="0"/>
    <n v="0"/>
    <n v="0"/>
    <n v="17"/>
    <n v="0"/>
    <n v="17"/>
    <n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3"/>
    <x v="0"/>
    <n v="64"/>
    <n v="65"/>
    <n v="129"/>
    <n v="0"/>
    <n v="0"/>
    <n v="0"/>
    <n v="9"/>
    <n v="0"/>
    <n v="9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19"/>
    <x v="9"/>
    <n v="85"/>
    <n v="85"/>
    <n v="170"/>
    <n v="0"/>
    <n v="0"/>
    <n v="0"/>
    <n v="10"/>
    <n v="0"/>
    <n v="10"/>
    <n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50"/>
    <x v="1"/>
    <n v="39"/>
    <n v="41"/>
    <n v="80"/>
    <n v="0"/>
    <n v="0"/>
    <n v="0"/>
    <n v="8"/>
    <n v="0"/>
    <n v="8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20"/>
    <x v="7"/>
    <n v="276"/>
    <n v="224"/>
    <n v="500"/>
    <n v="0"/>
    <n v="0"/>
    <n v="0"/>
    <n v="43"/>
    <n v="0"/>
    <n v="43"/>
    <n v="43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51"/>
    <x v="4"/>
    <n v="71"/>
    <n v="76"/>
    <n v="147"/>
    <n v="0"/>
    <n v="0"/>
    <n v="0"/>
    <n v="9"/>
    <n v="0"/>
    <n v="9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52"/>
    <x v="10"/>
    <n v="406"/>
    <n v="441"/>
    <n v="847"/>
    <n v="0"/>
    <n v="0"/>
    <n v="0"/>
    <n v="69"/>
    <n v="0"/>
    <n v="69"/>
    <n v="69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21"/>
    <x v="8"/>
    <n v="38"/>
    <n v="45"/>
    <n v="83"/>
    <n v="0"/>
    <n v="0"/>
    <n v="0"/>
    <n v="9"/>
    <n v="0"/>
    <n v="9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22"/>
    <x v="2"/>
    <n v="90"/>
    <n v="87"/>
    <n v="177"/>
    <n v="0"/>
    <n v="0"/>
    <n v="0"/>
    <n v="18"/>
    <n v="0"/>
    <n v="18"/>
    <n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4"/>
    <x v="3"/>
    <n v="49"/>
    <n v="43"/>
    <n v="92"/>
    <n v="0"/>
    <n v="0"/>
    <n v="0"/>
    <n v="8"/>
    <n v="0"/>
    <n v="8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54"/>
    <x v="6"/>
    <n v="48"/>
    <n v="41"/>
    <n v="89"/>
    <n v="0"/>
    <n v="0"/>
    <n v="0"/>
    <n v="10"/>
    <n v="0"/>
    <n v="10"/>
    <n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23"/>
    <x v="3"/>
    <n v="95"/>
    <n v="92"/>
    <n v="187"/>
    <n v="0"/>
    <n v="0"/>
    <n v="0"/>
    <n v="16"/>
    <n v="0"/>
    <n v="16"/>
    <n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5"/>
    <x v="4"/>
    <n v="387"/>
    <n v="350"/>
    <n v="737"/>
    <n v="0"/>
    <n v="0"/>
    <n v="0"/>
    <n v="53"/>
    <n v="0"/>
    <n v="53"/>
    <n v="53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55"/>
    <x v="0"/>
    <n v="70"/>
    <n v="52"/>
    <n v="122"/>
    <n v="0"/>
    <n v="0"/>
    <n v="0"/>
    <n v="10"/>
    <n v="0"/>
    <n v="10"/>
    <n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26"/>
    <x v="9"/>
    <n v="59"/>
    <n v="43"/>
    <n v="102"/>
    <n v="0"/>
    <n v="0"/>
    <n v="0"/>
    <n v="10"/>
    <n v="0"/>
    <n v="10"/>
    <n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56"/>
    <x v="8"/>
    <n v="72"/>
    <n v="61"/>
    <n v="133"/>
    <n v="0"/>
    <n v="0"/>
    <n v="0"/>
    <n v="10"/>
    <n v="0"/>
    <n v="10"/>
    <n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27"/>
    <x v="9"/>
    <n v="33"/>
    <n v="44"/>
    <n v="77"/>
    <n v="0"/>
    <n v="0"/>
    <n v="0"/>
    <n v="9"/>
    <n v="0"/>
    <n v="9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29"/>
    <x v="0"/>
    <n v="44"/>
    <n v="35"/>
    <n v="79"/>
    <n v="0"/>
    <n v="0"/>
    <n v="0"/>
    <n v="7"/>
    <n v="0"/>
    <n v="7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58"/>
    <x v="8"/>
    <n v="32"/>
    <n v="32"/>
    <n v="64"/>
    <n v="0"/>
    <n v="0"/>
    <n v="0"/>
    <n v="7"/>
    <n v="0"/>
    <n v="7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30"/>
    <x v="2"/>
    <n v="151"/>
    <n v="113"/>
    <n v="264"/>
    <n v="0"/>
    <n v="0"/>
    <n v="0"/>
    <n v="18"/>
    <n v="0"/>
    <n v="18"/>
    <n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31"/>
    <x v="1"/>
    <n v="86"/>
    <n v="86"/>
    <n v="172"/>
    <n v="0"/>
    <n v="0"/>
    <n v="0"/>
    <n v="9"/>
    <n v="0"/>
    <n v="9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32"/>
    <x v="6"/>
    <n v="64"/>
    <n v="47"/>
    <n v="111"/>
    <n v="0"/>
    <n v="0"/>
    <n v="0"/>
    <n v="7"/>
    <n v="0"/>
    <n v="7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33"/>
    <x v="8"/>
    <n v="109"/>
    <n v="86"/>
    <n v="195"/>
    <n v="0"/>
    <n v="0"/>
    <n v="0"/>
    <n v="17"/>
    <n v="0"/>
    <n v="17"/>
    <n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6"/>
    <x v="5"/>
    <n v="35"/>
    <n v="54"/>
    <n v="89"/>
    <n v="0"/>
    <n v="0"/>
    <n v="0"/>
    <n v="11"/>
    <n v="0"/>
    <n v="11"/>
    <n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37"/>
    <x v="3"/>
    <n v="42"/>
    <n v="39"/>
    <n v="81"/>
    <n v="0"/>
    <n v="0"/>
    <n v="0"/>
    <n v="8"/>
    <n v="0"/>
    <n v="8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38"/>
    <x v="3"/>
    <n v="56"/>
    <n v="41"/>
    <n v="97"/>
    <n v="0"/>
    <n v="0"/>
    <n v="0"/>
    <n v="8"/>
    <n v="0"/>
    <n v="8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39"/>
    <x v="1"/>
    <n v="96"/>
    <n v="134"/>
    <n v="230"/>
    <n v="0"/>
    <n v="0"/>
    <n v="0"/>
    <n v="19"/>
    <n v="0"/>
    <n v="19"/>
    <n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40"/>
    <x v="0"/>
    <n v="60"/>
    <n v="56"/>
    <n v="116"/>
    <n v="0"/>
    <n v="0"/>
    <n v="0"/>
    <n v="8"/>
    <n v="0"/>
    <n v="8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42"/>
    <x v="8"/>
    <n v="146"/>
    <n v="114"/>
    <n v="260"/>
    <n v="0"/>
    <n v="0"/>
    <n v="0"/>
    <n v="21"/>
    <n v="0"/>
    <n v="21"/>
    <n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43"/>
    <x v="8"/>
    <n v="128"/>
    <n v="118"/>
    <n v="246"/>
    <n v="0"/>
    <n v="0"/>
    <n v="0"/>
    <n v="23"/>
    <n v="0"/>
    <n v="23"/>
    <n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6"/>
    <x v="0"/>
    <x v="0"/>
    <n v="15"/>
    <n v="10"/>
    <n v="25"/>
    <n v="0"/>
    <n v="0"/>
    <n v="0"/>
    <n v="4"/>
    <n v="0"/>
    <n v="1"/>
    <n v="1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6"/>
    <x v="1"/>
    <x v="1"/>
    <n v="152"/>
    <n v="141"/>
    <n v="293"/>
    <n v="0"/>
    <n v="0"/>
    <n v="0"/>
    <n v="18"/>
    <n v="0"/>
    <n v="12"/>
    <n v="12"/>
    <n v="18"/>
    <n v="1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6"/>
    <x v="2"/>
    <x v="2"/>
    <n v="24"/>
    <n v="33"/>
    <n v="57"/>
    <n v="0"/>
    <n v="0"/>
    <n v="0"/>
    <n v="4"/>
    <n v="0"/>
    <n v="2"/>
    <n v="2"/>
    <n v="5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6"/>
    <x v="3"/>
    <x v="0"/>
    <n v="23"/>
    <n v="23"/>
    <n v="46"/>
    <n v="0"/>
    <n v="0"/>
    <n v="0"/>
    <n v="4"/>
    <n v="0"/>
    <n v="3"/>
    <n v="3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6"/>
    <x v="4"/>
    <x v="3"/>
    <n v="26"/>
    <n v="42"/>
    <n v="68"/>
    <n v="0"/>
    <n v="0"/>
    <n v="0"/>
    <n v="6"/>
    <n v="0"/>
    <n v="6"/>
    <n v="6"/>
    <n v="6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6"/>
    <x v="5"/>
    <x v="4"/>
    <n v="92"/>
    <n v="100"/>
    <n v="192"/>
    <n v="0"/>
    <n v="0"/>
    <n v="0"/>
    <n v="11"/>
    <n v="0"/>
    <n v="9"/>
    <n v="9"/>
    <n v="10"/>
    <n v="1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6"/>
    <x v="6"/>
    <x v="5"/>
    <n v="7"/>
    <n v="6"/>
    <n v="13"/>
    <n v="0"/>
    <n v="0"/>
    <n v="0"/>
    <n v="4"/>
    <n v="0"/>
    <n v="2"/>
    <n v="2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6"/>
    <x v="7"/>
    <x v="4"/>
    <n v="45"/>
    <n v="38"/>
    <n v="83"/>
    <n v="0"/>
    <n v="0"/>
    <n v="0"/>
    <n v="6"/>
    <n v="0"/>
    <n v="1"/>
    <n v="1"/>
    <n v="6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6"/>
    <x v="0"/>
    <x v="0"/>
    <n v="123"/>
    <n v="115"/>
    <n v="238"/>
    <n v="0"/>
    <n v="0"/>
    <n v="0"/>
    <n v="14"/>
    <n v="0"/>
    <n v="0"/>
    <n v="0"/>
    <n v="14"/>
    <n v="1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6"/>
    <x v="1"/>
    <x v="1"/>
    <n v="1379"/>
    <n v="1298"/>
    <n v="2677"/>
    <n v="0"/>
    <n v="0"/>
    <n v="0"/>
    <n v="149"/>
    <n v="0"/>
    <n v="31"/>
    <n v="31"/>
    <n v="140"/>
    <n v="14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6"/>
    <x v="2"/>
    <x v="2"/>
    <n v="268"/>
    <n v="196"/>
    <n v="464"/>
    <n v="0"/>
    <n v="0"/>
    <n v="0"/>
    <n v="26"/>
    <n v="0"/>
    <n v="9"/>
    <n v="9"/>
    <n v="25"/>
    <n v="2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6"/>
    <x v="3"/>
    <x v="0"/>
    <n v="496"/>
    <n v="461"/>
    <n v="957"/>
    <n v="0"/>
    <n v="0"/>
    <n v="0"/>
    <n v="58"/>
    <n v="0"/>
    <n v="9"/>
    <n v="9"/>
    <n v="50"/>
    <n v="5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6"/>
    <x v="4"/>
    <x v="3"/>
    <n v="3"/>
    <n v="2"/>
    <n v="5"/>
    <n v="0"/>
    <n v="0"/>
    <n v="0"/>
    <n v="1"/>
    <n v="0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6"/>
    <x v="5"/>
    <x v="4"/>
    <n v="690"/>
    <n v="685"/>
    <n v="1375"/>
    <n v="0"/>
    <n v="0"/>
    <n v="0"/>
    <n v="68"/>
    <n v="0"/>
    <n v="11"/>
    <n v="11"/>
    <n v="71"/>
    <n v="71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6"/>
    <x v="29"/>
    <x v="0"/>
    <n v="120"/>
    <n v="127"/>
    <n v="247"/>
    <n v="0"/>
    <n v="0"/>
    <n v="0"/>
    <n v="20"/>
    <n v="0"/>
    <n v="1"/>
    <n v="1"/>
    <n v="17"/>
    <n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6"/>
    <x v="32"/>
    <x v="6"/>
    <n v="113"/>
    <n v="100"/>
    <n v="213"/>
    <n v="0"/>
    <n v="0"/>
    <n v="0"/>
    <n v="13"/>
    <n v="0"/>
    <n v="1"/>
    <n v="1"/>
    <n v="12"/>
    <n v="1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6"/>
    <x v="40"/>
    <x v="0"/>
    <n v="34"/>
    <n v="26"/>
    <n v="60"/>
    <n v="0"/>
    <n v="0"/>
    <n v="0"/>
    <n v="6"/>
    <n v="0"/>
    <n v="1"/>
    <n v="1"/>
    <n v="5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"/>
    <x v="6"/>
    <x v="8"/>
    <x v="1"/>
    <n v="48"/>
    <n v="43"/>
    <n v="91"/>
    <n v="0"/>
    <n v="0"/>
    <n v="0"/>
    <n v="8"/>
    <n v="0"/>
    <n v="0"/>
    <n v="0"/>
    <n v="7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"/>
    <x v="6"/>
    <x v="1"/>
    <x v="1"/>
    <n v="404"/>
    <n v="318"/>
    <n v="722"/>
    <n v="0"/>
    <n v="0"/>
    <n v="0"/>
    <n v="46"/>
    <n v="0"/>
    <n v="5"/>
    <n v="5"/>
    <n v="43"/>
    <n v="4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"/>
    <x v="6"/>
    <x v="3"/>
    <x v="0"/>
    <n v="80"/>
    <n v="101"/>
    <n v="181"/>
    <n v="0"/>
    <n v="0"/>
    <n v="0"/>
    <n v="6"/>
    <n v="0"/>
    <n v="5"/>
    <n v="5"/>
    <n v="6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"/>
    <x v="6"/>
    <x v="4"/>
    <x v="3"/>
    <n v="40"/>
    <n v="42"/>
    <n v="82"/>
    <n v="0"/>
    <n v="0"/>
    <n v="0"/>
    <n v="6"/>
    <n v="0"/>
    <n v="1"/>
    <n v="1"/>
    <n v="6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"/>
    <x v="6"/>
    <x v="5"/>
    <x v="4"/>
    <n v="737"/>
    <n v="683"/>
    <n v="1420"/>
    <n v="0"/>
    <n v="0"/>
    <n v="0"/>
    <n v="76"/>
    <n v="0"/>
    <n v="9"/>
    <n v="9"/>
    <n v="78"/>
    <n v="78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"/>
    <x v="6"/>
    <x v="29"/>
    <x v="0"/>
    <n v="25"/>
    <n v="31"/>
    <n v="56"/>
    <n v="0"/>
    <n v="0"/>
    <n v="0"/>
    <n v="36"/>
    <n v="0"/>
    <n v="2"/>
    <n v="2"/>
    <n v="6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"/>
    <x v="6"/>
    <x v="6"/>
    <x v="5"/>
    <n v="49"/>
    <n v="39"/>
    <n v="88"/>
    <n v="0"/>
    <n v="0"/>
    <n v="0"/>
    <n v="7"/>
    <n v="0"/>
    <n v="0"/>
    <n v="0"/>
    <n v="7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1"/>
    <x v="6"/>
    <x v="66"/>
    <x v="11"/>
    <n v="157"/>
    <n v="142"/>
    <n v="299"/>
    <n v="0"/>
    <n v="0"/>
    <n v="0"/>
    <n v="13"/>
    <n v="0"/>
    <n v="0"/>
    <n v="0"/>
    <n v="20"/>
    <n v="2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"/>
    <x v="6"/>
    <x v="66"/>
    <x v="11"/>
    <n v="528"/>
    <n v="485"/>
    <n v="1013"/>
    <n v="0"/>
    <n v="0"/>
    <n v="0"/>
    <n v="68"/>
    <n v="0"/>
    <n v="16"/>
    <n v="16"/>
    <n v="71"/>
    <n v="71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3"/>
    <x v="66"/>
    <x v="11"/>
    <n v="345"/>
    <n v="320"/>
    <n v="665"/>
    <n v="0"/>
    <n v="0"/>
    <n v="0"/>
    <n v="36"/>
    <n v="1"/>
    <n v="29"/>
    <n v="30"/>
    <n v="0"/>
    <n v="0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7"/>
    <x v="66"/>
    <x v="11"/>
    <n v="4035"/>
    <n v="3848"/>
    <n v="7883"/>
    <n v="0"/>
    <n v="0"/>
    <n v="0"/>
    <n v="661"/>
    <n v="0"/>
    <n v="661"/>
    <n v="661"/>
    <n v="0"/>
    <n v="0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0"/>
    <x v="6"/>
    <x v="66"/>
    <x v="11"/>
    <n v="339"/>
    <n v="355"/>
    <n v="694"/>
    <n v="0"/>
    <n v="0"/>
    <n v="0"/>
    <n v="51"/>
    <n v="0"/>
    <n v="35"/>
    <n v="35"/>
    <n v="46"/>
    <n v="4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6"/>
    <x v="66"/>
    <x v="11"/>
    <n v="3271"/>
    <n v="3048"/>
    <n v="6319"/>
    <n v="0"/>
    <n v="0"/>
    <n v="0"/>
    <n v="361"/>
    <n v="0"/>
    <n v="65"/>
    <n v="65"/>
    <n v="341"/>
    <n v="340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"/>
    <x v="6"/>
    <x v="66"/>
    <x v="11"/>
    <n v="1383"/>
    <n v="1257"/>
    <n v="2640"/>
    <n v="0"/>
    <n v="0"/>
    <n v="0"/>
    <n v="185"/>
    <n v="0"/>
    <n v="22"/>
    <n v="22"/>
    <n v="153"/>
    <n v="152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8"/>
    <x v="7"/>
    <x v="4"/>
    <n v="15"/>
    <n v="6"/>
    <n v="21"/>
    <n v="0"/>
    <n v="0"/>
    <n v="0"/>
    <n v="1"/>
    <n v="0"/>
    <n v="4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8"/>
    <x v="15"/>
    <x v="6"/>
    <n v="19"/>
    <n v="19"/>
    <n v="38"/>
    <n v="0"/>
    <n v="0"/>
    <n v="0"/>
    <n v="3"/>
    <n v="1"/>
    <n v="3"/>
    <n v="4"/>
    <n v="7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8"/>
    <x v="1"/>
    <x v="1"/>
    <n v="146"/>
    <n v="78"/>
    <n v="224"/>
    <n v="0"/>
    <n v="0"/>
    <n v="0"/>
    <n v="22"/>
    <n v="4"/>
    <n v="43"/>
    <n v="47"/>
    <n v="21"/>
    <n v="2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8"/>
    <x v="4"/>
    <x v="3"/>
    <n v="16"/>
    <n v="13"/>
    <n v="29"/>
    <n v="0"/>
    <n v="0"/>
    <n v="0"/>
    <n v="1"/>
    <n v="0"/>
    <n v="6"/>
    <n v="6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8"/>
    <x v="5"/>
    <x v="4"/>
    <n v="90"/>
    <n v="61"/>
    <n v="151"/>
    <n v="0"/>
    <n v="0"/>
    <n v="0"/>
    <n v="14"/>
    <n v="5"/>
    <n v="17"/>
    <n v="22"/>
    <n v="14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8"/>
    <x v="8"/>
    <x v="1"/>
    <n v="20"/>
    <n v="12"/>
    <n v="32"/>
    <n v="0"/>
    <n v="0"/>
    <n v="0"/>
    <n v="6"/>
    <n v="2"/>
    <n v="4"/>
    <n v="6"/>
    <n v="5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8"/>
    <x v="14"/>
    <x v="8"/>
    <n v="20"/>
    <n v="15"/>
    <n v="35"/>
    <n v="0"/>
    <n v="0"/>
    <n v="0"/>
    <n v="1"/>
    <n v="3"/>
    <n v="3"/>
    <n v="6"/>
    <n v="4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8"/>
    <x v="15"/>
    <x v="6"/>
    <n v="9"/>
    <n v="9"/>
    <n v="18"/>
    <n v="0"/>
    <n v="0"/>
    <n v="0"/>
    <n v="0"/>
    <n v="3"/>
    <n v="2"/>
    <n v="5"/>
    <n v="4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8"/>
    <x v="0"/>
    <x v="0"/>
    <n v="24"/>
    <n v="21"/>
    <n v="45"/>
    <n v="0"/>
    <n v="0"/>
    <n v="0"/>
    <n v="6"/>
    <n v="1"/>
    <n v="5"/>
    <n v="6"/>
    <n v="8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8"/>
    <x v="1"/>
    <x v="1"/>
    <n v="236"/>
    <n v="119"/>
    <n v="355"/>
    <n v="0"/>
    <n v="0"/>
    <n v="0"/>
    <n v="41"/>
    <n v="19"/>
    <n v="37"/>
    <n v="56"/>
    <n v="54"/>
    <n v="4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8"/>
    <x v="3"/>
    <x v="0"/>
    <n v="69"/>
    <n v="46"/>
    <n v="115"/>
    <n v="0"/>
    <n v="0"/>
    <n v="0"/>
    <n v="12"/>
    <n v="3"/>
    <n v="10"/>
    <n v="13"/>
    <n v="12"/>
    <n v="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8"/>
    <x v="20"/>
    <x v="7"/>
    <n v="29"/>
    <n v="20"/>
    <n v="49"/>
    <n v="0"/>
    <n v="0"/>
    <n v="0"/>
    <n v="6"/>
    <n v="2"/>
    <n v="5"/>
    <n v="7"/>
    <n v="6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8"/>
    <x v="22"/>
    <x v="2"/>
    <n v="24"/>
    <n v="14"/>
    <n v="38"/>
    <n v="0"/>
    <n v="0"/>
    <n v="0"/>
    <n v="3"/>
    <n v="0"/>
    <n v="4"/>
    <n v="4"/>
    <n v="5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8"/>
    <x v="4"/>
    <x v="3"/>
    <n v="43"/>
    <n v="19"/>
    <n v="62"/>
    <n v="0"/>
    <n v="0"/>
    <n v="0"/>
    <n v="8"/>
    <n v="1"/>
    <n v="8"/>
    <n v="9"/>
    <n v="8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8"/>
    <x v="26"/>
    <x v="9"/>
    <n v="21"/>
    <n v="11"/>
    <n v="32"/>
    <n v="0"/>
    <n v="0"/>
    <n v="0"/>
    <n v="4"/>
    <n v="1"/>
    <n v="3"/>
    <n v="4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8"/>
    <x v="32"/>
    <x v="6"/>
    <n v="33"/>
    <n v="14"/>
    <n v="47"/>
    <n v="0"/>
    <n v="0"/>
    <n v="0"/>
    <n v="7"/>
    <n v="3"/>
    <n v="7"/>
    <n v="10"/>
    <n v="8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8"/>
    <x v="6"/>
    <x v="5"/>
    <n v="38"/>
    <n v="19"/>
    <n v="57"/>
    <n v="0"/>
    <n v="0"/>
    <n v="0"/>
    <n v="5"/>
    <n v="0"/>
    <n v="6"/>
    <n v="6"/>
    <n v="4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8"/>
    <x v="5"/>
    <x v="4"/>
    <n v="227"/>
    <n v="129"/>
    <n v="356"/>
    <n v="0"/>
    <n v="0"/>
    <n v="0"/>
    <n v="42"/>
    <n v="12"/>
    <n v="37"/>
    <n v="49"/>
    <n v="48"/>
    <n v="3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8"/>
    <x v="2"/>
    <x v="2"/>
    <n v="51"/>
    <n v="23"/>
    <n v="74"/>
    <n v="0"/>
    <n v="0"/>
    <n v="0"/>
    <n v="8"/>
    <n v="1"/>
    <n v="7"/>
    <n v="8"/>
    <n v="1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8"/>
    <x v="23"/>
    <x v="3"/>
    <n v="27"/>
    <n v="21"/>
    <n v="48"/>
    <n v="0"/>
    <n v="0"/>
    <n v="0"/>
    <n v="6"/>
    <n v="2"/>
    <n v="3"/>
    <n v="5"/>
    <n v="6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8"/>
    <x v="38"/>
    <x v="3"/>
    <n v="22"/>
    <n v="13"/>
    <n v="35"/>
    <n v="0"/>
    <n v="0"/>
    <n v="0"/>
    <n v="3"/>
    <n v="2"/>
    <n v="2"/>
    <n v="4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8"/>
    <x v="11"/>
    <x v="6"/>
    <n v="14"/>
    <n v="16"/>
    <n v="30"/>
    <n v="0"/>
    <n v="0"/>
    <n v="0"/>
    <n v="3"/>
    <n v="1"/>
    <n v="3"/>
    <n v="4"/>
    <n v="4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8"/>
    <x v="10"/>
    <x v="1"/>
    <n v="15"/>
    <n v="11"/>
    <n v="26"/>
    <n v="0"/>
    <n v="0"/>
    <n v="0"/>
    <n v="5"/>
    <n v="3"/>
    <n v="4"/>
    <n v="7"/>
    <n v="6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3"/>
    <x v="8"/>
    <x v="1"/>
    <x v="1"/>
    <n v="87"/>
    <n v="58"/>
    <n v="145"/>
    <n v="0"/>
    <n v="0"/>
    <n v="0"/>
    <n v="8"/>
    <n v="1"/>
    <n v="17"/>
    <n v="18"/>
    <n v="13"/>
    <n v="1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4"/>
    <x v="8"/>
    <x v="1"/>
    <x v="1"/>
    <n v="22"/>
    <n v="15"/>
    <n v="37"/>
    <n v="0"/>
    <n v="0"/>
    <n v="0"/>
    <n v="5"/>
    <n v="0"/>
    <n v="5"/>
    <n v="5"/>
    <n v="5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8"/>
    <x v="66"/>
    <x v="11"/>
    <n v="286"/>
    <n v="177"/>
    <n v="463"/>
    <n v="0"/>
    <n v="0"/>
    <n v="0"/>
    <n v="41"/>
    <n v="10"/>
    <n v="73"/>
    <n v="83"/>
    <n v="45"/>
    <n v="43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8"/>
    <x v="66"/>
    <x v="11"/>
    <n v="922"/>
    <n v="532"/>
    <n v="1454"/>
    <n v="0"/>
    <n v="0"/>
    <n v="0"/>
    <n v="166"/>
    <n v="59"/>
    <n v="150"/>
    <n v="209"/>
    <n v="199"/>
    <n v="174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3"/>
    <x v="8"/>
    <x v="66"/>
    <x v="11"/>
    <n v="87"/>
    <n v="58"/>
    <n v="145"/>
    <n v="0"/>
    <n v="0"/>
    <n v="0"/>
    <n v="8"/>
    <n v="1"/>
    <n v="17"/>
    <n v="18"/>
    <n v="13"/>
    <n v="1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4"/>
    <x v="8"/>
    <x v="66"/>
    <x v="11"/>
    <n v="22"/>
    <n v="15"/>
    <n v="37"/>
    <n v="0"/>
    <n v="0"/>
    <n v="0"/>
    <n v="5"/>
    <n v="0"/>
    <n v="5"/>
    <n v="5"/>
    <n v="5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9"/>
    <x v="8"/>
    <x v="1"/>
    <n v="98"/>
    <n v="89"/>
    <n v="187"/>
    <n v="0"/>
    <n v="0"/>
    <n v="0"/>
    <n v="0"/>
    <n v="0"/>
    <n v="15"/>
    <n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9"/>
    <x v="1"/>
    <x v="1"/>
    <n v="1122"/>
    <n v="761"/>
    <n v="1883"/>
    <n v="0"/>
    <n v="0"/>
    <n v="0"/>
    <n v="0"/>
    <n v="13"/>
    <n v="141"/>
    <n v="154"/>
    <n v="0"/>
    <n v="0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9"/>
    <x v="2"/>
    <x v="2"/>
    <n v="41"/>
    <n v="17"/>
    <n v="58"/>
    <n v="0"/>
    <n v="0"/>
    <n v="0"/>
    <n v="0"/>
    <n v="1"/>
    <n v="8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9"/>
    <x v="3"/>
    <x v="0"/>
    <n v="135"/>
    <n v="61"/>
    <n v="196"/>
    <n v="0"/>
    <n v="0"/>
    <n v="0"/>
    <n v="0"/>
    <n v="0"/>
    <n v="12"/>
    <n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9"/>
    <x v="4"/>
    <x v="3"/>
    <n v="100"/>
    <n v="62"/>
    <n v="162"/>
    <n v="0"/>
    <n v="0"/>
    <n v="0"/>
    <n v="0"/>
    <n v="4"/>
    <n v="10"/>
    <n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9"/>
    <x v="23"/>
    <x v="3"/>
    <n v="96"/>
    <n v="40"/>
    <n v="136"/>
    <n v="0"/>
    <n v="0"/>
    <n v="0"/>
    <n v="0"/>
    <n v="1"/>
    <n v="15"/>
    <n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9"/>
    <x v="5"/>
    <x v="4"/>
    <n v="414"/>
    <n v="205"/>
    <n v="619"/>
    <n v="0"/>
    <n v="0"/>
    <n v="0"/>
    <n v="0"/>
    <n v="12"/>
    <n v="41"/>
    <n v="53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9"/>
    <x v="32"/>
    <x v="6"/>
    <n v="58"/>
    <n v="23"/>
    <n v="81"/>
    <n v="0"/>
    <n v="0"/>
    <n v="0"/>
    <n v="0"/>
    <n v="1"/>
    <n v="4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8"/>
    <x v="1"/>
    <n v="30"/>
    <n v="13"/>
    <n v="43"/>
    <n v="0"/>
    <n v="0"/>
    <n v="0"/>
    <n v="0"/>
    <n v="0"/>
    <n v="3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9"/>
    <x v="3"/>
    <n v="64"/>
    <n v="42"/>
    <n v="106"/>
    <n v="0"/>
    <n v="0"/>
    <n v="0"/>
    <n v="0"/>
    <n v="2"/>
    <n v="7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11"/>
    <x v="6"/>
    <n v="48"/>
    <n v="22"/>
    <n v="70"/>
    <n v="0"/>
    <n v="0"/>
    <n v="0"/>
    <n v="0"/>
    <n v="2"/>
    <n v="3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12"/>
    <x v="2"/>
    <n v="41"/>
    <n v="35"/>
    <n v="76"/>
    <n v="0"/>
    <n v="0"/>
    <n v="0"/>
    <n v="0"/>
    <n v="0"/>
    <n v="5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13"/>
    <x v="7"/>
    <n v="28"/>
    <n v="32"/>
    <n v="60"/>
    <n v="0"/>
    <n v="0"/>
    <n v="0"/>
    <n v="0"/>
    <n v="0"/>
    <n v="5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14"/>
    <x v="8"/>
    <n v="59"/>
    <n v="33"/>
    <n v="92"/>
    <n v="0"/>
    <n v="0"/>
    <n v="0"/>
    <n v="0"/>
    <n v="2"/>
    <n v="4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15"/>
    <x v="6"/>
    <n v="41"/>
    <n v="17"/>
    <n v="58"/>
    <n v="0"/>
    <n v="0"/>
    <n v="0"/>
    <n v="0"/>
    <n v="0"/>
    <n v="5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0"/>
    <x v="0"/>
    <n v="193"/>
    <n v="105"/>
    <n v="298"/>
    <n v="0"/>
    <n v="0"/>
    <n v="0"/>
    <n v="0"/>
    <n v="8"/>
    <n v="12"/>
    <n v="2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1"/>
    <x v="1"/>
    <n v="2246"/>
    <n v="1115"/>
    <n v="3361"/>
    <n v="0"/>
    <n v="0"/>
    <n v="0"/>
    <n v="0"/>
    <n v="20"/>
    <n v="223"/>
    <n v="243"/>
    <n v="0"/>
    <n v="0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2"/>
    <x v="2"/>
    <n v="491"/>
    <n v="317"/>
    <n v="808"/>
    <n v="0"/>
    <n v="0"/>
    <n v="0"/>
    <n v="0"/>
    <n v="5"/>
    <n v="48"/>
    <n v="53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3"/>
    <x v="0"/>
    <n v="361"/>
    <n v="182"/>
    <n v="543"/>
    <n v="0"/>
    <n v="0"/>
    <n v="0"/>
    <n v="0"/>
    <n v="1"/>
    <n v="37"/>
    <n v="38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20"/>
    <x v="7"/>
    <n v="57"/>
    <n v="64"/>
    <n v="121"/>
    <n v="0"/>
    <n v="0"/>
    <n v="0"/>
    <n v="0"/>
    <n v="2"/>
    <n v="8"/>
    <n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22"/>
    <x v="2"/>
    <n v="53"/>
    <n v="36"/>
    <n v="89"/>
    <n v="0"/>
    <n v="0"/>
    <n v="0"/>
    <n v="0"/>
    <n v="1"/>
    <n v="5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4"/>
    <x v="3"/>
    <n v="720"/>
    <n v="404"/>
    <n v="1124"/>
    <n v="0"/>
    <n v="0"/>
    <n v="0"/>
    <n v="0"/>
    <n v="11"/>
    <n v="64"/>
    <n v="75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23"/>
    <x v="3"/>
    <n v="205"/>
    <n v="134"/>
    <n v="339"/>
    <n v="0"/>
    <n v="0"/>
    <n v="0"/>
    <n v="0"/>
    <n v="2"/>
    <n v="24"/>
    <n v="26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5"/>
    <x v="4"/>
    <n v="1394"/>
    <n v="759"/>
    <n v="2153"/>
    <n v="0"/>
    <n v="0"/>
    <n v="0"/>
    <n v="0"/>
    <n v="23"/>
    <n v="112"/>
    <n v="135"/>
    <n v="0"/>
    <n v="0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25"/>
    <x v="3"/>
    <n v="45"/>
    <n v="28"/>
    <n v="73"/>
    <n v="0"/>
    <n v="0"/>
    <n v="0"/>
    <n v="0"/>
    <n v="2"/>
    <n v="3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26"/>
    <x v="9"/>
    <n v="116"/>
    <n v="56"/>
    <n v="172"/>
    <n v="0"/>
    <n v="0"/>
    <n v="0"/>
    <n v="0"/>
    <n v="2"/>
    <n v="9"/>
    <n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29"/>
    <x v="0"/>
    <n v="75"/>
    <n v="37"/>
    <n v="112"/>
    <n v="0"/>
    <n v="0"/>
    <n v="0"/>
    <n v="0"/>
    <n v="0"/>
    <n v="8"/>
    <n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32"/>
    <x v="6"/>
    <n v="206"/>
    <n v="113"/>
    <n v="319"/>
    <n v="0"/>
    <n v="0"/>
    <n v="0"/>
    <n v="0"/>
    <n v="7"/>
    <n v="16"/>
    <n v="2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6"/>
    <x v="5"/>
    <n v="67"/>
    <n v="47"/>
    <n v="114"/>
    <n v="0"/>
    <n v="0"/>
    <n v="0"/>
    <n v="0"/>
    <n v="1"/>
    <n v="6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37"/>
    <x v="3"/>
    <n v="50"/>
    <n v="18"/>
    <n v="68"/>
    <n v="0"/>
    <n v="0"/>
    <n v="0"/>
    <n v="0"/>
    <n v="2"/>
    <n v="3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38"/>
    <x v="3"/>
    <n v="55"/>
    <n v="37"/>
    <n v="92"/>
    <n v="0"/>
    <n v="0"/>
    <n v="0"/>
    <n v="0"/>
    <n v="4"/>
    <n v="2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39"/>
    <x v="1"/>
    <n v="50"/>
    <n v="26"/>
    <n v="76"/>
    <n v="0"/>
    <n v="0"/>
    <n v="0"/>
    <n v="0"/>
    <n v="0"/>
    <n v="5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40"/>
    <x v="0"/>
    <n v="61"/>
    <n v="48"/>
    <n v="109"/>
    <n v="0"/>
    <n v="0"/>
    <n v="0"/>
    <n v="0"/>
    <n v="0"/>
    <n v="7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9"/>
    <x v="66"/>
    <x v="11"/>
    <n v="2064"/>
    <n v="1258"/>
    <n v="3322"/>
    <n v="0"/>
    <n v="0"/>
    <n v="0"/>
    <n v="0"/>
    <n v="32"/>
    <n v="246"/>
    <n v="278"/>
    <n v="0"/>
    <n v="0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9"/>
    <x v="66"/>
    <x v="11"/>
    <n v="6756"/>
    <n v="3720"/>
    <n v="10476"/>
    <n v="0"/>
    <n v="0"/>
    <n v="0"/>
    <n v="0"/>
    <n v="97"/>
    <n v="624"/>
    <n v="721"/>
    <n v="0"/>
    <n v="0"/>
    <n v="1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1"/>
    <x v="1"/>
    <x v="7"/>
    <x v="4"/>
    <n v="554"/>
    <n v="477"/>
    <n v="1031"/>
    <n v="101"/>
    <n v="77"/>
    <n v="178"/>
    <n v="47"/>
    <n v="15"/>
    <n v="32"/>
    <n v="47"/>
    <n v="49"/>
    <n v="47"/>
    <n v="6"/>
    <n v="90"/>
    <n v="85"/>
    <n v="175"/>
    <n v="8"/>
    <n v="96"/>
    <n v="77"/>
    <n v="173"/>
    <n v="7"/>
    <n v="91"/>
    <n v="88"/>
    <n v="179"/>
    <n v="8"/>
    <n v="88"/>
    <n v="60"/>
    <n v="148"/>
    <n v="6"/>
    <n v="94"/>
    <n v="78"/>
    <n v="172"/>
    <n v="8"/>
    <n v="95"/>
    <n v="89"/>
    <n v="184"/>
    <n v="8"/>
    <n v="2"/>
    <n v="1"/>
    <n v="0"/>
    <n v="0"/>
    <n v="0"/>
    <n v="5"/>
    <n v="0"/>
  </r>
  <r>
    <x v="4"/>
    <x v="1"/>
    <x v="1"/>
    <x v="8"/>
    <x v="1"/>
    <n v="843"/>
    <n v="827"/>
    <n v="1670"/>
    <n v="152"/>
    <n v="137"/>
    <n v="289"/>
    <n v="73"/>
    <n v="9"/>
    <n v="64"/>
    <n v="73"/>
    <n v="85"/>
    <n v="81"/>
    <n v="9"/>
    <n v="123"/>
    <n v="125"/>
    <n v="248"/>
    <n v="11"/>
    <n v="144"/>
    <n v="173"/>
    <n v="317"/>
    <n v="13"/>
    <n v="141"/>
    <n v="134"/>
    <n v="275"/>
    <n v="11"/>
    <n v="158"/>
    <n v="121"/>
    <n v="279"/>
    <n v="12"/>
    <n v="137"/>
    <n v="146"/>
    <n v="283"/>
    <n v="12"/>
    <n v="140"/>
    <n v="128"/>
    <n v="268"/>
    <n v="12"/>
    <n v="2"/>
    <n v="0"/>
    <n v="0"/>
    <n v="0"/>
    <n v="0"/>
    <n v="8"/>
    <n v="1"/>
  </r>
  <r>
    <x v="4"/>
    <x v="1"/>
    <x v="1"/>
    <x v="9"/>
    <x v="3"/>
    <n v="219"/>
    <n v="232"/>
    <n v="451"/>
    <n v="33"/>
    <n v="36"/>
    <n v="69"/>
    <n v="22"/>
    <n v="7"/>
    <n v="15"/>
    <n v="22"/>
    <n v="23"/>
    <n v="23"/>
    <n v="4"/>
    <n v="44"/>
    <n v="37"/>
    <n v="81"/>
    <n v="3"/>
    <n v="35"/>
    <n v="40"/>
    <n v="75"/>
    <n v="3"/>
    <n v="31"/>
    <n v="35"/>
    <n v="66"/>
    <n v="3"/>
    <n v="29"/>
    <n v="44"/>
    <n v="73"/>
    <n v="3"/>
    <n v="29"/>
    <n v="43"/>
    <n v="72"/>
    <n v="3"/>
    <n v="51"/>
    <n v="33"/>
    <n v="84"/>
    <n v="3"/>
    <n v="4"/>
    <n v="2"/>
    <n v="0"/>
    <n v="0"/>
    <n v="0"/>
    <n v="0"/>
    <n v="2"/>
  </r>
  <r>
    <x v="4"/>
    <x v="1"/>
    <x v="1"/>
    <x v="13"/>
    <x v="7"/>
    <n v="122"/>
    <n v="115"/>
    <n v="237"/>
    <n v="16"/>
    <n v="20"/>
    <n v="36"/>
    <n v="12"/>
    <n v="3"/>
    <n v="9"/>
    <n v="12"/>
    <n v="14"/>
    <n v="11"/>
    <n v="3"/>
    <n v="13"/>
    <n v="22"/>
    <n v="35"/>
    <n v="1"/>
    <n v="28"/>
    <n v="18"/>
    <n v="46"/>
    <n v="2"/>
    <n v="29"/>
    <n v="16"/>
    <n v="45"/>
    <n v="2"/>
    <n v="16"/>
    <n v="20"/>
    <n v="36"/>
    <n v="1"/>
    <n v="17"/>
    <n v="18"/>
    <n v="35"/>
    <n v="1"/>
    <n v="19"/>
    <n v="21"/>
    <n v="40"/>
    <n v="2"/>
    <n v="3"/>
    <n v="0"/>
    <n v="3"/>
    <n v="0"/>
    <n v="0"/>
    <n v="0"/>
    <n v="0"/>
  </r>
  <r>
    <x v="4"/>
    <x v="1"/>
    <x v="1"/>
    <x v="14"/>
    <x v="8"/>
    <n v="543"/>
    <n v="528"/>
    <n v="1071"/>
    <n v="84"/>
    <n v="89"/>
    <n v="173"/>
    <n v="57"/>
    <n v="29"/>
    <n v="28"/>
    <n v="57"/>
    <n v="68"/>
    <n v="57"/>
    <n v="16"/>
    <n v="70"/>
    <n v="92"/>
    <n v="162"/>
    <n v="5"/>
    <n v="83"/>
    <n v="73"/>
    <n v="156"/>
    <n v="5"/>
    <n v="90"/>
    <n v="87"/>
    <n v="177"/>
    <n v="6"/>
    <n v="100"/>
    <n v="84"/>
    <n v="184"/>
    <n v="5"/>
    <n v="109"/>
    <n v="90"/>
    <n v="199"/>
    <n v="6"/>
    <n v="91"/>
    <n v="102"/>
    <n v="193"/>
    <n v="6"/>
    <n v="24"/>
    <n v="14"/>
    <n v="2"/>
    <n v="0"/>
    <n v="0"/>
    <n v="0"/>
    <n v="0"/>
  </r>
  <r>
    <x v="4"/>
    <x v="1"/>
    <x v="1"/>
    <x v="15"/>
    <x v="6"/>
    <n v="485"/>
    <n v="445"/>
    <n v="930"/>
    <n v="74"/>
    <n v="78"/>
    <n v="152"/>
    <n v="39"/>
    <n v="10"/>
    <n v="29"/>
    <n v="39"/>
    <n v="40"/>
    <n v="38"/>
    <n v="3"/>
    <n v="83"/>
    <n v="95"/>
    <n v="178"/>
    <n v="7"/>
    <n v="82"/>
    <n v="57"/>
    <n v="139"/>
    <n v="6"/>
    <n v="83"/>
    <n v="81"/>
    <n v="164"/>
    <n v="7"/>
    <n v="74"/>
    <n v="66"/>
    <n v="140"/>
    <n v="6"/>
    <n v="72"/>
    <n v="69"/>
    <n v="141"/>
    <n v="6"/>
    <n v="91"/>
    <n v="77"/>
    <n v="168"/>
    <n v="7"/>
    <n v="0"/>
    <n v="2"/>
    <n v="1"/>
    <n v="0"/>
    <n v="0"/>
    <n v="0"/>
    <n v="0"/>
  </r>
  <r>
    <x v="4"/>
    <x v="1"/>
    <x v="1"/>
    <x v="0"/>
    <x v="0"/>
    <n v="1190"/>
    <n v="1162"/>
    <n v="2352"/>
    <n v="203"/>
    <n v="209"/>
    <n v="412"/>
    <n v="101"/>
    <n v="22"/>
    <n v="79"/>
    <n v="101"/>
    <n v="111"/>
    <n v="101"/>
    <n v="12"/>
    <n v="189"/>
    <n v="180"/>
    <n v="369"/>
    <n v="16"/>
    <n v="206"/>
    <n v="211"/>
    <n v="417"/>
    <n v="17"/>
    <n v="182"/>
    <n v="206"/>
    <n v="388"/>
    <n v="16"/>
    <n v="190"/>
    <n v="200"/>
    <n v="390"/>
    <n v="15"/>
    <n v="227"/>
    <n v="166"/>
    <n v="393"/>
    <n v="16"/>
    <n v="196"/>
    <n v="199"/>
    <n v="395"/>
    <n v="17"/>
    <n v="4"/>
    <n v="6"/>
    <n v="4"/>
    <n v="0"/>
    <n v="0"/>
    <n v="2"/>
    <n v="0"/>
  </r>
  <r>
    <x v="4"/>
    <x v="1"/>
    <x v="1"/>
    <x v="16"/>
    <x v="6"/>
    <n v="336"/>
    <n v="348"/>
    <n v="684"/>
    <n v="55"/>
    <n v="71"/>
    <n v="126"/>
    <n v="31"/>
    <n v="9"/>
    <n v="22"/>
    <n v="31"/>
    <n v="33"/>
    <n v="31"/>
    <n v="6"/>
    <n v="63"/>
    <n v="54"/>
    <n v="117"/>
    <n v="5"/>
    <n v="56"/>
    <n v="58"/>
    <n v="114"/>
    <n v="4"/>
    <n v="67"/>
    <n v="54"/>
    <n v="121"/>
    <n v="5"/>
    <n v="53"/>
    <n v="73"/>
    <n v="126"/>
    <n v="5"/>
    <n v="49"/>
    <n v="52"/>
    <n v="101"/>
    <n v="4"/>
    <n v="48"/>
    <n v="57"/>
    <n v="105"/>
    <n v="4"/>
    <n v="4"/>
    <n v="3"/>
    <n v="0"/>
    <n v="1"/>
    <n v="2"/>
    <n v="0"/>
    <n v="0"/>
  </r>
  <r>
    <x v="4"/>
    <x v="1"/>
    <x v="1"/>
    <x v="1"/>
    <x v="1"/>
    <n v="12487"/>
    <n v="12025"/>
    <n v="24512"/>
    <n v="2112"/>
    <n v="2133"/>
    <n v="4245"/>
    <n v="949"/>
    <n v="219"/>
    <n v="730"/>
    <n v="949"/>
    <n v="1073"/>
    <n v="962"/>
    <n v="86"/>
    <n v="1979"/>
    <n v="1954"/>
    <n v="3933"/>
    <n v="152"/>
    <n v="2067"/>
    <n v="1908"/>
    <n v="3975"/>
    <n v="154"/>
    <n v="2080"/>
    <n v="2049"/>
    <n v="4129"/>
    <n v="158"/>
    <n v="2139"/>
    <n v="2025"/>
    <n v="4164"/>
    <n v="159"/>
    <n v="2109"/>
    <n v="2041"/>
    <n v="4150"/>
    <n v="155"/>
    <n v="2113"/>
    <n v="2048"/>
    <n v="4161"/>
    <n v="162"/>
    <n v="9"/>
    <n v="18"/>
    <n v="30"/>
    <n v="8"/>
    <n v="9"/>
    <n v="8"/>
    <n v="13"/>
  </r>
  <r>
    <x v="4"/>
    <x v="1"/>
    <x v="1"/>
    <x v="46"/>
    <x v="3"/>
    <n v="84"/>
    <n v="88"/>
    <n v="172"/>
    <n v="20"/>
    <n v="10"/>
    <n v="30"/>
    <n v="7"/>
    <n v="3"/>
    <n v="4"/>
    <n v="7"/>
    <n v="7"/>
    <n v="7"/>
    <n v="1"/>
    <n v="12"/>
    <n v="17"/>
    <n v="29"/>
    <n v="1"/>
    <n v="17"/>
    <n v="12"/>
    <n v="29"/>
    <n v="1"/>
    <n v="20"/>
    <n v="19"/>
    <n v="39"/>
    <n v="2"/>
    <n v="11"/>
    <n v="9"/>
    <n v="20"/>
    <n v="1"/>
    <n v="13"/>
    <n v="13"/>
    <n v="26"/>
    <n v="1"/>
    <n v="11"/>
    <n v="18"/>
    <n v="29"/>
    <n v="1"/>
    <n v="0"/>
    <n v="0"/>
    <n v="0"/>
    <n v="0"/>
    <n v="0"/>
    <n v="0"/>
    <n v="1"/>
  </r>
  <r>
    <x v="4"/>
    <x v="1"/>
    <x v="1"/>
    <x v="18"/>
    <x v="5"/>
    <n v="56"/>
    <n v="57"/>
    <n v="113"/>
    <n v="7"/>
    <n v="9"/>
    <n v="16"/>
    <n v="7"/>
    <n v="2"/>
    <n v="5"/>
    <n v="7"/>
    <n v="9"/>
    <n v="7"/>
    <n v="2"/>
    <n v="7"/>
    <n v="11"/>
    <n v="18"/>
    <n v="1"/>
    <n v="9"/>
    <n v="10"/>
    <n v="19"/>
    <n v="1"/>
    <n v="9"/>
    <n v="10"/>
    <n v="19"/>
    <n v="1"/>
    <n v="13"/>
    <n v="6"/>
    <n v="19"/>
    <n v="1"/>
    <n v="9"/>
    <n v="10"/>
    <n v="19"/>
    <n v="1"/>
    <n v="9"/>
    <n v="10"/>
    <n v="19"/>
    <n v="1"/>
    <n v="1"/>
    <n v="0"/>
    <n v="0"/>
    <n v="0"/>
    <n v="0"/>
    <n v="2"/>
    <n v="0"/>
  </r>
  <r>
    <x v="4"/>
    <x v="1"/>
    <x v="1"/>
    <x v="47"/>
    <x v="2"/>
    <n v="61"/>
    <n v="53"/>
    <n v="114"/>
    <n v="10"/>
    <n v="6"/>
    <n v="16"/>
    <n v="6"/>
    <n v="1"/>
    <n v="5"/>
    <n v="6"/>
    <n v="10"/>
    <n v="6"/>
    <n v="1"/>
    <n v="11"/>
    <n v="9"/>
    <n v="20"/>
    <n v="1"/>
    <n v="9"/>
    <n v="11"/>
    <n v="20"/>
    <n v="1"/>
    <n v="11"/>
    <n v="12"/>
    <n v="23"/>
    <n v="1"/>
    <n v="7"/>
    <n v="6"/>
    <n v="13"/>
    <n v="1"/>
    <n v="15"/>
    <n v="8"/>
    <n v="23"/>
    <n v="1"/>
    <n v="8"/>
    <n v="7"/>
    <n v="15"/>
    <n v="1"/>
    <n v="0"/>
    <n v="0"/>
    <n v="1"/>
    <n v="0"/>
    <n v="0"/>
    <n v="0"/>
    <n v="0"/>
  </r>
  <r>
    <x v="4"/>
    <x v="1"/>
    <x v="1"/>
    <x v="3"/>
    <x v="0"/>
    <n v="1724"/>
    <n v="1640"/>
    <n v="3364"/>
    <n v="284"/>
    <n v="275"/>
    <n v="559"/>
    <n v="140"/>
    <n v="30"/>
    <n v="110"/>
    <n v="140"/>
    <n v="164"/>
    <n v="140"/>
    <n v="15"/>
    <n v="293"/>
    <n v="279"/>
    <n v="572"/>
    <n v="23"/>
    <n v="259"/>
    <n v="256"/>
    <n v="515"/>
    <n v="19"/>
    <n v="276"/>
    <n v="266"/>
    <n v="542"/>
    <n v="23"/>
    <n v="309"/>
    <n v="273"/>
    <n v="582"/>
    <n v="24"/>
    <n v="299"/>
    <n v="301"/>
    <n v="600"/>
    <n v="24"/>
    <n v="288"/>
    <n v="265"/>
    <n v="553"/>
    <n v="23"/>
    <n v="4"/>
    <n v="10"/>
    <n v="1"/>
    <n v="4"/>
    <n v="0"/>
    <n v="0"/>
    <n v="0"/>
  </r>
  <r>
    <x v="4"/>
    <x v="1"/>
    <x v="1"/>
    <x v="63"/>
    <x v="7"/>
    <n v="55"/>
    <n v="58"/>
    <n v="113"/>
    <n v="15"/>
    <n v="8"/>
    <n v="23"/>
    <n v="7"/>
    <n v="4"/>
    <n v="3"/>
    <n v="7"/>
    <n v="10"/>
    <n v="7"/>
    <n v="3"/>
    <n v="8"/>
    <n v="8"/>
    <n v="16"/>
    <n v="0"/>
    <n v="11"/>
    <n v="11"/>
    <n v="22"/>
    <n v="0"/>
    <n v="11"/>
    <n v="11"/>
    <n v="22"/>
    <n v="0"/>
    <n v="6"/>
    <n v="8"/>
    <n v="14"/>
    <n v="0"/>
    <n v="10"/>
    <n v="13"/>
    <n v="23"/>
    <n v="0"/>
    <n v="9"/>
    <n v="7"/>
    <n v="16"/>
    <n v="0"/>
    <n v="7"/>
    <n v="2"/>
    <n v="1"/>
    <n v="0"/>
    <n v="0"/>
    <n v="0"/>
    <n v="0"/>
  </r>
  <r>
    <x v="4"/>
    <x v="1"/>
    <x v="1"/>
    <x v="49"/>
    <x v="6"/>
    <n v="362"/>
    <n v="344"/>
    <n v="706"/>
    <n v="35"/>
    <n v="48"/>
    <n v="83"/>
    <n v="27"/>
    <n v="9"/>
    <n v="18"/>
    <n v="27"/>
    <n v="28"/>
    <n v="27"/>
    <n v="3"/>
    <n v="63"/>
    <n v="60"/>
    <n v="123"/>
    <n v="5"/>
    <n v="69"/>
    <n v="66"/>
    <n v="135"/>
    <n v="5"/>
    <n v="64"/>
    <n v="48"/>
    <n v="112"/>
    <n v="4"/>
    <n v="67"/>
    <n v="56"/>
    <n v="123"/>
    <n v="4"/>
    <n v="52"/>
    <n v="70"/>
    <n v="122"/>
    <n v="5"/>
    <n v="47"/>
    <n v="44"/>
    <n v="91"/>
    <n v="4"/>
    <n v="0"/>
    <n v="1"/>
    <n v="2"/>
    <n v="0"/>
    <n v="0"/>
    <n v="0"/>
    <n v="0"/>
  </r>
  <r>
    <x v="4"/>
    <x v="1"/>
    <x v="1"/>
    <x v="50"/>
    <x v="1"/>
    <n v="62"/>
    <n v="47"/>
    <n v="109"/>
    <n v="5"/>
    <n v="8"/>
    <n v="13"/>
    <n v="6"/>
    <n v="2"/>
    <n v="4"/>
    <n v="6"/>
    <n v="8"/>
    <n v="6"/>
    <n v="1"/>
    <n v="13"/>
    <n v="5"/>
    <n v="18"/>
    <n v="1"/>
    <n v="10"/>
    <n v="7"/>
    <n v="17"/>
    <n v="1"/>
    <n v="9"/>
    <n v="8"/>
    <n v="17"/>
    <n v="1"/>
    <n v="11"/>
    <n v="8"/>
    <n v="19"/>
    <n v="1"/>
    <n v="11"/>
    <n v="8"/>
    <n v="19"/>
    <n v="1"/>
    <n v="8"/>
    <n v="11"/>
    <n v="19"/>
    <n v="1"/>
    <n v="0"/>
    <n v="0"/>
    <n v="1"/>
    <n v="0"/>
    <n v="0"/>
    <n v="0"/>
    <n v="0"/>
  </r>
  <r>
    <x v="4"/>
    <x v="1"/>
    <x v="1"/>
    <x v="51"/>
    <x v="4"/>
    <n v="149"/>
    <n v="122"/>
    <n v="271"/>
    <n v="27"/>
    <n v="23"/>
    <n v="50"/>
    <n v="18"/>
    <n v="10"/>
    <n v="8"/>
    <n v="18"/>
    <n v="26"/>
    <n v="18"/>
    <n v="3"/>
    <n v="17"/>
    <n v="17"/>
    <n v="34"/>
    <n v="3"/>
    <n v="27"/>
    <n v="14"/>
    <n v="41"/>
    <n v="3"/>
    <n v="26"/>
    <n v="24"/>
    <n v="50"/>
    <n v="3"/>
    <n v="26"/>
    <n v="22"/>
    <n v="48"/>
    <n v="3"/>
    <n v="27"/>
    <n v="26"/>
    <n v="53"/>
    <n v="3"/>
    <n v="26"/>
    <n v="19"/>
    <n v="45"/>
    <n v="3"/>
    <n v="0"/>
    <n v="0"/>
    <n v="3"/>
    <n v="0"/>
    <n v="0"/>
    <n v="0"/>
    <n v="0"/>
  </r>
  <r>
    <x v="4"/>
    <x v="1"/>
    <x v="1"/>
    <x v="21"/>
    <x v="8"/>
    <n v="373"/>
    <n v="375"/>
    <n v="748"/>
    <n v="48"/>
    <n v="53"/>
    <n v="101"/>
    <n v="37"/>
    <n v="9"/>
    <n v="28"/>
    <n v="37"/>
    <n v="40"/>
    <n v="37"/>
    <n v="11"/>
    <n v="59"/>
    <n v="71"/>
    <n v="130"/>
    <n v="3"/>
    <n v="64"/>
    <n v="67"/>
    <n v="131"/>
    <n v="3"/>
    <n v="63"/>
    <n v="58"/>
    <n v="121"/>
    <n v="3"/>
    <n v="47"/>
    <n v="66"/>
    <n v="113"/>
    <n v="3"/>
    <n v="70"/>
    <n v="57"/>
    <n v="127"/>
    <n v="5"/>
    <n v="70"/>
    <n v="56"/>
    <n v="126"/>
    <n v="3"/>
    <n v="17"/>
    <n v="10"/>
    <n v="1"/>
    <n v="0"/>
    <n v="0"/>
    <n v="0"/>
    <n v="0"/>
  </r>
  <r>
    <x v="4"/>
    <x v="1"/>
    <x v="1"/>
    <x v="22"/>
    <x v="2"/>
    <n v="1056"/>
    <n v="978"/>
    <n v="2034"/>
    <n v="165"/>
    <n v="169"/>
    <n v="334"/>
    <n v="98"/>
    <n v="20"/>
    <n v="78"/>
    <n v="98"/>
    <n v="133"/>
    <n v="102"/>
    <n v="18"/>
    <n v="168"/>
    <n v="129"/>
    <n v="297"/>
    <n v="12"/>
    <n v="179"/>
    <n v="162"/>
    <n v="341"/>
    <n v="14"/>
    <n v="183"/>
    <n v="160"/>
    <n v="343"/>
    <n v="13"/>
    <n v="187"/>
    <n v="169"/>
    <n v="356"/>
    <n v="14"/>
    <n v="163"/>
    <n v="168"/>
    <n v="331"/>
    <n v="13"/>
    <n v="176"/>
    <n v="190"/>
    <n v="366"/>
    <n v="14"/>
    <n v="18"/>
    <n v="0"/>
    <n v="4"/>
    <n v="1"/>
    <n v="0"/>
    <n v="13"/>
    <n v="0"/>
  </r>
  <r>
    <x v="4"/>
    <x v="1"/>
    <x v="1"/>
    <x v="4"/>
    <x v="3"/>
    <n v="2762"/>
    <n v="2798"/>
    <n v="5560"/>
    <n v="453"/>
    <n v="460"/>
    <n v="913"/>
    <n v="211"/>
    <n v="57"/>
    <n v="154"/>
    <n v="211"/>
    <n v="226"/>
    <n v="208"/>
    <n v="21"/>
    <n v="476"/>
    <n v="455"/>
    <n v="931"/>
    <n v="36"/>
    <n v="471"/>
    <n v="464"/>
    <n v="935"/>
    <n v="35"/>
    <n v="472"/>
    <n v="491"/>
    <n v="963"/>
    <n v="37"/>
    <n v="444"/>
    <n v="482"/>
    <n v="926"/>
    <n v="33"/>
    <n v="468"/>
    <n v="465"/>
    <n v="933"/>
    <n v="34"/>
    <n v="431"/>
    <n v="441"/>
    <n v="872"/>
    <n v="34"/>
    <n v="2"/>
    <n v="2"/>
    <n v="4"/>
    <n v="0"/>
    <n v="1"/>
    <n v="4"/>
    <n v="10"/>
  </r>
  <r>
    <x v="4"/>
    <x v="1"/>
    <x v="1"/>
    <x v="53"/>
    <x v="9"/>
    <n v="7"/>
    <n v="7"/>
    <n v="14"/>
    <n v="2"/>
    <n v="1"/>
    <n v="3"/>
    <n v="1"/>
    <n v="1"/>
    <n v="0"/>
    <n v="1"/>
    <n v="3"/>
    <n v="2"/>
    <n v="1"/>
    <n v="1"/>
    <n v="1"/>
    <n v="2"/>
    <n v="0"/>
    <n v="1"/>
    <n v="3"/>
    <n v="4"/>
    <n v="0"/>
    <n v="1"/>
    <n v="1"/>
    <n v="2"/>
    <n v="0"/>
    <n v="3"/>
    <n v="0"/>
    <n v="3"/>
    <n v="0"/>
    <n v="0"/>
    <n v="1"/>
    <n v="1"/>
    <n v="0"/>
    <n v="1"/>
    <n v="1"/>
    <n v="2"/>
    <n v="0"/>
    <n v="1"/>
    <n v="1"/>
    <n v="0"/>
    <n v="0"/>
    <n v="0"/>
    <n v="0"/>
    <n v="0"/>
  </r>
  <r>
    <x v="4"/>
    <x v="1"/>
    <x v="1"/>
    <x v="54"/>
    <x v="6"/>
    <n v="366"/>
    <n v="348"/>
    <n v="714"/>
    <n v="53"/>
    <n v="59"/>
    <n v="112"/>
    <n v="33"/>
    <n v="5"/>
    <n v="28"/>
    <n v="33"/>
    <n v="37"/>
    <n v="36"/>
    <n v="8"/>
    <n v="51"/>
    <n v="66"/>
    <n v="117"/>
    <n v="4"/>
    <n v="57"/>
    <n v="55"/>
    <n v="112"/>
    <n v="4"/>
    <n v="60"/>
    <n v="54"/>
    <n v="114"/>
    <n v="4"/>
    <n v="69"/>
    <n v="73"/>
    <n v="142"/>
    <n v="4"/>
    <n v="64"/>
    <n v="45"/>
    <n v="109"/>
    <n v="3"/>
    <n v="65"/>
    <n v="55"/>
    <n v="120"/>
    <n v="3"/>
    <n v="11"/>
    <n v="0"/>
    <n v="0"/>
    <n v="3"/>
    <n v="4"/>
    <n v="1"/>
    <n v="0"/>
  </r>
  <r>
    <x v="4"/>
    <x v="1"/>
    <x v="1"/>
    <x v="24"/>
    <x v="0"/>
    <n v="159"/>
    <n v="129"/>
    <n v="288"/>
    <n v="22"/>
    <n v="23"/>
    <n v="45"/>
    <n v="14"/>
    <n v="4"/>
    <n v="10"/>
    <n v="14"/>
    <n v="15"/>
    <n v="14"/>
    <n v="2"/>
    <n v="31"/>
    <n v="20"/>
    <n v="51"/>
    <n v="2"/>
    <n v="27"/>
    <n v="24"/>
    <n v="51"/>
    <n v="2"/>
    <n v="27"/>
    <n v="25"/>
    <n v="52"/>
    <n v="2"/>
    <n v="27"/>
    <n v="20"/>
    <n v="47"/>
    <n v="2"/>
    <n v="34"/>
    <n v="20"/>
    <n v="54"/>
    <n v="2"/>
    <n v="13"/>
    <n v="20"/>
    <n v="33"/>
    <n v="1"/>
    <n v="3"/>
    <n v="0"/>
    <n v="0"/>
    <n v="0"/>
    <n v="0"/>
    <n v="1"/>
    <n v="1"/>
  </r>
  <r>
    <x v="4"/>
    <x v="1"/>
    <x v="1"/>
    <x v="55"/>
    <x v="0"/>
    <n v="120"/>
    <n v="121"/>
    <n v="241"/>
    <n v="20"/>
    <n v="28"/>
    <n v="48"/>
    <n v="13"/>
    <n v="4"/>
    <n v="9"/>
    <n v="13"/>
    <n v="15"/>
    <n v="13"/>
    <n v="2"/>
    <n v="18"/>
    <n v="16"/>
    <n v="34"/>
    <n v="1"/>
    <n v="17"/>
    <n v="13"/>
    <n v="30"/>
    <n v="1"/>
    <n v="20"/>
    <n v="22"/>
    <n v="42"/>
    <n v="2"/>
    <n v="18"/>
    <n v="20"/>
    <n v="38"/>
    <n v="2"/>
    <n v="14"/>
    <n v="29"/>
    <n v="43"/>
    <n v="2"/>
    <n v="33"/>
    <n v="21"/>
    <n v="54"/>
    <n v="3"/>
    <n v="2"/>
    <n v="2"/>
    <n v="0"/>
    <n v="0"/>
    <n v="0"/>
    <n v="0"/>
    <n v="0"/>
  </r>
  <r>
    <x v="4"/>
    <x v="1"/>
    <x v="1"/>
    <x v="26"/>
    <x v="9"/>
    <n v="651"/>
    <n v="624"/>
    <n v="1275"/>
    <n v="107"/>
    <n v="119"/>
    <n v="226"/>
    <n v="58"/>
    <n v="27"/>
    <n v="31"/>
    <n v="58"/>
    <n v="72"/>
    <n v="62"/>
    <n v="11"/>
    <n v="89"/>
    <n v="93"/>
    <n v="182"/>
    <n v="8"/>
    <n v="95"/>
    <n v="104"/>
    <n v="199"/>
    <n v="8"/>
    <n v="109"/>
    <n v="97"/>
    <n v="206"/>
    <n v="7"/>
    <n v="107"/>
    <n v="104"/>
    <n v="211"/>
    <n v="7"/>
    <n v="127"/>
    <n v="115"/>
    <n v="242"/>
    <n v="10"/>
    <n v="124"/>
    <n v="111"/>
    <n v="235"/>
    <n v="9"/>
    <n v="9"/>
    <n v="0"/>
    <n v="0"/>
    <n v="0"/>
    <n v="0"/>
    <n v="11"/>
    <n v="0"/>
  </r>
  <r>
    <x v="4"/>
    <x v="1"/>
    <x v="1"/>
    <x v="64"/>
    <x v="5"/>
    <n v="84"/>
    <n v="59"/>
    <n v="143"/>
    <n v="13"/>
    <n v="11"/>
    <n v="24"/>
    <n v="7"/>
    <n v="4"/>
    <n v="3"/>
    <n v="7"/>
    <n v="12"/>
    <n v="11"/>
    <n v="2"/>
    <n v="19"/>
    <n v="7"/>
    <n v="26"/>
    <n v="1"/>
    <n v="11"/>
    <n v="12"/>
    <n v="23"/>
    <n v="1"/>
    <n v="13"/>
    <n v="12"/>
    <n v="25"/>
    <n v="1"/>
    <n v="14"/>
    <n v="9"/>
    <n v="23"/>
    <n v="1"/>
    <n v="11"/>
    <n v="14"/>
    <n v="25"/>
    <n v="1"/>
    <n v="16"/>
    <n v="5"/>
    <n v="21"/>
    <n v="1"/>
    <n v="1"/>
    <n v="1"/>
    <n v="1"/>
    <n v="0"/>
    <n v="0"/>
    <n v="0"/>
    <n v="0"/>
  </r>
  <r>
    <x v="4"/>
    <x v="1"/>
    <x v="1"/>
    <x v="28"/>
    <x v="3"/>
    <n v="118"/>
    <n v="111"/>
    <n v="229"/>
    <n v="12"/>
    <n v="16"/>
    <n v="28"/>
    <n v="10"/>
    <n v="3"/>
    <n v="7"/>
    <n v="10"/>
    <n v="10"/>
    <n v="10"/>
    <n v="2"/>
    <n v="22"/>
    <n v="24"/>
    <n v="46"/>
    <n v="2"/>
    <n v="27"/>
    <n v="24"/>
    <n v="51"/>
    <n v="2"/>
    <n v="16"/>
    <n v="17"/>
    <n v="33"/>
    <n v="1"/>
    <n v="21"/>
    <n v="15"/>
    <n v="36"/>
    <n v="1"/>
    <n v="15"/>
    <n v="18"/>
    <n v="33"/>
    <n v="1"/>
    <n v="17"/>
    <n v="13"/>
    <n v="30"/>
    <n v="1"/>
    <n v="2"/>
    <n v="0"/>
    <n v="0"/>
    <n v="0"/>
    <n v="0"/>
    <n v="1"/>
    <n v="1"/>
  </r>
  <r>
    <x v="4"/>
    <x v="1"/>
    <x v="1"/>
    <x v="29"/>
    <x v="0"/>
    <n v="1553"/>
    <n v="1453"/>
    <n v="3006"/>
    <n v="249"/>
    <n v="235"/>
    <n v="484"/>
    <n v="130"/>
    <n v="35"/>
    <n v="95"/>
    <n v="130"/>
    <n v="139"/>
    <n v="130"/>
    <n v="16"/>
    <n v="257"/>
    <n v="266"/>
    <n v="523"/>
    <n v="22"/>
    <n v="259"/>
    <n v="254"/>
    <n v="513"/>
    <n v="22"/>
    <n v="281"/>
    <n v="229"/>
    <n v="510"/>
    <n v="21"/>
    <n v="268"/>
    <n v="226"/>
    <n v="494"/>
    <n v="21"/>
    <n v="242"/>
    <n v="245"/>
    <n v="487"/>
    <n v="21"/>
    <n v="246"/>
    <n v="233"/>
    <n v="479"/>
    <n v="20"/>
    <n v="3"/>
    <n v="0"/>
    <n v="0"/>
    <n v="0"/>
    <n v="0"/>
    <n v="3"/>
    <n v="13"/>
  </r>
  <r>
    <x v="4"/>
    <x v="1"/>
    <x v="1"/>
    <x v="58"/>
    <x v="8"/>
    <n v="115"/>
    <n v="104"/>
    <n v="219"/>
    <n v="16"/>
    <n v="10"/>
    <n v="26"/>
    <n v="10"/>
    <n v="4"/>
    <n v="6"/>
    <n v="10"/>
    <n v="10"/>
    <n v="10"/>
    <n v="1"/>
    <n v="24"/>
    <n v="18"/>
    <n v="42"/>
    <n v="2"/>
    <n v="8"/>
    <n v="17"/>
    <n v="25"/>
    <n v="1"/>
    <n v="23"/>
    <n v="17"/>
    <n v="40"/>
    <n v="2"/>
    <n v="23"/>
    <n v="19"/>
    <n v="42"/>
    <n v="2"/>
    <n v="22"/>
    <n v="21"/>
    <n v="43"/>
    <n v="2"/>
    <n v="15"/>
    <n v="12"/>
    <n v="27"/>
    <n v="1"/>
    <n v="0"/>
    <n v="0"/>
    <n v="1"/>
    <n v="0"/>
    <n v="0"/>
    <n v="0"/>
    <n v="0"/>
  </r>
  <r>
    <x v="4"/>
    <x v="1"/>
    <x v="1"/>
    <x v="30"/>
    <x v="2"/>
    <n v="436"/>
    <n v="406"/>
    <n v="842"/>
    <n v="90"/>
    <n v="65"/>
    <n v="155"/>
    <n v="37"/>
    <n v="10"/>
    <n v="27"/>
    <n v="37"/>
    <n v="64"/>
    <n v="42"/>
    <n v="5"/>
    <n v="65"/>
    <n v="57"/>
    <n v="122"/>
    <n v="5"/>
    <n v="56"/>
    <n v="68"/>
    <n v="124"/>
    <n v="5"/>
    <n v="77"/>
    <n v="70"/>
    <n v="147"/>
    <n v="6"/>
    <n v="78"/>
    <n v="65"/>
    <n v="143"/>
    <n v="6"/>
    <n v="85"/>
    <n v="72"/>
    <n v="157"/>
    <n v="7"/>
    <n v="75"/>
    <n v="74"/>
    <n v="149"/>
    <n v="7"/>
    <n v="1"/>
    <n v="5"/>
    <n v="0"/>
    <n v="0"/>
    <n v="0"/>
    <n v="0"/>
    <n v="0"/>
  </r>
  <r>
    <x v="4"/>
    <x v="1"/>
    <x v="1"/>
    <x v="32"/>
    <x v="6"/>
    <n v="1210"/>
    <n v="1184"/>
    <n v="2394"/>
    <n v="212"/>
    <n v="203"/>
    <n v="415"/>
    <n v="101"/>
    <n v="27"/>
    <n v="74"/>
    <n v="101"/>
    <n v="118"/>
    <n v="105"/>
    <n v="11"/>
    <n v="180"/>
    <n v="185"/>
    <n v="365"/>
    <n v="15"/>
    <n v="175"/>
    <n v="175"/>
    <n v="350"/>
    <n v="14"/>
    <n v="228"/>
    <n v="198"/>
    <n v="426"/>
    <n v="18"/>
    <n v="213"/>
    <n v="195"/>
    <n v="408"/>
    <n v="15"/>
    <n v="226"/>
    <n v="201"/>
    <n v="427"/>
    <n v="16"/>
    <n v="188"/>
    <n v="230"/>
    <n v="418"/>
    <n v="16"/>
    <n v="7"/>
    <n v="5"/>
    <n v="3"/>
    <n v="2"/>
    <n v="1"/>
    <n v="0"/>
    <n v="0"/>
  </r>
  <r>
    <x v="4"/>
    <x v="1"/>
    <x v="1"/>
    <x v="33"/>
    <x v="8"/>
    <n v="58"/>
    <n v="67"/>
    <n v="125"/>
    <n v="9"/>
    <n v="8"/>
    <n v="17"/>
    <n v="8"/>
    <n v="4"/>
    <n v="4"/>
    <n v="8"/>
    <n v="12"/>
    <n v="9"/>
    <n v="2"/>
    <n v="13"/>
    <n v="12"/>
    <n v="25"/>
    <n v="1"/>
    <n v="6"/>
    <n v="6"/>
    <n v="12"/>
    <n v="1"/>
    <n v="10"/>
    <n v="14"/>
    <n v="24"/>
    <n v="1"/>
    <n v="11"/>
    <n v="14"/>
    <n v="25"/>
    <n v="1"/>
    <n v="9"/>
    <n v="8"/>
    <n v="17"/>
    <n v="1"/>
    <n v="9"/>
    <n v="13"/>
    <n v="22"/>
    <n v="1"/>
    <n v="2"/>
    <n v="2"/>
    <n v="0"/>
    <n v="0"/>
    <n v="0"/>
    <n v="0"/>
    <n v="0"/>
  </r>
  <r>
    <x v="4"/>
    <x v="1"/>
    <x v="1"/>
    <x v="6"/>
    <x v="5"/>
    <n v="435"/>
    <n v="473"/>
    <n v="908"/>
    <n v="76"/>
    <n v="80"/>
    <n v="156"/>
    <n v="39"/>
    <n v="14"/>
    <n v="25"/>
    <n v="39"/>
    <n v="57"/>
    <n v="43"/>
    <n v="8"/>
    <n v="63"/>
    <n v="62"/>
    <n v="125"/>
    <n v="4"/>
    <n v="85"/>
    <n v="66"/>
    <n v="151"/>
    <n v="4"/>
    <n v="59"/>
    <n v="67"/>
    <n v="126"/>
    <n v="5"/>
    <n v="66"/>
    <n v="106"/>
    <n v="172"/>
    <n v="5"/>
    <n v="73"/>
    <n v="94"/>
    <n v="167"/>
    <n v="6"/>
    <n v="89"/>
    <n v="78"/>
    <n v="167"/>
    <n v="6"/>
    <n v="9"/>
    <n v="2"/>
    <n v="5"/>
    <n v="0"/>
    <n v="0"/>
    <n v="0"/>
    <n v="1"/>
  </r>
  <r>
    <x v="4"/>
    <x v="1"/>
    <x v="1"/>
    <x v="59"/>
    <x v="4"/>
    <n v="147"/>
    <n v="132"/>
    <n v="279"/>
    <n v="27"/>
    <n v="30"/>
    <n v="57"/>
    <n v="16"/>
    <n v="8"/>
    <n v="8"/>
    <n v="16"/>
    <n v="17"/>
    <n v="16"/>
    <n v="2"/>
    <n v="20"/>
    <n v="10"/>
    <n v="30"/>
    <n v="2"/>
    <n v="29"/>
    <n v="18"/>
    <n v="47"/>
    <n v="3"/>
    <n v="20"/>
    <n v="19"/>
    <n v="39"/>
    <n v="2"/>
    <n v="23"/>
    <n v="24"/>
    <n v="47"/>
    <n v="3"/>
    <n v="26"/>
    <n v="27"/>
    <n v="53"/>
    <n v="3"/>
    <n v="29"/>
    <n v="34"/>
    <n v="63"/>
    <n v="3"/>
    <n v="0"/>
    <n v="0"/>
    <n v="2"/>
    <n v="0"/>
    <n v="0"/>
    <n v="0"/>
    <n v="0"/>
  </r>
  <r>
    <x v="4"/>
    <x v="1"/>
    <x v="1"/>
    <x v="34"/>
    <x v="0"/>
    <n v="441"/>
    <n v="394"/>
    <n v="835"/>
    <n v="62"/>
    <n v="82"/>
    <n v="144"/>
    <n v="38"/>
    <n v="5"/>
    <n v="33"/>
    <n v="38"/>
    <n v="40"/>
    <n v="39"/>
    <n v="4"/>
    <n v="78"/>
    <n v="74"/>
    <n v="152"/>
    <n v="7"/>
    <n v="82"/>
    <n v="69"/>
    <n v="151"/>
    <n v="7"/>
    <n v="74"/>
    <n v="60"/>
    <n v="134"/>
    <n v="6"/>
    <n v="80"/>
    <n v="60"/>
    <n v="140"/>
    <n v="7"/>
    <n v="65"/>
    <n v="76"/>
    <n v="141"/>
    <n v="6"/>
    <n v="62"/>
    <n v="55"/>
    <n v="117"/>
    <n v="5"/>
    <n v="0"/>
    <n v="1"/>
    <n v="0"/>
    <n v="2"/>
    <n v="0"/>
    <n v="1"/>
    <n v="0"/>
  </r>
  <r>
    <x v="4"/>
    <x v="1"/>
    <x v="1"/>
    <x v="65"/>
    <x v="7"/>
    <n v="93"/>
    <n v="80"/>
    <n v="173"/>
    <n v="13"/>
    <n v="11"/>
    <n v="24"/>
    <n v="10"/>
    <n v="5"/>
    <n v="5"/>
    <n v="10"/>
    <n v="14"/>
    <n v="13"/>
    <n v="3"/>
    <n v="8"/>
    <n v="12"/>
    <n v="20"/>
    <n v="1"/>
    <n v="19"/>
    <n v="11"/>
    <n v="30"/>
    <n v="1"/>
    <n v="15"/>
    <n v="15"/>
    <n v="30"/>
    <n v="1"/>
    <n v="9"/>
    <n v="20"/>
    <n v="29"/>
    <n v="1"/>
    <n v="14"/>
    <n v="12"/>
    <n v="26"/>
    <n v="1"/>
    <n v="28"/>
    <n v="10"/>
    <n v="38"/>
    <n v="1"/>
    <n v="4"/>
    <n v="1"/>
    <n v="2"/>
    <n v="0"/>
    <n v="0"/>
    <n v="0"/>
    <n v="0"/>
  </r>
  <r>
    <x v="4"/>
    <x v="1"/>
    <x v="1"/>
    <x v="35"/>
    <x v="1"/>
    <n v="48"/>
    <n v="55"/>
    <n v="103"/>
    <n v="4"/>
    <n v="11"/>
    <n v="15"/>
    <n v="6"/>
    <n v="2"/>
    <n v="4"/>
    <n v="6"/>
    <n v="12"/>
    <n v="6"/>
    <n v="1"/>
    <n v="5"/>
    <n v="10"/>
    <n v="15"/>
    <n v="1"/>
    <n v="9"/>
    <n v="8"/>
    <n v="17"/>
    <n v="1"/>
    <n v="6"/>
    <n v="11"/>
    <n v="17"/>
    <n v="1"/>
    <n v="12"/>
    <n v="6"/>
    <n v="18"/>
    <n v="1"/>
    <n v="5"/>
    <n v="12"/>
    <n v="17"/>
    <n v="1"/>
    <n v="11"/>
    <n v="8"/>
    <n v="19"/>
    <n v="1"/>
    <n v="0"/>
    <n v="0"/>
    <n v="0"/>
    <n v="0"/>
    <n v="0"/>
    <n v="0"/>
    <n v="1"/>
  </r>
  <r>
    <x v="4"/>
    <x v="1"/>
    <x v="1"/>
    <x v="36"/>
    <x v="0"/>
    <n v="49"/>
    <n v="32"/>
    <n v="81"/>
    <n v="13"/>
    <n v="8"/>
    <n v="21"/>
    <n v="6"/>
    <n v="0"/>
    <n v="6"/>
    <n v="6"/>
    <n v="6"/>
    <n v="6"/>
    <n v="1"/>
    <n v="9"/>
    <n v="4"/>
    <n v="13"/>
    <n v="1"/>
    <n v="10"/>
    <n v="5"/>
    <n v="15"/>
    <n v="1"/>
    <n v="7"/>
    <n v="6"/>
    <n v="13"/>
    <n v="1"/>
    <n v="9"/>
    <n v="5"/>
    <n v="14"/>
    <n v="1"/>
    <n v="9"/>
    <n v="5"/>
    <n v="14"/>
    <n v="1"/>
    <n v="5"/>
    <n v="7"/>
    <n v="12"/>
    <n v="1"/>
    <n v="0"/>
    <n v="1"/>
    <n v="0"/>
    <n v="0"/>
    <n v="0"/>
    <n v="0"/>
    <n v="0"/>
  </r>
  <r>
    <x v="4"/>
    <x v="1"/>
    <x v="1"/>
    <x v="37"/>
    <x v="3"/>
    <n v="221"/>
    <n v="192"/>
    <n v="413"/>
    <n v="32"/>
    <n v="29"/>
    <n v="61"/>
    <n v="19"/>
    <n v="4"/>
    <n v="15"/>
    <n v="19"/>
    <n v="25"/>
    <n v="19"/>
    <n v="3"/>
    <n v="37"/>
    <n v="29"/>
    <n v="66"/>
    <n v="3"/>
    <n v="44"/>
    <n v="36"/>
    <n v="80"/>
    <n v="3"/>
    <n v="39"/>
    <n v="33"/>
    <n v="72"/>
    <n v="3"/>
    <n v="34"/>
    <n v="37"/>
    <n v="71"/>
    <n v="3"/>
    <n v="38"/>
    <n v="36"/>
    <n v="74"/>
    <n v="3"/>
    <n v="29"/>
    <n v="21"/>
    <n v="50"/>
    <n v="2"/>
    <n v="2"/>
    <n v="3"/>
    <n v="0"/>
    <n v="0"/>
    <n v="0"/>
    <n v="0"/>
    <n v="0"/>
  </r>
  <r>
    <x v="4"/>
    <x v="1"/>
    <x v="1"/>
    <x v="39"/>
    <x v="1"/>
    <n v="98"/>
    <n v="103"/>
    <n v="201"/>
    <n v="11"/>
    <n v="19"/>
    <n v="30"/>
    <n v="9"/>
    <n v="2"/>
    <n v="7"/>
    <n v="9"/>
    <n v="16"/>
    <n v="9"/>
    <n v="2"/>
    <n v="10"/>
    <n v="14"/>
    <n v="24"/>
    <n v="1"/>
    <n v="17"/>
    <n v="10"/>
    <n v="27"/>
    <n v="1"/>
    <n v="19"/>
    <n v="23"/>
    <n v="42"/>
    <n v="2"/>
    <n v="20"/>
    <n v="15"/>
    <n v="35"/>
    <n v="1"/>
    <n v="16"/>
    <n v="20"/>
    <n v="36"/>
    <n v="1"/>
    <n v="16"/>
    <n v="21"/>
    <n v="37"/>
    <n v="2"/>
    <n v="1"/>
    <n v="1"/>
    <n v="1"/>
    <n v="0"/>
    <n v="0"/>
    <n v="0"/>
    <n v="0"/>
  </r>
  <r>
    <x v="4"/>
    <x v="1"/>
    <x v="1"/>
    <x v="40"/>
    <x v="0"/>
    <n v="786"/>
    <n v="826"/>
    <n v="1612"/>
    <n v="130"/>
    <n v="134"/>
    <n v="264"/>
    <n v="72"/>
    <n v="15"/>
    <n v="57"/>
    <n v="72"/>
    <n v="84"/>
    <n v="72"/>
    <n v="9"/>
    <n v="125"/>
    <n v="137"/>
    <n v="262"/>
    <n v="10"/>
    <n v="118"/>
    <n v="127"/>
    <n v="245"/>
    <n v="10"/>
    <n v="127"/>
    <n v="137"/>
    <n v="264"/>
    <n v="11"/>
    <n v="130"/>
    <n v="126"/>
    <n v="256"/>
    <n v="10"/>
    <n v="140"/>
    <n v="142"/>
    <n v="282"/>
    <n v="14"/>
    <n v="146"/>
    <n v="157"/>
    <n v="303"/>
    <n v="13"/>
    <n v="4"/>
    <n v="3"/>
    <n v="1"/>
    <n v="0"/>
    <n v="0"/>
    <n v="5"/>
    <n v="0"/>
  </r>
  <r>
    <x v="4"/>
    <x v="1"/>
    <x v="1"/>
    <x v="42"/>
    <x v="8"/>
    <n v="172"/>
    <n v="161"/>
    <n v="333"/>
    <n v="25"/>
    <n v="21"/>
    <n v="46"/>
    <n v="18"/>
    <n v="3"/>
    <n v="15"/>
    <n v="18"/>
    <n v="20"/>
    <n v="18"/>
    <n v="5"/>
    <n v="25"/>
    <n v="29"/>
    <n v="54"/>
    <n v="2"/>
    <n v="26"/>
    <n v="22"/>
    <n v="48"/>
    <n v="2"/>
    <n v="29"/>
    <n v="29"/>
    <n v="58"/>
    <n v="2"/>
    <n v="30"/>
    <n v="23"/>
    <n v="53"/>
    <n v="2"/>
    <n v="33"/>
    <n v="30"/>
    <n v="63"/>
    <n v="3"/>
    <n v="29"/>
    <n v="28"/>
    <n v="57"/>
    <n v="2"/>
    <n v="5"/>
    <n v="2"/>
    <n v="3"/>
    <n v="0"/>
    <n v="0"/>
    <n v="0"/>
    <n v="0"/>
  </r>
  <r>
    <x v="4"/>
    <x v="1"/>
    <x v="1"/>
    <x v="43"/>
    <x v="8"/>
    <n v="229"/>
    <n v="198"/>
    <n v="427"/>
    <n v="41"/>
    <n v="32"/>
    <n v="73"/>
    <n v="23"/>
    <n v="9"/>
    <n v="14"/>
    <n v="23"/>
    <n v="32"/>
    <n v="24"/>
    <n v="9"/>
    <n v="34"/>
    <n v="34"/>
    <n v="68"/>
    <n v="1"/>
    <n v="24"/>
    <n v="44"/>
    <n v="68"/>
    <n v="2"/>
    <n v="43"/>
    <n v="27"/>
    <n v="70"/>
    <n v="2"/>
    <n v="45"/>
    <n v="36"/>
    <n v="81"/>
    <n v="2"/>
    <n v="40"/>
    <n v="31"/>
    <n v="71"/>
    <n v="1"/>
    <n v="43"/>
    <n v="26"/>
    <n v="69"/>
    <n v="3"/>
    <n v="12"/>
    <n v="0"/>
    <n v="9"/>
    <n v="0"/>
    <n v="0"/>
    <n v="0"/>
    <n v="0"/>
  </r>
  <r>
    <x v="4"/>
    <x v="1"/>
    <x v="1"/>
    <x v="5"/>
    <x v="4"/>
    <n v="13834"/>
    <n v="13310"/>
    <n v="27144"/>
    <n v="2382"/>
    <n v="2206"/>
    <n v="4588"/>
    <n v="1044"/>
    <n v="277"/>
    <n v="767"/>
    <n v="1044"/>
    <n v="1203"/>
    <n v="1054"/>
    <n v="97"/>
    <n v="2144"/>
    <n v="2070"/>
    <n v="4214"/>
    <n v="171"/>
    <n v="2226"/>
    <n v="2134"/>
    <n v="4360"/>
    <n v="166"/>
    <n v="2284"/>
    <n v="2212"/>
    <n v="4496"/>
    <n v="172"/>
    <n v="2518"/>
    <n v="2279"/>
    <n v="4797"/>
    <n v="174"/>
    <n v="2337"/>
    <n v="2322"/>
    <n v="4659"/>
    <n v="179"/>
    <n v="2325"/>
    <n v="2293"/>
    <n v="4618"/>
    <n v="174"/>
    <n v="8"/>
    <n v="35"/>
    <n v="53"/>
    <n v="4"/>
    <n v="0"/>
    <n v="4"/>
    <n v="1"/>
  </r>
  <r>
    <x v="4"/>
    <x v="1"/>
    <x v="1"/>
    <x v="2"/>
    <x v="2"/>
    <n v="2243"/>
    <n v="2110"/>
    <n v="4353"/>
    <n v="338"/>
    <n v="308"/>
    <n v="646"/>
    <n v="177"/>
    <n v="43"/>
    <n v="134"/>
    <n v="177"/>
    <n v="185"/>
    <n v="178"/>
    <n v="19"/>
    <n v="372"/>
    <n v="350"/>
    <n v="722"/>
    <n v="27"/>
    <n v="369"/>
    <n v="397"/>
    <n v="766"/>
    <n v="30"/>
    <n v="395"/>
    <n v="353"/>
    <n v="748"/>
    <n v="30"/>
    <n v="368"/>
    <n v="339"/>
    <n v="707"/>
    <n v="27"/>
    <n v="387"/>
    <n v="353"/>
    <n v="740"/>
    <n v="28"/>
    <n v="352"/>
    <n v="318"/>
    <n v="670"/>
    <n v="27"/>
    <n v="8"/>
    <n v="2"/>
    <n v="13"/>
    <n v="0"/>
    <n v="0"/>
    <n v="1"/>
    <n v="3"/>
  </r>
  <r>
    <x v="4"/>
    <x v="1"/>
    <x v="1"/>
    <x v="23"/>
    <x v="3"/>
    <n v="1154"/>
    <n v="1093"/>
    <n v="2247"/>
    <n v="185"/>
    <n v="181"/>
    <n v="366"/>
    <n v="93"/>
    <n v="27"/>
    <n v="66"/>
    <n v="93"/>
    <n v="139"/>
    <n v="96"/>
    <n v="15"/>
    <n v="192"/>
    <n v="209"/>
    <n v="401"/>
    <n v="13"/>
    <n v="190"/>
    <n v="179"/>
    <n v="369"/>
    <n v="12"/>
    <n v="194"/>
    <n v="194"/>
    <n v="388"/>
    <n v="13"/>
    <n v="197"/>
    <n v="179"/>
    <n v="376"/>
    <n v="13"/>
    <n v="196"/>
    <n v="155"/>
    <n v="351"/>
    <n v="12"/>
    <n v="185"/>
    <n v="177"/>
    <n v="362"/>
    <n v="13"/>
    <n v="17"/>
    <n v="9"/>
    <n v="4"/>
    <n v="0"/>
    <n v="0"/>
    <n v="0"/>
    <n v="2"/>
  </r>
  <r>
    <x v="4"/>
    <x v="1"/>
    <x v="1"/>
    <x v="41"/>
    <x v="9"/>
    <n v="112"/>
    <n v="122"/>
    <n v="234"/>
    <n v="16"/>
    <n v="18"/>
    <n v="34"/>
    <n v="12"/>
    <n v="4"/>
    <n v="8"/>
    <n v="12"/>
    <n v="15"/>
    <n v="15"/>
    <n v="3"/>
    <n v="17"/>
    <n v="14"/>
    <n v="31"/>
    <n v="2"/>
    <n v="23"/>
    <n v="24"/>
    <n v="47"/>
    <n v="2"/>
    <n v="14"/>
    <n v="18"/>
    <n v="32"/>
    <n v="1"/>
    <n v="19"/>
    <n v="25"/>
    <n v="44"/>
    <n v="1"/>
    <n v="18"/>
    <n v="29"/>
    <n v="47"/>
    <n v="1"/>
    <n v="21"/>
    <n v="12"/>
    <n v="33"/>
    <n v="1"/>
    <n v="4"/>
    <n v="0"/>
    <n v="0"/>
    <n v="0"/>
    <n v="0"/>
    <n v="3"/>
    <n v="0"/>
  </r>
  <r>
    <x v="4"/>
    <x v="1"/>
    <x v="1"/>
    <x v="11"/>
    <x v="6"/>
    <n v="585"/>
    <n v="533"/>
    <n v="1118"/>
    <n v="83"/>
    <n v="87"/>
    <n v="170"/>
    <n v="49"/>
    <n v="11"/>
    <n v="38"/>
    <n v="49"/>
    <n v="47"/>
    <n v="47"/>
    <n v="5"/>
    <n v="90"/>
    <n v="77"/>
    <n v="167"/>
    <n v="8"/>
    <n v="109"/>
    <n v="81"/>
    <n v="190"/>
    <n v="8"/>
    <n v="95"/>
    <n v="106"/>
    <n v="201"/>
    <n v="9"/>
    <n v="98"/>
    <n v="79"/>
    <n v="177"/>
    <n v="8"/>
    <n v="91"/>
    <n v="95"/>
    <n v="186"/>
    <n v="8"/>
    <n v="102"/>
    <n v="95"/>
    <n v="197"/>
    <n v="8"/>
    <n v="0"/>
    <n v="0"/>
    <n v="0"/>
    <n v="4"/>
    <n v="0"/>
    <n v="1"/>
    <n v="0"/>
  </r>
  <r>
    <x v="4"/>
    <x v="1"/>
    <x v="1"/>
    <x v="67"/>
    <x v="7"/>
    <n v="13"/>
    <n v="19"/>
    <n v="32"/>
    <n v="2"/>
    <n v="1"/>
    <n v="3"/>
    <n v="2"/>
    <n v="1"/>
    <n v="1"/>
    <n v="2"/>
    <n v="2"/>
    <n v="2"/>
    <n v="1"/>
    <n v="0"/>
    <n v="0"/>
    <n v="0"/>
    <n v="0"/>
    <n v="4"/>
    <n v="2"/>
    <n v="6"/>
    <n v="0"/>
    <n v="2"/>
    <n v="4"/>
    <n v="6"/>
    <n v="0"/>
    <n v="3"/>
    <n v="5"/>
    <n v="8"/>
    <n v="0"/>
    <n v="3"/>
    <n v="4"/>
    <n v="7"/>
    <n v="0"/>
    <n v="1"/>
    <n v="4"/>
    <n v="5"/>
    <n v="0"/>
    <n v="2"/>
    <n v="1"/>
    <n v="0"/>
    <n v="0"/>
    <n v="0"/>
    <n v="0"/>
    <n v="0"/>
  </r>
  <r>
    <x v="4"/>
    <x v="1"/>
    <x v="1"/>
    <x v="48"/>
    <x v="1"/>
    <n v="109"/>
    <n v="101"/>
    <n v="210"/>
    <n v="19"/>
    <n v="18"/>
    <n v="37"/>
    <n v="12"/>
    <n v="5"/>
    <n v="7"/>
    <n v="12"/>
    <n v="12"/>
    <n v="12"/>
    <n v="2"/>
    <n v="19"/>
    <n v="15"/>
    <n v="34"/>
    <n v="2"/>
    <n v="22"/>
    <n v="18"/>
    <n v="40"/>
    <n v="2"/>
    <n v="15"/>
    <n v="15"/>
    <n v="30"/>
    <n v="2"/>
    <n v="22"/>
    <n v="16"/>
    <n v="38"/>
    <n v="2"/>
    <n v="16"/>
    <n v="16"/>
    <n v="32"/>
    <n v="2"/>
    <n v="15"/>
    <n v="21"/>
    <n v="36"/>
    <n v="2"/>
    <n v="0"/>
    <n v="0"/>
    <n v="2"/>
    <n v="0"/>
    <n v="0"/>
    <n v="0"/>
    <n v="0"/>
  </r>
  <r>
    <x v="4"/>
    <x v="1"/>
    <x v="1"/>
    <x v="25"/>
    <x v="3"/>
    <n v="73"/>
    <n v="71"/>
    <n v="144"/>
    <n v="12"/>
    <n v="13"/>
    <n v="25"/>
    <n v="6"/>
    <n v="2"/>
    <n v="4"/>
    <n v="6"/>
    <n v="6"/>
    <n v="6"/>
    <n v="1"/>
    <n v="10"/>
    <n v="15"/>
    <n v="25"/>
    <n v="1"/>
    <n v="10"/>
    <n v="18"/>
    <n v="28"/>
    <n v="1"/>
    <n v="16"/>
    <n v="7"/>
    <n v="23"/>
    <n v="1"/>
    <n v="16"/>
    <n v="5"/>
    <n v="21"/>
    <n v="1"/>
    <n v="11"/>
    <n v="14"/>
    <n v="25"/>
    <n v="1"/>
    <n v="10"/>
    <n v="12"/>
    <n v="22"/>
    <n v="1"/>
    <n v="0"/>
    <n v="1"/>
    <n v="0"/>
    <n v="0"/>
    <n v="0"/>
    <n v="0"/>
    <n v="0"/>
  </r>
  <r>
    <x v="4"/>
    <x v="1"/>
    <x v="1"/>
    <x v="38"/>
    <x v="3"/>
    <n v="419"/>
    <n v="425"/>
    <n v="844"/>
    <n v="58"/>
    <n v="59"/>
    <n v="117"/>
    <n v="37"/>
    <n v="14"/>
    <n v="23"/>
    <n v="37"/>
    <n v="57"/>
    <n v="37"/>
    <n v="7"/>
    <n v="67"/>
    <n v="73"/>
    <n v="140"/>
    <n v="6"/>
    <n v="83"/>
    <n v="66"/>
    <n v="149"/>
    <n v="6"/>
    <n v="82"/>
    <n v="71"/>
    <n v="153"/>
    <n v="6"/>
    <n v="70"/>
    <n v="84"/>
    <n v="154"/>
    <n v="6"/>
    <n v="57"/>
    <n v="60"/>
    <n v="117"/>
    <n v="5"/>
    <n v="60"/>
    <n v="71"/>
    <n v="131"/>
    <n v="5"/>
    <n v="3"/>
    <n v="4"/>
    <n v="0"/>
    <n v="0"/>
    <n v="0"/>
    <n v="1"/>
    <n v="2"/>
  </r>
  <r>
    <x v="4"/>
    <x v="1"/>
    <x v="1"/>
    <x v="17"/>
    <x v="8"/>
    <n v="187"/>
    <n v="204"/>
    <n v="391"/>
    <n v="33"/>
    <n v="26"/>
    <n v="59"/>
    <n v="22"/>
    <n v="14"/>
    <n v="8"/>
    <n v="22"/>
    <n v="33"/>
    <n v="22"/>
    <n v="14"/>
    <n v="25"/>
    <n v="28"/>
    <n v="53"/>
    <n v="1"/>
    <n v="30"/>
    <n v="26"/>
    <n v="56"/>
    <n v="1"/>
    <n v="28"/>
    <n v="35"/>
    <n v="63"/>
    <n v="1"/>
    <n v="38"/>
    <n v="45"/>
    <n v="83"/>
    <n v="1"/>
    <n v="29"/>
    <n v="35"/>
    <n v="64"/>
    <n v="1"/>
    <n v="37"/>
    <n v="35"/>
    <n v="72"/>
    <n v="1"/>
    <n v="16"/>
    <n v="2"/>
    <n v="0"/>
    <n v="0"/>
    <n v="0"/>
    <n v="12"/>
    <n v="0"/>
  </r>
  <r>
    <x v="4"/>
    <x v="1"/>
    <x v="1"/>
    <x v="12"/>
    <x v="2"/>
    <n v="102"/>
    <n v="95"/>
    <n v="197"/>
    <n v="20"/>
    <n v="14"/>
    <n v="34"/>
    <n v="10"/>
    <n v="2"/>
    <n v="8"/>
    <n v="10"/>
    <n v="13"/>
    <n v="13"/>
    <n v="1"/>
    <n v="11"/>
    <n v="14"/>
    <n v="25"/>
    <n v="1"/>
    <n v="13"/>
    <n v="15"/>
    <n v="28"/>
    <n v="1"/>
    <n v="14"/>
    <n v="17"/>
    <n v="31"/>
    <n v="2"/>
    <n v="25"/>
    <n v="11"/>
    <n v="36"/>
    <n v="2"/>
    <n v="21"/>
    <n v="15"/>
    <n v="36"/>
    <n v="2"/>
    <n v="18"/>
    <n v="23"/>
    <n v="41"/>
    <n v="2"/>
    <n v="0"/>
    <n v="1"/>
    <n v="0"/>
    <n v="0"/>
    <n v="0"/>
    <n v="0"/>
    <n v="0"/>
  </r>
  <r>
    <x v="4"/>
    <x v="1"/>
    <x v="1"/>
    <x v="27"/>
    <x v="9"/>
    <n v="122"/>
    <n v="95"/>
    <n v="217"/>
    <n v="14"/>
    <n v="22"/>
    <n v="36"/>
    <n v="10"/>
    <n v="1"/>
    <n v="9"/>
    <n v="10"/>
    <n v="14"/>
    <n v="10"/>
    <n v="2"/>
    <n v="19"/>
    <n v="14"/>
    <n v="33"/>
    <n v="1"/>
    <n v="22"/>
    <n v="17"/>
    <n v="39"/>
    <n v="2"/>
    <n v="17"/>
    <n v="9"/>
    <n v="26"/>
    <n v="1"/>
    <n v="19"/>
    <n v="17"/>
    <n v="36"/>
    <n v="1"/>
    <n v="28"/>
    <n v="25"/>
    <n v="53"/>
    <n v="2"/>
    <n v="17"/>
    <n v="13"/>
    <n v="30"/>
    <n v="1"/>
    <n v="2"/>
    <n v="0"/>
    <n v="0"/>
    <n v="1"/>
    <n v="0"/>
    <n v="1"/>
    <n v="0"/>
  </r>
  <r>
    <x v="4"/>
    <x v="1"/>
    <x v="1"/>
    <x v="19"/>
    <x v="9"/>
    <n v="168"/>
    <n v="169"/>
    <n v="337"/>
    <n v="25"/>
    <n v="28"/>
    <n v="53"/>
    <n v="13"/>
    <n v="1"/>
    <n v="12"/>
    <n v="13"/>
    <n v="21"/>
    <n v="20"/>
    <n v="2"/>
    <n v="25"/>
    <n v="20"/>
    <n v="45"/>
    <n v="2"/>
    <n v="23"/>
    <n v="19"/>
    <n v="42"/>
    <n v="2"/>
    <n v="42"/>
    <n v="22"/>
    <n v="64"/>
    <n v="2"/>
    <n v="20"/>
    <n v="34"/>
    <n v="54"/>
    <n v="2"/>
    <n v="28"/>
    <n v="38"/>
    <n v="66"/>
    <n v="2"/>
    <n v="30"/>
    <n v="36"/>
    <n v="66"/>
    <n v="2"/>
    <n v="1"/>
    <n v="2"/>
    <n v="0"/>
    <n v="0"/>
    <n v="0"/>
    <n v="0"/>
    <n v="0"/>
  </r>
  <r>
    <x v="4"/>
    <x v="1"/>
    <x v="1"/>
    <x v="10"/>
    <x v="1"/>
    <n v="152"/>
    <n v="156"/>
    <n v="308"/>
    <n v="26"/>
    <n v="20"/>
    <n v="46"/>
    <n v="12"/>
    <n v="2"/>
    <n v="10"/>
    <n v="12"/>
    <n v="12"/>
    <n v="12"/>
    <n v="2"/>
    <n v="29"/>
    <n v="30"/>
    <n v="59"/>
    <n v="2"/>
    <n v="31"/>
    <n v="24"/>
    <n v="55"/>
    <n v="2"/>
    <n v="21"/>
    <n v="22"/>
    <n v="43"/>
    <n v="2"/>
    <n v="25"/>
    <n v="26"/>
    <n v="51"/>
    <n v="2"/>
    <n v="20"/>
    <n v="24"/>
    <n v="44"/>
    <n v="2"/>
    <n v="26"/>
    <n v="30"/>
    <n v="56"/>
    <n v="2"/>
    <n v="0"/>
    <n v="2"/>
    <n v="0"/>
    <n v="0"/>
    <n v="0"/>
    <n v="0"/>
    <n v="0"/>
  </r>
  <r>
    <x v="4"/>
    <x v="2"/>
    <x v="2"/>
    <x v="7"/>
    <x v="4"/>
    <n v="30"/>
    <n v="30"/>
    <n v="60"/>
    <n v="1"/>
    <n v="2"/>
    <n v="3"/>
    <n v="5"/>
    <n v="0"/>
    <n v="5"/>
    <n v="5"/>
    <n v="0"/>
    <n v="0"/>
    <n v="5"/>
    <n v="5"/>
    <n v="5"/>
    <n v="10"/>
    <n v="0"/>
    <n v="9"/>
    <n v="7"/>
    <n v="16"/>
    <n v="0"/>
    <n v="5"/>
    <n v="3"/>
    <n v="8"/>
    <n v="0"/>
    <n v="4"/>
    <n v="6"/>
    <n v="10"/>
    <n v="0"/>
    <n v="1"/>
    <n v="7"/>
    <n v="8"/>
    <n v="0"/>
    <n v="6"/>
    <n v="2"/>
    <n v="8"/>
    <n v="0"/>
    <n v="5"/>
    <n v="0"/>
    <n v="0"/>
    <n v="0"/>
    <n v="0"/>
    <n v="0"/>
    <n v="0"/>
  </r>
  <r>
    <x v="4"/>
    <x v="2"/>
    <x v="2"/>
    <x v="8"/>
    <x v="1"/>
    <n v="4"/>
    <n v="3"/>
    <n v="7"/>
    <n v="0"/>
    <n v="0"/>
    <n v="0"/>
    <n v="1"/>
    <n v="0"/>
    <n v="1"/>
    <n v="1"/>
    <n v="0"/>
    <n v="0"/>
    <n v="1"/>
    <n v="0"/>
    <n v="1"/>
    <n v="1"/>
    <n v="0"/>
    <n v="2"/>
    <n v="0"/>
    <n v="2"/>
    <n v="0"/>
    <n v="2"/>
    <n v="0"/>
    <n v="2"/>
    <n v="0"/>
    <n v="0"/>
    <n v="1"/>
    <n v="1"/>
    <n v="0"/>
    <n v="0"/>
    <n v="0"/>
    <n v="0"/>
    <n v="0"/>
    <n v="0"/>
    <n v="1"/>
    <n v="1"/>
    <n v="0"/>
    <n v="1"/>
    <n v="0"/>
    <n v="0"/>
    <n v="0"/>
    <n v="0"/>
    <n v="0"/>
    <n v="0"/>
  </r>
  <r>
    <x v="4"/>
    <x v="2"/>
    <x v="2"/>
    <x v="13"/>
    <x v="7"/>
    <n v="36"/>
    <n v="40"/>
    <n v="76"/>
    <n v="3"/>
    <n v="8"/>
    <n v="11"/>
    <n v="11"/>
    <n v="3"/>
    <n v="9"/>
    <n v="12"/>
    <n v="0"/>
    <n v="0"/>
    <n v="11"/>
    <n v="3"/>
    <n v="3"/>
    <n v="6"/>
    <n v="0"/>
    <n v="5"/>
    <n v="6"/>
    <n v="11"/>
    <n v="0"/>
    <n v="14"/>
    <n v="8"/>
    <n v="22"/>
    <n v="0"/>
    <n v="3"/>
    <n v="7"/>
    <n v="10"/>
    <n v="0"/>
    <n v="7"/>
    <n v="12"/>
    <n v="19"/>
    <n v="0"/>
    <n v="4"/>
    <n v="4"/>
    <n v="8"/>
    <n v="0"/>
    <n v="11"/>
    <n v="0"/>
    <n v="0"/>
    <n v="0"/>
    <n v="0"/>
    <n v="0"/>
    <n v="0"/>
  </r>
  <r>
    <x v="4"/>
    <x v="2"/>
    <x v="2"/>
    <x v="44"/>
    <x v="8"/>
    <n v="91"/>
    <n v="79"/>
    <n v="170"/>
    <n v="13"/>
    <n v="18"/>
    <n v="31"/>
    <n v="19"/>
    <n v="3"/>
    <n v="16"/>
    <n v="19"/>
    <n v="0"/>
    <n v="0"/>
    <n v="19"/>
    <n v="11"/>
    <n v="6"/>
    <n v="17"/>
    <n v="0"/>
    <n v="17"/>
    <n v="15"/>
    <n v="32"/>
    <n v="0"/>
    <n v="15"/>
    <n v="20"/>
    <n v="35"/>
    <n v="0"/>
    <n v="15"/>
    <n v="10"/>
    <n v="25"/>
    <n v="0"/>
    <n v="18"/>
    <n v="15"/>
    <n v="33"/>
    <n v="0"/>
    <n v="15"/>
    <n v="13"/>
    <n v="28"/>
    <n v="0"/>
    <n v="19"/>
    <n v="0"/>
    <n v="0"/>
    <n v="0"/>
    <n v="0"/>
    <n v="0"/>
    <n v="0"/>
  </r>
  <r>
    <x v="4"/>
    <x v="2"/>
    <x v="2"/>
    <x v="14"/>
    <x v="8"/>
    <n v="28"/>
    <n v="21"/>
    <n v="49"/>
    <n v="3"/>
    <n v="5"/>
    <n v="8"/>
    <n v="6"/>
    <n v="2"/>
    <n v="4"/>
    <n v="6"/>
    <n v="0"/>
    <n v="0"/>
    <n v="6"/>
    <n v="2"/>
    <n v="2"/>
    <n v="4"/>
    <n v="0"/>
    <n v="7"/>
    <n v="3"/>
    <n v="10"/>
    <n v="0"/>
    <n v="6"/>
    <n v="4"/>
    <n v="10"/>
    <n v="0"/>
    <n v="1"/>
    <n v="4"/>
    <n v="5"/>
    <n v="0"/>
    <n v="5"/>
    <n v="2"/>
    <n v="7"/>
    <n v="0"/>
    <n v="7"/>
    <n v="6"/>
    <n v="13"/>
    <n v="0"/>
    <n v="6"/>
    <n v="0"/>
    <n v="0"/>
    <n v="0"/>
    <n v="0"/>
    <n v="0"/>
    <n v="0"/>
  </r>
  <r>
    <x v="4"/>
    <x v="2"/>
    <x v="2"/>
    <x v="15"/>
    <x v="6"/>
    <n v="10"/>
    <n v="4"/>
    <n v="14"/>
    <n v="0"/>
    <n v="2"/>
    <n v="2"/>
    <n v="2"/>
    <n v="0"/>
    <n v="2"/>
    <n v="2"/>
    <n v="0"/>
    <n v="0"/>
    <n v="2"/>
    <n v="0"/>
    <n v="0"/>
    <n v="0"/>
    <n v="0"/>
    <n v="1"/>
    <n v="1"/>
    <n v="2"/>
    <n v="0"/>
    <n v="2"/>
    <n v="1"/>
    <n v="3"/>
    <n v="0"/>
    <n v="1"/>
    <n v="1"/>
    <n v="2"/>
    <n v="0"/>
    <n v="3"/>
    <n v="1"/>
    <n v="4"/>
    <n v="0"/>
    <n v="3"/>
    <n v="0"/>
    <n v="3"/>
    <n v="0"/>
    <n v="2"/>
    <n v="0"/>
    <n v="0"/>
    <n v="0"/>
    <n v="0"/>
    <n v="0"/>
    <n v="0"/>
  </r>
  <r>
    <x v="4"/>
    <x v="2"/>
    <x v="2"/>
    <x v="0"/>
    <x v="0"/>
    <n v="7"/>
    <n v="1"/>
    <n v="8"/>
    <n v="0"/>
    <n v="1"/>
    <n v="1"/>
    <n v="1"/>
    <n v="0"/>
    <n v="1"/>
    <n v="1"/>
    <n v="0"/>
    <n v="0"/>
    <n v="1"/>
    <n v="1"/>
    <n v="1"/>
    <n v="2"/>
    <n v="0"/>
    <n v="2"/>
    <n v="0"/>
    <n v="2"/>
    <n v="0"/>
    <n v="1"/>
    <n v="0"/>
    <n v="1"/>
    <n v="0"/>
    <n v="1"/>
    <n v="0"/>
    <n v="1"/>
    <n v="0"/>
    <n v="1"/>
    <n v="0"/>
    <n v="1"/>
    <n v="0"/>
    <n v="1"/>
    <n v="0"/>
    <n v="1"/>
    <n v="0"/>
    <n v="1"/>
    <n v="0"/>
    <n v="0"/>
    <n v="0"/>
    <n v="0"/>
    <n v="0"/>
    <n v="0"/>
  </r>
  <r>
    <x v="4"/>
    <x v="2"/>
    <x v="2"/>
    <x v="16"/>
    <x v="6"/>
    <n v="14"/>
    <n v="12"/>
    <n v="26"/>
    <n v="4"/>
    <n v="0"/>
    <n v="4"/>
    <n v="5"/>
    <n v="1"/>
    <n v="4"/>
    <n v="5"/>
    <n v="0"/>
    <n v="0"/>
    <n v="5"/>
    <n v="1"/>
    <n v="0"/>
    <n v="1"/>
    <n v="0"/>
    <n v="1"/>
    <n v="4"/>
    <n v="5"/>
    <n v="0"/>
    <n v="4"/>
    <n v="2"/>
    <n v="6"/>
    <n v="0"/>
    <n v="1"/>
    <n v="1"/>
    <n v="2"/>
    <n v="0"/>
    <n v="5"/>
    <n v="4"/>
    <n v="9"/>
    <n v="0"/>
    <n v="2"/>
    <n v="1"/>
    <n v="3"/>
    <n v="0"/>
    <n v="5"/>
    <n v="0"/>
    <n v="0"/>
    <n v="0"/>
    <n v="0"/>
    <n v="0"/>
    <n v="0"/>
  </r>
  <r>
    <x v="4"/>
    <x v="2"/>
    <x v="2"/>
    <x v="1"/>
    <x v="1"/>
    <n v="4"/>
    <n v="4"/>
    <n v="8"/>
    <n v="1"/>
    <n v="0"/>
    <n v="1"/>
    <n v="1"/>
    <n v="0"/>
    <n v="1"/>
    <n v="1"/>
    <n v="0"/>
    <n v="0"/>
    <n v="1"/>
    <n v="1"/>
    <n v="0"/>
    <n v="1"/>
    <n v="0"/>
    <n v="0"/>
    <n v="0"/>
    <n v="0"/>
    <n v="0"/>
    <n v="2"/>
    <n v="0"/>
    <n v="2"/>
    <n v="0"/>
    <n v="1"/>
    <n v="2"/>
    <n v="3"/>
    <n v="0"/>
    <n v="0"/>
    <n v="0"/>
    <n v="0"/>
    <n v="0"/>
    <n v="0"/>
    <n v="2"/>
    <n v="2"/>
    <n v="0"/>
    <n v="1"/>
    <n v="0"/>
    <n v="0"/>
    <n v="0"/>
    <n v="0"/>
    <n v="0"/>
    <n v="0"/>
  </r>
  <r>
    <x v="4"/>
    <x v="2"/>
    <x v="2"/>
    <x v="18"/>
    <x v="5"/>
    <n v="8"/>
    <n v="5"/>
    <n v="13"/>
    <n v="2"/>
    <n v="1"/>
    <n v="3"/>
    <n v="2"/>
    <n v="1"/>
    <n v="1"/>
    <n v="2"/>
    <n v="0"/>
    <n v="0"/>
    <n v="2"/>
    <n v="1"/>
    <n v="2"/>
    <n v="3"/>
    <n v="0"/>
    <n v="2"/>
    <n v="0"/>
    <n v="2"/>
    <n v="0"/>
    <n v="3"/>
    <n v="1"/>
    <n v="4"/>
    <n v="0"/>
    <n v="1"/>
    <n v="1"/>
    <n v="2"/>
    <n v="0"/>
    <n v="1"/>
    <n v="0"/>
    <n v="1"/>
    <n v="0"/>
    <n v="0"/>
    <n v="1"/>
    <n v="1"/>
    <n v="0"/>
    <n v="2"/>
    <n v="0"/>
    <n v="0"/>
    <n v="0"/>
    <n v="0"/>
    <n v="0"/>
    <n v="0"/>
  </r>
  <r>
    <x v="4"/>
    <x v="2"/>
    <x v="2"/>
    <x v="20"/>
    <x v="7"/>
    <n v="302"/>
    <n v="330"/>
    <n v="632"/>
    <n v="53"/>
    <n v="50"/>
    <n v="103"/>
    <n v="60"/>
    <n v="16"/>
    <n v="46"/>
    <n v="62"/>
    <n v="0"/>
    <n v="0"/>
    <n v="60"/>
    <n v="30"/>
    <n v="40"/>
    <n v="70"/>
    <n v="0"/>
    <n v="59"/>
    <n v="55"/>
    <n v="114"/>
    <n v="0"/>
    <n v="54"/>
    <n v="69"/>
    <n v="123"/>
    <n v="0"/>
    <n v="47"/>
    <n v="67"/>
    <n v="114"/>
    <n v="0"/>
    <n v="55"/>
    <n v="50"/>
    <n v="105"/>
    <n v="0"/>
    <n v="57"/>
    <n v="49"/>
    <n v="106"/>
    <n v="0"/>
    <n v="60"/>
    <n v="0"/>
    <n v="0"/>
    <n v="0"/>
    <n v="0"/>
    <n v="0"/>
    <n v="0"/>
  </r>
  <r>
    <x v="4"/>
    <x v="2"/>
    <x v="2"/>
    <x v="52"/>
    <x v="10"/>
    <n v="317"/>
    <n v="291"/>
    <n v="608"/>
    <n v="53"/>
    <n v="55"/>
    <n v="108"/>
    <n v="73"/>
    <n v="18"/>
    <n v="56"/>
    <n v="74"/>
    <n v="0"/>
    <n v="0"/>
    <n v="73"/>
    <n v="44"/>
    <n v="56"/>
    <n v="100"/>
    <n v="0"/>
    <n v="55"/>
    <n v="43"/>
    <n v="98"/>
    <n v="0"/>
    <n v="81"/>
    <n v="56"/>
    <n v="137"/>
    <n v="0"/>
    <n v="50"/>
    <n v="43"/>
    <n v="93"/>
    <n v="0"/>
    <n v="45"/>
    <n v="50"/>
    <n v="95"/>
    <n v="0"/>
    <n v="42"/>
    <n v="43"/>
    <n v="85"/>
    <n v="0"/>
    <n v="73"/>
    <n v="0"/>
    <n v="0"/>
    <n v="0"/>
    <n v="0"/>
    <n v="0"/>
    <n v="0"/>
  </r>
  <r>
    <x v="4"/>
    <x v="2"/>
    <x v="2"/>
    <x v="21"/>
    <x v="8"/>
    <n v="13"/>
    <n v="16"/>
    <n v="29"/>
    <n v="3"/>
    <n v="1"/>
    <n v="4"/>
    <n v="3"/>
    <n v="2"/>
    <n v="1"/>
    <n v="3"/>
    <n v="0"/>
    <n v="0"/>
    <n v="3"/>
    <n v="3"/>
    <n v="4"/>
    <n v="7"/>
    <n v="0"/>
    <n v="4"/>
    <n v="0"/>
    <n v="4"/>
    <n v="0"/>
    <n v="3"/>
    <n v="5"/>
    <n v="8"/>
    <n v="0"/>
    <n v="1"/>
    <n v="2"/>
    <n v="3"/>
    <n v="0"/>
    <n v="2"/>
    <n v="3"/>
    <n v="5"/>
    <n v="0"/>
    <n v="0"/>
    <n v="2"/>
    <n v="2"/>
    <n v="0"/>
    <n v="3"/>
    <n v="0"/>
    <n v="0"/>
    <n v="0"/>
    <n v="0"/>
    <n v="0"/>
    <n v="0"/>
  </r>
  <r>
    <x v="4"/>
    <x v="2"/>
    <x v="2"/>
    <x v="22"/>
    <x v="2"/>
    <n v="45"/>
    <n v="57"/>
    <n v="102"/>
    <n v="8"/>
    <n v="10"/>
    <n v="18"/>
    <n v="12"/>
    <n v="1"/>
    <n v="11"/>
    <n v="12"/>
    <n v="0"/>
    <n v="0"/>
    <n v="12"/>
    <n v="11"/>
    <n v="5"/>
    <n v="16"/>
    <n v="0"/>
    <n v="8"/>
    <n v="14"/>
    <n v="22"/>
    <n v="0"/>
    <n v="6"/>
    <n v="14"/>
    <n v="20"/>
    <n v="0"/>
    <n v="6"/>
    <n v="12"/>
    <n v="18"/>
    <n v="0"/>
    <n v="5"/>
    <n v="6"/>
    <n v="11"/>
    <n v="0"/>
    <n v="9"/>
    <n v="6"/>
    <n v="15"/>
    <n v="0"/>
    <n v="12"/>
    <n v="0"/>
    <n v="0"/>
    <n v="0"/>
    <n v="0"/>
    <n v="0"/>
    <n v="0"/>
  </r>
  <r>
    <x v="4"/>
    <x v="2"/>
    <x v="2"/>
    <x v="4"/>
    <x v="3"/>
    <n v="12"/>
    <n v="10"/>
    <n v="22"/>
    <n v="2"/>
    <n v="1"/>
    <n v="3"/>
    <n v="4"/>
    <n v="0"/>
    <n v="4"/>
    <n v="4"/>
    <n v="0"/>
    <n v="0"/>
    <n v="4"/>
    <n v="4"/>
    <n v="1"/>
    <n v="5"/>
    <n v="0"/>
    <n v="3"/>
    <n v="2"/>
    <n v="5"/>
    <n v="0"/>
    <n v="2"/>
    <n v="1"/>
    <n v="3"/>
    <n v="0"/>
    <n v="1"/>
    <n v="1"/>
    <n v="2"/>
    <n v="0"/>
    <n v="2"/>
    <n v="3"/>
    <n v="5"/>
    <n v="0"/>
    <n v="0"/>
    <n v="2"/>
    <n v="2"/>
    <n v="0"/>
    <n v="4"/>
    <n v="0"/>
    <n v="0"/>
    <n v="0"/>
    <n v="0"/>
    <n v="0"/>
    <n v="0"/>
  </r>
  <r>
    <x v="4"/>
    <x v="2"/>
    <x v="2"/>
    <x v="26"/>
    <x v="9"/>
    <n v="28"/>
    <n v="25"/>
    <n v="53"/>
    <n v="3"/>
    <n v="3"/>
    <n v="6"/>
    <n v="4"/>
    <n v="1"/>
    <n v="3"/>
    <n v="4"/>
    <n v="0"/>
    <n v="0"/>
    <n v="4"/>
    <n v="10"/>
    <n v="10"/>
    <n v="20"/>
    <n v="0"/>
    <n v="3"/>
    <n v="4"/>
    <n v="7"/>
    <n v="0"/>
    <n v="4"/>
    <n v="4"/>
    <n v="8"/>
    <n v="0"/>
    <n v="4"/>
    <n v="4"/>
    <n v="8"/>
    <n v="0"/>
    <n v="4"/>
    <n v="2"/>
    <n v="6"/>
    <n v="0"/>
    <n v="3"/>
    <n v="1"/>
    <n v="4"/>
    <n v="0"/>
    <n v="4"/>
    <n v="0"/>
    <n v="0"/>
    <n v="0"/>
    <n v="0"/>
    <n v="0"/>
    <n v="0"/>
  </r>
  <r>
    <x v="4"/>
    <x v="2"/>
    <x v="2"/>
    <x v="56"/>
    <x v="8"/>
    <n v="11"/>
    <n v="17"/>
    <n v="28"/>
    <n v="5"/>
    <n v="1"/>
    <n v="6"/>
    <n v="3"/>
    <n v="3"/>
    <n v="0"/>
    <n v="3"/>
    <n v="0"/>
    <n v="0"/>
    <n v="3"/>
    <n v="5"/>
    <n v="0"/>
    <n v="5"/>
    <n v="0"/>
    <n v="0"/>
    <n v="2"/>
    <n v="2"/>
    <n v="0"/>
    <n v="1"/>
    <n v="3"/>
    <n v="4"/>
    <n v="0"/>
    <n v="2"/>
    <n v="3"/>
    <n v="5"/>
    <n v="0"/>
    <n v="2"/>
    <n v="4"/>
    <n v="6"/>
    <n v="0"/>
    <n v="1"/>
    <n v="5"/>
    <n v="6"/>
    <n v="0"/>
    <n v="3"/>
    <n v="0"/>
    <n v="0"/>
    <n v="0"/>
    <n v="0"/>
    <n v="0"/>
    <n v="0"/>
  </r>
  <r>
    <x v="4"/>
    <x v="2"/>
    <x v="2"/>
    <x v="57"/>
    <x v="7"/>
    <n v="55"/>
    <n v="64"/>
    <n v="119"/>
    <n v="14"/>
    <n v="14"/>
    <n v="28"/>
    <n v="14"/>
    <n v="4"/>
    <n v="15"/>
    <n v="19"/>
    <n v="0"/>
    <n v="0"/>
    <n v="14"/>
    <n v="3"/>
    <n v="4"/>
    <n v="7"/>
    <n v="0"/>
    <n v="8"/>
    <n v="13"/>
    <n v="21"/>
    <n v="0"/>
    <n v="9"/>
    <n v="12"/>
    <n v="21"/>
    <n v="0"/>
    <n v="11"/>
    <n v="15"/>
    <n v="26"/>
    <n v="0"/>
    <n v="10"/>
    <n v="11"/>
    <n v="21"/>
    <n v="0"/>
    <n v="14"/>
    <n v="9"/>
    <n v="23"/>
    <n v="0"/>
    <n v="14"/>
    <n v="0"/>
    <n v="0"/>
    <n v="0"/>
    <n v="0"/>
    <n v="0"/>
    <n v="0"/>
  </r>
  <r>
    <x v="4"/>
    <x v="2"/>
    <x v="2"/>
    <x v="58"/>
    <x v="8"/>
    <n v="26"/>
    <n v="22"/>
    <n v="48"/>
    <n v="2"/>
    <n v="4"/>
    <n v="6"/>
    <n v="8"/>
    <n v="0"/>
    <n v="8"/>
    <n v="8"/>
    <n v="0"/>
    <n v="0"/>
    <n v="8"/>
    <n v="2"/>
    <n v="2"/>
    <n v="4"/>
    <n v="0"/>
    <n v="5"/>
    <n v="5"/>
    <n v="10"/>
    <n v="0"/>
    <n v="5"/>
    <n v="5"/>
    <n v="10"/>
    <n v="0"/>
    <n v="8"/>
    <n v="3"/>
    <n v="11"/>
    <n v="0"/>
    <n v="5"/>
    <n v="2"/>
    <n v="7"/>
    <n v="0"/>
    <n v="1"/>
    <n v="5"/>
    <n v="6"/>
    <n v="0"/>
    <n v="8"/>
    <n v="0"/>
    <n v="0"/>
    <n v="0"/>
    <n v="0"/>
    <n v="0"/>
    <n v="0"/>
  </r>
  <r>
    <x v="4"/>
    <x v="2"/>
    <x v="2"/>
    <x v="33"/>
    <x v="8"/>
    <n v="27"/>
    <n v="28"/>
    <n v="55"/>
    <n v="6"/>
    <n v="2"/>
    <n v="8"/>
    <n v="9"/>
    <n v="4"/>
    <n v="5"/>
    <n v="9"/>
    <n v="0"/>
    <n v="0"/>
    <n v="9"/>
    <n v="3"/>
    <n v="3"/>
    <n v="6"/>
    <n v="0"/>
    <n v="4"/>
    <n v="7"/>
    <n v="11"/>
    <n v="0"/>
    <n v="7"/>
    <n v="8"/>
    <n v="15"/>
    <n v="0"/>
    <n v="2"/>
    <n v="2"/>
    <n v="4"/>
    <n v="0"/>
    <n v="5"/>
    <n v="5"/>
    <n v="10"/>
    <n v="0"/>
    <n v="6"/>
    <n v="3"/>
    <n v="9"/>
    <n v="0"/>
    <n v="9"/>
    <n v="0"/>
    <n v="0"/>
    <n v="0"/>
    <n v="0"/>
    <n v="0"/>
    <n v="0"/>
  </r>
  <r>
    <x v="4"/>
    <x v="2"/>
    <x v="2"/>
    <x v="6"/>
    <x v="5"/>
    <n v="17"/>
    <n v="28"/>
    <n v="45"/>
    <n v="3"/>
    <n v="3"/>
    <n v="6"/>
    <n v="3"/>
    <n v="1"/>
    <n v="2"/>
    <n v="3"/>
    <n v="0"/>
    <n v="0"/>
    <n v="3"/>
    <n v="2"/>
    <n v="3"/>
    <n v="5"/>
    <n v="0"/>
    <n v="1"/>
    <n v="5"/>
    <n v="6"/>
    <n v="0"/>
    <n v="6"/>
    <n v="4"/>
    <n v="10"/>
    <n v="0"/>
    <n v="6"/>
    <n v="4"/>
    <n v="10"/>
    <n v="0"/>
    <n v="0"/>
    <n v="7"/>
    <n v="7"/>
    <n v="0"/>
    <n v="2"/>
    <n v="5"/>
    <n v="7"/>
    <n v="0"/>
    <n v="3"/>
    <n v="0"/>
    <n v="0"/>
    <n v="0"/>
    <n v="0"/>
    <n v="0"/>
    <n v="0"/>
  </r>
  <r>
    <x v="4"/>
    <x v="2"/>
    <x v="2"/>
    <x v="34"/>
    <x v="0"/>
    <n v="2"/>
    <n v="1"/>
    <n v="3"/>
    <n v="1"/>
    <n v="1"/>
    <n v="2"/>
    <n v="1"/>
    <n v="0"/>
    <n v="1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1"/>
    <n v="0"/>
    <n v="0"/>
    <n v="0"/>
    <n v="0"/>
    <n v="0"/>
    <n v="0"/>
  </r>
  <r>
    <x v="4"/>
    <x v="2"/>
    <x v="2"/>
    <x v="37"/>
    <x v="3"/>
    <n v="4"/>
    <n v="4"/>
    <n v="8"/>
    <n v="1"/>
    <n v="1"/>
    <n v="2"/>
    <n v="2"/>
    <n v="1"/>
    <n v="1"/>
    <n v="2"/>
    <n v="0"/>
    <n v="0"/>
    <n v="2"/>
    <n v="0"/>
    <n v="1"/>
    <n v="1"/>
    <n v="0"/>
    <n v="0"/>
    <n v="0"/>
    <n v="0"/>
    <n v="0"/>
    <n v="0"/>
    <n v="0"/>
    <n v="0"/>
    <n v="0"/>
    <n v="2"/>
    <n v="3"/>
    <n v="5"/>
    <n v="0"/>
    <n v="1"/>
    <n v="0"/>
    <n v="1"/>
    <n v="0"/>
    <n v="1"/>
    <n v="0"/>
    <n v="1"/>
    <n v="0"/>
    <n v="2"/>
    <n v="0"/>
    <n v="0"/>
    <n v="0"/>
    <n v="0"/>
    <n v="0"/>
    <n v="0"/>
  </r>
  <r>
    <x v="4"/>
    <x v="2"/>
    <x v="2"/>
    <x v="42"/>
    <x v="8"/>
    <n v="34"/>
    <n v="18"/>
    <n v="52"/>
    <n v="5"/>
    <n v="3"/>
    <n v="8"/>
    <n v="7"/>
    <n v="2"/>
    <n v="5"/>
    <n v="7"/>
    <n v="0"/>
    <n v="0"/>
    <n v="7"/>
    <n v="2"/>
    <n v="2"/>
    <n v="4"/>
    <n v="0"/>
    <n v="10"/>
    <n v="2"/>
    <n v="12"/>
    <n v="0"/>
    <n v="4"/>
    <n v="4"/>
    <n v="8"/>
    <n v="0"/>
    <n v="4"/>
    <n v="3"/>
    <n v="7"/>
    <n v="0"/>
    <n v="4"/>
    <n v="4"/>
    <n v="8"/>
    <n v="0"/>
    <n v="10"/>
    <n v="3"/>
    <n v="13"/>
    <n v="0"/>
    <n v="7"/>
    <n v="0"/>
    <n v="0"/>
    <n v="0"/>
    <n v="0"/>
    <n v="0"/>
    <n v="0"/>
  </r>
  <r>
    <x v="4"/>
    <x v="2"/>
    <x v="2"/>
    <x v="43"/>
    <x v="8"/>
    <n v="18"/>
    <n v="22"/>
    <n v="40"/>
    <n v="1"/>
    <n v="5"/>
    <n v="6"/>
    <n v="8"/>
    <n v="1"/>
    <n v="7"/>
    <n v="8"/>
    <n v="0"/>
    <n v="0"/>
    <n v="8"/>
    <n v="0"/>
    <n v="2"/>
    <n v="2"/>
    <n v="0"/>
    <n v="2"/>
    <n v="6"/>
    <n v="8"/>
    <n v="0"/>
    <n v="5"/>
    <n v="1"/>
    <n v="6"/>
    <n v="0"/>
    <n v="7"/>
    <n v="2"/>
    <n v="9"/>
    <n v="0"/>
    <n v="2"/>
    <n v="7"/>
    <n v="9"/>
    <n v="0"/>
    <n v="2"/>
    <n v="4"/>
    <n v="6"/>
    <n v="0"/>
    <n v="8"/>
    <n v="0"/>
    <n v="0"/>
    <n v="0"/>
    <n v="0"/>
    <n v="0"/>
    <n v="0"/>
  </r>
  <r>
    <x v="4"/>
    <x v="2"/>
    <x v="2"/>
    <x v="62"/>
    <x v="3"/>
    <n v="6"/>
    <n v="3"/>
    <n v="9"/>
    <n v="0"/>
    <n v="0"/>
    <n v="0"/>
    <n v="1"/>
    <n v="0"/>
    <n v="1"/>
    <n v="1"/>
    <n v="0"/>
    <n v="0"/>
    <n v="1"/>
    <n v="0"/>
    <n v="0"/>
    <n v="0"/>
    <n v="0"/>
    <n v="2"/>
    <n v="0"/>
    <n v="2"/>
    <n v="0"/>
    <n v="0"/>
    <n v="0"/>
    <n v="0"/>
    <n v="0"/>
    <n v="0"/>
    <n v="2"/>
    <n v="2"/>
    <n v="0"/>
    <n v="4"/>
    <n v="1"/>
    <n v="5"/>
    <n v="0"/>
    <n v="0"/>
    <n v="0"/>
    <n v="0"/>
    <n v="0"/>
    <n v="1"/>
    <n v="0"/>
    <n v="0"/>
    <n v="0"/>
    <n v="0"/>
    <n v="0"/>
    <n v="0"/>
  </r>
  <r>
    <x v="4"/>
    <x v="2"/>
    <x v="2"/>
    <x v="2"/>
    <x v="2"/>
    <n v="27"/>
    <n v="34"/>
    <n v="61"/>
    <n v="2"/>
    <n v="8"/>
    <n v="10"/>
    <n v="5"/>
    <n v="1"/>
    <n v="4"/>
    <n v="5"/>
    <n v="0"/>
    <n v="0"/>
    <n v="5"/>
    <n v="2"/>
    <n v="4"/>
    <n v="6"/>
    <n v="0"/>
    <n v="7"/>
    <n v="3"/>
    <n v="10"/>
    <n v="0"/>
    <n v="8"/>
    <n v="6"/>
    <n v="14"/>
    <n v="0"/>
    <n v="4"/>
    <n v="12"/>
    <n v="16"/>
    <n v="0"/>
    <n v="2"/>
    <n v="6"/>
    <n v="8"/>
    <n v="0"/>
    <n v="4"/>
    <n v="3"/>
    <n v="7"/>
    <n v="0"/>
    <n v="5"/>
    <n v="0"/>
    <n v="0"/>
    <n v="0"/>
    <n v="0"/>
    <n v="0"/>
    <n v="0"/>
  </r>
  <r>
    <x v="4"/>
    <x v="2"/>
    <x v="2"/>
    <x v="23"/>
    <x v="3"/>
    <n v="1"/>
    <n v="0"/>
    <n v="1"/>
    <n v="0"/>
    <n v="1"/>
    <n v="1"/>
    <n v="1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</r>
  <r>
    <x v="4"/>
    <x v="2"/>
    <x v="2"/>
    <x v="45"/>
    <x v="2"/>
    <n v="12"/>
    <n v="5"/>
    <n v="17"/>
    <n v="2"/>
    <n v="0"/>
    <n v="2"/>
    <n v="2"/>
    <n v="1"/>
    <n v="2"/>
    <n v="3"/>
    <n v="0"/>
    <n v="0"/>
    <n v="2"/>
    <n v="1"/>
    <n v="0"/>
    <n v="1"/>
    <n v="0"/>
    <n v="4"/>
    <n v="1"/>
    <n v="5"/>
    <n v="0"/>
    <n v="2"/>
    <n v="2"/>
    <n v="4"/>
    <n v="0"/>
    <n v="1"/>
    <n v="1"/>
    <n v="2"/>
    <n v="0"/>
    <n v="0"/>
    <n v="0"/>
    <n v="0"/>
    <n v="0"/>
    <n v="4"/>
    <n v="1"/>
    <n v="5"/>
    <n v="0"/>
    <n v="2"/>
    <n v="0"/>
    <n v="0"/>
    <n v="0"/>
    <n v="0"/>
    <n v="0"/>
    <n v="0"/>
  </r>
  <r>
    <x v="4"/>
    <x v="2"/>
    <x v="2"/>
    <x v="41"/>
    <x v="9"/>
    <n v="9"/>
    <n v="4"/>
    <n v="13"/>
    <n v="0"/>
    <n v="0"/>
    <n v="0"/>
    <n v="2"/>
    <n v="0"/>
    <n v="2"/>
    <n v="2"/>
    <n v="0"/>
    <n v="0"/>
    <n v="2"/>
    <n v="2"/>
    <n v="0"/>
    <n v="2"/>
    <n v="0"/>
    <n v="1"/>
    <n v="1"/>
    <n v="2"/>
    <n v="0"/>
    <n v="2"/>
    <n v="0"/>
    <n v="2"/>
    <n v="0"/>
    <n v="1"/>
    <n v="2"/>
    <n v="3"/>
    <n v="0"/>
    <n v="1"/>
    <n v="0"/>
    <n v="1"/>
    <n v="0"/>
    <n v="2"/>
    <n v="1"/>
    <n v="3"/>
    <n v="0"/>
    <n v="2"/>
    <n v="0"/>
    <n v="0"/>
    <n v="0"/>
    <n v="0"/>
    <n v="0"/>
    <n v="0"/>
  </r>
  <r>
    <x v="4"/>
    <x v="2"/>
    <x v="2"/>
    <x v="11"/>
    <x v="6"/>
    <n v="8"/>
    <n v="10"/>
    <n v="18"/>
    <n v="0"/>
    <n v="0"/>
    <n v="0"/>
    <n v="2"/>
    <n v="1"/>
    <n v="1"/>
    <n v="2"/>
    <n v="0"/>
    <n v="0"/>
    <n v="2"/>
    <n v="0"/>
    <n v="2"/>
    <n v="2"/>
    <n v="0"/>
    <n v="4"/>
    <n v="4"/>
    <n v="8"/>
    <n v="0"/>
    <n v="1"/>
    <n v="1"/>
    <n v="2"/>
    <n v="0"/>
    <n v="0"/>
    <n v="0"/>
    <n v="0"/>
    <n v="0"/>
    <n v="1"/>
    <n v="2"/>
    <n v="3"/>
    <n v="0"/>
    <n v="2"/>
    <n v="1"/>
    <n v="3"/>
    <n v="0"/>
    <n v="2"/>
    <n v="0"/>
    <n v="0"/>
    <n v="0"/>
    <n v="0"/>
    <n v="0"/>
    <n v="0"/>
  </r>
  <r>
    <x v="4"/>
    <x v="2"/>
    <x v="2"/>
    <x v="67"/>
    <x v="7"/>
    <n v="3"/>
    <n v="4"/>
    <n v="7"/>
    <n v="1"/>
    <n v="0"/>
    <n v="1"/>
    <n v="1"/>
    <n v="0"/>
    <n v="1"/>
    <n v="1"/>
    <n v="0"/>
    <n v="0"/>
    <n v="1"/>
    <n v="0"/>
    <n v="0"/>
    <n v="0"/>
    <n v="0"/>
    <n v="0"/>
    <n v="2"/>
    <n v="2"/>
    <n v="0"/>
    <n v="1"/>
    <n v="1"/>
    <n v="2"/>
    <n v="0"/>
    <n v="0"/>
    <n v="0"/>
    <n v="0"/>
    <n v="0"/>
    <n v="2"/>
    <n v="0"/>
    <n v="2"/>
    <n v="0"/>
    <n v="0"/>
    <n v="1"/>
    <n v="1"/>
    <n v="0"/>
    <n v="1"/>
    <n v="0"/>
    <n v="0"/>
    <n v="0"/>
    <n v="0"/>
    <n v="0"/>
    <n v="0"/>
  </r>
  <r>
    <x v="4"/>
    <x v="2"/>
    <x v="2"/>
    <x v="38"/>
    <x v="3"/>
    <n v="3"/>
    <n v="1"/>
    <n v="4"/>
    <n v="1"/>
    <n v="1"/>
    <n v="2"/>
    <n v="1"/>
    <n v="0"/>
    <n v="1"/>
    <n v="1"/>
    <n v="0"/>
    <n v="0"/>
    <n v="1"/>
    <n v="0"/>
    <n v="0"/>
    <n v="0"/>
    <n v="0"/>
    <n v="1"/>
    <n v="0"/>
    <n v="1"/>
    <n v="0"/>
    <n v="1"/>
    <n v="0"/>
    <n v="1"/>
    <n v="0"/>
    <n v="0"/>
    <n v="0"/>
    <n v="0"/>
    <n v="0"/>
    <n v="1"/>
    <n v="0"/>
    <n v="1"/>
    <n v="0"/>
    <n v="0"/>
    <n v="1"/>
    <n v="1"/>
    <n v="0"/>
    <n v="1"/>
    <n v="0"/>
    <n v="0"/>
    <n v="0"/>
    <n v="0"/>
    <n v="0"/>
    <n v="0"/>
  </r>
  <r>
    <x v="4"/>
    <x v="2"/>
    <x v="2"/>
    <x v="27"/>
    <x v="9"/>
    <n v="3"/>
    <n v="2"/>
    <n v="5"/>
    <n v="1"/>
    <n v="0"/>
    <n v="1"/>
    <n v="1"/>
    <n v="0"/>
    <n v="1"/>
    <n v="1"/>
    <n v="0"/>
    <n v="0"/>
    <n v="1"/>
    <n v="1"/>
    <n v="1"/>
    <n v="2"/>
    <n v="0"/>
    <n v="0"/>
    <n v="0"/>
    <n v="0"/>
    <n v="0"/>
    <n v="0"/>
    <n v="0"/>
    <n v="0"/>
    <n v="0"/>
    <n v="0"/>
    <n v="1"/>
    <n v="1"/>
    <n v="0"/>
    <n v="1"/>
    <n v="0"/>
    <n v="1"/>
    <n v="0"/>
    <n v="1"/>
    <n v="0"/>
    <n v="1"/>
    <n v="0"/>
    <n v="1"/>
    <n v="0"/>
    <n v="0"/>
    <n v="0"/>
    <n v="0"/>
    <n v="0"/>
    <n v="0"/>
  </r>
  <r>
    <x v="4"/>
    <x v="2"/>
    <x v="2"/>
    <x v="10"/>
    <x v="1"/>
    <n v="7"/>
    <n v="7"/>
    <n v="14"/>
    <n v="1"/>
    <n v="0"/>
    <n v="1"/>
    <n v="1"/>
    <n v="0"/>
    <n v="1"/>
    <n v="1"/>
    <n v="0"/>
    <n v="0"/>
    <n v="1"/>
    <n v="0"/>
    <n v="1"/>
    <n v="1"/>
    <n v="0"/>
    <n v="3"/>
    <n v="4"/>
    <n v="7"/>
    <n v="0"/>
    <n v="0"/>
    <n v="1"/>
    <n v="1"/>
    <n v="0"/>
    <n v="2"/>
    <n v="0"/>
    <n v="2"/>
    <n v="0"/>
    <n v="0"/>
    <n v="1"/>
    <n v="1"/>
    <n v="0"/>
    <n v="2"/>
    <n v="0"/>
    <n v="2"/>
    <n v="0"/>
    <n v="1"/>
    <n v="0"/>
    <n v="0"/>
    <n v="0"/>
    <n v="0"/>
    <n v="0"/>
    <n v="0"/>
  </r>
  <r>
    <x v="4"/>
    <x v="0"/>
    <x v="1"/>
    <x v="7"/>
    <x v="4"/>
    <n v="307"/>
    <n v="308"/>
    <n v="615"/>
    <n v="33"/>
    <n v="47"/>
    <n v="80"/>
    <n v="32"/>
    <n v="6"/>
    <n v="26"/>
    <n v="32"/>
    <n v="33"/>
    <n v="32"/>
    <n v="7"/>
    <n v="49"/>
    <n v="66"/>
    <n v="115"/>
    <n v="4"/>
    <n v="40"/>
    <n v="42"/>
    <n v="82"/>
    <n v="3"/>
    <n v="62"/>
    <n v="55"/>
    <n v="117"/>
    <n v="4"/>
    <n v="49"/>
    <n v="52"/>
    <n v="101"/>
    <n v="4"/>
    <n v="62"/>
    <n v="48"/>
    <n v="110"/>
    <n v="4"/>
    <n v="45"/>
    <n v="45"/>
    <n v="90"/>
    <n v="3"/>
    <n v="10"/>
    <n v="0"/>
    <n v="1"/>
    <n v="0"/>
    <n v="1"/>
    <n v="5"/>
    <n v="0"/>
  </r>
  <r>
    <x v="4"/>
    <x v="0"/>
    <x v="1"/>
    <x v="8"/>
    <x v="1"/>
    <n v="824"/>
    <n v="762"/>
    <n v="1586"/>
    <n v="116"/>
    <n v="136"/>
    <n v="252"/>
    <n v="69"/>
    <n v="11"/>
    <n v="58"/>
    <n v="69"/>
    <n v="73"/>
    <n v="70"/>
    <n v="10"/>
    <n v="122"/>
    <n v="131"/>
    <n v="253"/>
    <n v="11"/>
    <n v="131"/>
    <n v="135"/>
    <n v="266"/>
    <n v="11"/>
    <n v="141"/>
    <n v="123"/>
    <n v="264"/>
    <n v="11"/>
    <n v="142"/>
    <n v="136"/>
    <n v="278"/>
    <n v="11"/>
    <n v="152"/>
    <n v="117"/>
    <n v="269"/>
    <n v="11"/>
    <n v="136"/>
    <n v="120"/>
    <n v="256"/>
    <n v="10"/>
    <n v="4"/>
    <n v="0"/>
    <n v="8"/>
    <n v="2"/>
    <n v="0"/>
    <n v="0"/>
    <n v="0"/>
  </r>
  <r>
    <x v="4"/>
    <x v="0"/>
    <x v="1"/>
    <x v="9"/>
    <x v="3"/>
    <n v="279"/>
    <n v="236"/>
    <n v="515"/>
    <n v="33"/>
    <n v="36"/>
    <n v="69"/>
    <n v="23"/>
    <n v="5"/>
    <n v="18"/>
    <n v="23"/>
    <n v="30"/>
    <n v="23"/>
    <n v="5"/>
    <n v="43"/>
    <n v="49"/>
    <n v="92"/>
    <n v="3"/>
    <n v="42"/>
    <n v="39"/>
    <n v="81"/>
    <n v="3"/>
    <n v="55"/>
    <n v="25"/>
    <n v="80"/>
    <n v="3"/>
    <n v="38"/>
    <n v="34"/>
    <n v="72"/>
    <n v="2"/>
    <n v="42"/>
    <n v="38"/>
    <n v="80"/>
    <n v="3"/>
    <n v="59"/>
    <n v="51"/>
    <n v="110"/>
    <n v="4"/>
    <n v="5"/>
    <n v="0"/>
    <n v="5"/>
    <n v="0"/>
    <n v="0"/>
    <n v="0"/>
    <n v="0"/>
  </r>
  <r>
    <x v="4"/>
    <x v="0"/>
    <x v="1"/>
    <x v="13"/>
    <x v="7"/>
    <n v="433"/>
    <n v="476"/>
    <n v="909"/>
    <n v="80"/>
    <n v="86"/>
    <n v="166"/>
    <n v="47"/>
    <n v="14"/>
    <n v="33"/>
    <n v="47"/>
    <n v="63"/>
    <n v="53"/>
    <n v="14"/>
    <n v="61"/>
    <n v="67"/>
    <n v="128"/>
    <n v="5"/>
    <n v="81"/>
    <n v="77"/>
    <n v="158"/>
    <n v="5"/>
    <n v="62"/>
    <n v="65"/>
    <n v="127"/>
    <n v="5"/>
    <n v="90"/>
    <n v="82"/>
    <n v="172"/>
    <n v="5"/>
    <n v="71"/>
    <n v="93"/>
    <n v="164"/>
    <n v="5"/>
    <n v="68"/>
    <n v="92"/>
    <n v="160"/>
    <n v="6"/>
    <n v="16"/>
    <n v="0"/>
    <n v="14"/>
    <n v="0"/>
    <n v="0"/>
    <n v="0"/>
    <n v="0"/>
  </r>
  <r>
    <x v="4"/>
    <x v="0"/>
    <x v="1"/>
    <x v="44"/>
    <x v="8"/>
    <n v="362"/>
    <n v="335"/>
    <n v="697"/>
    <n v="58"/>
    <n v="39"/>
    <n v="97"/>
    <n v="43"/>
    <n v="13"/>
    <n v="30"/>
    <n v="43"/>
    <n v="53"/>
    <n v="43"/>
    <n v="17"/>
    <n v="55"/>
    <n v="45"/>
    <n v="100"/>
    <n v="2"/>
    <n v="52"/>
    <n v="61"/>
    <n v="113"/>
    <n v="2"/>
    <n v="66"/>
    <n v="64"/>
    <n v="130"/>
    <n v="2"/>
    <n v="57"/>
    <n v="63"/>
    <n v="120"/>
    <n v="2"/>
    <n v="56"/>
    <n v="60"/>
    <n v="116"/>
    <n v="2"/>
    <n v="76"/>
    <n v="42"/>
    <n v="118"/>
    <n v="2"/>
    <n v="31"/>
    <n v="0"/>
    <n v="17"/>
    <n v="0"/>
    <n v="0"/>
    <n v="0"/>
    <n v="0"/>
  </r>
  <r>
    <x v="4"/>
    <x v="0"/>
    <x v="1"/>
    <x v="14"/>
    <x v="8"/>
    <n v="848"/>
    <n v="795"/>
    <n v="1643"/>
    <n v="136"/>
    <n v="155"/>
    <n v="291"/>
    <n v="84"/>
    <n v="38"/>
    <n v="46"/>
    <n v="84"/>
    <n v="90"/>
    <n v="86"/>
    <n v="18"/>
    <n v="137"/>
    <n v="140"/>
    <n v="277"/>
    <n v="11"/>
    <n v="125"/>
    <n v="123"/>
    <n v="248"/>
    <n v="11"/>
    <n v="143"/>
    <n v="130"/>
    <n v="273"/>
    <n v="11"/>
    <n v="137"/>
    <n v="126"/>
    <n v="263"/>
    <n v="11"/>
    <n v="143"/>
    <n v="133"/>
    <n v="276"/>
    <n v="11"/>
    <n v="163"/>
    <n v="143"/>
    <n v="306"/>
    <n v="11"/>
    <n v="18"/>
    <n v="1"/>
    <n v="17"/>
    <n v="0"/>
    <n v="0"/>
    <n v="0"/>
    <n v="0"/>
  </r>
  <r>
    <x v="4"/>
    <x v="0"/>
    <x v="1"/>
    <x v="15"/>
    <x v="6"/>
    <n v="1051"/>
    <n v="997"/>
    <n v="2048"/>
    <n v="153"/>
    <n v="166"/>
    <n v="319"/>
    <n v="85"/>
    <n v="16"/>
    <n v="69"/>
    <n v="85"/>
    <n v="92"/>
    <n v="86"/>
    <n v="11"/>
    <n v="169"/>
    <n v="159"/>
    <n v="328"/>
    <n v="14"/>
    <n v="169"/>
    <n v="153"/>
    <n v="322"/>
    <n v="12"/>
    <n v="185"/>
    <n v="167"/>
    <n v="352"/>
    <n v="14"/>
    <n v="182"/>
    <n v="187"/>
    <n v="369"/>
    <n v="15"/>
    <n v="165"/>
    <n v="165"/>
    <n v="330"/>
    <n v="13"/>
    <n v="181"/>
    <n v="166"/>
    <n v="347"/>
    <n v="13"/>
    <n v="4"/>
    <n v="3"/>
    <n v="8"/>
    <n v="0"/>
    <n v="0"/>
    <n v="0"/>
    <n v="0"/>
  </r>
  <r>
    <x v="4"/>
    <x v="0"/>
    <x v="1"/>
    <x v="0"/>
    <x v="0"/>
    <n v="1521"/>
    <n v="1548"/>
    <n v="3069"/>
    <n v="293"/>
    <n v="279"/>
    <n v="572"/>
    <n v="134"/>
    <n v="33"/>
    <n v="101"/>
    <n v="134"/>
    <n v="181"/>
    <n v="142"/>
    <n v="24"/>
    <n v="235"/>
    <n v="245"/>
    <n v="480"/>
    <n v="18"/>
    <n v="240"/>
    <n v="261"/>
    <n v="501"/>
    <n v="18"/>
    <n v="246"/>
    <n v="260"/>
    <n v="506"/>
    <n v="18"/>
    <n v="258"/>
    <n v="277"/>
    <n v="535"/>
    <n v="19"/>
    <n v="281"/>
    <n v="250"/>
    <n v="531"/>
    <n v="19"/>
    <n v="261"/>
    <n v="255"/>
    <n v="516"/>
    <n v="18"/>
    <n v="24"/>
    <n v="5"/>
    <n v="13"/>
    <n v="0"/>
    <n v="0"/>
    <n v="0"/>
    <n v="6"/>
  </r>
  <r>
    <x v="4"/>
    <x v="0"/>
    <x v="1"/>
    <x v="16"/>
    <x v="6"/>
    <n v="306"/>
    <n v="286"/>
    <n v="592"/>
    <n v="59"/>
    <n v="39"/>
    <n v="98"/>
    <n v="25"/>
    <n v="14"/>
    <n v="11"/>
    <n v="25"/>
    <n v="29"/>
    <n v="26"/>
    <n v="5"/>
    <n v="61"/>
    <n v="40"/>
    <n v="101"/>
    <n v="3"/>
    <n v="54"/>
    <n v="53"/>
    <n v="107"/>
    <n v="4"/>
    <n v="53"/>
    <n v="53"/>
    <n v="106"/>
    <n v="4"/>
    <n v="44"/>
    <n v="41"/>
    <n v="85"/>
    <n v="4"/>
    <n v="45"/>
    <n v="53"/>
    <n v="98"/>
    <n v="3"/>
    <n v="49"/>
    <n v="46"/>
    <n v="95"/>
    <n v="3"/>
    <n v="4"/>
    <n v="2"/>
    <n v="3"/>
    <n v="0"/>
    <n v="0"/>
    <n v="0"/>
    <n v="0"/>
  </r>
  <r>
    <x v="4"/>
    <x v="0"/>
    <x v="1"/>
    <x v="1"/>
    <x v="1"/>
    <n v="27045"/>
    <n v="25817"/>
    <n v="52862"/>
    <n v="4544"/>
    <n v="4491"/>
    <n v="9035"/>
    <n v="2111"/>
    <n v="570"/>
    <n v="1540"/>
    <n v="2110"/>
    <n v="2462"/>
    <n v="2142"/>
    <n v="212"/>
    <n v="4478"/>
    <n v="4187"/>
    <n v="8665"/>
    <n v="355"/>
    <n v="4528"/>
    <n v="4350"/>
    <n v="8878"/>
    <n v="352"/>
    <n v="4469"/>
    <n v="4366"/>
    <n v="8835"/>
    <n v="349"/>
    <n v="4463"/>
    <n v="4356"/>
    <n v="8819"/>
    <n v="347"/>
    <n v="4601"/>
    <n v="4341"/>
    <n v="8942"/>
    <n v="350"/>
    <n v="4506"/>
    <n v="4217"/>
    <n v="8723"/>
    <n v="349"/>
    <n v="9"/>
    <n v="44"/>
    <n v="139"/>
    <n v="4"/>
    <n v="2"/>
    <n v="14"/>
    <n v="9"/>
  </r>
  <r>
    <x v="4"/>
    <x v="0"/>
    <x v="1"/>
    <x v="46"/>
    <x v="3"/>
    <n v="13"/>
    <n v="20"/>
    <n v="33"/>
    <n v="2"/>
    <n v="3"/>
    <n v="5"/>
    <n v="2"/>
    <n v="1"/>
    <n v="1"/>
    <n v="2"/>
    <n v="2"/>
    <n v="2"/>
    <n v="1"/>
    <n v="2"/>
    <n v="3"/>
    <n v="5"/>
    <n v="0"/>
    <n v="3"/>
    <n v="3"/>
    <n v="6"/>
    <n v="0"/>
    <n v="0"/>
    <n v="5"/>
    <n v="5"/>
    <n v="0"/>
    <n v="0"/>
    <n v="4"/>
    <n v="4"/>
    <n v="0"/>
    <n v="6"/>
    <n v="3"/>
    <n v="9"/>
    <n v="0"/>
    <n v="2"/>
    <n v="2"/>
    <n v="4"/>
    <n v="0"/>
    <n v="2"/>
    <n v="0"/>
    <n v="1"/>
    <n v="0"/>
    <n v="0"/>
    <n v="0"/>
    <n v="0"/>
  </r>
  <r>
    <x v="4"/>
    <x v="0"/>
    <x v="1"/>
    <x v="18"/>
    <x v="5"/>
    <n v="22"/>
    <n v="18"/>
    <n v="40"/>
    <n v="5"/>
    <n v="2"/>
    <n v="7"/>
    <n v="2"/>
    <n v="0"/>
    <n v="2"/>
    <n v="2"/>
    <n v="4"/>
    <n v="4"/>
    <n v="2"/>
    <n v="3"/>
    <n v="2"/>
    <n v="5"/>
    <n v="0"/>
    <n v="3"/>
    <n v="3"/>
    <n v="6"/>
    <n v="0"/>
    <n v="5"/>
    <n v="2"/>
    <n v="7"/>
    <n v="0"/>
    <n v="7"/>
    <n v="3"/>
    <n v="10"/>
    <n v="0"/>
    <n v="1"/>
    <n v="0"/>
    <n v="1"/>
    <n v="0"/>
    <n v="3"/>
    <n v="8"/>
    <n v="11"/>
    <n v="0"/>
    <n v="2"/>
    <n v="0"/>
    <n v="0"/>
    <n v="0"/>
    <n v="0"/>
    <n v="2"/>
    <n v="0"/>
  </r>
  <r>
    <x v="4"/>
    <x v="0"/>
    <x v="1"/>
    <x v="47"/>
    <x v="2"/>
    <n v="149"/>
    <n v="139"/>
    <n v="288"/>
    <n v="29"/>
    <n v="24"/>
    <n v="53"/>
    <n v="16"/>
    <n v="8"/>
    <n v="8"/>
    <n v="16"/>
    <n v="21"/>
    <n v="18"/>
    <n v="4"/>
    <n v="32"/>
    <n v="18"/>
    <n v="50"/>
    <n v="1"/>
    <n v="22"/>
    <n v="30"/>
    <n v="52"/>
    <n v="1"/>
    <n v="19"/>
    <n v="13"/>
    <n v="32"/>
    <n v="2"/>
    <n v="22"/>
    <n v="35"/>
    <n v="57"/>
    <n v="2"/>
    <n v="25"/>
    <n v="26"/>
    <n v="51"/>
    <n v="2"/>
    <n v="29"/>
    <n v="17"/>
    <n v="46"/>
    <n v="2"/>
    <n v="6"/>
    <n v="0"/>
    <n v="4"/>
    <n v="0"/>
    <n v="0"/>
    <n v="0"/>
    <n v="0"/>
  </r>
  <r>
    <x v="4"/>
    <x v="0"/>
    <x v="1"/>
    <x v="3"/>
    <x v="0"/>
    <n v="5987"/>
    <n v="5741"/>
    <n v="11728"/>
    <n v="983"/>
    <n v="919"/>
    <n v="1902"/>
    <n v="463"/>
    <n v="138"/>
    <n v="325"/>
    <n v="463"/>
    <n v="529"/>
    <n v="463"/>
    <n v="50"/>
    <n v="984"/>
    <n v="939"/>
    <n v="1923"/>
    <n v="76"/>
    <n v="997"/>
    <n v="950"/>
    <n v="1947"/>
    <n v="78"/>
    <n v="947"/>
    <n v="984"/>
    <n v="1931"/>
    <n v="73"/>
    <n v="1066"/>
    <n v="960"/>
    <n v="2026"/>
    <n v="77"/>
    <n v="1041"/>
    <n v="1005"/>
    <n v="2046"/>
    <n v="77"/>
    <n v="952"/>
    <n v="903"/>
    <n v="1855"/>
    <n v="74"/>
    <n v="8"/>
    <n v="7"/>
    <n v="43"/>
    <n v="0"/>
    <n v="0"/>
    <n v="0"/>
    <n v="0"/>
  </r>
  <r>
    <x v="4"/>
    <x v="0"/>
    <x v="1"/>
    <x v="63"/>
    <x v="7"/>
    <n v="45"/>
    <n v="38"/>
    <n v="83"/>
    <n v="11"/>
    <n v="8"/>
    <n v="19"/>
    <n v="5"/>
    <n v="3"/>
    <n v="2"/>
    <n v="5"/>
    <n v="6"/>
    <n v="5"/>
    <n v="2"/>
    <n v="6"/>
    <n v="10"/>
    <n v="16"/>
    <n v="0"/>
    <n v="10"/>
    <n v="3"/>
    <n v="13"/>
    <n v="0"/>
    <n v="10"/>
    <n v="3"/>
    <n v="13"/>
    <n v="0"/>
    <n v="9"/>
    <n v="5"/>
    <n v="14"/>
    <n v="0"/>
    <n v="5"/>
    <n v="6"/>
    <n v="11"/>
    <n v="0"/>
    <n v="5"/>
    <n v="11"/>
    <n v="16"/>
    <n v="0"/>
    <n v="5"/>
    <n v="0"/>
    <n v="2"/>
    <n v="0"/>
    <n v="0"/>
    <n v="0"/>
    <n v="0"/>
  </r>
  <r>
    <x v="4"/>
    <x v="0"/>
    <x v="1"/>
    <x v="49"/>
    <x v="6"/>
    <n v="15"/>
    <n v="17"/>
    <n v="32"/>
    <n v="1"/>
    <n v="8"/>
    <n v="9"/>
    <n v="2"/>
    <n v="1"/>
    <n v="1"/>
    <n v="2"/>
    <n v="2"/>
    <n v="2"/>
    <n v="1"/>
    <n v="1"/>
    <n v="3"/>
    <n v="4"/>
    <n v="0"/>
    <n v="5"/>
    <n v="5"/>
    <n v="10"/>
    <n v="0"/>
    <n v="3"/>
    <n v="1"/>
    <n v="4"/>
    <n v="0"/>
    <n v="3"/>
    <n v="4"/>
    <n v="7"/>
    <n v="0"/>
    <n v="1"/>
    <n v="1"/>
    <n v="2"/>
    <n v="0"/>
    <n v="2"/>
    <n v="3"/>
    <n v="5"/>
    <n v="0"/>
    <n v="2"/>
    <n v="0"/>
    <n v="1"/>
    <n v="0"/>
    <n v="0"/>
    <n v="0"/>
    <n v="0"/>
  </r>
  <r>
    <x v="4"/>
    <x v="0"/>
    <x v="1"/>
    <x v="50"/>
    <x v="1"/>
    <n v="95"/>
    <n v="94"/>
    <n v="189"/>
    <n v="16"/>
    <n v="15"/>
    <n v="31"/>
    <n v="11"/>
    <n v="5"/>
    <n v="6"/>
    <n v="11"/>
    <n v="14"/>
    <n v="11"/>
    <n v="1"/>
    <n v="12"/>
    <n v="20"/>
    <n v="32"/>
    <n v="2"/>
    <n v="23"/>
    <n v="10"/>
    <n v="33"/>
    <n v="2"/>
    <n v="19"/>
    <n v="14"/>
    <n v="33"/>
    <n v="2"/>
    <n v="8"/>
    <n v="18"/>
    <n v="26"/>
    <n v="1"/>
    <n v="16"/>
    <n v="16"/>
    <n v="32"/>
    <n v="2"/>
    <n v="17"/>
    <n v="16"/>
    <n v="33"/>
    <n v="2"/>
    <n v="0"/>
    <n v="0"/>
    <n v="1"/>
    <n v="0"/>
    <n v="0"/>
    <n v="0"/>
    <n v="0"/>
  </r>
  <r>
    <x v="4"/>
    <x v="0"/>
    <x v="1"/>
    <x v="20"/>
    <x v="7"/>
    <n v="1364"/>
    <n v="1394"/>
    <n v="2758"/>
    <n v="222"/>
    <n v="239"/>
    <n v="461"/>
    <n v="133"/>
    <n v="50"/>
    <n v="83"/>
    <n v="133"/>
    <n v="147"/>
    <n v="134"/>
    <n v="25"/>
    <n v="221"/>
    <n v="214"/>
    <n v="435"/>
    <n v="18"/>
    <n v="229"/>
    <n v="238"/>
    <n v="467"/>
    <n v="18"/>
    <n v="215"/>
    <n v="231"/>
    <n v="446"/>
    <n v="16"/>
    <n v="226"/>
    <n v="222"/>
    <n v="448"/>
    <n v="17"/>
    <n v="242"/>
    <n v="232"/>
    <n v="474"/>
    <n v="17"/>
    <n v="231"/>
    <n v="257"/>
    <n v="488"/>
    <n v="17"/>
    <n v="30"/>
    <n v="0"/>
    <n v="25"/>
    <n v="0"/>
    <n v="0"/>
    <n v="0"/>
    <n v="0"/>
  </r>
  <r>
    <x v="4"/>
    <x v="0"/>
    <x v="1"/>
    <x v="51"/>
    <x v="4"/>
    <n v="82"/>
    <n v="99"/>
    <n v="181"/>
    <n v="23"/>
    <n v="14"/>
    <n v="37"/>
    <n v="13"/>
    <n v="4"/>
    <n v="9"/>
    <n v="13"/>
    <n v="13"/>
    <n v="13"/>
    <n v="4"/>
    <n v="15"/>
    <n v="8"/>
    <n v="23"/>
    <n v="0"/>
    <n v="10"/>
    <n v="10"/>
    <n v="20"/>
    <n v="0"/>
    <n v="8"/>
    <n v="21"/>
    <n v="29"/>
    <n v="1"/>
    <n v="17"/>
    <n v="17"/>
    <n v="34"/>
    <n v="1"/>
    <n v="20"/>
    <n v="22"/>
    <n v="42"/>
    <n v="1"/>
    <n v="12"/>
    <n v="21"/>
    <n v="33"/>
    <n v="1"/>
    <n v="9"/>
    <n v="0"/>
    <n v="4"/>
    <n v="0"/>
    <n v="0"/>
    <n v="0"/>
    <n v="0"/>
  </r>
  <r>
    <x v="4"/>
    <x v="0"/>
    <x v="1"/>
    <x v="52"/>
    <x v="10"/>
    <n v="2648"/>
    <n v="2552"/>
    <n v="5200"/>
    <n v="418"/>
    <n v="412"/>
    <n v="830"/>
    <n v="287"/>
    <n v="87"/>
    <n v="200"/>
    <n v="287"/>
    <n v="351"/>
    <n v="288"/>
    <n v="125"/>
    <n v="428"/>
    <n v="461"/>
    <n v="889"/>
    <n v="19"/>
    <n v="452"/>
    <n v="419"/>
    <n v="871"/>
    <n v="16"/>
    <n v="427"/>
    <n v="417"/>
    <n v="844"/>
    <n v="15"/>
    <n v="438"/>
    <n v="432"/>
    <n v="870"/>
    <n v="17"/>
    <n v="451"/>
    <n v="422"/>
    <n v="873"/>
    <n v="19"/>
    <n v="452"/>
    <n v="401"/>
    <n v="853"/>
    <n v="18"/>
    <n v="183"/>
    <n v="1"/>
    <n v="114"/>
    <n v="0"/>
    <n v="0"/>
    <n v="0"/>
    <n v="10"/>
  </r>
  <r>
    <x v="4"/>
    <x v="0"/>
    <x v="1"/>
    <x v="21"/>
    <x v="8"/>
    <n v="308"/>
    <n v="282"/>
    <n v="590"/>
    <n v="50"/>
    <n v="51"/>
    <n v="101"/>
    <n v="34"/>
    <n v="12"/>
    <n v="22"/>
    <n v="34"/>
    <n v="43"/>
    <n v="34"/>
    <n v="16"/>
    <n v="50"/>
    <n v="49"/>
    <n v="99"/>
    <n v="2"/>
    <n v="53"/>
    <n v="63"/>
    <n v="116"/>
    <n v="1"/>
    <n v="50"/>
    <n v="34"/>
    <n v="84"/>
    <n v="1"/>
    <n v="62"/>
    <n v="45"/>
    <n v="107"/>
    <n v="1"/>
    <n v="46"/>
    <n v="43"/>
    <n v="89"/>
    <n v="1"/>
    <n v="47"/>
    <n v="48"/>
    <n v="95"/>
    <n v="2"/>
    <n v="26"/>
    <n v="0"/>
    <n v="16"/>
    <n v="0"/>
    <n v="0"/>
    <n v="0"/>
    <n v="0"/>
  </r>
  <r>
    <x v="4"/>
    <x v="0"/>
    <x v="1"/>
    <x v="22"/>
    <x v="2"/>
    <n v="1028"/>
    <n v="968"/>
    <n v="1996"/>
    <n v="159"/>
    <n v="169"/>
    <n v="328"/>
    <n v="98"/>
    <n v="28"/>
    <n v="70"/>
    <n v="98"/>
    <n v="143"/>
    <n v="107"/>
    <n v="25"/>
    <n v="179"/>
    <n v="169"/>
    <n v="348"/>
    <n v="11"/>
    <n v="193"/>
    <n v="151"/>
    <n v="344"/>
    <n v="11"/>
    <n v="144"/>
    <n v="164"/>
    <n v="308"/>
    <n v="10"/>
    <n v="177"/>
    <n v="151"/>
    <n v="328"/>
    <n v="9"/>
    <n v="178"/>
    <n v="180"/>
    <n v="358"/>
    <n v="11"/>
    <n v="157"/>
    <n v="153"/>
    <n v="310"/>
    <n v="11"/>
    <n v="35"/>
    <n v="4"/>
    <n v="21"/>
    <n v="0"/>
    <n v="0"/>
    <n v="0"/>
    <n v="0"/>
  </r>
  <r>
    <x v="4"/>
    <x v="0"/>
    <x v="1"/>
    <x v="4"/>
    <x v="3"/>
    <n v="3136"/>
    <n v="2951"/>
    <n v="6087"/>
    <n v="483"/>
    <n v="504"/>
    <n v="987"/>
    <n v="249"/>
    <n v="67"/>
    <n v="182"/>
    <n v="249"/>
    <n v="299"/>
    <n v="247"/>
    <n v="31"/>
    <n v="521"/>
    <n v="508"/>
    <n v="1029"/>
    <n v="40"/>
    <n v="515"/>
    <n v="477"/>
    <n v="992"/>
    <n v="42"/>
    <n v="491"/>
    <n v="487"/>
    <n v="978"/>
    <n v="40"/>
    <n v="557"/>
    <n v="517"/>
    <n v="1074"/>
    <n v="40"/>
    <n v="548"/>
    <n v="539"/>
    <n v="1087"/>
    <n v="41"/>
    <n v="504"/>
    <n v="423"/>
    <n v="927"/>
    <n v="40"/>
    <n v="6"/>
    <n v="12"/>
    <n v="8"/>
    <n v="0"/>
    <n v="2"/>
    <n v="8"/>
    <n v="1"/>
  </r>
  <r>
    <x v="4"/>
    <x v="0"/>
    <x v="1"/>
    <x v="53"/>
    <x v="9"/>
    <n v="321"/>
    <n v="338"/>
    <n v="659"/>
    <n v="57"/>
    <n v="48"/>
    <n v="105"/>
    <n v="32"/>
    <n v="9"/>
    <n v="23"/>
    <n v="32"/>
    <n v="48"/>
    <n v="32"/>
    <n v="8"/>
    <n v="45"/>
    <n v="44"/>
    <n v="89"/>
    <n v="4"/>
    <n v="45"/>
    <n v="63"/>
    <n v="108"/>
    <n v="4"/>
    <n v="45"/>
    <n v="31"/>
    <n v="76"/>
    <n v="4"/>
    <n v="61"/>
    <n v="75"/>
    <n v="136"/>
    <n v="4"/>
    <n v="62"/>
    <n v="64"/>
    <n v="126"/>
    <n v="5"/>
    <n v="63"/>
    <n v="61"/>
    <n v="124"/>
    <n v="4"/>
    <n v="7"/>
    <n v="0"/>
    <n v="8"/>
    <n v="0"/>
    <n v="0"/>
    <n v="0"/>
    <n v="0"/>
  </r>
  <r>
    <x v="4"/>
    <x v="0"/>
    <x v="1"/>
    <x v="54"/>
    <x v="6"/>
    <n v="180"/>
    <n v="159"/>
    <n v="339"/>
    <n v="31"/>
    <n v="34"/>
    <n v="65"/>
    <n v="18"/>
    <n v="4"/>
    <n v="14"/>
    <n v="18"/>
    <n v="21"/>
    <n v="18"/>
    <n v="3"/>
    <n v="30"/>
    <n v="30"/>
    <n v="60"/>
    <n v="3"/>
    <n v="31"/>
    <n v="28"/>
    <n v="59"/>
    <n v="3"/>
    <n v="27"/>
    <n v="28"/>
    <n v="55"/>
    <n v="3"/>
    <n v="35"/>
    <n v="27"/>
    <n v="62"/>
    <n v="3"/>
    <n v="28"/>
    <n v="22"/>
    <n v="50"/>
    <n v="3"/>
    <n v="29"/>
    <n v="24"/>
    <n v="53"/>
    <n v="3"/>
    <n v="0"/>
    <n v="1"/>
    <n v="2"/>
    <n v="0"/>
    <n v="0"/>
    <n v="0"/>
    <n v="0"/>
  </r>
  <r>
    <x v="4"/>
    <x v="0"/>
    <x v="1"/>
    <x v="24"/>
    <x v="0"/>
    <n v="151"/>
    <n v="180"/>
    <n v="331"/>
    <n v="23"/>
    <n v="21"/>
    <n v="44"/>
    <n v="16"/>
    <n v="5"/>
    <n v="11"/>
    <n v="16"/>
    <n v="26"/>
    <n v="21"/>
    <n v="5"/>
    <n v="23"/>
    <n v="17"/>
    <n v="40"/>
    <n v="1"/>
    <n v="21"/>
    <n v="32"/>
    <n v="53"/>
    <n v="1"/>
    <n v="26"/>
    <n v="37"/>
    <n v="63"/>
    <n v="1"/>
    <n v="29"/>
    <n v="32"/>
    <n v="61"/>
    <n v="1"/>
    <n v="22"/>
    <n v="30"/>
    <n v="52"/>
    <n v="1"/>
    <n v="30"/>
    <n v="32"/>
    <n v="62"/>
    <n v="1"/>
    <n v="10"/>
    <n v="4"/>
    <n v="1"/>
    <n v="0"/>
    <n v="0"/>
    <n v="0"/>
    <n v="0"/>
  </r>
  <r>
    <x v="4"/>
    <x v="0"/>
    <x v="1"/>
    <x v="55"/>
    <x v="0"/>
    <n v="104"/>
    <n v="105"/>
    <n v="209"/>
    <n v="24"/>
    <n v="18"/>
    <n v="42"/>
    <n v="9"/>
    <n v="2"/>
    <n v="7"/>
    <n v="9"/>
    <n v="11"/>
    <n v="9"/>
    <n v="2"/>
    <n v="11"/>
    <n v="24"/>
    <n v="35"/>
    <n v="1"/>
    <n v="19"/>
    <n v="17"/>
    <n v="36"/>
    <n v="1"/>
    <n v="16"/>
    <n v="14"/>
    <n v="30"/>
    <n v="1"/>
    <n v="16"/>
    <n v="17"/>
    <n v="33"/>
    <n v="1"/>
    <n v="15"/>
    <n v="17"/>
    <n v="32"/>
    <n v="1"/>
    <n v="27"/>
    <n v="16"/>
    <n v="43"/>
    <n v="1"/>
    <n v="3"/>
    <n v="0"/>
    <n v="1"/>
    <n v="0"/>
    <n v="0"/>
    <n v="1"/>
    <n v="0"/>
  </r>
  <r>
    <x v="4"/>
    <x v="0"/>
    <x v="1"/>
    <x v="26"/>
    <x v="9"/>
    <n v="969"/>
    <n v="929"/>
    <n v="1898"/>
    <n v="162"/>
    <n v="171"/>
    <n v="333"/>
    <n v="109"/>
    <n v="29"/>
    <n v="80"/>
    <n v="109"/>
    <n v="141"/>
    <n v="114"/>
    <n v="23"/>
    <n v="136"/>
    <n v="162"/>
    <n v="298"/>
    <n v="16"/>
    <n v="168"/>
    <n v="136"/>
    <n v="304"/>
    <n v="15"/>
    <n v="150"/>
    <n v="138"/>
    <n v="288"/>
    <n v="15"/>
    <n v="185"/>
    <n v="173"/>
    <n v="358"/>
    <n v="16"/>
    <n v="172"/>
    <n v="148"/>
    <n v="320"/>
    <n v="14"/>
    <n v="158"/>
    <n v="172"/>
    <n v="330"/>
    <n v="14"/>
    <n v="19"/>
    <n v="17"/>
    <n v="2"/>
    <n v="1"/>
    <n v="1"/>
    <n v="2"/>
    <n v="0"/>
  </r>
  <r>
    <x v="4"/>
    <x v="0"/>
    <x v="1"/>
    <x v="56"/>
    <x v="8"/>
    <n v="50"/>
    <n v="48"/>
    <n v="98"/>
    <n v="12"/>
    <n v="12"/>
    <n v="24"/>
    <n v="6"/>
    <n v="4"/>
    <n v="2"/>
    <n v="6"/>
    <n v="7"/>
    <n v="7"/>
    <n v="1"/>
    <n v="9"/>
    <n v="10"/>
    <n v="19"/>
    <n v="1"/>
    <n v="12"/>
    <n v="5"/>
    <n v="17"/>
    <n v="1"/>
    <n v="7"/>
    <n v="11"/>
    <n v="18"/>
    <n v="1"/>
    <n v="7"/>
    <n v="7"/>
    <n v="14"/>
    <n v="1"/>
    <n v="8"/>
    <n v="9"/>
    <n v="17"/>
    <n v="1"/>
    <n v="7"/>
    <n v="6"/>
    <n v="13"/>
    <n v="1"/>
    <n v="0"/>
    <n v="0"/>
    <n v="1"/>
    <n v="0"/>
    <n v="0"/>
    <n v="0"/>
    <n v="0"/>
  </r>
  <r>
    <x v="4"/>
    <x v="0"/>
    <x v="1"/>
    <x v="28"/>
    <x v="3"/>
    <n v="159"/>
    <n v="155"/>
    <n v="314"/>
    <n v="26"/>
    <n v="23"/>
    <n v="49"/>
    <n v="16"/>
    <n v="2"/>
    <n v="14"/>
    <n v="16"/>
    <n v="28"/>
    <n v="20"/>
    <n v="4"/>
    <n v="19"/>
    <n v="33"/>
    <n v="52"/>
    <n v="2"/>
    <n v="28"/>
    <n v="21"/>
    <n v="49"/>
    <n v="2"/>
    <n v="24"/>
    <n v="31"/>
    <n v="55"/>
    <n v="2"/>
    <n v="31"/>
    <n v="27"/>
    <n v="58"/>
    <n v="2"/>
    <n v="29"/>
    <n v="26"/>
    <n v="55"/>
    <n v="2"/>
    <n v="28"/>
    <n v="17"/>
    <n v="45"/>
    <n v="2"/>
    <n v="4"/>
    <n v="3"/>
    <n v="1"/>
    <n v="0"/>
    <n v="0"/>
    <n v="0"/>
    <n v="0"/>
  </r>
  <r>
    <x v="4"/>
    <x v="0"/>
    <x v="1"/>
    <x v="29"/>
    <x v="0"/>
    <n v="1156"/>
    <n v="1115"/>
    <n v="2271"/>
    <n v="203"/>
    <n v="188"/>
    <n v="391"/>
    <n v="102"/>
    <n v="26"/>
    <n v="76"/>
    <n v="102"/>
    <n v="123"/>
    <n v="104"/>
    <n v="18"/>
    <n v="169"/>
    <n v="193"/>
    <n v="362"/>
    <n v="15"/>
    <n v="202"/>
    <n v="200"/>
    <n v="402"/>
    <n v="15"/>
    <n v="184"/>
    <n v="170"/>
    <n v="354"/>
    <n v="14"/>
    <n v="231"/>
    <n v="192"/>
    <n v="423"/>
    <n v="15"/>
    <n v="189"/>
    <n v="175"/>
    <n v="364"/>
    <n v="15"/>
    <n v="181"/>
    <n v="185"/>
    <n v="366"/>
    <n v="14"/>
    <n v="14"/>
    <n v="4"/>
    <n v="14"/>
    <n v="0"/>
    <n v="0"/>
    <n v="0"/>
    <n v="0"/>
  </r>
  <r>
    <x v="4"/>
    <x v="0"/>
    <x v="1"/>
    <x v="57"/>
    <x v="7"/>
    <n v="504"/>
    <n v="480"/>
    <n v="984"/>
    <n v="87"/>
    <n v="74"/>
    <n v="161"/>
    <n v="54"/>
    <n v="15"/>
    <n v="39"/>
    <n v="54"/>
    <n v="79"/>
    <n v="56"/>
    <n v="28"/>
    <n v="96"/>
    <n v="79"/>
    <n v="175"/>
    <n v="2"/>
    <n v="86"/>
    <n v="78"/>
    <n v="164"/>
    <n v="2"/>
    <n v="71"/>
    <n v="88"/>
    <n v="159"/>
    <n v="2"/>
    <n v="79"/>
    <n v="79"/>
    <n v="158"/>
    <n v="2"/>
    <n v="86"/>
    <n v="79"/>
    <n v="165"/>
    <n v="2"/>
    <n v="86"/>
    <n v="77"/>
    <n v="163"/>
    <n v="2"/>
    <n v="42"/>
    <n v="0"/>
    <n v="12"/>
    <n v="0"/>
    <n v="0"/>
    <n v="0"/>
    <n v="16"/>
  </r>
  <r>
    <x v="4"/>
    <x v="0"/>
    <x v="1"/>
    <x v="58"/>
    <x v="8"/>
    <n v="226"/>
    <n v="206"/>
    <n v="432"/>
    <n v="43"/>
    <n v="37"/>
    <n v="80"/>
    <n v="27"/>
    <n v="10"/>
    <n v="17"/>
    <n v="27"/>
    <n v="31"/>
    <n v="26"/>
    <n v="12"/>
    <n v="32"/>
    <n v="25"/>
    <n v="57"/>
    <n v="2"/>
    <n v="39"/>
    <n v="38"/>
    <n v="77"/>
    <n v="2"/>
    <n v="38"/>
    <n v="36"/>
    <n v="74"/>
    <n v="2"/>
    <n v="38"/>
    <n v="38"/>
    <n v="76"/>
    <n v="2"/>
    <n v="41"/>
    <n v="25"/>
    <n v="66"/>
    <n v="2"/>
    <n v="38"/>
    <n v="44"/>
    <n v="82"/>
    <n v="2"/>
    <n v="15"/>
    <n v="0"/>
    <n v="0"/>
    <n v="12"/>
    <n v="0"/>
    <n v="0"/>
    <n v="0"/>
  </r>
  <r>
    <x v="4"/>
    <x v="0"/>
    <x v="1"/>
    <x v="30"/>
    <x v="2"/>
    <n v="706"/>
    <n v="679"/>
    <n v="1385"/>
    <n v="118"/>
    <n v="136"/>
    <n v="254"/>
    <n v="63"/>
    <n v="14"/>
    <n v="49"/>
    <n v="63"/>
    <n v="84"/>
    <n v="66"/>
    <n v="12"/>
    <n v="114"/>
    <n v="109"/>
    <n v="223"/>
    <n v="9"/>
    <n v="113"/>
    <n v="113"/>
    <n v="226"/>
    <n v="10"/>
    <n v="126"/>
    <n v="109"/>
    <n v="235"/>
    <n v="10"/>
    <n v="113"/>
    <n v="106"/>
    <n v="219"/>
    <n v="9"/>
    <n v="129"/>
    <n v="140"/>
    <n v="269"/>
    <n v="11"/>
    <n v="111"/>
    <n v="102"/>
    <n v="213"/>
    <n v="8"/>
    <n v="6"/>
    <n v="0"/>
    <n v="12"/>
    <n v="0"/>
    <n v="0"/>
    <n v="0"/>
    <n v="0"/>
  </r>
  <r>
    <x v="4"/>
    <x v="0"/>
    <x v="1"/>
    <x v="31"/>
    <x v="1"/>
    <n v="113"/>
    <n v="119"/>
    <n v="232"/>
    <n v="19"/>
    <n v="25"/>
    <n v="44"/>
    <n v="14"/>
    <n v="4"/>
    <n v="10"/>
    <n v="14"/>
    <n v="17"/>
    <n v="15"/>
    <n v="4"/>
    <n v="15"/>
    <n v="16"/>
    <n v="31"/>
    <n v="2"/>
    <n v="16"/>
    <n v="26"/>
    <n v="42"/>
    <n v="1"/>
    <n v="19"/>
    <n v="16"/>
    <n v="35"/>
    <n v="1"/>
    <n v="19"/>
    <n v="18"/>
    <n v="37"/>
    <n v="2"/>
    <n v="29"/>
    <n v="20"/>
    <n v="49"/>
    <n v="1"/>
    <n v="15"/>
    <n v="23"/>
    <n v="38"/>
    <n v="1"/>
    <n v="6"/>
    <n v="4"/>
    <n v="0"/>
    <n v="0"/>
    <n v="0"/>
    <n v="0"/>
    <n v="0"/>
  </r>
  <r>
    <x v="4"/>
    <x v="0"/>
    <x v="1"/>
    <x v="32"/>
    <x v="6"/>
    <n v="2083"/>
    <n v="2002"/>
    <n v="4085"/>
    <n v="349"/>
    <n v="372"/>
    <n v="721"/>
    <n v="175"/>
    <n v="60"/>
    <n v="115"/>
    <n v="175"/>
    <n v="190"/>
    <n v="176"/>
    <n v="18"/>
    <n v="344"/>
    <n v="320"/>
    <n v="664"/>
    <n v="28"/>
    <n v="342"/>
    <n v="326"/>
    <n v="668"/>
    <n v="29"/>
    <n v="357"/>
    <n v="336"/>
    <n v="693"/>
    <n v="31"/>
    <n v="350"/>
    <n v="320"/>
    <n v="670"/>
    <n v="29"/>
    <n v="370"/>
    <n v="352"/>
    <n v="722"/>
    <n v="30"/>
    <n v="320"/>
    <n v="348"/>
    <n v="668"/>
    <n v="27"/>
    <n v="1"/>
    <n v="5"/>
    <n v="13"/>
    <n v="0"/>
    <n v="0"/>
    <n v="0"/>
    <n v="0"/>
  </r>
  <r>
    <x v="4"/>
    <x v="0"/>
    <x v="1"/>
    <x v="33"/>
    <x v="8"/>
    <n v="655"/>
    <n v="629"/>
    <n v="1284"/>
    <n v="83"/>
    <n v="82"/>
    <n v="165"/>
    <n v="56"/>
    <n v="13"/>
    <n v="43"/>
    <n v="56"/>
    <n v="63"/>
    <n v="53"/>
    <n v="15"/>
    <n v="106"/>
    <n v="100"/>
    <n v="206"/>
    <n v="8"/>
    <n v="119"/>
    <n v="108"/>
    <n v="227"/>
    <n v="7"/>
    <n v="105"/>
    <n v="92"/>
    <n v="197"/>
    <n v="6"/>
    <n v="132"/>
    <n v="107"/>
    <n v="239"/>
    <n v="6"/>
    <n v="87"/>
    <n v="114"/>
    <n v="201"/>
    <n v="6"/>
    <n v="106"/>
    <n v="108"/>
    <n v="214"/>
    <n v="6"/>
    <n v="17"/>
    <n v="0"/>
    <n v="6"/>
    <n v="4"/>
    <n v="0"/>
    <n v="0"/>
    <n v="5"/>
  </r>
  <r>
    <x v="4"/>
    <x v="0"/>
    <x v="1"/>
    <x v="6"/>
    <x v="5"/>
    <n v="1099"/>
    <n v="1135"/>
    <n v="2234"/>
    <n v="199"/>
    <n v="184"/>
    <n v="383"/>
    <n v="98"/>
    <n v="30"/>
    <n v="68"/>
    <n v="98"/>
    <n v="119"/>
    <n v="100"/>
    <n v="15"/>
    <n v="162"/>
    <n v="182"/>
    <n v="344"/>
    <n v="15"/>
    <n v="171"/>
    <n v="192"/>
    <n v="363"/>
    <n v="15"/>
    <n v="181"/>
    <n v="204"/>
    <n v="385"/>
    <n v="16"/>
    <n v="211"/>
    <n v="192"/>
    <n v="403"/>
    <n v="15"/>
    <n v="216"/>
    <n v="180"/>
    <n v="396"/>
    <n v="15"/>
    <n v="158"/>
    <n v="185"/>
    <n v="343"/>
    <n v="14"/>
    <n v="8"/>
    <n v="0"/>
    <n v="13"/>
    <n v="0"/>
    <n v="0"/>
    <n v="2"/>
    <n v="0"/>
  </r>
  <r>
    <x v="4"/>
    <x v="0"/>
    <x v="1"/>
    <x v="59"/>
    <x v="4"/>
    <n v="223"/>
    <n v="188"/>
    <n v="411"/>
    <n v="41"/>
    <n v="47"/>
    <n v="88"/>
    <n v="21"/>
    <n v="11"/>
    <n v="10"/>
    <n v="21"/>
    <n v="26"/>
    <n v="21"/>
    <n v="4"/>
    <n v="25"/>
    <n v="26"/>
    <n v="51"/>
    <n v="3"/>
    <n v="37"/>
    <n v="25"/>
    <n v="62"/>
    <n v="2"/>
    <n v="29"/>
    <n v="30"/>
    <n v="59"/>
    <n v="3"/>
    <n v="46"/>
    <n v="41"/>
    <n v="87"/>
    <n v="4"/>
    <n v="38"/>
    <n v="34"/>
    <n v="72"/>
    <n v="3"/>
    <n v="48"/>
    <n v="32"/>
    <n v="80"/>
    <n v="4"/>
    <n v="2"/>
    <n v="0"/>
    <n v="4"/>
    <n v="0"/>
    <n v="0"/>
    <n v="0"/>
    <n v="0"/>
  </r>
  <r>
    <x v="4"/>
    <x v="0"/>
    <x v="1"/>
    <x v="60"/>
    <x v="1"/>
    <n v="116"/>
    <n v="124"/>
    <n v="240"/>
    <n v="12"/>
    <n v="17"/>
    <n v="29"/>
    <n v="11"/>
    <n v="4"/>
    <n v="7"/>
    <n v="11"/>
    <n v="12"/>
    <n v="11"/>
    <n v="3"/>
    <n v="20"/>
    <n v="17"/>
    <n v="37"/>
    <n v="1"/>
    <n v="21"/>
    <n v="19"/>
    <n v="40"/>
    <n v="1"/>
    <n v="22"/>
    <n v="22"/>
    <n v="44"/>
    <n v="2"/>
    <n v="16"/>
    <n v="25"/>
    <n v="41"/>
    <n v="1"/>
    <n v="16"/>
    <n v="19"/>
    <n v="35"/>
    <n v="1"/>
    <n v="21"/>
    <n v="22"/>
    <n v="43"/>
    <n v="1"/>
    <n v="4"/>
    <n v="0"/>
    <n v="2"/>
    <n v="0"/>
    <n v="0"/>
    <n v="1"/>
    <n v="0"/>
  </r>
  <r>
    <x v="4"/>
    <x v="0"/>
    <x v="1"/>
    <x v="34"/>
    <x v="0"/>
    <n v="415"/>
    <n v="474"/>
    <n v="889"/>
    <n v="79"/>
    <n v="72"/>
    <n v="151"/>
    <n v="49"/>
    <n v="10"/>
    <n v="39"/>
    <n v="49"/>
    <n v="61"/>
    <n v="50"/>
    <n v="12"/>
    <n v="56"/>
    <n v="87"/>
    <n v="143"/>
    <n v="6"/>
    <n v="68"/>
    <n v="71"/>
    <n v="139"/>
    <n v="6"/>
    <n v="77"/>
    <n v="76"/>
    <n v="153"/>
    <n v="6"/>
    <n v="76"/>
    <n v="69"/>
    <n v="145"/>
    <n v="6"/>
    <n v="77"/>
    <n v="82"/>
    <n v="159"/>
    <n v="6"/>
    <n v="61"/>
    <n v="89"/>
    <n v="150"/>
    <n v="6"/>
    <n v="13"/>
    <n v="1"/>
    <n v="10"/>
    <n v="0"/>
    <n v="0"/>
    <n v="1"/>
    <n v="0"/>
  </r>
  <r>
    <x v="4"/>
    <x v="0"/>
    <x v="1"/>
    <x v="65"/>
    <x v="7"/>
    <n v="49"/>
    <n v="48"/>
    <n v="97"/>
    <n v="7"/>
    <n v="8"/>
    <n v="15"/>
    <n v="6"/>
    <n v="3"/>
    <n v="3"/>
    <n v="6"/>
    <n v="6"/>
    <n v="6"/>
    <n v="1"/>
    <n v="6"/>
    <n v="8"/>
    <n v="14"/>
    <n v="1"/>
    <n v="10"/>
    <n v="4"/>
    <n v="14"/>
    <n v="1"/>
    <n v="9"/>
    <n v="12"/>
    <n v="21"/>
    <n v="1"/>
    <n v="9"/>
    <n v="5"/>
    <n v="14"/>
    <n v="1"/>
    <n v="7"/>
    <n v="12"/>
    <n v="19"/>
    <n v="1"/>
    <n v="8"/>
    <n v="7"/>
    <n v="15"/>
    <n v="1"/>
    <n v="0"/>
    <n v="0"/>
    <n v="1"/>
    <n v="0"/>
    <n v="0"/>
    <n v="0"/>
    <n v="0"/>
  </r>
  <r>
    <x v="4"/>
    <x v="0"/>
    <x v="1"/>
    <x v="35"/>
    <x v="1"/>
    <n v="67"/>
    <n v="77"/>
    <n v="144"/>
    <n v="15"/>
    <n v="9"/>
    <n v="24"/>
    <n v="8"/>
    <n v="3"/>
    <n v="5"/>
    <n v="8"/>
    <n v="9"/>
    <n v="8"/>
    <n v="2"/>
    <n v="11"/>
    <n v="9"/>
    <n v="20"/>
    <n v="1"/>
    <n v="8"/>
    <n v="18"/>
    <n v="26"/>
    <n v="1"/>
    <n v="8"/>
    <n v="10"/>
    <n v="18"/>
    <n v="1"/>
    <n v="15"/>
    <n v="16"/>
    <n v="31"/>
    <n v="1"/>
    <n v="15"/>
    <n v="14"/>
    <n v="29"/>
    <n v="1"/>
    <n v="10"/>
    <n v="10"/>
    <n v="20"/>
    <n v="1"/>
    <n v="2"/>
    <n v="1"/>
    <n v="1"/>
    <n v="0"/>
    <n v="0"/>
    <n v="0"/>
    <n v="0"/>
  </r>
  <r>
    <x v="4"/>
    <x v="0"/>
    <x v="1"/>
    <x v="36"/>
    <x v="0"/>
    <n v="96"/>
    <n v="94"/>
    <n v="190"/>
    <n v="21"/>
    <n v="13"/>
    <n v="34"/>
    <n v="11"/>
    <n v="4"/>
    <n v="7"/>
    <n v="11"/>
    <n v="13"/>
    <n v="11"/>
    <n v="4"/>
    <n v="17"/>
    <n v="13"/>
    <n v="30"/>
    <n v="1"/>
    <n v="18"/>
    <n v="10"/>
    <n v="28"/>
    <n v="1"/>
    <n v="12"/>
    <n v="15"/>
    <n v="27"/>
    <n v="1"/>
    <n v="18"/>
    <n v="17"/>
    <n v="35"/>
    <n v="1"/>
    <n v="10"/>
    <n v="21"/>
    <n v="31"/>
    <n v="1"/>
    <n v="21"/>
    <n v="18"/>
    <n v="39"/>
    <n v="1"/>
    <n v="5"/>
    <n v="4"/>
    <n v="0"/>
    <n v="0"/>
    <n v="0"/>
    <n v="0"/>
    <n v="0"/>
  </r>
  <r>
    <x v="4"/>
    <x v="0"/>
    <x v="1"/>
    <x v="37"/>
    <x v="3"/>
    <n v="110"/>
    <n v="122"/>
    <n v="232"/>
    <n v="9"/>
    <n v="11"/>
    <n v="20"/>
    <n v="11"/>
    <n v="5"/>
    <n v="6"/>
    <n v="11"/>
    <n v="22"/>
    <n v="13"/>
    <n v="3"/>
    <n v="29"/>
    <n v="30"/>
    <n v="59"/>
    <n v="2"/>
    <n v="22"/>
    <n v="18"/>
    <n v="40"/>
    <n v="1"/>
    <n v="17"/>
    <n v="21"/>
    <n v="38"/>
    <n v="1"/>
    <n v="13"/>
    <n v="24"/>
    <n v="37"/>
    <n v="1"/>
    <n v="15"/>
    <n v="13"/>
    <n v="28"/>
    <n v="1"/>
    <n v="14"/>
    <n v="16"/>
    <n v="30"/>
    <n v="1"/>
    <n v="4"/>
    <n v="0"/>
    <n v="2"/>
    <n v="0"/>
    <n v="0"/>
    <n v="0"/>
    <n v="1"/>
  </r>
  <r>
    <x v="4"/>
    <x v="0"/>
    <x v="1"/>
    <x v="39"/>
    <x v="1"/>
    <n v="113"/>
    <n v="131"/>
    <n v="244"/>
    <n v="27"/>
    <n v="16"/>
    <n v="43"/>
    <n v="13"/>
    <n v="2"/>
    <n v="11"/>
    <n v="13"/>
    <n v="14"/>
    <n v="14"/>
    <n v="2"/>
    <n v="12"/>
    <n v="22"/>
    <n v="34"/>
    <n v="2"/>
    <n v="21"/>
    <n v="18"/>
    <n v="39"/>
    <n v="2"/>
    <n v="20"/>
    <n v="24"/>
    <n v="44"/>
    <n v="2"/>
    <n v="23"/>
    <n v="22"/>
    <n v="45"/>
    <n v="2"/>
    <n v="18"/>
    <n v="22"/>
    <n v="40"/>
    <n v="2"/>
    <n v="19"/>
    <n v="23"/>
    <n v="42"/>
    <n v="2"/>
    <n v="1"/>
    <n v="0"/>
    <n v="2"/>
    <n v="0"/>
    <n v="0"/>
    <n v="0"/>
    <n v="0"/>
  </r>
  <r>
    <x v="4"/>
    <x v="0"/>
    <x v="1"/>
    <x v="40"/>
    <x v="0"/>
    <n v="950"/>
    <n v="905"/>
    <n v="1855"/>
    <n v="174"/>
    <n v="149"/>
    <n v="323"/>
    <n v="94"/>
    <n v="16"/>
    <n v="78"/>
    <n v="94"/>
    <n v="115"/>
    <n v="97"/>
    <n v="16"/>
    <n v="138"/>
    <n v="145"/>
    <n v="283"/>
    <n v="14"/>
    <n v="141"/>
    <n v="163"/>
    <n v="304"/>
    <n v="14"/>
    <n v="144"/>
    <n v="151"/>
    <n v="295"/>
    <n v="15"/>
    <n v="195"/>
    <n v="145"/>
    <n v="340"/>
    <n v="15"/>
    <n v="161"/>
    <n v="149"/>
    <n v="310"/>
    <n v="16"/>
    <n v="171"/>
    <n v="152"/>
    <n v="323"/>
    <n v="16"/>
    <n v="4"/>
    <n v="1"/>
    <n v="9"/>
    <n v="3"/>
    <n v="3"/>
    <n v="0"/>
    <n v="0"/>
  </r>
  <r>
    <x v="4"/>
    <x v="0"/>
    <x v="1"/>
    <x v="42"/>
    <x v="8"/>
    <n v="624"/>
    <n v="600"/>
    <n v="1224"/>
    <n v="92"/>
    <n v="85"/>
    <n v="177"/>
    <n v="68"/>
    <n v="24"/>
    <n v="44"/>
    <n v="68"/>
    <n v="81"/>
    <n v="71"/>
    <n v="18"/>
    <n v="102"/>
    <n v="99"/>
    <n v="201"/>
    <n v="8"/>
    <n v="120"/>
    <n v="91"/>
    <n v="211"/>
    <n v="9"/>
    <n v="105"/>
    <n v="107"/>
    <n v="212"/>
    <n v="7"/>
    <n v="111"/>
    <n v="105"/>
    <n v="216"/>
    <n v="8"/>
    <n v="87"/>
    <n v="103"/>
    <n v="190"/>
    <n v="8"/>
    <n v="99"/>
    <n v="95"/>
    <n v="194"/>
    <n v="7"/>
    <n v="21"/>
    <n v="3"/>
    <n v="15"/>
    <n v="0"/>
    <n v="0"/>
    <n v="0"/>
    <n v="0"/>
  </r>
  <r>
    <x v="4"/>
    <x v="0"/>
    <x v="1"/>
    <x v="43"/>
    <x v="8"/>
    <n v="25"/>
    <n v="30"/>
    <n v="55"/>
    <n v="3"/>
    <n v="6"/>
    <n v="9"/>
    <n v="4"/>
    <n v="2"/>
    <n v="2"/>
    <n v="4"/>
    <n v="5"/>
    <n v="4"/>
    <n v="2"/>
    <n v="2"/>
    <n v="5"/>
    <n v="7"/>
    <n v="0"/>
    <n v="4"/>
    <n v="7"/>
    <n v="11"/>
    <n v="0"/>
    <n v="2"/>
    <n v="4"/>
    <n v="6"/>
    <n v="0"/>
    <n v="3"/>
    <n v="2"/>
    <n v="5"/>
    <n v="0"/>
    <n v="6"/>
    <n v="8"/>
    <n v="14"/>
    <n v="0"/>
    <n v="8"/>
    <n v="4"/>
    <n v="12"/>
    <n v="0"/>
    <n v="4"/>
    <n v="0"/>
    <n v="0"/>
    <n v="2"/>
    <n v="0"/>
    <n v="0"/>
    <n v="0"/>
  </r>
  <r>
    <x v="4"/>
    <x v="0"/>
    <x v="1"/>
    <x v="62"/>
    <x v="3"/>
    <n v="259"/>
    <n v="248"/>
    <n v="507"/>
    <n v="41"/>
    <n v="42"/>
    <n v="83"/>
    <n v="24"/>
    <n v="9"/>
    <n v="15"/>
    <n v="24"/>
    <n v="29"/>
    <n v="24"/>
    <n v="4"/>
    <n v="50"/>
    <n v="34"/>
    <n v="84"/>
    <n v="3"/>
    <n v="45"/>
    <n v="40"/>
    <n v="85"/>
    <n v="3"/>
    <n v="40"/>
    <n v="41"/>
    <n v="81"/>
    <n v="3"/>
    <n v="39"/>
    <n v="41"/>
    <n v="80"/>
    <n v="3"/>
    <n v="51"/>
    <n v="46"/>
    <n v="97"/>
    <n v="4"/>
    <n v="34"/>
    <n v="46"/>
    <n v="80"/>
    <n v="3"/>
    <n v="5"/>
    <n v="4"/>
    <n v="0"/>
    <n v="0"/>
    <n v="0"/>
    <n v="0"/>
    <n v="0"/>
  </r>
  <r>
    <x v="4"/>
    <x v="0"/>
    <x v="1"/>
    <x v="5"/>
    <x v="4"/>
    <n v="65793"/>
    <n v="64008"/>
    <n v="129801"/>
    <n v="11323"/>
    <n v="10930"/>
    <n v="22253"/>
    <n v="4184"/>
    <n v="1178"/>
    <n v="3006"/>
    <n v="4184"/>
    <n v="4794"/>
    <n v="4203"/>
    <n v="367"/>
    <n v="10537"/>
    <n v="10209"/>
    <n v="20746"/>
    <n v="694"/>
    <n v="10602"/>
    <n v="10147"/>
    <n v="20749"/>
    <n v="689"/>
    <n v="11006"/>
    <n v="10698"/>
    <n v="21704"/>
    <n v="700"/>
    <n v="11282"/>
    <n v="10976"/>
    <n v="22258"/>
    <n v="700"/>
    <n v="11329"/>
    <n v="11235"/>
    <n v="22564"/>
    <n v="706"/>
    <n v="11037"/>
    <n v="10743"/>
    <n v="21780"/>
    <n v="690"/>
    <n v="5"/>
    <n v="64"/>
    <n v="275"/>
    <n v="1"/>
    <n v="10"/>
    <n v="9"/>
    <n v="8"/>
  </r>
  <r>
    <x v="4"/>
    <x v="0"/>
    <x v="1"/>
    <x v="2"/>
    <x v="2"/>
    <n v="5928"/>
    <n v="5658"/>
    <n v="11586"/>
    <n v="976"/>
    <n v="990"/>
    <n v="1966"/>
    <n v="472"/>
    <n v="127"/>
    <n v="345"/>
    <n v="472"/>
    <n v="533"/>
    <n v="467"/>
    <n v="49"/>
    <n v="977"/>
    <n v="963"/>
    <n v="1940"/>
    <n v="76"/>
    <n v="1010"/>
    <n v="938"/>
    <n v="1948"/>
    <n v="79"/>
    <n v="1029"/>
    <n v="943"/>
    <n v="1972"/>
    <n v="80"/>
    <n v="1012"/>
    <n v="962"/>
    <n v="1974"/>
    <n v="75"/>
    <n v="939"/>
    <n v="968"/>
    <n v="1907"/>
    <n v="78"/>
    <n v="961"/>
    <n v="884"/>
    <n v="1845"/>
    <n v="78"/>
    <n v="6"/>
    <n v="9"/>
    <n v="28"/>
    <n v="0"/>
    <n v="0"/>
    <n v="12"/>
    <n v="0"/>
  </r>
  <r>
    <x v="4"/>
    <x v="0"/>
    <x v="1"/>
    <x v="23"/>
    <x v="3"/>
    <n v="1357"/>
    <n v="1385"/>
    <n v="2742"/>
    <n v="190"/>
    <n v="168"/>
    <n v="358"/>
    <n v="115"/>
    <n v="49"/>
    <n v="66"/>
    <n v="115"/>
    <n v="149"/>
    <n v="115"/>
    <n v="23"/>
    <n v="234"/>
    <n v="224"/>
    <n v="458"/>
    <n v="15"/>
    <n v="227"/>
    <n v="260"/>
    <n v="487"/>
    <n v="15"/>
    <n v="237"/>
    <n v="225"/>
    <n v="462"/>
    <n v="13"/>
    <n v="239"/>
    <n v="219"/>
    <n v="458"/>
    <n v="13"/>
    <n v="225"/>
    <n v="239"/>
    <n v="464"/>
    <n v="15"/>
    <n v="195"/>
    <n v="218"/>
    <n v="413"/>
    <n v="15"/>
    <n v="29"/>
    <n v="12"/>
    <n v="2"/>
    <n v="0"/>
    <n v="0"/>
    <n v="9"/>
    <n v="0"/>
  </r>
  <r>
    <x v="4"/>
    <x v="0"/>
    <x v="1"/>
    <x v="45"/>
    <x v="2"/>
    <n v="169"/>
    <n v="182"/>
    <n v="351"/>
    <n v="29"/>
    <n v="23"/>
    <n v="52"/>
    <n v="18"/>
    <n v="2"/>
    <n v="16"/>
    <n v="18"/>
    <n v="25"/>
    <n v="20"/>
    <n v="6"/>
    <n v="23"/>
    <n v="26"/>
    <n v="49"/>
    <n v="3"/>
    <n v="30"/>
    <n v="38"/>
    <n v="68"/>
    <n v="2"/>
    <n v="32"/>
    <n v="35"/>
    <n v="67"/>
    <n v="2"/>
    <n v="28"/>
    <n v="33"/>
    <n v="61"/>
    <n v="2"/>
    <n v="27"/>
    <n v="31"/>
    <n v="58"/>
    <n v="2"/>
    <n v="29"/>
    <n v="19"/>
    <n v="48"/>
    <n v="2"/>
    <n v="5"/>
    <n v="0"/>
    <n v="6"/>
    <n v="0"/>
    <n v="0"/>
    <n v="0"/>
    <n v="0"/>
  </r>
  <r>
    <x v="4"/>
    <x v="0"/>
    <x v="1"/>
    <x v="41"/>
    <x v="9"/>
    <n v="137"/>
    <n v="150"/>
    <n v="287"/>
    <n v="31"/>
    <n v="21"/>
    <n v="52"/>
    <n v="17"/>
    <n v="8"/>
    <n v="9"/>
    <n v="17"/>
    <n v="21"/>
    <n v="19"/>
    <n v="6"/>
    <n v="22"/>
    <n v="20"/>
    <n v="42"/>
    <n v="2"/>
    <n v="25"/>
    <n v="22"/>
    <n v="47"/>
    <n v="2"/>
    <n v="27"/>
    <n v="23"/>
    <n v="50"/>
    <n v="2"/>
    <n v="24"/>
    <n v="33"/>
    <n v="57"/>
    <n v="2"/>
    <n v="23"/>
    <n v="25"/>
    <n v="48"/>
    <n v="2"/>
    <n v="16"/>
    <n v="27"/>
    <n v="43"/>
    <n v="2"/>
    <n v="5"/>
    <n v="1"/>
    <n v="0"/>
    <n v="1"/>
    <n v="0"/>
    <n v="0"/>
    <n v="4"/>
  </r>
  <r>
    <x v="4"/>
    <x v="0"/>
    <x v="1"/>
    <x v="11"/>
    <x v="6"/>
    <n v="729"/>
    <n v="738"/>
    <n v="1467"/>
    <n v="146"/>
    <n v="128"/>
    <n v="274"/>
    <n v="69"/>
    <n v="16"/>
    <n v="53"/>
    <n v="69"/>
    <n v="78"/>
    <n v="70"/>
    <n v="9"/>
    <n v="135"/>
    <n v="118"/>
    <n v="253"/>
    <n v="10"/>
    <n v="123"/>
    <n v="122"/>
    <n v="245"/>
    <n v="10"/>
    <n v="114"/>
    <n v="125"/>
    <n v="239"/>
    <n v="12"/>
    <n v="131"/>
    <n v="104"/>
    <n v="235"/>
    <n v="11"/>
    <n v="130"/>
    <n v="144"/>
    <n v="274"/>
    <n v="12"/>
    <n v="96"/>
    <n v="125"/>
    <n v="221"/>
    <n v="11"/>
    <n v="3"/>
    <n v="0"/>
    <n v="9"/>
    <n v="0"/>
    <n v="0"/>
    <n v="0"/>
    <n v="0"/>
  </r>
  <r>
    <x v="4"/>
    <x v="0"/>
    <x v="1"/>
    <x v="67"/>
    <x v="7"/>
    <n v="22"/>
    <n v="34"/>
    <n v="56"/>
    <n v="1"/>
    <n v="4"/>
    <n v="5"/>
    <n v="3"/>
    <n v="1"/>
    <n v="2"/>
    <n v="3"/>
    <n v="3"/>
    <n v="3"/>
    <n v="2"/>
    <n v="7"/>
    <n v="1"/>
    <n v="8"/>
    <n v="0"/>
    <n v="2"/>
    <n v="5"/>
    <n v="7"/>
    <n v="0"/>
    <n v="5"/>
    <n v="6"/>
    <n v="11"/>
    <n v="0"/>
    <n v="3"/>
    <n v="10"/>
    <n v="13"/>
    <n v="0"/>
    <n v="5"/>
    <n v="4"/>
    <n v="9"/>
    <n v="0"/>
    <n v="0"/>
    <n v="8"/>
    <n v="8"/>
    <n v="0"/>
    <n v="3"/>
    <n v="0"/>
    <n v="2"/>
    <n v="0"/>
    <n v="0"/>
    <n v="0"/>
    <n v="0"/>
  </r>
  <r>
    <x v="4"/>
    <x v="0"/>
    <x v="1"/>
    <x v="48"/>
    <x v="1"/>
    <n v="32"/>
    <n v="43"/>
    <n v="75"/>
    <n v="5"/>
    <n v="8"/>
    <n v="13"/>
    <n v="4"/>
    <n v="1"/>
    <n v="3"/>
    <n v="4"/>
    <n v="10"/>
    <n v="8"/>
    <n v="2"/>
    <n v="4"/>
    <n v="6"/>
    <n v="10"/>
    <n v="0"/>
    <n v="9"/>
    <n v="8"/>
    <n v="17"/>
    <n v="0"/>
    <n v="5"/>
    <n v="9"/>
    <n v="14"/>
    <n v="0"/>
    <n v="6"/>
    <n v="6"/>
    <n v="12"/>
    <n v="0"/>
    <n v="5"/>
    <n v="10"/>
    <n v="15"/>
    <n v="0"/>
    <n v="3"/>
    <n v="4"/>
    <n v="7"/>
    <n v="0"/>
    <n v="4"/>
    <n v="1"/>
    <n v="1"/>
    <n v="0"/>
    <n v="0"/>
    <n v="0"/>
    <n v="0"/>
  </r>
  <r>
    <x v="4"/>
    <x v="0"/>
    <x v="1"/>
    <x v="25"/>
    <x v="3"/>
    <n v="144"/>
    <n v="167"/>
    <n v="311"/>
    <n v="27"/>
    <n v="20"/>
    <n v="47"/>
    <n v="17"/>
    <n v="1"/>
    <n v="16"/>
    <n v="17"/>
    <n v="22"/>
    <n v="17"/>
    <n v="4"/>
    <n v="27"/>
    <n v="22"/>
    <n v="49"/>
    <n v="3"/>
    <n v="13"/>
    <n v="28"/>
    <n v="41"/>
    <n v="3"/>
    <n v="22"/>
    <n v="27"/>
    <n v="49"/>
    <n v="2"/>
    <n v="27"/>
    <n v="28"/>
    <n v="55"/>
    <n v="2"/>
    <n v="24"/>
    <n v="33"/>
    <n v="57"/>
    <n v="2"/>
    <n v="31"/>
    <n v="29"/>
    <n v="60"/>
    <n v="2"/>
    <n v="3"/>
    <n v="3"/>
    <n v="1"/>
    <n v="0"/>
    <n v="0"/>
    <n v="0"/>
    <n v="0"/>
  </r>
  <r>
    <x v="4"/>
    <x v="0"/>
    <x v="1"/>
    <x v="38"/>
    <x v="3"/>
    <n v="231"/>
    <n v="208"/>
    <n v="439"/>
    <n v="41"/>
    <n v="39"/>
    <n v="80"/>
    <n v="19"/>
    <n v="5"/>
    <n v="14"/>
    <n v="19"/>
    <n v="44"/>
    <n v="20"/>
    <n v="4"/>
    <n v="45"/>
    <n v="28"/>
    <n v="73"/>
    <n v="3"/>
    <n v="40"/>
    <n v="33"/>
    <n v="73"/>
    <n v="2"/>
    <n v="37"/>
    <n v="37"/>
    <n v="74"/>
    <n v="2"/>
    <n v="28"/>
    <n v="34"/>
    <n v="62"/>
    <n v="2"/>
    <n v="46"/>
    <n v="31"/>
    <n v="77"/>
    <n v="3"/>
    <n v="35"/>
    <n v="45"/>
    <n v="80"/>
    <n v="2"/>
    <n v="5"/>
    <n v="1"/>
    <n v="0"/>
    <n v="0"/>
    <n v="0"/>
    <n v="0"/>
    <n v="3"/>
  </r>
  <r>
    <x v="4"/>
    <x v="0"/>
    <x v="1"/>
    <x v="61"/>
    <x v="1"/>
    <n v="178"/>
    <n v="188"/>
    <n v="366"/>
    <n v="25"/>
    <n v="34"/>
    <n v="59"/>
    <n v="20"/>
    <n v="9"/>
    <n v="11"/>
    <n v="20"/>
    <n v="31"/>
    <n v="21"/>
    <n v="5"/>
    <n v="25"/>
    <n v="29"/>
    <n v="54"/>
    <n v="3"/>
    <n v="32"/>
    <n v="30"/>
    <n v="62"/>
    <n v="3"/>
    <n v="29"/>
    <n v="28"/>
    <n v="57"/>
    <n v="3"/>
    <n v="38"/>
    <n v="29"/>
    <n v="67"/>
    <n v="2"/>
    <n v="27"/>
    <n v="38"/>
    <n v="65"/>
    <n v="3"/>
    <n v="27"/>
    <n v="34"/>
    <n v="61"/>
    <n v="2"/>
    <n v="4"/>
    <n v="0"/>
    <n v="5"/>
    <n v="0"/>
    <n v="0"/>
    <n v="0"/>
    <n v="0"/>
  </r>
  <r>
    <x v="4"/>
    <x v="0"/>
    <x v="1"/>
    <x v="17"/>
    <x v="8"/>
    <n v="353"/>
    <n v="372"/>
    <n v="725"/>
    <n v="60"/>
    <n v="48"/>
    <n v="108"/>
    <n v="41"/>
    <n v="23"/>
    <n v="18"/>
    <n v="41"/>
    <n v="50"/>
    <n v="41"/>
    <n v="17"/>
    <n v="63"/>
    <n v="63"/>
    <n v="126"/>
    <n v="4"/>
    <n v="65"/>
    <n v="70"/>
    <n v="135"/>
    <n v="3"/>
    <n v="61"/>
    <n v="54"/>
    <n v="115"/>
    <n v="3"/>
    <n v="53"/>
    <n v="57"/>
    <n v="110"/>
    <n v="3"/>
    <n v="63"/>
    <n v="53"/>
    <n v="116"/>
    <n v="3"/>
    <n v="48"/>
    <n v="75"/>
    <n v="123"/>
    <n v="3"/>
    <n v="22"/>
    <n v="0"/>
    <n v="17"/>
    <n v="0"/>
    <n v="0"/>
    <n v="0"/>
    <n v="0"/>
  </r>
  <r>
    <x v="4"/>
    <x v="0"/>
    <x v="1"/>
    <x v="12"/>
    <x v="2"/>
    <n v="243"/>
    <n v="209"/>
    <n v="452"/>
    <n v="30"/>
    <n v="39"/>
    <n v="69"/>
    <n v="23"/>
    <n v="7"/>
    <n v="16"/>
    <n v="23"/>
    <n v="34"/>
    <n v="22"/>
    <n v="6"/>
    <n v="38"/>
    <n v="34"/>
    <n v="72"/>
    <n v="2"/>
    <n v="42"/>
    <n v="37"/>
    <n v="79"/>
    <n v="3"/>
    <n v="32"/>
    <n v="34"/>
    <n v="66"/>
    <n v="2"/>
    <n v="37"/>
    <n v="35"/>
    <n v="72"/>
    <n v="2"/>
    <n v="40"/>
    <n v="31"/>
    <n v="71"/>
    <n v="3"/>
    <n v="54"/>
    <n v="38"/>
    <n v="92"/>
    <n v="3"/>
    <n v="8"/>
    <n v="0"/>
    <n v="0"/>
    <n v="0"/>
    <n v="0"/>
    <n v="6"/>
    <n v="0"/>
  </r>
  <r>
    <x v="4"/>
    <x v="0"/>
    <x v="1"/>
    <x v="27"/>
    <x v="9"/>
    <n v="14"/>
    <n v="11"/>
    <n v="25"/>
    <n v="1"/>
    <n v="2"/>
    <n v="3"/>
    <n v="2"/>
    <n v="0"/>
    <n v="2"/>
    <n v="2"/>
    <n v="4"/>
    <n v="2"/>
    <n v="1"/>
    <n v="1"/>
    <n v="0"/>
    <n v="1"/>
    <n v="0"/>
    <n v="1"/>
    <n v="1"/>
    <n v="2"/>
    <n v="0"/>
    <n v="3"/>
    <n v="2"/>
    <n v="5"/>
    <n v="0"/>
    <n v="5"/>
    <n v="3"/>
    <n v="8"/>
    <n v="0"/>
    <n v="1"/>
    <n v="4"/>
    <n v="5"/>
    <n v="0"/>
    <n v="3"/>
    <n v="1"/>
    <n v="4"/>
    <n v="0"/>
    <n v="2"/>
    <n v="0"/>
    <n v="1"/>
    <n v="0"/>
    <n v="0"/>
    <n v="0"/>
    <n v="0"/>
  </r>
  <r>
    <x v="4"/>
    <x v="0"/>
    <x v="1"/>
    <x v="19"/>
    <x v="9"/>
    <n v="331"/>
    <n v="271"/>
    <n v="602"/>
    <n v="50"/>
    <n v="35"/>
    <n v="85"/>
    <n v="32"/>
    <n v="11"/>
    <n v="21"/>
    <n v="32"/>
    <n v="48"/>
    <n v="34"/>
    <n v="7"/>
    <n v="51"/>
    <n v="40"/>
    <n v="91"/>
    <n v="4"/>
    <n v="51"/>
    <n v="48"/>
    <n v="99"/>
    <n v="4"/>
    <n v="55"/>
    <n v="37"/>
    <n v="92"/>
    <n v="3"/>
    <n v="62"/>
    <n v="42"/>
    <n v="104"/>
    <n v="3"/>
    <n v="61"/>
    <n v="55"/>
    <n v="116"/>
    <n v="4"/>
    <n v="51"/>
    <n v="49"/>
    <n v="100"/>
    <n v="4"/>
    <n v="10"/>
    <n v="0"/>
    <n v="0"/>
    <n v="0"/>
    <n v="0"/>
    <n v="7"/>
    <n v="0"/>
  </r>
  <r>
    <x v="4"/>
    <x v="0"/>
    <x v="1"/>
    <x v="10"/>
    <x v="1"/>
    <n v="1192"/>
    <n v="1108"/>
    <n v="2300"/>
    <n v="183"/>
    <n v="159"/>
    <n v="342"/>
    <n v="78"/>
    <n v="22"/>
    <n v="56"/>
    <n v="78"/>
    <n v="80"/>
    <n v="80"/>
    <n v="7"/>
    <n v="199"/>
    <n v="196"/>
    <n v="395"/>
    <n v="13"/>
    <n v="215"/>
    <n v="189"/>
    <n v="404"/>
    <n v="13"/>
    <n v="196"/>
    <n v="165"/>
    <n v="361"/>
    <n v="13"/>
    <n v="198"/>
    <n v="195"/>
    <n v="393"/>
    <n v="13"/>
    <n v="204"/>
    <n v="171"/>
    <n v="375"/>
    <n v="13"/>
    <n v="180"/>
    <n v="192"/>
    <n v="372"/>
    <n v="13"/>
    <n v="0"/>
    <n v="0"/>
    <n v="7"/>
    <n v="0"/>
    <n v="0"/>
    <n v="0"/>
    <n v="0"/>
  </r>
  <r>
    <x v="4"/>
    <x v="0"/>
    <x v="3"/>
    <x v="13"/>
    <x v="7"/>
    <n v="896"/>
    <n v="811"/>
    <n v="1707"/>
    <n v="140"/>
    <n v="144"/>
    <n v="284"/>
    <n v="85"/>
    <n v="30"/>
    <n v="55"/>
    <n v="85"/>
    <n v="104"/>
    <n v="92"/>
    <n v="39"/>
    <n v="138"/>
    <n v="140"/>
    <n v="278"/>
    <n v="3"/>
    <n v="158"/>
    <n v="121"/>
    <n v="279"/>
    <n v="2"/>
    <n v="146"/>
    <n v="129"/>
    <n v="275"/>
    <n v="3"/>
    <n v="158"/>
    <n v="160"/>
    <n v="318"/>
    <n v="3"/>
    <n v="148"/>
    <n v="146"/>
    <n v="294"/>
    <n v="3"/>
    <n v="148"/>
    <n v="115"/>
    <n v="263"/>
    <n v="3"/>
    <n v="68"/>
    <n v="0"/>
    <n v="39"/>
    <n v="0"/>
    <n v="0"/>
    <n v="0"/>
    <n v="0"/>
  </r>
  <r>
    <x v="4"/>
    <x v="0"/>
    <x v="3"/>
    <x v="44"/>
    <x v="8"/>
    <n v="735"/>
    <n v="738"/>
    <n v="1473"/>
    <n v="97"/>
    <n v="127"/>
    <n v="224"/>
    <n v="71"/>
    <n v="33"/>
    <n v="38"/>
    <n v="71"/>
    <n v="77"/>
    <n v="71"/>
    <n v="29"/>
    <n v="149"/>
    <n v="129"/>
    <n v="278"/>
    <n v="3"/>
    <n v="119"/>
    <n v="137"/>
    <n v="256"/>
    <n v="3"/>
    <n v="131"/>
    <n v="126"/>
    <n v="257"/>
    <n v="1"/>
    <n v="139"/>
    <n v="126"/>
    <n v="265"/>
    <n v="2"/>
    <n v="116"/>
    <n v="107"/>
    <n v="223"/>
    <n v="2"/>
    <n v="81"/>
    <n v="113"/>
    <n v="194"/>
    <n v="1"/>
    <n v="59"/>
    <n v="0"/>
    <n v="29"/>
    <n v="0"/>
    <n v="0"/>
    <n v="0"/>
    <n v="0"/>
  </r>
  <r>
    <x v="4"/>
    <x v="0"/>
    <x v="3"/>
    <x v="14"/>
    <x v="8"/>
    <n v="657"/>
    <n v="651"/>
    <n v="1308"/>
    <n v="107"/>
    <n v="121"/>
    <n v="228"/>
    <n v="67"/>
    <n v="30"/>
    <n v="37"/>
    <n v="67"/>
    <n v="80"/>
    <n v="72"/>
    <n v="26"/>
    <n v="104"/>
    <n v="111"/>
    <n v="215"/>
    <n v="1"/>
    <n v="121"/>
    <n v="95"/>
    <n v="216"/>
    <n v="1"/>
    <n v="125"/>
    <n v="103"/>
    <n v="228"/>
    <n v="3"/>
    <n v="106"/>
    <n v="136"/>
    <n v="242"/>
    <n v="3"/>
    <n v="111"/>
    <n v="103"/>
    <n v="214"/>
    <n v="2"/>
    <n v="90"/>
    <n v="103"/>
    <n v="193"/>
    <n v="3"/>
    <n v="54"/>
    <n v="0"/>
    <n v="26"/>
    <n v="0"/>
    <n v="0"/>
    <n v="0"/>
    <n v="0"/>
  </r>
  <r>
    <x v="4"/>
    <x v="0"/>
    <x v="3"/>
    <x v="0"/>
    <x v="0"/>
    <n v="26"/>
    <n v="31"/>
    <n v="57"/>
    <n v="2"/>
    <n v="4"/>
    <n v="6"/>
    <n v="3"/>
    <n v="0"/>
    <n v="3"/>
    <n v="3"/>
    <n v="3"/>
    <n v="3"/>
    <n v="1"/>
    <n v="2"/>
    <n v="3"/>
    <n v="5"/>
    <n v="0"/>
    <n v="9"/>
    <n v="7"/>
    <n v="16"/>
    <n v="0"/>
    <n v="4"/>
    <n v="8"/>
    <n v="12"/>
    <n v="0"/>
    <n v="4"/>
    <n v="3"/>
    <n v="7"/>
    <n v="0"/>
    <n v="5"/>
    <n v="5"/>
    <n v="10"/>
    <n v="0"/>
    <n v="2"/>
    <n v="5"/>
    <n v="7"/>
    <n v="0"/>
    <n v="3"/>
    <n v="0"/>
    <n v="1"/>
    <n v="0"/>
    <n v="0"/>
    <n v="0"/>
    <n v="0"/>
  </r>
  <r>
    <x v="4"/>
    <x v="0"/>
    <x v="3"/>
    <x v="1"/>
    <x v="1"/>
    <n v="526"/>
    <n v="508"/>
    <n v="1034"/>
    <n v="73"/>
    <n v="76"/>
    <n v="149"/>
    <n v="44"/>
    <n v="13"/>
    <n v="31"/>
    <n v="44"/>
    <n v="45"/>
    <n v="43"/>
    <n v="6"/>
    <n v="100"/>
    <n v="67"/>
    <n v="167"/>
    <n v="7"/>
    <n v="83"/>
    <n v="79"/>
    <n v="162"/>
    <n v="7"/>
    <n v="91"/>
    <n v="88"/>
    <n v="179"/>
    <n v="8"/>
    <n v="105"/>
    <n v="107"/>
    <n v="212"/>
    <n v="8"/>
    <n v="68"/>
    <n v="82"/>
    <n v="150"/>
    <n v="6"/>
    <n v="79"/>
    <n v="85"/>
    <n v="164"/>
    <n v="7"/>
    <n v="1"/>
    <n v="0"/>
    <n v="6"/>
    <n v="0"/>
    <n v="0"/>
    <n v="0"/>
    <n v="0"/>
  </r>
  <r>
    <x v="4"/>
    <x v="0"/>
    <x v="3"/>
    <x v="3"/>
    <x v="0"/>
    <n v="23"/>
    <n v="23"/>
    <n v="46"/>
    <n v="1"/>
    <n v="1"/>
    <n v="2"/>
    <n v="2"/>
    <n v="1"/>
    <n v="1"/>
    <n v="2"/>
    <n v="2"/>
    <n v="2"/>
    <n v="1"/>
    <n v="4"/>
    <n v="4"/>
    <n v="8"/>
    <n v="0"/>
    <n v="4"/>
    <n v="1"/>
    <n v="5"/>
    <n v="0"/>
    <n v="3"/>
    <n v="7"/>
    <n v="10"/>
    <n v="0"/>
    <n v="7"/>
    <n v="3"/>
    <n v="10"/>
    <n v="0"/>
    <n v="2"/>
    <n v="3"/>
    <n v="5"/>
    <n v="0"/>
    <n v="3"/>
    <n v="5"/>
    <n v="8"/>
    <n v="0"/>
    <n v="2"/>
    <n v="0"/>
    <n v="1"/>
    <n v="0"/>
    <n v="0"/>
    <n v="0"/>
    <n v="0"/>
  </r>
  <r>
    <x v="4"/>
    <x v="0"/>
    <x v="3"/>
    <x v="20"/>
    <x v="7"/>
    <n v="2807"/>
    <n v="2691"/>
    <n v="5498"/>
    <n v="392"/>
    <n v="432"/>
    <n v="824"/>
    <n v="264"/>
    <n v="120"/>
    <n v="144"/>
    <n v="264"/>
    <n v="290"/>
    <n v="259"/>
    <n v="79"/>
    <n v="397"/>
    <n v="395"/>
    <n v="792"/>
    <n v="20"/>
    <n v="470"/>
    <n v="460"/>
    <n v="930"/>
    <n v="19"/>
    <n v="473"/>
    <n v="457"/>
    <n v="930"/>
    <n v="26"/>
    <n v="517"/>
    <n v="464"/>
    <n v="981"/>
    <n v="27"/>
    <n v="488"/>
    <n v="458"/>
    <n v="946"/>
    <n v="26"/>
    <n v="462"/>
    <n v="457"/>
    <n v="919"/>
    <n v="26"/>
    <n v="120"/>
    <n v="0"/>
    <n v="79"/>
    <n v="0"/>
    <n v="0"/>
    <n v="0"/>
    <n v="0"/>
  </r>
  <r>
    <x v="4"/>
    <x v="0"/>
    <x v="3"/>
    <x v="52"/>
    <x v="10"/>
    <n v="1439"/>
    <n v="1455"/>
    <n v="2894"/>
    <n v="206"/>
    <n v="196"/>
    <n v="402"/>
    <n v="131"/>
    <n v="42"/>
    <n v="89"/>
    <n v="131"/>
    <n v="162"/>
    <n v="136"/>
    <n v="60"/>
    <n v="258"/>
    <n v="265"/>
    <n v="523"/>
    <n v="8"/>
    <n v="231"/>
    <n v="209"/>
    <n v="440"/>
    <n v="8"/>
    <n v="241"/>
    <n v="252"/>
    <n v="493"/>
    <n v="7"/>
    <n v="246"/>
    <n v="253"/>
    <n v="499"/>
    <n v="7"/>
    <n v="266"/>
    <n v="243"/>
    <n v="509"/>
    <n v="5"/>
    <n v="197"/>
    <n v="233"/>
    <n v="430"/>
    <n v="6"/>
    <n v="90"/>
    <n v="0"/>
    <n v="60"/>
    <n v="0"/>
    <n v="0"/>
    <n v="0"/>
    <n v="0"/>
  </r>
  <r>
    <x v="4"/>
    <x v="0"/>
    <x v="3"/>
    <x v="21"/>
    <x v="8"/>
    <n v="198"/>
    <n v="208"/>
    <n v="406"/>
    <n v="40"/>
    <n v="47"/>
    <n v="87"/>
    <n v="18"/>
    <n v="11"/>
    <n v="7"/>
    <n v="18"/>
    <n v="25"/>
    <n v="22"/>
    <n v="6"/>
    <n v="29"/>
    <n v="33"/>
    <n v="62"/>
    <n v="0"/>
    <n v="29"/>
    <n v="27"/>
    <n v="56"/>
    <n v="0"/>
    <n v="37"/>
    <n v="36"/>
    <n v="73"/>
    <n v="2"/>
    <n v="31"/>
    <n v="44"/>
    <n v="75"/>
    <n v="1"/>
    <n v="34"/>
    <n v="35"/>
    <n v="69"/>
    <n v="2"/>
    <n v="38"/>
    <n v="33"/>
    <n v="71"/>
    <n v="1"/>
    <n v="12"/>
    <n v="0"/>
    <n v="6"/>
    <n v="0"/>
    <n v="0"/>
    <n v="0"/>
    <n v="0"/>
  </r>
  <r>
    <x v="4"/>
    <x v="0"/>
    <x v="3"/>
    <x v="22"/>
    <x v="2"/>
    <n v="103"/>
    <n v="124"/>
    <n v="227"/>
    <n v="16"/>
    <n v="14"/>
    <n v="30"/>
    <n v="12"/>
    <n v="4"/>
    <n v="8"/>
    <n v="12"/>
    <n v="14"/>
    <n v="12"/>
    <n v="5"/>
    <n v="13"/>
    <n v="18"/>
    <n v="31"/>
    <n v="1"/>
    <n v="22"/>
    <n v="24"/>
    <n v="46"/>
    <n v="1"/>
    <n v="19"/>
    <n v="15"/>
    <n v="34"/>
    <n v="1"/>
    <n v="19"/>
    <n v="24"/>
    <n v="43"/>
    <n v="1"/>
    <n v="13"/>
    <n v="20"/>
    <n v="33"/>
    <n v="1"/>
    <n v="17"/>
    <n v="23"/>
    <n v="40"/>
    <n v="1"/>
    <n v="6"/>
    <n v="0"/>
    <n v="5"/>
    <n v="0"/>
    <n v="0"/>
    <n v="0"/>
    <n v="0"/>
  </r>
  <r>
    <x v="4"/>
    <x v="0"/>
    <x v="3"/>
    <x v="4"/>
    <x v="3"/>
    <n v="39"/>
    <n v="43"/>
    <n v="82"/>
    <n v="5"/>
    <n v="7"/>
    <n v="12"/>
    <n v="4"/>
    <n v="1"/>
    <n v="3"/>
    <n v="4"/>
    <n v="4"/>
    <n v="4"/>
    <n v="1"/>
    <n v="4"/>
    <n v="8"/>
    <n v="12"/>
    <n v="1"/>
    <n v="10"/>
    <n v="16"/>
    <n v="26"/>
    <n v="1"/>
    <n v="3"/>
    <n v="6"/>
    <n v="9"/>
    <n v="0"/>
    <n v="10"/>
    <n v="3"/>
    <n v="13"/>
    <n v="0"/>
    <n v="5"/>
    <n v="6"/>
    <n v="11"/>
    <n v="0"/>
    <n v="7"/>
    <n v="4"/>
    <n v="11"/>
    <n v="0"/>
    <n v="2"/>
    <n v="0"/>
    <n v="1"/>
    <n v="0"/>
    <n v="0"/>
    <n v="0"/>
    <n v="0"/>
  </r>
  <r>
    <x v="4"/>
    <x v="0"/>
    <x v="3"/>
    <x v="26"/>
    <x v="9"/>
    <n v="45"/>
    <n v="41"/>
    <n v="86"/>
    <n v="4"/>
    <n v="7"/>
    <n v="11"/>
    <n v="5"/>
    <n v="1"/>
    <n v="4"/>
    <n v="5"/>
    <n v="6"/>
    <n v="6"/>
    <n v="1"/>
    <n v="3"/>
    <n v="4"/>
    <n v="7"/>
    <n v="0"/>
    <n v="10"/>
    <n v="6"/>
    <n v="16"/>
    <n v="0"/>
    <n v="6"/>
    <n v="8"/>
    <n v="14"/>
    <n v="1"/>
    <n v="6"/>
    <n v="12"/>
    <n v="18"/>
    <n v="1"/>
    <n v="9"/>
    <n v="5"/>
    <n v="14"/>
    <n v="1"/>
    <n v="11"/>
    <n v="6"/>
    <n v="17"/>
    <n v="1"/>
    <n v="1"/>
    <n v="0"/>
    <n v="1"/>
    <n v="0"/>
    <n v="0"/>
    <n v="0"/>
    <n v="0"/>
  </r>
  <r>
    <x v="4"/>
    <x v="0"/>
    <x v="3"/>
    <x v="56"/>
    <x v="8"/>
    <n v="7"/>
    <n v="10"/>
    <n v="17"/>
    <n v="2"/>
    <n v="4"/>
    <n v="6"/>
    <n v="1"/>
    <n v="1"/>
    <n v="0"/>
    <n v="1"/>
    <n v="2"/>
    <n v="1"/>
    <n v="1"/>
    <n v="3"/>
    <n v="1"/>
    <n v="4"/>
    <n v="0"/>
    <n v="1"/>
    <n v="2"/>
    <n v="3"/>
    <n v="0"/>
    <n v="2"/>
    <n v="2"/>
    <n v="4"/>
    <n v="0"/>
    <n v="1"/>
    <n v="2"/>
    <n v="3"/>
    <n v="0"/>
    <n v="0"/>
    <n v="2"/>
    <n v="2"/>
    <n v="0"/>
    <n v="0"/>
    <n v="1"/>
    <n v="1"/>
    <n v="0"/>
    <n v="1"/>
    <n v="0"/>
    <n v="1"/>
    <n v="0"/>
    <n v="0"/>
    <n v="0"/>
    <n v="0"/>
  </r>
  <r>
    <x v="4"/>
    <x v="0"/>
    <x v="3"/>
    <x v="29"/>
    <x v="0"/>
    <n v="11"/>
    <n v="9"/>
    <n v="20"/>
    <n v="2"/>
    <n v="3"/>
    <n v="5"/>
    <n v="1"/>
    <n v="0"/>
    <n v="1"/>
    <n v="1"/>
    <n v="1"/>
    <n v="1"/>
    <n v="1"/>
    <n v="5"/>
    <n v="3"/>
    <n v="8"/>
    <n v="0"/>
    <n v="1"/>
    <n v="1"/>
    <n v="2"/>
    <n v="0"/>
    <n v="2"/>
    <n v="1"/>
    <n v="3"/>
    <n v="0"/>
    <n v="0"/>
    <n v="0"/>
    <n v="0"/>
    <n v="0"/>
    <n v="3"/>
    <n v="2"/>
    <n v="5"/>
    <n v="0"/>
    <n v="0"/>
    <n v="2"/>
    <n v="2"/>
    <n v="0"/>
    <n v="1"/>
    <n v="0"/>
    <n v="1"/>
    <n v="0"/>
    <n v="0"/>
    <n v="0"/>
    <n v="0"/>
  </r>
  <r>
    <x v="4"/>
    <x v="0"/>
    <x v="3"/>
    <x v="57"/>
    <x v="7"/>
    <n v="217"/>
    <n v="193"/>
    <n v="410"/>
    <n v="29"/>
    <n v="34"/>
    <n v="63"/>
    <n v="18"/>
    <n v="7"/>
    <n v="11"/>
    <n v="18"/>
    <n v="24"/>
    <n v="20"/>
    <n v="8"/>
    <n v="39"/>
    <n v="35"/>
    <n v="74"/>
    <n v="3"/>
    <n v="34"/>
    <n v="28"/>
    <n v="62"/>
    <n v="1"/>
    <n v="34"/>
    <n v="36"/>
    <n v="70"/>
    <n v="1"/>
    <n v="34"/>
    <n v="31"/>
    <n v="65"/>
    <n v="2"/>
    <n v="41"/>
    <n v="37"/>
    <n v="78"/>
    <n v="1"/>
    <n v="35"/>
    <n v="26"/>
    <n v="61"/>
    <n v="1"/>
    <n v="9"/>
    <n v="0"/>
    <n v="8"/>
    <n v="0"/>
    <n v="0"/>
    <n v="0"/>
    <n v="0"/>
  </r>
  <r>
    <x v="4"/>
    <x v="0"/>
    <x v="3"/>
    <x v="58"/>
    <x v="8"/>
    <n v="7"/>
    <n v="8"/>
    <n v="15"/>
    <n v="1"/>
    <n v="2"/>
    <n v="3"/>
    <n v="1"/>
    <n v="0"/>
    <n v="1"/>
    <n v="1"/>
    <n v="2"/>
    <n v="1"/>
    <n v="1"/>
    <n v="1"/>
    <n v="0"/>
    <n v="1"/>
    <n v="0"/>
    <n v="1"/>
    <n v="3"/>
    <n v="4"/>
    <n v="0"/>
    <n v="0"/>
    <n v="2"/>
    <n v="2"/>
    <n v="0"/>
    <n v="0"/>
    <n v="0"/>
    <n v="0"/>
    <n v="0"/>
    <n v="1"/>
    <n v="1"/>
    <n v="2"/>
    <n v="0"/>
    <n v="4"/>
    <n v="2"/>
    <n v="6"/>
    <n v="0"/>
    <n v="1"/>
    <n v="0"/>
    <n v="1"/>
    <n v="0"/>
    <n v="0"/>
    <n v="0"/>
    <n v="0"/>
  </r>
  <r>
    <x v="4"/>
    <x v="0"/>
    <x v="3"/>
    <x v="31"/>
    <x v="1"/>
    <n v="54"/>
    <n v="62"/>
    <n v="116"/>
    <n v="12"/>
    <n v="8"/>
    <n v="20"/>
    <n v="6"/>
    <n v="1"/>
    <n v="5"/>
    <n v="6"/>
    <n v="8"/>
    <n v="7"/>
    <n v="2"/>
    <n v="6"/>
    <n v="10"/>
    <n v="16"/>
    <n v="0"/>
    <n v="9"/>
    <n v="9"/>
    <n v="18"/>
    <n v="0"/>
    <n v="6"/>
    <n v="15"/>
    <n v="21"/>
    <n v="0"/>
    <n v="13"/>
    <n v="16"/>
    <n v="29"/>
    <n v="1"/>
    <n v="14"/>
    <n v="6"/>
    <n v="20"/>
    <n v="0"/>
    <n v="6"/>
    <n v="6"/>
    <n v="12"/>
    <n v="0"/>
    <n v="5"/>
    <n v="0"/>
    <n v="2"/>
    <n v="0"/>
    <n v="0"/>
    <n v="0"/>
    <n v="0"/>
  </r>
  <r>
    <x v="4"/>
    <x v="0"/>
    <x v="3"/>
    <x v="34"/>
    <x v="0"/>
    <n v="15"/>
    <n v="15"/>
    <n v="30"/>
    <n v="1"/>
    <n v="1"/>
    <n v="2"/>
    <n v="1"/>
    <n v="0"/>
    <n v="1"/>
    <n v="1"/>
    <n v="2"/>
    <n v="1"/>
    <n v="1"/>
    <n v="0"/>
    <n v="3"/>
    <n v="3"/>
    <n v="0"/>
    <n v="2"/>
    <n v="5"/>
    <n v="7"/>
    <n v="0"/>
    <n v="5"/>
    <n v="3"/>
    <n v="8"/>
    <n v="0"/>
    <n v="3"/>
    <n v="2"/>
    <n v="5"/>
    <n v="0"/>
    <n v="0"/>
    <n v="1"/>
    <n v="1"/>
    <n v="0"/>
    <n v="5"/>
    <n v="1"/>
    <n v="6"/>
    <n v="0"/>
    <n v="1"/>
    <n v="0"/>
    <n v="1"/>
    <n v="0"/>
    <n v="0"/>
    <n v="0"/>
    <n v="0"/>
  </r>
  <r>
    <x v="4"/>
    <x v="0"/>
    <x v="3"/>
    <x v="42"/>
    <x v="8"/>
    <n v="1006"/>
    <n v="834"/>
    <n v="1840"/>
    <n v="152"/>
    <n v="133"/>
    <n v="285"/>
    <n v="91"/>
    <n v="38"/>
    <n v="53"/>
    <n v="91"/>
    <n v="106"/>
    <n v="94"/>
    <n v="35"/>
    <n v="176"/>
    <n v="119"/>
    <n v="295"/>
    <n v="5"/>
    <n v="166"/>
    <n v="144"/>
    <n v="310"/>
    <n v="6"/>
    <n v="158"/>
    <n v="129"/>
    <n v="287"/>
    <n v="7"/>
    <n v="195"/>
    <n v="158"/>
    <n v="353"/>
    <n v="7"/>
    <n v="161"/>
    <n v="134"/>
    <n v="295"/>
    <n v="7"/>
    <n v="150"/>
    <n v="150"/>
    <n v="300"/>
    <n v="8"/>
    <n v="51"/>
    <n v="0"/>
    <n v="35"/>
    <n v="0"/>
    <n v="0"/>
    <n v="0"/>
    <n v="0"/>
  </r>
  <r>
    <x v="4"/>
    <x v="0"/>
    <x v="3"/>
    <x v="43"/>
    <x v="8"/>
    <n v="333"/>
    <n v="327"/>
    <n v="660"/>
    <n v="46"/>
    <n v="53"/>
    <n v="99"/>
    <n v="33"/>
    <n v="11"/>
    <n v="22"/>
    <n v="33"/>
    <n v="41"/>
    <n v="32"/>
    <n v="17"/>
    <n v="57"/>
    <n v="47"/>
    <n v="104"/>
    <n v="0"/>
    <n v="60"/>
    <n v="61"/>
    <n v="121"/>
    <n v="1"/>
    <n v="67"/>
    <n v="53"/>
    <n v="120"/>
    <n v="1"/>
    <n v="62"/>
    <n v="46"/>
    <n v="108"/>
    <n v="0"/>
    <n v="38"/>
    <n v="54"/>
    <n v="92"/>
    <n v="0"/>
    <n v="49"/>
    <n v="66"/>
    <n v="115"/>
    <n v="2"/>
    <n v="29"/>
    <n v="0"/>
    <n v="17"/>
    <n v="0"/>
    <n v="0"/>
    <n v="0"/>
    <n v="0"/>
  </r>
  <r>
    <x v="4"/>
    <x v="0"/>
    <x v="3"/>
    <x v="5"/>
    <x v="4"/>
    <n v="112"/>
    <n v="88"/>
    <n v="200"/>
    <n v="10"/>
    <n v="15"/>
    <n v="25"/>
    <n v="8"/>
    <n v="4"/>
    <n v="4"/>
    <n v="8"/>
    <n v="8"/>
    <n v="8"/>
    <n v="2"/>
    <n v="13"/>
    <n v="10"/>
    <n v="23"/>
    <n v="1"/>
    <n v="17"/>
    <n v="14"/>
    <n v="31"/>
    <n v="1"/>
    <n v="19"/>
    <n v="16"/>
    <n v="35"/>
    <n v="1"/>
    <n v="28"/>
    <n v="21"/>
    <n v="49"/>
    <n v="2"/>
    <n v="15"/>
    <n v="17"/>
    <n v="32"/>
    <n v="1"/>
    <n v="20"/>
    <n v="10"/>
    <n v="30"/>
    <n v="1"/>
    <n v="1"/>
    <n v="0"/>
    <n v="2"/>
    <n v="0"/>
    <n v="0"/>
    <n v="0"/>
    <n v="0"/>
  </r>
  <r>
    <x v="4"/>
    <x v="0"/>
    <x v="3"/>
    <x v="2"/>
    <x v="2"/>
    <n v="249"/>
    <n v="220"/>
    <n v="469"/>
    <n v="30"/>
    <n v="35"/>
    <n v="65"/>
    <n v="20"/>
    <n v="6"/>
    <n v="14"/>
    <n v="20"/>
    <n v="21"/>
    <n v="21"/>
    <n v="3"/>
    <n v="45"/>
    <n v="43"/>
    <n v="88"/>
    <n v="3"/>
    <n v="48"/>
    <n v="50"/>
    <n v="98"/>
    <n v="4"/>
    <n v="40"/>
    <n v="34"/>
    <n v="74"/>
    <n v="3"/>
    <n v="55"/>
    <n v="37"/>
    <n v="92"/>
    <n v="4"/>
    <n v="31"/>
    <n v="28"/>
    <n v="59"/>
    <n v="2"/>
    <n v="30"/>
    <n v="28"/>
    <n v="58"/>
    <n v="2"/>
    <n v="2"/>
    <n v="0"/>
    <n v="3"/>
    <n v="0"/>
    <n v="0"/>
    <n v="0"/>
    <n v="0"/>
  </r>
  <r>
    <x v="4"/>
    <x v="0"/>
    <x v="3"/>
    <x v="23"/>
    <x v="3"/>
    <n v="15"/>
    <n v="15"/>
    <n v="30"/>
    <n v="3"/>
    <n v="2"/>
    <n v="5"/>
    <n v="2"/>
    <n v="0"/>
    <n v="2"/>
    <n v="2"/>
    <n v="2"/>
    <n v="2"/>
    <n v="1"/>
    <n v="4"/>
    <n v="3"/>
    <n v="7"/>
    <n v="0"/>
    <n v="0"/>
    <n v="5"/>
    <n v="5"/>
    <n v="0"/>
    <n v="3"/>
    <n v="2"/>
    <n v="5"/>
    <n v="0"/>
    <n v="2"/>
    <n v="2"/>
    <n v="4"/>
    <n v="0"/>
    <n v="3"/>
    <n v="1"/>
    <n v="4"/>
    <n v="0"/>
    <n v="3"/>
    <n v="2"/>
    <n v="5"/>
    <n v="0"/>
    <n v="2"/>
    <n v="0"/>
    <n v="1"/>
    <n v="0"/>
    <n v="0"/>
    <n v="0"/>
    <n v="0"/>
  </r>
  <r>
    <x v="4"/>
    <x v="0"/>
    <x v="3"/>
    <x v="45"/>
    <x v="2"/>
    <n v="433"/>
    <n v="378"/>
    <n v="811"/>
    <n v="50"/>
    <n v="57"/>
    <n v="107"/>
    <n v="37"/>
    <n v="18"/>
    <n v="19"/>
    <n v="37"/>
    <n v="40"/>
    <n v="36"/>
    <n v="12"/>
    <n v="91"/>
    <n v="76"/>
    <n v="167"/>
    <n v="5"/>
    <n v="65"/>
    <n v="69"/>
    <n v="134"/>
    <n v="3"/>
    <n v="73"/>
    <n v="66"/>
    <n v="139"/>
    <n v="3"/>
    <n v="61"/>
    <n v="44"/>
    <n v="105"/>
    <n v="3"/>
    <n v="68"/>
    <n v="68"/>
    <n v="136"/>
    <n v="4"/>
    <n v="75"/>
    <n v="55"/>
    <n v="130"/>
    <n v="4"/>
    <n v="15"/>
    <n v="0"/>
    <n v="12"/>
    <n v="0"/>
    <n v="0"/>
    <n v="0"/>
    <n v="0"/>
  </r>
  <r>
    <x v="4"/>
    <x v="0"/>
    <x v="3"/>
    <x v="41"/>
    <x v="9"/>
    <n v="110"/>
    <n v="121"/>
    <n v="231"/>
    <n v="27"/>
    <n v="14"/>
    <n v="41"/>
    <n v="12"/>
    <n v="4"/>
    <n v="8"/>
    <n v="12"/>
    <n v="15"/>
    <n v="13"/>
    <n v="7"/>
    <n v="11"/>
    <n v="26"/>
    <n v="37"/>
    <n v="1"/>
    <n v="17"/>
    <n v="23"/>
    <n v="40"/>
    <n v="0"/>
    <n v="21"/>
    <n v="19"/>
    <n v="40"/>
    <n v="0"/>
    <n v="17"/>
    <n v="23"/>
    <n v="40"/>
    <n v="1"/>
    <n v="26"/>
    <n v="14"/>
    <n v="40"/>
    <n v="1"/>
    <n v="18"/>
    <n v="16"/>
    <n v="34"/>
    <n v="1"/>
    <n v="8"/>
    <n v="0"/>
    <n v="7"/>
    <n v="0"/>
    <n v="0"/>
    <n v="0"/>
    <n v="0"/>
  </r>
  <r>
    <x v="4"/>
    <x v="0"/>
    <x v="3"/>
    <x v="17"/>
    <x v="8"/>
    <n v="73"/>
    <n v="65"/>
    <n v="138"/>
    <n v="12"/>
    <n v="15"/>
    <n v="27"/>
    <n v="6"/>
    <n v="6"/>
    <n v="0"/>
    <n v="6"/>
    <n v="6"/>
    <n v="6"/>
    <n v="2"/>
    <n v="13"/>
    <n v="12"/>
    <n v="25"/>
    <n v="1"/>
    <n v="7"/>
    <n v="13"/>
    <n v="20"/>
    <n v="0"/>
    <n v="8"/>
    <n v="10"/>
    <n v="18"/>
    <n v="0"/>
    <n v="15"/>
    <n v="11"/>
    <n v="26"/>
    <n v="0"/>
    <n v="16"/>
    <n v="9"/>
    <n v="25"/>
    <n v="1"/>
    <n v="14"/>
    <n v="10"/>
    <n v="24"/>
    <n v="0"/>
    <n v="4"/>
    <n v="0"/>
    <n v="2"/>
    <n v="0"/>
    <n v="0"/>
    <n v="0"/>
    <n v="0"/>
  </r>
  <r>
    <x v="4"/>
    <x v="4"/>
    <x v="1"/>
    <x v="44"/>
    <x v="8"/>
    <n v="48"/>
    <n v="53"/>
    <n v="101"/>
    <n v="4"/>
    <n v="9"/>
    <n v="13"/>
    <n v="6"/>
    <n v="1"/>
    <n v="5"/>
    <n v="6"/>
    <n v="6"/>
    <n v="6"/>
    <n v="1"/>
    <n v="8"/>
    <n v="8"/>
    <n v="16"/>
    <n v="1"/>
    <n v="10"/>
    <n v="13"/>
    <n v="23"/>
    <n v="1"/>
    <n v="11"/>
    <n v="12"/>
    <n v="23"/>
    <n v="1"/>
    <n v="8"/>
    <n v="8"/>
    <n v="16"/>
    <n v="1"/>
    <n v="4"/>
    <n v="5"/>
    <n v="9"/>
    <n v="1"/>
    <n v="7"/>
    <n v="7"/>
    <n v="14"/>
    <n v="1"/>
    <n v="0"/>
    <n v="1"/>
    <n v="0"/>
    <n v="0"/>
    <n v="0"/>
    <n v="0"/>
    <n v="0"/>
  </r>
  <r>
    <x v="4"/>
    <x v="4"/>
    <x v="1"/>
    <x v="14"/>
    <x v="8"/>
    <n v="137"/>
    <n v="176"/>
    <n v="313"/>
    <n v="17"/>
    <n v="32"/>
    <n v="49"/>
    <n v="19"/>
    <n v="6"/>
    <n v="13"/>
    <n v="19"/>
    <n v="19"/>
    <n v="19"/>
    <n v="4"/>
    <n v="31"/>
    <n v="36"/>
    <n v="67"/>
    <n v="3"/>
    <n v="23"/>
    <n v="27"/>
    <n v="50"/>
    <n v="3"/>
    <n v="23"/>
    <n v="26"/>
    <n v="49"/>
    <n v="3"/>
    <n v="26"/>
    <n v="27"/>
    <n v="53"/>
    <n v="3"/>
    <n v="18"/>
    <n v="28"/>
    <n v="46"/>
    <n v="3"/>
    <n v="16"/>
    <n v="32"/>
    <n v="48"/>
    <n v="3"/>
    <n v="1"/>
    <n v="1"/>
    <n v="3"/>
    <n v="0"/>
    <n v="0"/>
    <n v="0"/>
    <n v="0"/>
  </r>
  <r>
    <x v="4"/>
    <x v="4"/>
    <x v="1"/>
    <x v="15"/>
    <x v="6"/>
    <n v="58"/>
    <n v="52"/>
    <n v="110"/>
    <n v="4"/>
    <n v="6"/>
    <n v="10"/>
    <n v="7"/>
    <n v="0"/>
    <n v="7"/>
    <n v="7"/>
    <n v="12"/>
    <n v="11"/>
    <n v="2"/>
    <n v="15"/>
    <n v="14"/>
    <n v="29"/>
    <n v="0"/>
    <n v="6"/>
    <n v="11"/>
    <n v="17"/>
    <n v="0"/>
    <n v="14"/>
    <n v="9"/>
    <n v="23"/>
    <n v="1"/>
    <n v="9"/>
    <n v="4"/>
    <n v="13"/>
    <n v="1"/>
    <n v="6"/>
    <n v="2"/>
    <n v="8"/>
    <n v="1"/>
    <n v="8"/>
    <n v="12"/>
    <n v="20"/>
    <n v="1"/>
    <n v="3"/>
    <n v="1"/>
    <n v="1"/>
    <n v="0"/>
    <n v="0"/>
    <n v="0"/>
    <n v="0"/>
  </r>
  <r>
    <x v="4"/>
    <x v="4"/>
    <x v="1"/>
    <x v="0"/>
    <x v="0"/>
    <n v="71"/>
    <n v="71"/>
    <n v="142"/>
    <n v="11"/>
    <n v="15"/>
    <n v="26"/>
    <n v="7"/>
    <n v="0"/>
    <n v="7"/>
    <n v="7"/>
    <n v="12"/>
    <n v="11"/>
    <n v="2"/>
    <n v="16"/>
    <n v="14"/>
    <n v="30"/>
    <n v="1"/>
    <n v="19"/>
    <n v="12"/>
    <n v="31"/>
    <n v="1"/>
    <n v="11"/>
    <n v="14"/>
    <n v="25"/>
    <n v="1"/>
    <n v="8"/>
    <n v="8"/>
    <n v="16"/>
    <n v="0"/>
    <n v="12"/>
    <n v="18"/>
    <n v="30"/>
    <n v="1"/>
    <n v="5"/>
    <n v="5"/>
    <n v="10"/>
    <n v="0"/>
    <n v="3"/>
    <n v="0"/>
    <n v="0"/>
    <n v="0"/>
    <n v="0"/>
    <n v="2"/>
    <n v="0"/>
  </r>
  <r>
    <x v="4"/>
    <x v="4"/>
    <x v="1"/>
    <x v="16"/>
    <x v="6"/>
    <n v="70"/>
    <n v="68"/>
    <n v="138"/>
    <n v="6"/>
    <n v="18"/>
    <n v="24"/>
    <n v="4"/>
    <n v="0"/>
    <n v="4"/>
    <n v="4"/>
    <n v="6"/>
    <n v="6"/>
    <n v="1"/>
    <n v="17"/>
    <n v="6"/>
    <n v="23"/>
    <n v="0"/>
    <n v="10"/>
    <n v="15"/>
    <n v="25"/>
    <n v="0"/>
    <n v="10"/>
    <n v="14"/>
    <n v="24"/>
    <n v="0"/>
    <n v="9"/>
    <n v="14"/>
    <n v="23"/>
    <n v="0"/>
    <n v="12"/>
    <n v="7"/>
    <n v="19"/>
    <n v="1"/>
    <n v="12"/>
    <n v="12"/>
    <n v="24"/>
    <n v="1"/>
    <n v="2"/>
    <n v="0"/>
    <n v="0"/>
    <n v="1"/>
    <n v="0"/>
    <n v="0"/>
    <n v="0"/>
  </r>
  <r>
    <x v="4"/>
    <x v="4"/>
    <x v="1"/>
    <x v="1"/>
    <x v="1"/>
    <n v="4738"/>
    <n v="4554"/>
    <n v="9292"/>
    <n v="645"/>
    <n v="667"/>
    <n v="1312"/>
    <n v="323"/>
    <n v="8"/>
    <n v="315"/>
    <n v="323"/>
    <n v="488"/>
    <n v="468"/>
    <n v="56"/>
    <n v="920"/>
    <n v="853"/>
    <n v="1773"/>
    <n v="32"/>
    <n v="846"/>
    <n v="847"/>
    <n v="1693"/>
    <n v="29"/>
    <n v="791"/>
    <n v="781"/>
    <n v="1572"/>
    <n v="28"/>
    <n v="739"/>
    <n v="705"/>
    <n v="1444"/>
    <n v="26"/>
    <n v="748"/>
    <n v="691"/>
    <n v="1439"/>
    <n v="30"/>
    <n v="694"/>
    <n v="677"/>
    <n v="1371"/>
    <n v="30"/>
    <n v="148"/>
    <n v="28"/>
    <n v="15"/>
    <n v="0"/>
    <n v="0"/>
    <n v="9"/>
    <n v="4"/>
  </r>
  <r>
    <x v="4"/>
    <x v="4"/>
    <x v="1"/>
    <x v="3"/>
    <x v="0"/>
    <n v="456"/>
    <n v="406"/>
    <n v="862"/>
    <n v="55"/>
    <n v="55"/>
    <n v="110"/>
    <n v="39"/>
    <n v="7"/>
    <n v="32"/>
    <n v="39"/>
    <n v="57"/>
    <n v="57"/>
    <n v="7"/>
    <n v="87"/>
    <n v="71"/>
    <n v="158"/>
    <n v="4"/>
    <n v="98"/>
    <n v="75"/>
    <n v="173"/>
    <n v="5"/>
    <n v="62"/>
    <n v="70"/>
    <n v="132"/>
    <n v="5"/>
    <n v="75"/>
    <n v="60"/>
    <n v="135"/>
    <n v="4"/>
    <n v="73"/>
    <n v="67"/>
    <n v="140"/>
    <n v="6"/>
    <n v="61"/>
    <n v="63"/>
    <n v="124"/>
    <n v="4"/>
    <n v="11"/>
    <n v="3"/>
    <n v="2"/>
    <n v="2"/>
    <n v="0"/>
    <n v="0"/>
    <n v="0"/>
  </r>
  <r>
    <x v="4"/>
    <x v="4"/>
    <x v="1"/>
    <x v="49"/>
    <x v="6"/>
    <n v="76"/>
    <n v="76"/>
    <n v="152"/>
    <n v="14"/>
    <n v="13"/>
    <n v="27"/>
    <n v="6"/>
    <n v="3"/>
    <n v="3"/>
    <n v="6"/>
    <n v="13"/>
    <n v="11"/>
    <n v="1"/>
    <n v="9"/>
    <n v="15"/>
    <n v="24"/>
    <n v="1"/>
    <n v="12"/>
    <n v="13"/>
    <n v="25"/>
    <n v="1"/>
    <n v="17"/>
    <n v="9"/>
    <n v="26"/>
    <n v="1"/>
    <n v="12"/>
    <n v="13"/>
    <n v="25"/>
    <n v="1"/>
    <n v="12"/>
    <n v="15"/>
    <n v="27"/>
    <n v="1"/>
    <n v="14"/>
    <n v="11"/>
    <n v="25"/>
    <n v="1"/>
    <n v="0"/>
    <n v="1"/>
    <n v="0"/>
    <n v="0"/>
    <n v="0"/>
    <n v="0"/>
    <n v="0"/>
  </r>
  <r>
    <x v="4"/>
    <x v="4"/>
    <x v="1"/>
    <x v="20"/>
    <x v="7"/>
    <n v="293"/>
    <n v="293"/>
    <n v="586"/>
    <n v="36"/>
    <n v="36"/>
    <n v="72"/>
    <n v="37"/>
    <n v="12"/>
    <n v="25"/>
    <n v="37"/>
    <n v="41"/>
    <n v="41"/>
    <n v="4"/>
    <n v="41"/>
    <n v="50"/>
    <n v="91"/>
    <n v="6"/>
    <n v="54"/>
    <n v="47"/>
    <n v="101"/>
    <n v="5"/>
    <n v="48"/>
    <n v="52"/>
    <n v="100"/>
    <n v="6"/>
    <n v="57"/>
    <n v="52"/>
    <n v="109"/>
    <n v="5"/>
    <n v="51"/>
    <n v="44"/>
    <n v="95"/>
    <n v="5"/>
    <n v="42"/>
    <n v="48"/>
    <n v="90"/>
    <n v="6"/>
    <n v="4"/>
    <n v="2"/>
    <n v="0"/>
    <n v="0"/>
    <n v="0"/>
    <n v="1"/>
    <n v="1"/>
  </r>
  <r>
    <x v="4"/>
    <x v="4"/>
    <x v="1"/>
    <x v="4"/>
    <x v="3"/>
    <n v="209"/>
    <n v="196"/>
    <n v="405"/>
    <n v="32"/>
    <n v="23"/>
    <n v="55"/>
    <n v="21"/>
    <n v="5"/>
    <n v="16"/>
    <n v="21"/>
    <n v="36"/>
    <n v="24"/>
    <n v="5"/>
    <n v="43"/>
    <n v="29"/>
    <n v="72"/>
    <n v="3"/>
    <n v="37"/>
    <n v="39"/>
    <n v="76"/>
    <n v="3"/>
    <n v="37"/>
    <n v="33"/>
    <n v="70"/>
    <n v="3"/>
    <n v="36"/>
    <n v="36"/>
    <n v="72"/>
    <n v="3"/>
    <n v="30"/>
    <n v="32"/>
    <n v="62"/>
    <n v="3"/>
    <n v="26"/>
    <n v="27"/>
    <n v="53"/>
    <n v="3"/>
    <n v="3"/>
    <n v="0"/>
    <n v="1"/>
    <n v="0"/>
    <n v="0"/>
    <n v="4"/>
    <n v="0"/>
  </r>
  <r>
    <x v="4"/>
    <x v="4"/>
    <x v="1"/>
    <x v="26"/>
    <x v="9"/>
    <n v="65"/>
    <n v="67"/>
    <n v="132"/>
    <n v="11"/>
    <n v="11"/>
    <n v="22"/>
    <n v="6"/>
    <n v="1"/>
    <n v="5"/>
    <n v="6"/>
    <n v="6"/>
    <n v="6"/>
    <n v="1"/>
    <n v="17"/>
    <n v="9"/>
    <n v="26"/>
    <n v="1"/>
    <n v="7"/>
    <n v="12"/>
    <n v="19"/>
    <n v="1"/>
    <n v="13"/>
    <n v="11"/>
    <n v="24"/>
    <n v="1"/>
    <n v="12"/>
    <n v="9"/>
    <n v="21"/>
    <n v="1"/>
    <n v="10"/>
    <n v="18"/>
    <n v="28"/>
    <n v="1"/>
    <n v="6"/>
    <n v="8"/>
    <n v="14"/>
    <n v="1"/>
    <n v="0"/>
    <n v="0"/>
    <n v="0"/>
    <n v="0"/>
    <n v="0"/>
    <n v="1"/>
    <n v="0"/>
  </r>
  <r>
    <x v="4"/>
    <x v="4"/>
    <x v="1"/>
    <x v="30"/>
    <x v="2"/>
    <n v="17"/>
    <n v="12"/>
    <n v="29"/>
    <n v="1"/>
    <n v="5"/>
    <n v="6"/>
    <n v="1"/>
    <n v="0"/>
    <n v="1"/>
    <n v="1"/>
    <n v="3"/>
    <n v="3"/>
    <n v="1"/>
    <n v="3"/>
    <n v="4"/>
    <n v="7"/>
    <n v="0"/>
    <n v="2"/>
    <n v="4"/>
    <n v="6"/>
    <n v="0"/>
    <n v="5"/>
    <n v="0"/>
    <n v="5"/>
    <n v="0"/>
    <n v="3"/>
    <n v="1"/>
    <n v="4"/>
    <n v="0"/>
    <n v="3"/>
    <n v="1"/>
    <n v="4"/>
    <n v="0"/>
    <n v="1"/>
    <n v="2"/>
    <n v="3"/>
    <n v="0"/>
    <n v="1"/>
    <n v="1"/>
    <n v="0"/>
    <n v="0"/>
    <n v="0"/>
    <n v="0"/>
    <n v="0"/>
  </r>
  <r>
    <x v="4"/>
    <x v="4"/>
    <x v="1"/>
    <x v="31"/>
    <x v="1"/>
    <n v="26"/>
    <n v="41"/>
    <n v="67"/>
    <n v="10"/>
    <n v="12"/>
    <n v="22"/>
    <n v="6"/>
    <n v="0"/>
    <n v="6"/>
    <n v="6"/>
    <n v="6"/>
    <n v="6"/>
    <n v="1"/>
    <n v="3"/>
    <n v="3"/>
    <n v="6"/>
    <n v="1"/>
    <n v="3"/>
    <n v="6"/>
    <n v="9"/>
    <n v="1"/>
    <n v="6"/>
    <n v="6"/>
    <n v="12"/>
    <n v="1"/>
    <n v="3"/>
    <n v="7"/>
    <n v="10"/>
    <n v="1"/>
    <n v="8"/>
    <n v="12"/>
    <n v="20"/>
    <n v="1"/>
    <n v="3"/>
    <n v="7"/>
    <n v="10"/>
    <n v="1"/>
    <n v="0"/>
    <n v="0"/>
    <n v="1"/>
    <n v="0"/>
    <n v="0"/>
    <n v="0"/>
    <n v="0"/>
  </r>
  <r>
    <x v="4"/>
    <x v="4"/>
    <x v="1"/>
    <x v="32"/>
    <x v="6"/>
    <n v="373"/>
    <n v="385"/>
    <n v="758"/>
    <n v="64"/>
    <n v="65"/>
    <n v="129"/>
    <n v="31"/>
    <n v="2"/>
    <n v="29"/>
    <n v="31"/>
    <n v="51"/>
    <n v="51"/>
    <n v="6"/>
    <n v="75"/>
    <n v="70"/>
    <n v="145"/>
    <n v="3"/>
    <n v="73"/>
    <n v="62"/>
    <n v="135"/>
    <n v="3"/>
    <n v="62"/>
    <n v="73"/>
    <n v="135"/>
    <n v="5"/>
    <n v="54"/>
    <n v="78"/>
    <n v="132"/>
    <n v="4"/>
    <n v="65"/>
    <n v="43"/>
    <n v="108"/>
    <n v="2"/>
    <n v="44"/>
    <n v="59"/>
    <n v="103"/>
    <n v="4"/>
    <n v="10"/>
    <n v="0"/>
    <n v="0"/>
    <n v="6"/>
    <n v="0"/>
    <n v="0"/>
    <n v="0"/>
  </r>
  <r>
    <x v="4"/>
    <x v="4"/>
    <x v="1"/>
    <x v="6"/>
    <x v="5"/>
    <n v="2"/>
    <n v="3"/>
    <n v="5"/>
    <n v="0"/>
    <n v="0"/>
    <n v="0"/>
    <n v="1"/>
    <n v="0"/>
    <n v="1"/>
    <n v="1"/>
    <n v="1"/>
    <n v="1"/>
    <n v="1"/>
    <n v="0"/>
    <n v="2"/>
    <n v="2"/>
    <n v="0"/>
    <n v="0"/>
    <n v="1"/>
    <n v="1"/>
    <n v="0"/>
    <n v="1"/>
    <n v="0"/>
    <n v="1"/>
    <n v="0"/>
    <n v="0"/>
    <n v="0"/>
    <n v="0"/>
    <n v="0"/>
    <n v="1"/>
    <n v="0"/>
    <n v="1"/>
    <n v="0"/>
    <n v="0"/>
    <n v="0"/>
    <n v="0"/>
    <n v="0"/>
    <n v="1"/>
    <n v="1"/>
    <n v="0"/>
    <n v="0"/>
    <n v="0"/>
    <n v="0"/>
    <n v="0"/>
  </r>
  <r>
    <x v="4"/>
    <x v="4"/>
    <x v="1"/>
    <x v="60"/>
    <x v="1"/>
    <n v="39"/>
    <n v="37"/>
    <n v="76"/>
    <n v="8"/>
    <n v="12"/>
    <n v="20"/>
    <n v="4"/>
    <n v="1"/>
    <n v="3"/>
    <n v="4"/>
    <n v="4"/>
    <n v="4"/>
    <n v="1"/>
    <n v="6"/>
    <n v="3"/>
    <n v="9"/>
    <n v="0"/>
    <n v="6"/>
    <n v="4"/>
    <n v="10"/>
    <n v="0"/>
    <n v="5"/>
    <n v="5"/>
    <n v="10"/>
    <n v="1"/>
    <n v="7"/>
    <n v="7"/>
    <n v="14"/>
    <n v="1"/>
    <n v="11"/>
    <n v="7"/>
    <n v="18"/>
    <n v="0"/>
    <n v="4"/>
    <n v="11"/>
    <n v="15"/>
    <n v="0"/>
    <n v="2"/>
    <n v="0"/>
    <n v="0"/>
    <n v="0"/>
    <n v="0"/>
    <n v="1"/>
    <n v="0"/>
  </r>
  <r>
    <x v="4"/>
    <x v="4"/>
    <x v="1"/>
    <x v="42"/>
    <x v="8"/>
    <n v="55"/>
    <n v="141"/>
    <n v="196"/>
    <n v="6"/>
    <n v="27"/>
    <n v="33"/>
    <n v="9"/>
    <n v="0"/>
    <n v="9"/>
    <n v="9"/>
    <n v="10"/>
    <n v="10"/>
    <n v="1"/>
    <n v="12"/>
    <n v="21"/>
    <n v="33"/>
    <n v="2"/>
    <n v="6"/>
    <n v="24"/>
    <n v="30"/>
    <n v="1"/>
    <n v="14"/>
    <n v="28"/>
    <n v="42"/>
    <n v="0"/>
    <n v="7"/>
    <n v="26"/>
    <n v="33"/>
    <n v="2"/>
    <n v="6"/>
    <n v="22"/>
    <n v="28"/>
    <n v="1"/>
    <n v="10"/>
    <n v="20"/>
    <n v="30"/>
    <n v="2"/>
    <n v="1"/>
    <n v="1"/>
    <n v="0"/>
    <n v="0"/>
    <n v="0"/>
    <n v="0"/>
    <n v="0"/>
  </r>
  <r>
    <x v="4"/>
    <x v="4"/>
    <x v="1"/>
    <x v="5"/>
    <x v="4"/>
    <n v="6870"/>
    <n v="6638"/>
    <n v="13508"/>
    <n v="1010"/>
    <n v="908"/>
    <n v="1918"/>
    <n v="452"/>
    <n v="70"/>
    <n v="382"/>
    <n v="452"/>
    <n v="713"/>
    <n v="656"/>
    <n v="83"/>
    <n v="1314"/>
    <n v="1220"/>
    <n v="2534"/>
    <n v="46"/>
    <n v="1221"/>
    <n v="1187"/>
    <n v="2408"/>
    <n v="43"/>
    <n v="1109"/>
    <n v="1112"/>
    <n v="2221"/>
    <n v="43"/>
    <n v="1104"/>
    <n v="1035"/>
    <n v="2139"/>
    <n v="42"/>
    <n v="1121"/>
    <n v="1073"/>
    <n v="2194"/>
    <n v="36"/>
    <n v="1001"/>
    <n v="1011"/>
    <n v="2012"/>
    <n v="35"/>
    <n v="207"/>
    <n v="73"/>
    <n v="9"/>
    <n v="0"/>
    <n v="1"/>
    <n v="0"/>
    <n v="0"/>
  </r>
  <r>
    <x v="4"/>
    <x v="4"/>
    <x v="1"/>
    <x v="2"/>
    <x v="2"/>
    <n v="876"/>
    <n v="798"/>
    <n v="1674"/>
    <n v="110"/>
    <n v="133"/>
    <n v="243"/>
    <n v="71"/>
    <n v="11"/>
    <n v="60"/>
    <n v="71"/>
    <n v="89"/>
    <n v="85"/>
    <n v="10"/>
    <n v="204"/>
    <n v="139"/>
    <n v="343"/>
    <n v="9"/>
    <n v="153"/>
    <n v="150"/>
    <n v="303"/>
    <n v="10"/>
    <n v="135"/>
    <n v="139"/>
    <n v="274"/>
    <n v="10"/>
    <n v="124"/>
    <n v="117"/>
    <n v="241"/>
    <n v="7"/>
    <n v="137"/>
    <n v="135"/>
    <n v="272"/>
    <n v="8"/>
    <n v="123"/>
    <n v="118"/>
    <n v="241"/>
    <n v="9"/>
    <n v="18"/>
    <n v="0"/>
    <n v="7"/>
    <n v="0"/>
    <n v="0"/>
    <n v="2"/>
    <n v="1"/>
  </r>
  <r>
    <x v="4"/>
    <x v="4"/>
    <x v="1"/>
    <x v="23"/>
    <x v="3"/>
    <n v="51"/>
    <n v="42"/>
    <n v="93"/>
    <n v="8"/>
    <n v="8"/>
    <n v="16"/>
    <n v="6"/>
    <n v="1"/>
    <n v="5"/>
    <n v="6"/>
    <n v="6"/>
    <n v="6"/>
    <n v="1"/>
    <n v="7"/>
    <n v="9"/>
    <n v="16"/>
    <n v="1"/>
    <n v="7"/>
    <n v="5"/>
    <n v="12"/>
    <n v="1"/>
    <n v="10"/>
    <n v="6"/>
    <n v="16"/>
    <n v="1"/>
    <n v="12"/>
    <n v="2"/>
    <n v="14"/>
    <n v="1"/>
    <n v="6"/>
    <n v="6"/>
    <n v="12"/>
    <n v="1"/>
    <n v="9"/>
    <n v="14"/>
    <n v="23"/>
    <n v="1"/>
    <n v="0"/>
    <n v="0"/>
    <n v="1"/>
    <n v="0"/>
    <n v="0"/>
    <n v="0"/>
    <n v="0"/>
  </r>
  <r>
    <x v="4"/>
    <x v="4"/>
    <x v="1"/>
    <x v="45"/>
    <x v="2"/>
    <n v="28"/>
    <n v="27"/>
    <n v="55"/>
    <n v="10"/>
    <n v="8"/>
    <n v="18"/>
    <n v="6"/>
    <n v="0"/>
    <n v="6"/>
    <n v="6"/>
    <n v="6"/>
    <n v="6"/>
    <n v="1"/>
    <n v="3"/>
    <n v="6"/>
    <n v="9"/>
    <n v="1"/>
    <n v="1"/>
    <n v="7"/>
    <n v="8"/>
    <n v="1"/>
    <n v="6"/>
    <n v="3"/>
    <n v="9"/>
    <n v="1"/>
    <n v="6"/>
    <n v="1"/>
    <n v="7"/>
    <n v="1"/>
    <n v="3"/>
    <n v="5"/>
    <n v="8"/>
    <n v="1"/>
    <n v="9"/>
    <n v="5"/>
    <n v="14"/>
    <n v="1"/>
    <n v="0"/>
    <n v="0"/>
    <n v="0"/>
    <n v="0"/>
    <n v="0"/>
    <n v="0"/>
    <n v="1"/>
  </r>
  <r>
    <x v="4"/>
    <x v="4"/>
    <x v="1"/>
    <x v="11"/>
    <x v="6"/>
    <n v="90"/>
    <n v="63"/>
    <n v="153"/>
    <n v="7"/>
    <n v="7"/>
    <n v="14"/>
    <n v="6"/>
    <n v="2"/>
    <n v="4"/>
    <n v="6"/>
    <n v="6"/>
    <n v="6"/>
    <n v="1"/>
    <n v="20"/>
    <n v="9"/>
    <n v="29"/>
    <n v="1"/>
    <n v="12"/>
    <n v="13"/>
    <n v="25"/>
    <n v="1"/>
    <n v="14"/>
    <n v="8"/>
    <n v="22"/>
    <n v="1"/>
    <n v="17"/>
    <n v="11"/>
    <n v="28"/>
    <n v="1"/>
    <n v="15"/>
    <n v="13"/>
    <n v="28"/>
    <n v="1"/>
    <n v="12"/>
    <n v="9"/>
    <n v="21"/>
    <n v="1"/>
    <n v="0"/>
    <n v="0"/>
    <n v="0"/>
    <n v="0"/>
    <n v="1"/>
    <n v="0"/>
    <n v="0"/>
  </r>
  <r>
    <x v="4"/>
    <x v="4"/>
    <x v="1"/>
    <x v="27"/>
    <x v="9"/>
    <n v="36"/>
    <n v="25"/>
    <n v="61"/>
    <n v="3"/>
    <n v="6"/>
    <n v="9"/>
    <n v="6"/>
    <n v="1"/>
    <n v="5"/>
    <n v="6"/>
    <n v="6"/>
    <n v="6"/>
    <n v="1"/>
    <n v="8"/>
    <n v="7"/>
    <n v="15"/>
    <n v="1"/>
    <n v="6"/>
    <n v="3"/>
    <n v="9"/>
    <n v="1"/>
    <n v="7"/>
    <n v="4"/>
    <n v="11"/>
    <n v="1"/>
    <n v="2"/>
    <n v="5"/>
    <n v="7"/>
    <n v="1"/>
    <n v="8"/>
    <n v="2"/>
    <n v="10"/>
    <n v="1"/>
    <n v="5"/>
    <n v="4"/>
    <n v="9"/>
    <n v="1"/>
    <n v="0"/>
    <n v="0"/>
    <n v="0"/>
    <n v="1"/>
    <n v="0"/>
    <n v="0"/>
    <n v="0"/>
  </r>
  <r>
    <x v="4"/>
    <x v="4"/>
    <x v="1"/>
    <x v="19"/>
    <x v="9"/>
    <n v="0"/>
    <n v="0"/>
    <n v="0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3"/>
    <x v="1"/>
    <x v="1"/>
    <x v="1"/>
    <n v="1310"/>
    <n v="1283"/>
    <n v="2593"/>
    <n v="187"/>
    <n v="166"/>
    <n v="353"/>
    <n v="84"/>
    <n v="9"/>
    <n v="75"/>
    <n v="84"/>
    <n v="151"/>
    <n v="145"/>
    <n v="17"/>
    <n v="252"/>
    <n v="246"/>
    <n v="498"/>
    <n v="3"/>
    <n v="234"/>
    <n v="247"/>
    <n v="481"/>
    <n v="4"/>
    <n v="229"/>
    <n v="189"/>
    <n v="418"/>
    <n v="7"/>
    <n v="200"/>
    <n v="207"/>
    <n v="407"/>
    <n v="3"/>
    <n v="199"/>
    <n v="205"/>
    <n v="404"/>
    <n v="2"/>
    <n v="196"/>
    <n v="189"/>
    <n v="385"/>
    <n v="3"/>
    <n v="62"/>
    <n v="5"/>
    <n v="5"/>
    <n v="1"/>
    <n v="3"/>
    <n v="3"/>
    <n v="0"/>
  </r>
  <r>
    <x v="4"/>
    <x v="3"/>
    <x v="1"/>
    <x v="3"/>
    <x v="0"/>
    <n v="154"/>
    <n v="151"/>
    <n v="305"/>
    <n v="17"/>
    <n v="24"/>
    <n v="41"/>
    <n v="12"/>
    <n v="0"/>
    <n v="12"/>
    <n v="12"/>
    <n v="16"/>
    <n v="16"/>
    <n v="2"/>
    <n v="24"/>
    <n v="31"/>
    <n v="55"/>
    <n v="2"/>
    <n v="26"/>
    <n v="28"/>
    <n v="54"/>
    <n v="2"/>
    <n v="33"/>
    <n v="28"/>
    <n v="61"/>
    <n v="1"/>
    <n v="31"/>
    <n v="18"/>
    <n v="49"/>
    <n v="1"/>
    <n v="19"/>
    <n v="24"/>
    <n v="43"/>
    <n v="1"/>
    <n v="21"/>
    <n v="22"/>
    <n v="43"/>
    <n v="1"/>
    <n v="4"/>
    <n v="0"/>
    <n v="1"/>
    <n v="0"/>
    <n v="0"/>
    <n v="1"/>
    <n v="0"/>
  </r>
  <r>
    <x v="4"/>
    <x v="3"/>
    <x v="1"/>
    <x v="52"/>
    <x v="10"/>
    <n v="98"/>
    <n v="140"/>
    <n v="238"/>
    <n v="22"/>
    <n v="16"/>
    <n v="38"/>
    <n v="12"/>
    <n v="4"/>
    <n v="8"/>
    <n v="12"/>
    <n v="12"/>
    <n v="12"/>
    <n v="2"/>
    <n v="20"/>
    <n v="23"/>
    <n v="43"/>
    <n v="2"/>
    <n v="25"/>
    <n v="24"/>
    <n v="49"/>
    <n v="2"/>
    <n v="19"/>
    <n v="30"/>
    <n v="49"/>
    <n v="2"/>
    <n v="14"/>
    <n v="20"/>
    <n v="34"/>
    <n v="2"/>
    <n v="11"/>
    <n v="21"/>
    <n v="32"/>
    <n v="2"/>
    <n v="9"/>
    <n v="22"/>
    <n v="31"/>
    <n v="2"/>
    <n v="0"/>
    <n v="0"/>
    <n v="2"/>
    <n v="0"/>
    <n v="0"/>
    <n v="0"/>
    <n v="0"/>
  </r>
  <r>
    <x v="4"/>
    <x v="3"/>
    <x v="1"/>
    <x v="4"/>
    <x v="3"/>
    <n v="156"/>
    <n v="155"/>
    <n v="311"/>
    <n v="26"/>
    <n v="26"/>
    <n v="52"/>
    <n v="14"/>
    <n v="0"/>
    <n v="14"/>
    <n v="14"/>
    <n v="17"/>
    <n v="16"/>
    <n v="3"/>
    <n v="27"/>
    <n v="32"/>
    <n v="59"/>
    <n v="2"/>
    <n v="24"/>
    <n v="31"/>
    <n v="55"/>
    <n v="2"/>
    <n v="28"/>
    <n v="25"/>
    <n v="53"/>
    <n v="2"/>
    <n v="25"/>
    <n v="24"/>
    <n v="49"/>
    <n v="2"/>
    <n v="28"/>
    <n v="20"/>
    <n v="48"/>
    <n v="1"/>
    <n v="24"/>
    <n v="23"/>
    <n v="47"/>
    <n v="1"/>
    <n v="4"/>
    <n v="1"/>
    <n v="1"/>
    <n v="0"/>
    <n v="1"/>
    <n v="0"/>
    <n v="0"/>
  </r>
  <r>
    <x v="4"/>
    <x v="3"/>
    <x v="1"/>
    <x v="5"/>
    <x v="4"/>
    <n v="1246"/>
    <n v="1184"/>
    <n v="2430"/>
    <n v="171"/>
    <n v="132"/>
    <n v="303"/>
    <n v="87"/>
    <n v="9"/>
    <n v="78"/>
    <n v="87"/>
    <n v="144"/>
    <n v="128"/>
    <n v="22"/>
    <n v="255"/>
    <n v="268"/>
    <n v="523"/>
    <n v="10"/>
    <n v="232"/>
    <n v="227"/>
    <n v="459"/>
    <n v="7"/>
    <n v="225"/>
    <n v="184"/>
    <n v="409"/>
    <n v="5"/>
    <n v="197"/>
    <n v="193"/>
    <n v="390"/>
    <n v="6"/>
    <n v="181"/>
    <n v="169"/>
    <n v="350"/>
    <n v="7"/>
    <n v="156"/>
    <n v="143"/>
    <n v="299"/>
    <n v="5"/>
    <n v="47"/>
    <n v="3"/>
    <n v="10"/>
    <n v="0"/>
    <n v="1"/>
    <n v="3"/>
    <n v="5"/>
  </r>
  <r>
    <x v="4"/>
    <x v="3"/>
    <x v="1"/>
    <x v="2"/>
    <x v="2"/>
    <n v="180"/>
    <n v="175"/>
    <n v="355"/>
    <n v="30"/>
    <n v="25"/>
    <n v="55"/>
    <n v="12"/>
    <n v="1"/>
    <n v="11"/>
    <n v="12"/>
    <n v="12"/>
    <n v="12"/>
    <n v="2"/>
    <n v="25"/>
    <n v="32"/>
    <n v="57"/>
    <n v="2"/>
    <n v="29"/>
    <n v="26"/>
    <n v="55"/>
    <n v="2"/>
    <n v="30"/>
    <n v="24"/>
    <n v="54"/>
    <n v="2"/>
    <n v="37"/>
    <n v="33"/>
    <n v="70"/>
    <n v="2"/>
    <n v="27"/>
    <n v="27"/>
    <n v="54"/>
    <n v="2"/>
    <n v="32"/>
    <n v="33"/>
    <n v="65"/>
    <n v="2"/>
    <n v="0"/>
    <n v="1"/>
    <n v="0"/>
    <n v="1"/>
    <n v="0"/>
    <n v="0"/>
    <n v="0"/>
  </r>
  <r>
    <x v="4"/>
    <x v="1"/>
    <x v="1"/>
    <x v="66"/>
    <x v="11"/>
    <n v="50392"/>
    <n v="48481"/>
    <n v="98873"/>
    <n v="8351"/>
    <n v="8155"/>
    <n v="16506"/>
    <n v="4072"/>
    <n v="1069"/>
    <n v="3003"/>
    <n v="4072"/>
    <n v="4746"/>
    <n v="4149"/>
    <n v="505"/>
    <n v="7985"/>
    <n v="7814"/>
    <n v="15799"/>
    <n v="627"/>
    <n v="8279"/>
    <n v="7886"/>
    <n v="16165"/>
    <n v="625"/>
    <n v="8460"/>
    <n v="8125"/>
    <n v="16585"/>
    <n v="647"/>
    <n v="8723"/>
    <n v="8160"/>
    <n v="16883"/>
    <n v="635"/>
    <n v="8530"/>
    <n v="8301"/>
    <n v="16831"/>
    <n v="650"/>
    <n v="8415"/>
    <n v="8195"/>
    <n v="16610"/>
    <n v="647"/>
    <n v="241"/>
    <n v="160"/>
    <n v="158"/>
    <n v="30"/>
    <n v="17"/>
    <n v="88"/>
    <n v="52"/>
  </r>
  <r>
    <x v="4"/>
    <x v="2"/>
    <x v="2"/>
    <x v="66"/>
    <x v="11"/>
    <n v="1222"/>
    <n v="1202"/>
    <n v="2424"/>
    <n v="195"/>
    <n v="201"/>
    <n v="396"/>
    <n v="281"/>
    <n v="67"/>
    <n v="224"/>
    <n v="291"/>
    <n v="0"/>
    <n v="0"/>
    <n v="281"/>
    <n v="150"/>
    <n v="162"/>
    <n v="312"/>
    <n v="0"/>
    <n v="230"/>
    <n v="209"/>
    <n v="439"/>
    <n v="0"/>
    <n v="256"/>
    <n v="236"/>
    <n v="492"/>
    <n v="0"/>
    <n v="187"/>
    <n v="215"/>
    <n v="402"/>
    <n v="0"/>
    <n v="196"/>
    <n v="205"/>
    <n v="401"/>
    <n v="0"/>
    <n v="203"/>
    <n v="175"/>
    <n v="378"/>
    <n v="0"/>
    <n v="281"/>
    <n v="0"/>
    <n v="0"/>
    <n v="0"/>
    <n v="0"/>
    <n v="0"/>
    <n v="0"/>
  </r>
  <r>
    <x v="4"/>
    <x v="0"/>
    <x v="1"/>
    <x v="66"/>
    <x v="11"/>
    <n v="136244"/>
    <n v="131925"/>
    <n v="268169"/>
    <n v="22982"/>
    <n v="22390"/>
    <n v="45372"/>
    <n v="10197"/>
    <n v="2904"/>
    <n v="7292"/>
    <n v="10196"/>
    <n v="11987"/>
    <n v="10320"/>
    <n v="1364"/>
    <n v="22031"/>
    <n v="21351"/>
    <n v="43382"/>
    <n v="1578"/>
    <n v="22391"/>
    <n v="21499"/>
    <n v="43890"/>
    <n v="1567"/>
    <n v="22571"/>
    <n v="21986"/>
    <n v="44557"/>
    <n v="1569"/>
    <n v="23326"/>
    <n v="22455"/>
    <n v="45781"/>
    <n v="1566"/>
    <n v="23331"/>
    <n v="22789"/>
    <n v="46120"/>
    <n v="1591"/>
    <n v="22594"/>
    <n v="21845"/>
    <n v="44439"/>
    <n v="1556"/>
    <n v="770"/>
    <n v="222"/>
    <n v="951"/>
    <n v="30"/>
    <n v="19"/>
    <n v="79"/>
    <n v="63"/>
  </r>
  <r>
    <x v="4"/>
    <x v="0"/>
    <x v="3"/>
    <x v="66"/>
    <x v="11"/>
    <n v="10136"/>
    <n v="9669"/>
    <n v="19805"/>
    <n v="1460"/>
    <n v="1552"/>
    <n v="3012"/>
    <n v="943"/>
    <n v="382"/>
    <n v="561"/>
    <n v="943"/>
    <n v="1090"/>
    <n v="965"/>
    <n v="347"/>
    <n v="1665"/>
    <n v="1565"/>
    <n v="3230"/>
    <n v="63"/>
    <n v="1694"/>
    <n v="1609"/>
    <n v="3303"/>
    <n v="58"/>
    <n v="1717"/>
    <n v="1623"/>
    <n v="3340"/>
    <n v="68"/>
    <n v="1834"/>
    <n v="1728"/>
    <n v="3562"/>
    <n v="73"/>
    <n v="1682"/>
    <n v="1587"/>
    <n v="3269"/>
    <n v="65"/>
    <n v="1544"/>
    <n v="1557"/>
    <n v="3101"/>
    <n v="68"/>
    <n v="548"/>
    <n v="0"/>
    <n v="347"/>
    <n v="0"/>
    <n v="0"/>
    <n v="0"/>
    <n v="0"/>
  </r>
  <r>
    <x v="4"/>
    <x v="4"/>
    <x v="1"/>
    <x v="66"/>
    <x v="11"/>
    <n v="14684"/>
    <n v="14224"/>
    <n v="28908"/>
    <n v="2075"/>
    <n v="2077"/>
    <n v="4152"/>
    <n v="1074"/>
    <n v="131"/>
    <n v="943"/>
    <n v="1074"/>
    <n v="1597"/>
    <n v="1500"/>
    <n v="192"/>
    <n v="2859"/>
    <n v="2598"/>
    <n v="5457"/>
    <n v="117"/>
    <n v="2612"/>
    <n v="2577"/>
    <n v="5189"/>
    <n v="111"/>
    <n v="2411"/>
    <n v="2415"/>
    <n v="4826"/>
    <n v="114"/>
    <n v="2330"/>
    <n v="2226"/>
    <n v="4556"/>
    <n v="106"/>
    <n v="2360"/>
    <n v="2246"/>
    <n v="4606"/>
    <n v="105"/>
    <n v="2112"/>
    <n v="2162"/>
    <n v="4274"/>
    <n v="106"/>
    <n v="415"/>
    <n v="113"/>
    <n v="40"/>
    <n v="10"/>
    <n v="2"/>
    <n v="20"/>
    <n v="7"/>
  </r>
  <r>
    <x v="4"/>
    <x v="3"/>
    <x v="1"/>
    <x v="66"/>
    <x v="11"/>
    <n v="3144"/>
    <n v="3088"/>
    <n v="6232"/>
    <n v="453"/>
    <n v="389"/>
    <n v="842"/>
    <n v="221"/>
    <n v="23"/>
    <n v="198"/>
    <n v="221"/>
    <n v="352"/>
    <n v="329"/>
    <n v="48"/>
    <n v="603"/>
    <n v="632"/>
    <n v="1235"/>
    <n v="21"/>
    <n v="570"/>
    <n v="583"/>
    <n v="1153"/>
    <n v="19"/>
    <n v="564"/>
    <n v="480"/>
    <n v="1044"/>
    <n v="19"/>
    <n v="504"/>
    <n v="495"/>
    <n v="999"/>
    <n v="16"/>
    <n v="465"/>
    <n v="466"/>
    <n v="931"/>
    <n v="15"/>
    <n v="438"/>
    <n v="432"/>
    <n v="870"/>
    <n v="14"/>
    <n v="117"/>
    <n v="10"/>
    <n v="19"/>
    <n v="2"/>
    <n v="5"/>
    <n v="7"/>
    <n v="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61">
  <r>
    <x v="0"/>
    <s v="08ECB0018I"/>
    <s v="COLEGIO DE BACHILLERES PLANTEL 17"/>
    <s v="MATUTINO"/>
    <x v="0"/>
    <x v="0"/>
    <s v="BACHILLERATO GENERAL"/>
    <x v="0"/>
    <x v="0"/>
    <n v="82"/>
    <n v="83"/>
    <n v="165"/>
    <n v="82"/>
    <n v="83"/>
    <n v="165"/>
    <n v="5"/>
    <n v="60"/>
    <n v="84"/>
    <n v="144"/>
    <n v="5"/>
    <n v="57"/>
    <n v="79"/>
    <n v="136"/>
    <n v="4"/>
    <n v="0"/>
    <n v="0"/>
    <n v="0"/>
    <n v="0"/>
    <n v="0"/>
    <n v="0"/>
    <n v="0"/>
    <n v="0"/>
    <n v="199"/>
    <n v="246"/>
    <n v="445"/>
    <n v="14"/>
    <n v="56"/>
    <n v="56"/>
    <n v="112"/>
    <n v="0"/>
    <n v="0"/>
    <n v="0"/>
    <n v="13"/>
    <n v="9"/>
    <n v="22"/>
  </r>
  <r>
    <x v="0"/>
    <s v="08ETK0057I"/>
    <s v="TELEBACHILLERATO COMUNITARIO 8058"/>
    <s v="VESPERTINO"/>
    <x v="1"/>
    <x v="0"/>
    <s v="BACHILLERATO GENERAL"/>
    <x v="0"/>
    <x v="0"/>
    <n v="7"/>
    <n v="0"/>
    <n v="7"/>
    <n v="7"/>
    <n v="0"/>
    <n v="7"/>
    <n v="1"/>
    <n v="0"/>
    <n v="1"/>
    <n v="1"/>
    <n v="1"/>
    <n v="4"/>
    <n v="5"/>
    <n v="9"/>
    <n v="1"/>
    <n v="0"/>
    <n v="0"/>
    <n v="0"/>
    <n v="0"/>
    <n v="0"/>
    <n v="0"/>
    <n v="0"/>
    <n v="0"/>
    <n v="11"/>
    <n v="6"/>
    <n v="17"/>
    <n v="3"/>
    <n v="0"/>
    <n v="0"/>
    <n v="0"/>
    <n v="0"/>
    <n v="0"/>
    <n v="0"/>
    <n v="0"/>
    <n v="3"/>
    <n v="3"/>
  </r>
  <r>
    <x v="1"/>
    <s v="08ETC0018Y"/>
    <s v="COLEGIO DE ESTUDIOS CIENTIFICOS Y TECNOLOGICOS 18 ALDAMA"/>
    <s v="MATUTINO"/>
    <x v="2"/>
    <x v="0"/>
    <s v="BACHILLERATO TECNOLOGICO"/>
    <x v="1"/>
    <x v="0"/>
    <n v="31"/>
    <n v="27"/>
    <n v="58"/>
    <n v="31"/>
    <n v="27"/>
    <n v="58"/>
    <n v="2"/>
    <n v="33"/>
    <n v="14"/>
    <n v="47"/>
    <n v="2"/>
    <n v="27"/>
    <n v="11"/>
    <n v="38"/>
    <n v="2"/>
    <n v="0"/>
    <n v="0"/>
    <n v="0"/>
    <n v="0"/>
    <n v="0"/>
    <n v="0"/>
    <n v="0"/>
    <n v="0"/>
    <n v="91"/>
    <n v="52"/>
    <n v="143"/>
    <n v="6"/>
    <n v="7"/>
    <n v="5"/>
    <n v="12"/>
    <n v="0"/>
    <n v="0"/>
    <n v="0"/>
    <n v="14"/>
    <n v="4"/>
    <n v="18"/>
  </r>
  <r>
    <x v="1"/>
    <s v="08DTA0006W"/>
    <s v="CENTRO DE BACHILLERATO TECNOLOGICO AGROPECUARIO NUM.  312"/>
    <s v="DISCONTINUO"/>
    <x v="3"/>
    <x v="1"/>
    <s v="BACHILLERATO TECNOLOGICO"/>
    <x v="1"/>
    <x v="0"/>
    <n v="39"/>
    <n v="64"/>
    <n v="103"/>
    <n v="39"/>
    <n v="64"/>
    <n v="103"/>
    <n v="3"/>
    <n v="38"/>
    <n v="44"/>
    <n v="82"/>
    <n v="3"/>
    <n v="15"/>
    <n v="21"/>
    <n v="36"/>
    <n v="2"/>
    <n v="0"/>
    <n v="0"/>
    <n v="0"/>
    <n v="0"/>
    <n v="0"/>
    <n v="0"/>
    <n v="0"/>
    <n v="0"/>
    <n v="92"/>
    <n v="129"/>
    <n v="221"/>
    <n v="8"/>
    <n v="15"/>
    <n v="16"/>
    <n v="31"/>
    <n v="0"/>
    <n v="0"/>
    <n v="0"/>
    <n v="8"/>
    <n v="14"/>
    <n v="22"/>
  </r>
  <r>
    <x v="1"/>
    <s v="08SBC2163K"/>
    <s v="PREPARATORIA ESTATAL POR COOPERACIÓN 8412"/>
    <s v="MATUTINO"/>
    <x v="4"/>
    <x v="2"/>
    <s v="BACHILLERATO GENERAL"/>
    <x v="0"/>
    <x v="0"/>
    <n v="75"/>
    <n v="74"/>
    <n v="149"/>
    <n v="85"/>
    <n v="91"/>
    <n v="176"/>
    <n v="7"/>
    <n v="55"/>
    <n v="64"/>
    <n v="119"/>
    <n v="6"/>
    <n v="48"/>
    <n v="69"/>
    <n v="117"/>
    <n v="5"/>
    <n v="0"/>
    <n v="0"/>
    <n v="0"/>
    <n v="0"/>
    <n v="0"/>
    <n v="0"/>
    <n v="0"/>
    <n v="0"/>
    <n v="188"/>
    <n v="224"/>
    <n v="412"/>
    <n v="18"/>
    <n v="9"/>
    <n v="3"/>
    <n v="12"/>
    <n v="0"/>
    <n v="0"/>
    <n v="0"/>
    <n v="11"/>
    <n v="11"/>
    <n v="22"/>
  </r>
  <r>
    <x v="1"/>
    <s v="08ETH0106N"/>
    <s v="TELEBACHILLERATO 86132"/>
    <s v="MATUTINO"/>
    <x v="1"/>
    <x v="0"/>
    <s v="BACHILLERATO GENERAL"/>
    <x v="0"/>
    <x v="0"/>
    <n v="4"/>
    <n v="10"/>
    <n v="14"/>
    <n v="4"/>
    <n v="10"/>
    <n v="14"/>
    <n v="1"/>
    <n v="4"/>
    <n v="5"/>
    <n v="9"/>
    <n v="1"/>
    <n v="3"/>
    <n v="4"/>
    <n v="7"/>
    <n v="1"/>
    <n v="0"/>
    <n v="0"/>
    <n v="0"/>
    <n v="0"/>
    <n v="0"/>
    <n v="0"/>
    <n v="0"/>
    <n v="0"/>
    <n v="11"/>
    <n v="19"/>
    <n v="30"/>
    <n v="3"/>
    <n v="1"/>
    <n v="4"/>
    <n v="5"/>
    <n v="0"/>
    <n v="0"/>
    <n v="0"/>
    <n v="2"/>
    <n v="1"/>
    <n v="3"/>
  </r>
  <r>
    <x v="1"/>
    <s v="08ETK0058H"/>
    <s v="TELEBACHILLERATO COMUNITARIO 8059"/>
    <s v="VESPERTINO"/>
    <x v="1"/>
    <x v="0"/>
    <s v="BACHILLERATO GENERAL"/>
    <x v="0"/>
    <x v="0"/>
    <n v="10"/>
    <n v="3"/>
    <n v="13"/>
    <n v="10"/>
    <n v="3"/>
    <n v="13"/>
    <n v="1"/>
    <n v="8"/>
    <n v="3"/>
    <n v="11"/>
    <n v="1"/>
    <n v="1"/>
    <n v="0"/>
    <n v="1"/>
    <n v="1"/>
    <n v="0"/>
    <n v="0"/>
    <n v="0"/>
    <n v="0"/>
    <n v="0"/>
    <n v="0"/>
    <n v="0"/>
    <n v="0"/>
    <n v="19"/>
    <n v="6"/>
    <n v="25"/>
    <n v="3"/>
    <n v="0"/>
    <n v="0"/>
    <n v="0"/>
    <n v="0"/>
    <n v="0"/>
    <n v="0"/>
    <n v="1"/>
    <n v="2"/>
    <n v="3"/>
  </r>
  <r>
    <x v="2"/>
    <s v="08ETC0002X"/>
    <s v="COLEGIO DE ESTUDIOS CIENTIFICOS Y TECNOLÓGICOS UNIDAD VALLE DE ALLENDE NUM. 3"/>
    <s v="MATUTINO"/>
    <x v="2"/>
    <x v="0"/>
    <s v="BACHILLERATO TECNOLOGICO"/>
    <x v="1"/>
    <x v="0"/>
    <n v="71"/>
    <n v="65"/>
    <n v="136"/>
    <n v="71"/>
    <n v="65"/>
    <n v="136"/>
    <n v="4"/>
    <n v="65"/>
    <n v="40"/>
    <n v="105"/>
    <n v="4"/>
    <n v="43"/>
    <n v="61"/>
    <n v="104"/>
    <n v="4"/>
    <n v="0"/>
    <n v="0"/>
    <n v="0"/>
    <n v="0"/>
    <n v="0"/>
    <n v="0"/>
    <n v="0"/>
    <n v="0"/>
    <n v="179"/>
    <n v="166"/>
    <n v="345"/>
    <n v="12"/>
    <n v="39"/>
    <n v="48"/>
    <n v="87"/>
    <n v="5"/>
    <n v="6"/>
    <n v="11"/>
    <n v="22"/>
    <n v="33"/>
    <n v="55"/>
  </r>
  <r>
    <x v="2"/>
    <s v="08ETK0059G"/>
    <s v="TELEBACHILLERATO COMUNITARIO 8060"/>
    <s v="VESPERTINO"/>
    <x v="1"/>
    <x v="0"/>
    <s v="BACHILLERATO GENERAL"/>
    <x v="0"/>
    <x v="0"/>
    <n v="11"/>
    <n v="2"/>
    <n v="13"/>
    <n v="11"/>
    <n v="2"/>
    <n v="13"/>
    <n v="1"/>
    <n v="6"/>
    <n v="3"/>
    <n v="9"/>
    <n v="1"/>
    <n v="1"/>
    <n v="3"/>
    <n v="4"/>
    <n v="1"/>
    <n v="0"/>
    <n v="0"/>
    <n v="0"/>
    <n v="0"/>
    <n v="0"/>
    <n v="0"/>
    <n v="0"/>
    <n v="0"/>
    <n v="18"/>
    <n v="8"/>
    <n v="26"/>
    <n v="3"/>
    <n v="0"/>
    <n v="0"/>
    <n v="0"/>
    <n v="0"/>
    <n v="0"/>
    <n v="0"/>
    <n v="2"/>
    <n v="1"/>
    <n v="3"/>
  </r>
  <r>
    <x v="3"/>
    <s v="08ETC0013C"/>
    <s v="COLEGIO DE ESTUDIOS CIENTIFICOS Y TECNOLÓGICOS 13 SAN GUILLERMO"/>
    <s v="MATUTINO"/>
    <x v="2"/>
    <x v="0"/>
    <s v="BACHILLERATO TECNOLOGICO"/>
    <x v="1"/>
    <x v="0"/>
    <n v="63"/>
    <n v="76"/>
    <n v="139"/>
    <n v="70"/>
    <n v="76"/>
    <n v="146"/>
    <n v="4"/>
    <n v="50"/>
    <n v="76"/>
    <n v="126"/>
    <n v="3"/>
    <n v="37"/>
    <n v="46"/>
    <n v="83"/>
    <n v="3"/>
    <n v="0"/>
    <n v="0"/>
    <n v="0"/>
    <n v="0"/>
    <n v="0"/>
    <n v="0"/>
    <n v="0"/>
    <n v="0"/>
    <n v="157"/>
    <n v="198"/>
    <n v="355"/>
    <n v="10"/>
    <n v="41"/>
    <n v="48"/>
    <n v="89"/>
    <n v="10"/>
    <n v="15"/>
    <n v="25"/>
    <n v="8"/>
    <n v="15"/>
    <n v="23"/>
  </r>
  <r>
    <x v="3"/>
    <s v="08ETH0043S"/>
    <s v="TELEBACHILLERATO 8648"/>
    <s v="MATUTINO"/>
    <x v="1"/>
    <x v="0"/>
    <s v="BACHILLERATO GENERAL"/>
    <x v="0"/>
    <x v="0"/>
    <n v="13"/>
    <n v="8"/>
    <n v="21"/>
    <n v="13"/>
    <n v="8"/>
    <n v="21"/>
    <n v="1"/>
    <n v="8"/>
    <n v="2"/>
    <n v="10"/>
    <n v="1"/>
    <n v="8"/>
    <n v="5"/>
    <n v="13"/>
    <n v="1"/>
    <n v="0"/>
    <n v="0"/>
    <n v="0"/>
    <n v="0"/>
    <n v="0"/>
    <n v="0"/>
    <n v="0"/>
    <n v="0"/>
    <n v="29"/>
    <n v="15"/>
    <n v="44"/>
    <n v="3"/>
    <n v="3"/>
    <n v="7"/>
    <n v="10"/>
    <n v="0"/>
    <n v="0"/>
    <n v="0"/>
    <n v="1"/>
    <n v="3"/>
    <n v="4"/>
  </r>
  <r>
    <x v="4"/>
    <s v="08ETC0015A"/>
    <s v="COLEGIO DE ESTUDIOS CIENTIFICOS Y TECNOLÓGICOS 15 ASCENSION"/>
    <s v="MATUTINO"/>
    <x v="2"/>
    <x v="0"/>
    <s v="BACHILLERATO TECNOLOGICO"/>
    <x v="1"/>
    <x v="0"/>
    <n v="97"/>
    <n v="107"/>
    <n v="204"/>
    <n v="97"/>
    <n v="107"/>
    <n v="204"/>
    <n v="5"/>
    <n v="67"/>
    <n v="74"/>
    <n v="141"/>
    <n v="4"/>
    <n v="60"/>
    <n v="51"/>
    <n v="111"/>
    <n v="3"/>
    <n v="0"/>
    <n v="0"/>
    <n v="0"/>
    <n v="0"/>
    <n v="0"/>
    <n v="0"/>
    <n v="0"/>
    <n v="0"/>
    <n v="224"/>
    <n v="232"/>
    <n v="456"/>
    <n v="12"/>
    <n v="68"/>
    <n v="59"/>
    <n v="127"/>
    <n v="0"/>
    <n v="0"/>
    <n v="0"/>
    <n v="23"/>
    <n v="14"/>
    <n v="37"/>
  </r>
  <r>
    <x v="4"/>
    <s v="08PBH0199J"/>
    <s v="PREPARATORIA PUERTO PALOMAS"/>
    <s v="NOCTURNO"/>
    <x v="4"/>
    <x v="3"/>
    <s v="BACHILLERATO GENERAL"/>
    <x v="0"/>
    <x v="0"/>
    <n v="5"/>
    <n v="10"/>
    <n v="15"/>
    <n v="5"/>
    <n v="10"/>
    <n v="15"/>
    <n v="1"/>
    <n v="4"/>
    <n v="8"/>
    <n v="12"/>
    <n v="1"/>
    <n v="4"/>
    <n v="8"/>
    <n v="12"/>
    <n v="1"/>
    <n v="0"/>
    <n v="0"/>
    <n v="0"/>
    <n v="0"/>
    <n v="0"/>
    <n v="0"/>
    <n v="0"/>
    <n v="0"/>
    <n v="13"/>
    <n v="26"/>
    <n v="39"/>
    <n v="3"/>
    <n v="11"/>
    <n v="11"/>
    <n v="22"/>
    <n v="0"/>
    <n v="0"/>
    <n v="0"/>
    <n v="5"/>
    <n v="3"/>
    <n v="8"/>
  </r>
  <r>
    <x v="4"/>
    <s v="08ETK0001G"/>
    <s v="LEY 6 DE ENERO"/>
    <s v="VESPERTINO"/>
    <x v="1"/>
    <x v="0"/>
    <s v="BACHILLERATO GENERAL"/>
    <x v="0"/>
    <x v="0"/>
    <n v="10"/>
    <n v="11"/>
    <n v="21"/>
    <n v="10"/>
    <n v="11"/>
    <n v="21"/>
    <n v="1"/>
    <n v="10"/>
    <n v="5"/>
    <n v="15"/>
    <n v="1"/>
    <n v="7"/>
    <n v="8"/>
    <n v="15"/>
    <n v="1"/>
    <n v="0"/>
    <n v="0"/>
    <n v="0"/>
    <n v="0"/>
    <n v="0"/>
    <n v="0"/>
    <n v="0"/>
    <n v="0"/>
    <n v="27"/>
    <n v="24"/>
    <n v="51"/>
    <n v="3"/>
    <n v="10"/>
    <n v="8"/>
    <n v="18"/>
    <n v="0"/>
    <n v="0"/>
    <n v="0"/>
    <n v="2"/>
    <n v="1"/>
    <n v="3"/>
  </r>
  <r>
    <x v="4"/>
    <s v="08ETH0001T"/>
    <s v="TELEBACHILLERATO 86147"/>
    <s v="MATUTINO"/>
    <x v="1"/>
    <x v="0"/>
    <s v="BACHILLERATO GENERAL"/>
    <x v="0"/>
    <x v="0"/>
    <n v="17"/>
    <n v="29"/>
    <n v="46"/>
    <n v="17"/>
    <n v="29"/>
    <n v="46"/>
    <n v="1"/>
    <n v="6"/>
    <n v="19"/>
    <n v="25"/>
    <n v="1"/>
    <n v="0"/>
    <n v="0"/>
    <n v="0"/>
    <n v="0"/>
    <n v="0"/>
    <n v="0"/>
    <n v="0"/>
    <n v="0"/>
    <n v="0"/>
    <n v="0"/>
    <n v="0"/>
    <n v="0"/>
    <n v="23"/>
    <n v="48"/>
    <n v="71"/>
    <n v="2"/>
    <n v="0"/>
    <n v="0"/>
    <n v="0"/>
    <n v="0"/>
    <n v="0"/>
    <n v="0"/>
    <n v="2"/>
    <n v="2"/>
    <n v="4"/>
  </r>
  <r>
    <x v="4"/>
    <s v="08ETH0039F"/>
    <s v="TELEBACHILLERATO 8643 &quot;BISMARK&quot;"/>
    <s v="VESPERTINO"/>
    <x v="1"/>
    <x v="0"/>
    <s v="BACHILLERATO GENERAL"/>
    <x v="0"/>
    <x v="0"/>
    <n v="0"/>
    <n v="0"/>
    <n v="0"/>
    <n v="0"/>
    <n v="0"/>
    <n v="0"/>
    <n v="0"/>
    <n v="0"/>
    <n v="0"/>
    <n v="0"/>
    <n v="0"/>
    <n v="5"/>
    <n v="5"/>
    <n v="10"/>
    <n v="1"/>
    <n v="0"/>
    <n v="0"/>
    <n v="0"/>
    <n v="0"/>
    <n v="0"/>
    <n v="0"/>
    <n v="0"/>
    <n v="0"/>
    <n v="5"/>
    <n v="5"/>
    <n v="10"/>
    <n v="1"/>
    <n v="7"/>
    <n v="5"/>
    <n v="12"/>
    <n v="0"/>
    <n v="0"/>
    <n v="0"/>
    <n v="1"/>
    <n v="2"/>
    <n v="3"/>
  </r>
  <r>
    <x v="4"/>
    <s v="08ETK0154K"/>
    <s v="TELEBACHILLERATO COMUNITARIO 80155"/>
    <s v="MATUTINO"/>
    <x v="1"/>
    <x v="0"/>
    <s v="BACHILLERATO GENERAL"/>
    <x v="0"/>
    <x v="0"/>
    <n v="6"/>
    <n v="5"/>
    <n v="11"/>
    <n v="6"/>
    <n v="5"/>
    <n v="11"/>
    <n v="1"/>
    <n v="5"/>
    <n v="5"/>
    <n v="10"/>
    <n v="1"/>
    <n v="0"/>
    <n v="0"/>
    <n v="0"/>
    <n v="0"/>
    <n v="0"/>
    <n v="0"/>
    <n v="0"/>
    <n v="0"/>
    <n v="0"/>
    <n v="0"/>
    <n v="0"/>
    <n v="0"/>
    <n v="11"/>
    <n v="10"/>
    <n v="21"/>
    <n v="2"/>
    <n v="0"/>
    <n v="0"/>
    <n v="0"/>
    <n v="0"/>
    <n v="0"/>
    <n v="0"/>
    <n v="1"/>
    <n v="2"/>
    <n v="3"/>
  </r>
  <r>
    <x v="4"/>
    <s v="08ETK0060W"/>
    <s v="TELEBACHILLERATO COMUNITARIO 8061"/>
    <s v="MATUTINO"/>
    <x v="1"/>
    <x v="0"/>
    <s v="BACHILLERATO GENERAL"/>
    <x v="0"/>
    <x v="0"/>
    <n v="2"/>
    <n v="6"/>
    <n v="8"/>
    <n v="2"/>
    <n v="6"/>
    <n v="8"/>
    <n v="1"/>
    <n v="6"/>
    <n v="4"/>
    <n v="10"/>
    <n v="1"/>
    <n v="7"/>
    <n v="10"/>
    <n v="17"/>
    <n v="1"/>
    <n v="0"/>
    <n v="0"/>
    <n v="0"/>
    <n v="0"/>
    <n v="0"/>
    <n v="0"/>
    <n v="0"/>
    <n v="0"/>
    <n v="15"/>
    <n v="20"/>
    <n v="35"/>
    <n v="3"/>
    <n v="4"/>
    <n v="5"/>
    <n v="9"/>
    <n v="0"/>
    <n v="0"/>
    <n v="0"/>
    <n v="0"/>
    <n v="3"/>
    <n v="3"/>
  </r>
  <r>
    <x v="4"/>
    <s v="08ETK0061V"/>
    <s v="TELEBACHILLERATO COMUNITARIO 8062"/>
    <s v="VESPERTINO"/>
    <x v="1"/>
    <x v="0"/>
    <s v="BACHILLERATO GENERAL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20"/>
    <n v="33"/>
    <n v="0"/>
    <n v="0"/>
    <n v="0"/>
    <n v="0"/>
    <n v="0"/>
    <n v="0"/>
  </r>
  <r>
    <x v="5"/>
    <s v="08EMS0026Y"/>
    <s v="CECYTECH EMSAD 26 BACHINIVA"/>
    <s v="MATUTINO"/>
    <x v="2"/>
    <x v="0"/>
    <s v="BACHILLERATO GENERAL"/>
    <x v="0"/>
    <x v="0"/>
    <n v="25"/>
    <n v="22"/>
    <n v="47"/>
    <n v="25"/>
    <n v="22"/>
    <n v="47"/>
    <n v="2"/>
    <n v="19"/>
    <n v="19"/>
    <n v="38"/>
    <n v="2"/>
    <n v="16"/>
    <n v="15"/>
    <n v="31"/>
    <n v="1"/>
    <n v="0"/>
    <n v="0"/>
    <n v="0"/>
    <n v="0"/>
    <n v="0"/>
    <n v="0"/>
    <n v="0"/>
    <n v="0"/>
    <n v="60"/>
    <n v="56"/>
    <n v="116"/>
    <n v="5"/>
    <n v="16"/>
    <n v="25"/>
    <n v="41"/>
    <n v="0"/>
    <n v="0"/>
    <n v="0"/>
    <n v="2"/>
    <n v="3"/>
    <n v="5"/>
  </r>
  <r>
    <x v="5"/>
    <s v="08PBH0214L"/>
    <s v="COLEGIO EFRAIN"/>
    <s v="MATUTINO"/>
    <x v="4"/>
    <x v="3"/>
    <s v="BACHILLERATO GENERAL"/>
    <x v="0"/>
    <x v="0"/>
    <n v="10"/>
    <n v="7"/>
    <n v="17"/>
    <n v="10"/>
    <n v="7"/>
    <n v="17"/>
    <n v="1"/>
    <n v="11"/>
    <n v="11"/>
    <n v="22"/>
    <n v="1"/>
    <n v="12"/>
    <n v="8"/>
    <n v="20"/>
    <n v="1"/>
    <n v="0"/>
    <n v="0"/>
    <n v="0"/>
    <n v="0"/>
    <n v="0"/>
    <n v="0"/>
    <n v="0"/>
    <n v="0"/>
    <n v="33"/>
    <n v="26"/>
    <n v="59"/>
    <n v="3"/>
    <n v="1"/>
    <n v="7"/>
    <n v="8"/>
    <n v="0"/>
    <n v="0"/>
    <n v="0"/>
    <n v="4"/>
    <n v="4"/>
    <n v="8"/>
  </r>
  <r>
    <x v="5"/>
    <s v="08ETK0062U"/>
    <s v="TELEBACHILLERATO COMUNITARIO 8063"/>
    <s v="VESPERTINO"/>
    <x v="1"/>
    <x v="0"/>
    <s v="BACHILLERATO GENERAL"/>
    <x v="0"/>
    <x v="0"/>
    <n v="4"/>
    <n v="8"/>
    <n v="12"/>
    <n v="4"/>
    <n v="8"/>
    <n v="12"/>
    <n v="1"/>
    <n v="8"/>
    <n v="6"/>
    <n v="14"/>
    <n v="1"/>
    <n v="3"/>
    <n v="5"/>
    <n v="8"/>
    <n v="1"/>
    <n v="0"/>
    <n v="0"/>
    <n v="0"/>
    <n v="0"/>
    <n v="0"/>
    <n v="0"/>
    <n v="0"/>
    <n v="0"/>
    <n v="15"/>
    <n v="19"/>
    <n v="34"/>
    <n v="3"/>
    <n v="0"/>
    <n v="0"/>
    <n v="0"/>
    <n v="0"/>
    <n v="0"/>
    <n v="0"/>
    <n v="1"/>
    <n v="2"/>
    <n v="3"/>
  </r>
  <r>
    <x v="6"/>
    <s v="08EMS0002O"/>
    <s v="CECYTECH EMSAD 02 EL VERGEL"/>
    <s v="MATUTINO"/>
    <x v="2"/>
    <x v="0"/>
    <s v="BACHILLERATO GENERAL"/>
    <x v="0"/>
    <x v="0"/>
    <n v="27"/>
    <n v="22"/>
    <n v="49"/>
    <n v="27"/>
    <n v="22"/>
    <n v="49"/>
    <n v="2"/>
    <n v="29"/>
    <n v="22"/>
    <n v="51"/>
    <n v="2"/>
    <n v="16"/>
    <n v="23"/>
    <n v="39"/>
    <n v="1"/>
    <n v="0"/>
    <n v="0"/>
    <n v="0"/>
    <n v="0"/>
    <n v="0"/>
    <n v="0"/>
    <n v="0"/>
    <n v="0"/>
    <n v="72"/>
    <n v="67"/>
    <n v="139"/>
    <n v="5"/>
    <n v="17"/>
    <n v="18"/>
    <n v="35"/>
    <n v="0"/>
    <n v="0"/>
    <n v="0"/>
    <n v="1"/>
    <n v="0"/>
    <n v="1"/>
  </r>
  <r>
    <x v="6"/>
    <s v="08ECB0029O"/>
    <s v="COLEGIO DE BACHILLERES DEL ESTADO DE CHIHUAHUA PLANTEL 27"/>
    <s v="MATUTINO"/>
    <x v="0"/>
    <x v="0"/>
    <s v="BACHILLERATO GENERAL"/>
    <x v="0"/>
    <x v="0"/>
    <n v="26"/>
    <n v="22"/>
    <n v="48"/>
    <n v="26"/>
    <n v="22"/>
    <n v="48"/>
    <n v="1"/>
    <n v="36"/>
    <n v="26"/>
    <n v="62"/>
    <n v="2"/>
    <n v="15"/>
    <n v="27"/>
    <n v="42"/>
    <n v="1"/>
    <n v="0"/>
    <n v="0"/>
    <n v="0"/>
    <n v="0"/>
    <n v="0"/>
    <n v="0"/>
    <n v="0"/>
    <n v="0"/>
    <n v="77"/>
    <n v="75"/>
    <n v="152"/>
    <n v="4"/>
    <n v="13"/>
    <n v="17"/>
    <n v="30"/>
    <n v="0"/>
    <n v="0"/>
    <n v="0"/>
    <n v="10"/>
    <n v="4"/>
    <n v="14"/>
  </r>
  <r>
    <x v="6"/>
    <s v="08DCT0228D"/>
    <s v="CENTRO DE BACHILLERATO TECNOLÓGICO INDUSTRIAL Y DE SERVICIOS NUM. 266"/>
    <s v="MATUTINO"/>
    <x v="5"/>
    <x v="1"/>
    <s v="BACHILLERATO TECNOLOGICO"/>
    <x v="1"/>
    <x v="0"/>
    <n v="25"/>
    <n v="16"/>
    <n v="41"/>
    <n v="25"/>
    <n v="16"/>
    <n v="41"/>
    <n v="2"/>
    <n v="16"/>
    <n v="16"/>
    <n v="32"/>
    <n v="2"/>
    <n v="21"/>
    <n v="19"/>
    <n v="40"/>
    <n v="2"/>
    <n v="0"/>
    <n v="0"/>
    <n v="0"/>
    <n v="0"/>
    <n v="0"/>
    <n v="0"/>
    <n v="0"/>
    <n v="0"/>
    <n v="62"/>
    <n v="51"/>
    <n v="113"/>
    <n v="6"/>
    <n v="18"/>
    <n v="15"/>
    <n v="33"/>
    <n v="0"/>
    <n v="0"/>
    <n v="0"/>
    <n v="4"/>
    <n v="15"/>
    <n v="19"/>
  </r>
  <r>
    <x v="6"/>
    <s v="08ETH0059T"/>
    <s v="TELEBACHILLERATO 8666 &quot;KINA SIMI WENEMA&quot;"/>
    <s v="MATUTINO"/>
    <x v="1"/>
    <x v="0"/>
    <s v="BACHILLERATO GENERAL"/>
    <x v="0"/>
    <x v="0"/>
    <n v="7"/>
    <n v="12"/>
    <n v="19"/>
    <n v="7"/>
    <n v="12"/>
    <n v="19"/>
    <n v="1"/>
    <n v="6"/>
    <n v="3"/>
    <n v="9"/>
    <n v="1"/>
    <n v="1"/>
    <n v="6"/>
    <n v="7"/>
    <n v="1"/>
    <n v="0"/>
    <n v="0"/>
    <n v="0"/>
    <n v="0"/>
    <n v="0"/>
    <n v="0"/>
    <n v="0"/>
    <n v="0"/>
    <n v="14"/>
    <n v="21"/>
    <n v="35"/>
    <n v="3"/>
    <n v="8"/>
    <n v="5"/>
    <n v="13"/>
    <n v="0"/>
    <n v="0"/>
    <n v="0"/>
    <n v="2"/>
    <n v="1"/>
    <n v="3"/>
  </r>
  <r>
    <x v="6"/>
    <s v="08ETK0065R"/>
    <s v="TELEBACHILLERATO COMUNITARIO 8066"/>
    <s v="VESPERTINO"/>
    <x v="1"/>
    <x v="0"/>
    <s v="BACHILLERATO GENERAL"/>
    <x v="0"/>
    <x v="0"/>
    <n v="4"/>
    <n v="9"/>
    <n v="13"/>
    <n v="4"/>
    <n v="9"/>
    <n v="13"/>
    <n v="1"/>
    <n v="4"/>
    <n v="3"/>
    <n v="7"/>
    <n v="1"/>
    <n v="4"/>
    <n v="2"/>
    <n v="6"/>
    <n v="1"/>
    <n v="0"/>
    <n v="0"/>
    <n v="0"/>
    <n v="0"/>
    <n v="0"/>
    <n v="0"/>
    <n v="0"/>
    <n v="0"/>
    <n v="12"/>
    <n v="14"/>
    <n v="26"/>
    <n v="3"/>
    <n v="0"/>
    <n v="0"/>
    <n v="0"/>
    <n v="0"/>
    <n v="0"/>
    <n v="0"/>
    <n v="1"/>
    <n v="2"/>
    <n v="3"/>
  </r>
  <r>
    <x v="6"/>
    <s v="08ETK0066Q"/>
    <s v="TELEBACHILLERATO COMUNITARIO 8067"/>
    <s v="MATUTINO"/>
    <x v="1"/>
    <x v="0"/>
    <s v="BACHILLERATO GENERAL"/>
    <x v="0"/>
    <x v="0"/>
    <n v="13"/>
    <n v="6"/>
    <n v="19"/>
    <n v="13"/>
    <n v="6"/>
    <n v="19"/>
    <n v="1"/>
    <n v="4"/>
    <n v="2"/>
    <n v="6"/>
    <n v="1"/>
    <n v="1"/>
    <n v="6"/>
    <n v="7"/>
    <n v="1"/>
    <n v="0"/>
    <n v="0"/>
    <n v="0"/>
    <n v="0"/>
    <n v="0"/>
    <n v="0"/>
    <n v="0"/>
    <n v="0"/>
    <n v="18"/>
    <n v="14"/>
    <n v="32"/>
    <n v="3"/>
    <n v="0"/>
    <n v="0"/>
    <n v="0"/>
    <n v="0"/>
    <n v="0"/>
    <n v="0"/>
    <n v="1"/>
    <n v="2"/>
    <n v="3"/>
  </r>
  <r>
    <x v="6"/>
    <s v="08ETK0067P"/>
    <s v="TELEBACHILLERATO COMUNITARIO 8068"/>
    <s v="VESPERTINO"/>
    <x v="1"/>
    <x v="0"/>
    <s v="BACHILLERATO GENERAL"/>
    <x v="0"/>
    <x v="0"/>
    <n v="2"/>
    <n v="5"/>
    <n v="7"/>
    <n v="2"/>
    <n v="5"/>
    <n v="7"/>
    <n v="1"/>
    <n v="6"/>
    <n v="5"/>
    <n v="11"/>
    <n v="1"/>
    <n v="3"/>
    <n v="5"/>
    <n v="8"/>
    <n v="1"/>
    <n v="0"/>
    <n v="0"/>
    <n v="0"/>
    <n v="0"/>
    <n v="0"/>
    <n v="0"/>
    <n v="0"/>
    <n v="0"/>
    <n v="11"/>
    <n v="15"/>
    <n v="26"/>
    <n v="3"/>
    <n v="0"/>
    <n v="0"/>
    <n v="0"/>
    <n v="0"/>
    <n v="0"/>
    <n v="0"/>
    <n v="0"/>
    <n v="3"/>
    <n v="3"/>
  </r>
  <r>
    <x v="6"/>
    <s v="08ETK0068O"/>
    <s v="TELEBACHILLERATO COMUNITARIO 8069"/>
    <s v="VESPERTINO"/>
    <x v="1"/>
    <x v="0"/>
    <s v="BACHILLERATO GENERAL"/>
    <x v="0"/>
    <x v="0"/>
    <n v="6"/>
    <n v="6"/>
    <n v="12"/>
    <n v="6"/>
    <n v="6"/>
    <n v="12"/>
    <n v="1"/>
    <n v="7"/>
    <n v="4"/>
    <n v="11"/>
    <n v="1"/>
    <n v="1"/>
    <n v="5"/>
    <n v="6"/>
    <n v="1"/>
    <n v="0"/>
    <n v="0"/>
    <n v="0"/>
    <n v="0"/>
    <n v="0"/>
    <n v="0"/>
    <n v="0"/>
    <n v="0"/>
    <n v="14"/>
    <n v="15"/>
    <n v="29"/>
    <n v="3"/>
    <n v="0"/>
    <n v="0"/>
    <n v="0"/>
    <n v="0"/>
    <n v="0"/>
    <n v="0"/>
    <n v="3"/>
    <n v="0"/>
    <n v="3"/>
  </r>
  <r>
    <x v="7"/>
    <s v="08ETH0034K"/>
    <s v="TELEBACHILLERATO 8336 &quot;ABRAHAM GONZALEZ&quot;"/>
    <s v="MATUTINO"/>
    <x v="1"/>
    <x v="0"/>
    <s v="BACHILLERATO GENERAL"/>
    <x v="0"/>
    <x v="0"/>
    <n v="3"/>
    <n v="3"/>
    <n v="6"/>
    <n v="4"/>
    <n v="4"/>
    <n v="8"/>
    <n v="1"/>
    <n v="1"/>
    <n v="6"/>
    <n v="7"/>
    <n v="1"/>
    <n v="2"/>
    <n v="5"/>
    <n v="7"/>
    <n v="1"/>
    <n v="0"/>
    <n v="0"/>
    <n v="0"/>
    <n v="0"/>
    <n v="0"/>
    <n v="0"/>
    <n v="0"/>
    <n v="0"/>
    <n v="7"/>
    <n v="15"/>
    <n v="22"/>
    <n v="3"/>
    <n v="3"/>
    <n v="3"/>
    <n v="6"/>
    <n v="0"/>
    <n v="0"/>
    <n v="0"/>
    <n v="2"/>
    <n v="1"/>
    <n v="3"/>
  </r>
  <r>
    <x v="7"/>
    <s v="08ETH0027A"/>
    <s v="TELEBACHILLERATO 8625 &quot;BATOPILAS&quot;"/>
    <s v="MATUTINO"/>
    <x v="1"/>
    <x v="0"/>
    <s v="BACHILLERATO GENERAL"/>
    <x v="0"/>
    <x v="0"/>
    <n v="11"/>
    <n v="7"/>
    <n v="18"/>
    <n v="11"/>
    <n v="7"/>
    <n v="18"/>
    <n v="1"/>
    <n v="9"/>
    <n v="7"/>
    <n v="16"/>
    <n v="1"/>
    <n v="4"/>
    <n v="7"/>
    <n v="11"/>
    <n v="1"/>
    <n v="0"/>
    <n v="0"/>
    <n v="0"/>
    <n v="0"/>
    <n v="0"/>
    <n v="0"/>
    <n v="0"/>
    <n v="0"/>
    <n v="24"/>
    <n v="21"/>
    <n v="45"/>
    <n v="3"/>
    <n v="3"/>
    <n v="6"/>
    <n v="9"/>
    <n v="0"/>
    <n v="0"/>
    <n v="0"/>
    <n v="3"/>
    <n v="0"/>
    <n v="3"/>
  </r>
  <r>
    <x v="7"/>
    <s v="08ETH0060I"/>
    <s v="TELEBACHILLERATO 8667 &quot;NATALIA PORTILLO VEGA&quot;"/>
    <s v="MATUTINO"/>
    <x v="1"/>
    <x v="0"/>
    <s v="BACHILLERATO GENERAL"/>
    <x v="0"/>
    <x v="0"/>
    <n v="8"/>
    <n v="11"/>
    <n v="19"/>
    <n v="8"/>
    <n v="11"/>
    <n v="19"/>
    <n v="1"/>
    <n v="2"/>
    <n v="8"/>
    <n v="10"/>
    <n v="1"/>
    <n v="3"/>
    <n v="3"/>
    <n v="6"/>
    <n v="1"/>
    <n v="0"/>
    <n v="0"/>
    <n v="0"/>
    <n v="0"/>
    <n v="0"/>
    <n v="0"/>
    <n v="0"/>
    <n v="0"/>
    <n v="13"/>
    <n v="22"/>
    <n v="35"/>
    <n v="3"/>
    <n v="4"/>
    <n v="2"/>
    <n v="6"/>
    <n v="0"/>
    <n v="0"/>
    <n v="0"/>
    <n v="2"/>
    <n v="1"/>
    <n v="3"/>
  </r>
  <r>
    <x v="7"/>
    <s v="08ETK0069N"/>
    <s v="TELEBACHILLERATO COMUNITARIO 8070"/>
    <s v="VESPERTINO"/>
    <x v="1"/>
    <x v="0"/>
    <s v="BACHILLERATO GENERAL"/>
    <x v="0"/>
    <x v="0"/>
    <n v="3"/>
    <n v="4"/>
    <n v="7"/>
    <n v="3"/>
    <n v="4"/>
    <n v="7"/>
    <n v="1"/>
    <n v="3"/>
    <n v="6"/>
    <n v="9"/>
    <n v="1"/>
    <n v="3"/>
    <n v="5"/>
    <n v="8"/>
    <n v="1"/>
    <n v="0"/>
    <n v="0"/>
    <n v="0"/>
    <n v="0"/>
    <n v="0"/>
    <n v="0"/>
    <n v="0"/>
    <n v="0"/>
    <n v="9"/>
    <n v="15"/>
    <n v="24"/>
    <n v="3"/>
    <n v="0"/>
    <n v="0"/>
    <n v="0"/>
    <n v="0"/>
    <n v="0"/>
    <n v="0"/>
    <n v="0"/>
    <n v="2"/>
    <n v="2"/>
  </r>
  <r>
    <x v="7"/>
    <s v="08ETK0070C"/>
    <s v="TELEBACHILLERATO COMUNITARIO 8071"/>
    <s v="MATUTINO"/>
    <x v="1"/>
    <x v="0"/>
    <s v="BACHILLERATO GENERAL"/>
    <x v="0"/>
    <x v="0"/>
    <n v="3"/>
    <n v="3"/>
    <n v="6"/>
    <n v="3"/>
    <n v="3"/>
    <n v="6"/>
    <n v="1"/>
    <n v="5"/>
    <n v="2"/>
    <n v="7"/>
    <n v="1"/>
    <n v="0"/>
    <n v="0"/>
    <n v="0"/>
    <n v="0"/>
    <n v="0"/>
    <n v="0"/>
    <n v="0"/>
    <n v="0"/>
    <n v="0"/>
    <n v="0"/>
    <n v="0"/>
    <n v="0"/>
    <n v="8"/>
    <n v="5"/>
    <n v="13"/>
    <n v="2"/>
    <n v="0"/>
    <n v="0"/>
    <n v="0"/>
    <n v="0"/>
    <n v="0"/>
    <n v="0"/>
    <n v="1"/>
    <n v="1"/>
    <n v="2"/>
  </r>
  <r>
    <x v="7"/>
    <s v="08ETK0071B"/>
    <s v="TELEBACHILLERATO COMUNITARIO 8072"/>
    <s v="MATUTINO"/>
    <x v="1"/>
    <x v="0"/>
    <s v="BACHILLERATO GENERAL"/>
    <x v="0"/>
    <x v="0"/>
    <n v="2"/>
    <n v="7"/>
    <n v="9"/>
    <n v="2"/>
    <n v="7"/>
    <n v="9"/>
    <n v="1"/>
    <n v="2"/>
    <n v="0"/>
    <n v="2"/>
    <n v="1"/>
    <n v="2"/>
    <n v="6"/>
    <n v="8"/>
    <n v="1"/>
    <n v="0"/>
    <n v="0"/>
    <n v="0"/>
    <n v="0"/>
    <n v="0"/>
    <n v="0"/>
    <n v="0"/>
    <n v="0"/>
    <n v="6"/>
    <n v="13"/>
    <n v="19"/>
    <n v="3"/>
    <n v="0"/>
    <n v="0"/>
    <n v="0"/>
    <n v="0"/>
    <n v="0"/>
    <n v="0"/>
    <n v="1"/>
    <n v="1"/>
    <n v="2"/>
  </r>
  <r>
    <x v="7"/>
    <s v="08ETK0072A"/>
    <s v="TELEBACHILLERATO COMUNITARIO 8073"/>
    <s v="MATUTINO"/>
    <x v="1"/>
    <x v="0"/>
    <s v="BACHILLERATO GENERAL"/>
    <x v="0"/>
    <x v="0"/>
    <n v="3"/>
    <n v="3"/>
    <n v="6"/>
    <n v="3"/>
    <n v="3"/>
    <n v="6"/>
    <n v="1"/>
    <n v="1"/>
    <n v="5"/>
    <n v="6"/>
    <n v="1"/>
    <n v="6"/>
    <n v="6"/>
    <n v="12"/>
    <n v="1"/>
    <n v="0"/>
    <n v="0"/>
    <n v="0"/>
    <n v="0"/>
    <n v="0"/>
    <n v="0"/>
    <n v="0"/>
    <n v="0"/>
    <n v="10"/>
    <n v="14"/>
    <n v="24"/>
    <n v="3"/>
    <n v="0"/>
    <n v="0"/>
    <n v="0"/>
    <n v="0"/>
    <n v="0"/>
    <n v="0"/>
    <n v="1"/>
    <n v="0"/>
    <n v="1"/>
  </r>
  <r>
    <x v="8"/>
    <s v="08ETC0004V"/>
    <s v="COLEGIO DE ESTUDIOS CIENTIFICOS Y TECNOLÓGICOS UNIDAD SN JUANITO BOCOYNA NUM. 5"/>
    <s v="MATUTINO"/>
    <x v="2"/>
    <x v="0"/>
    <s v="BACHILLERATO TECNOLOGICO"/>
    <x v="1"/>
    <x v="0"/>
    <n v="52"/>
    <n v="50"/>
    <n v="102"/>
    <n v="52"/>
    <n v="50"/>
    <n v="102"/>
    <n v="3"/>
    <n v="44"/>
    <n v="54"/>
    <n v="98"/>
    <n v="3"/>
    <n v="39"/>
    <n v="41"/>
    <n v="80"/>
    <n v="3"/>
    <n v="0"/>
    <n v="0"/>
    <n v="0"/>
    <n v="0"/>
    <n v="0"/>
    <n v="0"/>
    <n v="0"/>
    <n v="0"/>
    <n v="135"/>
    <n v="145"/>
    <n v="280"/>
    <n v="9"/>
    <n v="42"/>
    <n v="47"/>
    <n v="89"/>
    <n v="21"/>
    <n v="37"/>
    <n v="58"/>
    <n v="19"/>
    <n v="26"/>
    <n v="45"/>
  </r>
  <r>
    <x v="8"/>
    <s v="08ETC0004V"/>
    <s v="COLEGIO DE ESTUDIOS CIENTIFICOS Y TECNOLÓGICOS UNIDAD SN JUANITO BOCOYNA NUM. 5"/>
    <s v="VESPERTINO"/>
    <x v="2"/>
    <x v="0"/>
    <s v="BACHILLERATO TECNOLOGICO"/>
    <x v="1"/>
    <x v="0"/>
    <n v="37"/>
    <n v="22"/>
    <n v="59"/>
    <n v="37"/>
    <n v="22"/>
    <n v="59"/>
    <n v="2"/>
    <n v="17"/>
    <n v="21"/>
    <n v="38"/>
    <n v="2"/>
    <n v="43"/>
    <n v="37"/>
    <n v="80"/>
    <n v="3"/>
    <n v="0"/>
    <n v="0"/>
    <n v="0"/>
    <n v="0"/>
    <n v="0"/>
    <n v="0"/>
    <n v="0"/>
    <n v="0"/>
    <n v="97"/>
    <n v="80"/>
    <n v="177"/>
    <n v="7"/>
    <n v="20"/>
    <n v="26"/>
    <n v="46"/>
    <n v="14"/>
    <n v="14"/>
    <n v="28"/>
    <n v="15"/>
    <n v="16"/>
    <n v="31"/>
  </r>
  <r>
    <x v="8"/>
    <s v="08PBP0003Q"/>
    <s v="BACHILLERATO NORMAL YERMO Y PARRES"/>
    <s v="MATUTINO"/>
    <x v="4"/>
    <x v="3"/>
    <s v="BACHILLERATO GENERAL"/>
    <x v="0"/>
    <x v="0"/>
    <n v="20"/>
    <n v="37"/>
    <n v="57"/>
    <n v="20"/>
    <n v="37"/>
    <n v="57"/>
    <n v="1"/>
    <n v="15"/>
    <n v="22"/>
    <n v="37"/>
    <n v="1"/>
    <n v="11"/>
    <n v="30"/>
    <n v="41"/>
    <n v="1"/>
    <n v="0"/>
    <n v="0"/>
    <n v="0"/>
    <n v="0"/>
    <n v="0"/>
    <n v="0"/>
    <n v="0"/>
    <n v="0"/>
    <n v="46"/>
    <n v="89"/>
    <n v="135"/>
    <n v="3"/>
    <n v="8"/>
    <n v="20"/>
    <n v="28"/>
    <n v="0"/>
    <n v="0"/>
    <n v="0"/>
    <n v="7"/>
    <n v="7"/>
    <n v="14"/>
  </r>
  <r>
    <x v="8"/>
    <s v="08PBH0217I"/>
    <s v="COMPLEJO EDUCACIONAL DE BACHILLERATO Y TECNICAS"/>
    <s v="MATUTINO"/>
    <x v="4"/>
    <x v="3"/>
    <s v="BACHILLERATO GENERAL"/>
    <x v="0"/>
    <x v="0"/>
    <n v="12"/>
    <n v="14"/>
    <n v="26"/>
    <n v="12"/>
    <n v="14"/>
    <n v="26"/>
    <n v="1"/>
    <n v="11"/>
    <n v="15"/>
    <n v="26"/>
    <n v="1"/>
    <n v="4"/>
    <n v="9"/>
    <n v="13"/>
    <n v="1"/>
    <n v="0"/>
    <n v="0"/>
    <n v="0"/>
    <n v="0"/>
    <n v="0"/>
    <n v="0"/>
    <n v="0"/>
    <n v="0"/>
    <n v="27"/>
    <n v="38"/>
    <n v="65"/>
    <n v="3"/>
    <n v="2"/>
    <n v="11"/>
    <n v="13"/>
    <n v="0"/>
    <n v="0"/>
    <n v="0"/>
    <n v="3"/>
    <n v="7"/>
    <n v="10"/>
  </r>
  <r>
    <x v="8"/>
    <s v="08SBC2161M"/>
    <s v="ESCUELA PREPARATORIA ESTATAL POR COOPERACIÓN NUM. 8413 JOSÉ VASCONCELOS CALDERON"/>
    <s v="MATUTINO"/>
    <x v="4"/>
    <x v="2"/>
    <s v="BACHILLERATO GENERAL"/>
    <x v="0"/>
    <x v="0"/>
    <n v="68"/>
    <n v="69"/>
    <n v="137"/>
    <n v="76"/>
    <n v="72"/>
    <n v="148"/>
    <n v="5"/>
    <n v="46"/>
    <n v="55"/>
    <n v="101"/>
    <n v="5"/>
    <n v="46"/>
    <n v="54"/>
    <n v="100"/>
    <n v="5"/>
    <n v="0"/>
    <n v="0"/>
    <n v="0"/>
    <n v="0"/>
    <n v="0"/>
    <n v="0"/>
    <n v="0"/>
    <n v="0"/>
    <n v="168"/>
    <n v="181"/>
    <n v="349"/>
    <n v="15"/>
    <n v="52"/>
    <n v="59"/>
    <n v="111"/>
    <n v="0"/>
    <n v="0"/>
    <n v="0"/>
    <n v="7"/>
    <n v="10"/>
    <n v="17"/>
  </r>
  <r>
    <x v="8"/>
    <s v="08PBH0175Z"/>
    <s v="PREPARATORIA ALTA DIXON"/>
    <s v="VESPERTINO"/>
    <x v="4"/>
    <x v="3"/>
    <s v="BACHILLERATO GENERAL"/>
    <x v="0"/>
    <x v="0"/>
    <n v="15"/>
    <n v="18"/>
    <n v="33"/>
    <n v="15"/>
    <n v="18"/>
    <n v="33"/>
    <n v="1"/>
    <n v="0"/>
    <n v="0"/>
    <n v="0"/>
    <n v="0"/>
    <n v="13"/>
    <n v="12"/>
    <n v="25"/>
    <n v="1"/>
    <n v="0"/>
    <n v="0"/>
    <n v="0"/>
    <n v="0"/>
    <n v="0"/>
    <n v="0"/>
    <n v="0"/>
    <n v="0"/>
    <n v="28"/>
    <n v="30"/>
    <n v="58"/>
    <n v="2"/>
    <n v="13"/>
    <n v="16"/>
    <n v="29"/>
    <n v="0"/>
    <n v="0"/>
    <n v="0"/>
    <n v="5"/>
    <n v="3"/>
    <n v="8"/>
  </r>
  <r>
    <x v="8"/>
    <s v="08ETH0037H"/>
    <s v="TELEBACHILLERATO 8640 &quot;BATALLON DE SAN PATRICIO&quot;"/>
    <s v="MATUTINO"/>
    <x v="1"/>
    <x v="0"/>
    <s v="BACHILLERATO GENERAL"/>
    <x v="0"/>
    <x v="0"/>
    <n v="16"/>
    <n v="18"/>
    <n v="34"/>
    <n v="16"/>
    <n v="18"/>
    <n v="34"/>
    <n v="1"/>
    <n v="11"/>
    <n v="18"/>
    <n v="29"/>
    <n v="1"/>
    <n v="7"/>
    <n v="15"/>
    <n v="22"/>
    <n v="1"/>
    <n v="0"/>
    <n v="0"/>
    <n v="0"/>
    <n v="0"/>
    <n v="0"/>
    <n v="0"/>
    <n v="0"/>
    <n v="0"/>
    <n v="34"/>
    <n v="51"/>
    <n v="85"/>
    <n v="3"/>
    <n v="4"/>
    <n v="11"/>
    <n v="15"/>
    <n v="0"/>
    <n v="0"/>
    <n v="0"/>
    <n v="1"/>
    <n v="3"/>
    <n v="4"/>
  </r>
  <r>
    <x v="8"/>
    <s v="08ETH0071O"/>
    <s v="TELEBACHILLERATO 8679 &quot;ADOLFO LOPEZ MATEOS&quot;"/>
    <s v="MATUTINO"/>
    <x v="1"/>
    <x v="0"/>
    <s v="BACHILLERATO GENERAL"/>
    <x v="0"/>
    <x v="0"/>
    <n v="8"/>
    <n v="15"/>
    <n v="23"/>
    <n v="8"/>
    <n v="15"/>
    <n v="23"/>
    <n v="1"/>
    <n v="9"/>
    <n v="9"/>
    <n v="18"/>
    <n v="1"/>
    <n v="7"/>
    <n v="3"/>
    <n v="10"/>
    <n v="1"/>
    <n v="0"/>
    <n v="0"/>
    <n v="0"/>
    <n v="0"/>
    <n v="0"/>
    <n v="0"/>
    <n v="0"/>
    <n v="0"/>
    <n v="24"/>
    <n v="27"/>
    <n v="51"/>
    <n v="3"/>
    <n v="0"/>
    <n v="9"/>
    <n v="9"/>
    <n v="0"/>
    <n v="0"/>
    <n v="0"/>
    <n v="2"/>
    <n v="1"/>
    <n v="3"/>
  </r>
  <r>
    <x v="8"/>
    <s v="08ETK0017H"/>
    <s v="TELEBACHILLERATO COMUNITARIO 8003"/>
    <s v="MATUTINO"/>
    <x v="1"/>
    <x v="0"/>
    <s v="BACHILLERATO GENERAL"/>
    <x v="0"/>
    <x v="0"/>
    <n v="7"/>
    <n v="3"/>
    <n v="10"/>
    <n v="7"/>
    <n v="3"/>
    <n v="10"/>
    <n v="1"/>
    <n v="3"/>
    <n v="5"/>
    <n v="8"/>
    <n v="1"/>
    <n v="4"/>
    <n v="3"/>
    <n v="7"/>
    <n v="1"/>
    <n v="0"/>
    <n v="0"/>
    <n v="0"/>
    <n v="0"/>
    <n v="0"/>
    <n v="0"/>
    <n v="0"/>
    <n v="0"/>
    <n v="14"/>
    <n v="11"/>
    <n v="25"/>
    <n v="3"/>
    <n v="3"/>
    <n v="2"/>
    <n v="5"/>
    <n v="0"/>
    <n v="0"/>
    <n v="0"/>
    <n v="2"/>
    <n v="1"/>
    <n v="3"/>
  </r>
  <r>
    <x v="8"/>
    <s v="08ETK0018G"/>
    <s v="TELEBACHILLERATO COMUNITARIO 8004"/>
    <s v="VESPERTINO"/>
    <x v="1"/>
    <x v="0"/>
    <s v="BACHILLERATO GENERAL"/>
    <x v="0"/>
    <x v="0"/>
    <n v="4"/>
    <n v="5"/>
    <n v="9"/>
    <n v="4"/>
    <n v="5"/>
    <n v="9"/>
    <n v="1"/>
    <n v="3"/>
    <n v="4"/>
    <n v="7"/>
    <n v="1"/>
    <n v="2"/>
    <n v="2"/>
    <n v="4"/>
    <n v="1"/>
    <n v="0"/>
    <n v="0"/>
    <n v="0"/>
    <n v="0"/>
    <n v="0"/>
    <n v="0"/>
    <n v="0"/>
    <n v="0"/>
    <n v="9"/>
    <n v="11"/>
    <n v="20"/>
    <n v="3"/>
    <n v="3"/>
    <n v="4"/>
    <n v="7"/>
    <n v="0"/>
    <n v="0"/>
    <n v="0"/>
    <n v="3"/>
    <n v="0"/>
    <n v="3"/>
  </r>
  <r>
    <x v="8"/>
    <s v="08ETK0073Z"/>
    <s v="TELEBACHILLERATO COMUNITARIO 8074"/>
    <s v="MATUTINO"/>
    <x v="1"/>
    <x v="0"/>
    <s v="BACHILLERATO GENERAL"/>
    <x v="0"/>
    <x v="0"/>
    <n v="15"/>
    <n v="10"/>
    <n v="25"/>
    <n v="15"/>
    <n v="10"/>
    <n v="25"/>
    <n v="1"/>
    <n v="9"/>
    <n v="8"/>
    <n v="17"/>
    <n v="1"/>
    <n v="4"/>
    <n v="6"/>
    <n v="10"/>
    <n v="1"/>
    <n v="0"/>
    <n v="0"/>
    <n v="0"/>
    <n v="0"/>
    <n v="0"/>
    <n v="0"/>
    <n v="0"/>
    <n v="0"/>
    <n v="28"/>
    <n v="24"/>
    <n v="52"/>
    <n v="3"/>
    <n v="0"/>
    <n v="0"/>
    <n v="0"/>
    <n v="0"/>
    <n v="0"/>
    <n v="0"/>
    <n v="2"/>
    <n v="1"/>
    <n v="3"/>
  </r>
  <r>
    <x v="8"/>
    <s v="08ETK0074Z"/>
    <s v="TELEBACHILLERATO COMUNITARIO 8075"/>
    <s v="MATUTINO"/>
    <x v="1"/>
    <x v="0"/>
    <s v="BACHILLERATO GENERAL"/>
    <x v="0"/>
    <x v="0"/>
    <n v="1"/>
    <n v="5"/>
    <n v="6"/>
    <n v="1"/>
    <n v="5"/>
    <n v="6"/>
    <n v="1"/>
    <n v="6"/>
    <n v="3"/>
    <n v="9"/>
    <n v="1"/>
    <n v="1"/>
    <n v="5"/>
    <n v="6"/>
    <n v="1"/>
    <n v="0"/>
    <n v="0"/>
    <n v="0"/>
    <n v="0"/>
    <n v="0"/>
    <n v="0"/>
    <n v="0"/>
    <n v="0"/>
    <n v="8"/>
    <n v="13"/>
    <n v="21"/>
    <n v="3"/>
    <n v="0"/>
    <n v="0"/>
    <n v="0"/>
    <n v="0"/>
    <n v="0"/>
    <n v="0"/>
    <n v="3"/>
    <n v="0"/>
    <n v="3"/>
  </r>
  <r>
    <x v="8"/>
    <s v="08ETK0075Y"/>
    <s v="TELEBACHILLERATO COMUNITARIO 8076"/>
    <s v="MATUTINO"/>
    <x v="1"/>
    <x v="0"/>
    <s v="BACHILLERATO GENERAL"/>
    <x v="0"/>
    <x v="0"/>
    <n v="9"/>
    <n v="21"/>
    <n v="30"/>
    <n v="9"/>
    <n v="21"/>
    <n v="30"/>
    <n v="1"/>
    <n v="11"/>
    <n v="3"/>
    <n v="14"/>
    <n v="1"/>
    <n v="11"/>
    <n v="6"/>
    <n v="17"/>
    <n v="1"/>
    <n v="0"/>
    <n v="0"/>
    <n v="0"/>
    <n v="0"/>
    <n v="0"/>
    <n v="0"/>
    <n v="0"/>
    <n v="0"/>
    <n v="31"/>
    <n v="30"/>
    <n v="61"/>
    <n v="3"/>
    <n v="22"/>
    <n v="9"/>
    <n v="31"/>
    <n v="0"/>
    <n v="0"/>
    <n v="0"/>
    <n v="0"/>
    <n v="3"/>
    <n v="3"/>
  </r>
  <r>
    <x v="8"/>
    <s v="08ETK0076X"/>
    <s v="TELEBACHILLERATO COMUNITARIO 8077"/>
    <s v="MATUTINO"/>
    <x v="1"/>
    <x v="0"/>
    <s v="BACHILLERATO GENERAL"/>
    <x v="0"/>
    <x v="0"/>
    <n v="7"/>
    <n v="1"/>
    <n v="8"/>
    <n v="7"/>
    <n v="1"/>
    <n v="8"/>
    <n v="1"/>
    <n v="1"/>
    <n v="4"/>
    <n v="5"/>
    <n v="1"/>
    <n v="2"/>
    <n v="1"/>
    <n v="3"/>
    <n v="1"/>
    <n v="0"/>
    <n v="0"/>
    <n v="0"/>
    <n v="0"/>
    <n v="0"/>
    <n v="0"/>
    <n v="0"/>
    <n v="0"/>
    <n v="10"/>
    <n v="6"/>
    <n v="16"/>
    <n v="3"/>
    <n v="2"/>
    <n v="1"/>
    <n v="3"/>
    <n v="0"/>
    <n v="0"/>
    <n v="0"/>
    <n v="2"/>
    <n v="1"/>
    <n v="3"/>
  </r>
  <r>
    <x v="9"/>
    <s v="08ETC0012D"/>
    <s v="COLEGIO DE ESTUDIOS CIENTIFICOS Y TECNOLÓGICOS 12 FLORES MAGON"/>
    <s v="MATUTINO"/>
    <x v="2"/>
    <x v="0"/>
    <s v="BACHILLERATO TECNOLOGICO"/>
    <x v="1"/>
    <x v="0"/>
    <n v="51"/>
    <n v="49"/>
    <n v="100"/>
    <n v="51"/>
    <n v="49"/>
    <n v="100"/>
    <n v="3"/>
    <n v="37"/>
    <n v="41"/>
    <n v="78"/>
    <n v="3"/>
    <n v="25"/>
    <n v="19"/>
    <n v="44"/>
    <n v="2"/>
    <n v="0"/>
    <n v="0"/>
    <n v="0"/>
    <n v="0"/>
    <n v="0"/>
    <n v="0"/>
    <n v="0"/>
    <n v="0"/>
    <n v="113"/>
    <n v="109"/>
    <n v="222"/>
    <n v="8"/>
    <n v="32"/>
    <n v="22"/>
    <n v="54"/>
    <n v="20"/>
    <n v="12"/>
    <n v="32"/>
    <n v="11"/>
    <n v="10"/>
    <n v="21"/>
  </r>
  <r>
    <x v="9"/>
    <s v="08DTA0213D"/>
    <s v="CENTRO DE BACHILLERATO TECNOLÓGICO AGROPECUARIO NUM. 213"/>
    <s v="MATUTINO"/>
    <x v="3"/>
    <x v="1"/>
    <s v="BACHILLERATO TECNOLOGICO"/>
    <x v="1"/>
    <x v="0"/>
    <n v="34"/>
    <n v="59"/>
    <n v="93"/>
    <n v="34"/>
    <n v="59"/>
    <n v="93"/>
    <n v="3"/>
    <n v="32"/>
    <n v="43"/>
    <n v="75"/>
    <n v="2"/>
    <n v="27"/>
    <n v="23"/>
    <n v="50"/>
    <n v="2"/>
    <n v="0"/>
    <n v="0"/>
    <n v="0"/>
    <n v="0"/>
    <n v="0"/>
    <n v="0"/>
    <n v="0"/>
    <n v="0"/>
    <n v="93"/>
    <n v="125"/>
    <n v="218"/>
    <n v="7"/>
    <n v="22"/>
    <n v="22"/>
    <n v="44"/>
    <n v="0"/>
    <n v="0"/>
    <n v="0"/>
    <n v="10"/>
    <n v="6"/>
    <n v="16"/>
  </r>
  <r>
    <x v="9"/>
    <s v="08SBC2160N"/>
    <s v="PREPARATORIA ESTATAL POR COOPERACIÓN 8411"/>
    <s v="MATUTINO"/>
    <x v="4"/>
    <x v="2"/>
    <s v="BACHILLERATO GENERAL"/>
    <x v="0"/>
    <x v="0"/>
    <n v="63"/>
    <n v="50"/>
    <n v="113"/>
    <n v="65"/>
    <n v="52"/>
    <n v="117"/>
    <n v="4"/>
    <n v="45"/>
    <n v="38"/>
    <n v="83"/>
    <n v="4"/>
    <n v="31"/>
    <n v="30"/>
    <n v="61"/>
    <n v="3"/>
    <n v="0"/>
    <n v="0"/>
    <n v="0"/>
    <n v="0"/>
    <n v="0"/>
    <n v="0"/>
    <n v="0"/>
    <n v="0"/>
    <n v="141"/>
    <n v="120"/>
    <n v="261"/>
    <n v="11"/>
    <n v="32"/>
    <n v="36"/>
    <n v="68"/>
    <n v="0"/>
    <n v="0"/>
    <n v="0"/>
    <n v="6"/>
    <n v="8"/>
    <n v="14"/>
  </r>
  <r>
    <x v="9"/>
    <s v="08ETK0006B"/>
    <s v="CONSTITUCION"/>
    <s v="VESPERTINO"/>
    <x v="1"/>
    <x v="0"/>
    <s v="BACHILLERATO GENERAL"/>
    <x v="0"/>
    <x v="0"/>
    <n v="8"/>
    <n v="7"/>
    <n v="15"/>
    <n v="11"/>
    <n v="7"/>
    <n v="18"/>
    <n v="1"/>
    <n v="8"/>
    <n v="9"/>
    <n v="17"/>
    <n v="1"/>
    <n v="6"/>
    <n v="5"/>
    <n v="11"/>
    <n v="1"/>
    <n v="0"/>
    <n v="0"/>
    <n v="0"/>
    <n v="0"/>
    <n v="0"/>
    <n v="0"/>
    <n v="0"/>
    <n v="0"/>
    <n v="25"/>
    <n v="21"/>
    <n v="46"/>
    <n v="3"/>
    <n v="6"/>
    <n v="2"/>
    <n v="8"/>
    <n v="0"/>
    <n v="0"/>
    <n v="0"/>
    <n v="1"/>
    <n v="2"/>
    <n v="3"/>
  </r>
  <r>
    <x v="9"/>
    <s v="08ETH0032M"/>
    <s v="TELEBACHILLERATO 8632 &quot;DIEGO RIVERA&quot;"/>
    <s v="MATUTINO"/>
    <x v="1"/>
    <x v="0"/>
    <s v="BACHILLERATO GENERAL"/>
    <x v="0"/>
    <x v="0"/>
    <n v="5"/>
    <n v="12"/>
    <n v="17"/>
    <n v="5"/>
    <n v="12"/>
    <n v="17"/>
    <n v="1"/>
    <n v="5"/>
    <n v="1"/>
    <n v="6"/>
    <n v="1"/>
    <n v="5"/>
    <n v="8"/>
    <n v="13"/>
    <n v="1"/>
    <n v="0"/>
    <n v="0"/>
    <n v="0"/>
    <n v="0"/>
    <n v="0"/>
    <n v="0"/>
    <n v="0"/>
    <n v="0"/>
    <n v="15"/>
    <n v="21"/>
    <n v="36"/>
    <n v="3"/>
    <n v="1"/>
    <n v="2"/>
    <n v="3"/>
    <n v="0"/>
    <n v="0"/>
    <n v="0"/>
    <n v="1"/>
    <n v="2"/>
    <n v="3"/>
  </r>
  <r>
    <x v="10"/>
    <s v="08DER0002H"/>
    <s v="CENTRO DE ATENCIÓN PARA ESTUDIANTES CON DISCAPACIDAD, CBTIS 143"/>
    <s v="DISCONTINUO"/>
    <x v="6"/>
    <x v="1"/>
    <s v="BACHILLERATO GENERAL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4"/>
    <n v="25"/>
    <n v="0"/>
    <n v="0"/>
    <n v="0"/>
    <n v="0"/>
    <n v="0"/>
    <n v="0"/>
    <n v="0"/>
    <n v="2"/>
    <n v="3"/>
    <n v="5"/>
  </r>
  <r>
    <x v="10"/>
    <s v="08ECB0017J"/>
    <s v="COLEGIO DE BACHILLERES PLANTEL 15"/>
    <s v="MATUTINO"/>
    <x v="0"/>
    <x v="0"/>
    <s v="BACHILLERATO GENERAL"/>
    <x v="0"/>
    <x v="0"/>
    <n v="83"/>
    <n v="93"/>
    <n v="176"/>
    <n v="83"/>
    <n v="93"/>
    <n v="176"/>
    <n v="4"/>
    <n v="78"/>
    <n v="103"/>
    <n v="181"/>
    <n v="4"/>
    <n v="86"/>
    <n v="91"/>
    <n v="177"/>
    <n v="4"/>
    <n v="0"/>
    <n v="0"/>
    <n v="0"/>
    <n v="0"/>
    <n v="0"/>
    <n v="0"/>
    <n v="0"/>
    <n v="0"/>
    <n v="247"/>
    <n v="287"/>
    <n v="534"/>
    <n v="12"/>
    <n v="76"/>
    <n v="125"/>
    <n v="201"/>
    <n v="0"/>
    <n v="0"/>
    <n v="0"/>
    <n v="17"/>
    <n v="23"/>
    <n v="40"/>
  </r>
  <r>
    <x v="10"/>
    <s v="08ECB0017J"/>
    <s v="COLEGIO DE BACHILLERES PLANTEL 15"/>
    <s v="VESPERTINO"/>
    <x v="0"/>
    <x v="0"/>
    <s v="BACHILLERATO GENERAL"/>
    <x v="0"/>
    <x v="0"/>
    <n v="44"/>
    <n v="44"/>
    <n v="88"/>
    <n v="44"/>
    <n v="44"/>
    <n v="88"/>
    <n v="2"/>
    <n v="41"/>
    <n v="36"/>
    <n v="77"/>
    <n v="2"/>
    <n v="20"/>
    <n v="46"/>
    <n v="66"/>
    <n v="2"/>
    <n v="0"/>
    <n v="0"/>
    <n v="0"/>
    <n v="0"/>
    <n v="0"/>
    <n v="0"/>
    <n v="0"/>
    <n v="0"/>
    <n v="105"/>
    <n v="126"/>
    <n v="231"/>
    <n v="6"/>
    <n v="37"/>
    <n v="61"/>
    <n v="98"/>
    <n v="0"/>
    <n v="0"/>
    <n v="0"/>
    <n v="17"/>
    <n v="23"/>
    <n v="40"/>
  </r>
  <r>
    <x v="10"/>
    <s v="08DCT0001Z"/>
    <s v="CENTRO DE BACHILLERATO TECNOLÓGICO INDUSTRIAL Y DE SERVICIOS NUM. 143"/>
    <s v="MATUTINO"/>
    <x v="5"/>
    <x v="1"/>
    <s v="BACHILLERATO TECNOLOGICO"/>
    <x v="1"/>
    <x v="0"/>
    <n v="201"/>
    <n v="211"/>
    <n v="412"/>
    <n v="215"/>
    <n v="223"/>
    <n v="438"/>
    <n v="9"/>
    <n v="156"/>
    <n v="151"/>
    <n v="307"/>
    <n v="9"/>
    <n v="0"/>
    <n v="0"/>
    <n v="0"/>
    <n v="0"/>
    <n v="0"/>
    <n v="0"/>
    <n v="0"/>
    <n v="0"/>
    <n v="0"/>
    <n v="0"/>
    <n v="0"/>
    <n v="0"/>
    <n v="371"/>
    <n v="374"/>
    <n v="745"/>
    <n v="18"/>
    <n v="82"/>
    <n v="69"/>
    <n v="151"/>
    <n v="1"/>
    <n v="3"/>
    <n v="4"/>
    <n v="17"/>
    <n v="26"/>
    <n v="43"/>
  </r>
  <r>
    <x v="10"/>
    <s v="08DCT0001Z"/>
    <s v="CENTRO DE BACHILLERATO TECNOLÓGICO INDUSTRIAL Y DE SERVICIOS NUM. 143"/>
    <s v="VESPERTINO"/>
    <x v="5"/>
    <x v="1"/>
    <s v="BACHILLERATO TECNOLOGICO"/>
    <x v="1"/>
    <x v="0"/>
    <n v="0"/>
    <n v="0"/>
    <n v="0"/>
    <n v="0"/>
    <n v="0"/>
    <n v="0"/>
    <n v="0"/>
    <n v="0"/>
    <n v="0"/>
    <n v="0"/>
    <n v="0"/>
    <n v="139"/>
    <n v="128"/>
    <n v="267"/>
    <n v="8"/>
    <n v="0"/>
    <n v="0"/>
    <n v="0"/>
    <n v="0"/>
    <n v="0"/>
    <n v="0"/>
    <n v="0"/>
    <n v="0"/>
    <n v="139"/>
    <n v="128"/>
    <n v="267"/>
    <n v="8"/>
    <n v="31"/>
    <n v="11"/>
    <n v="42"/>
    <n v="0"/>
    <n v="0"/>
    <n v="0"/>
    <n v="22"/>
    <n v="8"/>
    <n v="30"/>
  </r>
  <r>
    <x v="10"/>
    <s v="08DCT0001Z"/>
    <s v="CENTRO DE BACHILLERATO TECNOLÓGICO INDUSTRIAL Y DE SERVICIOS NUM. 143"/>
    <s v="VESPERTINO"/>
    <x v="5"/>
    <x v="1"/>
    <s v="BACHILLERATO TECNOLOGICO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8"/>
    <n v="15"/>
    <n v="0"/>
    <n v="0"/>
    <n v="0"/>
    <n v="0"/>
    <n v="0"/>
    <n v="0"/>
  </r>
  <r>
    <x v="10"/>
    <s v="08DCT0001Z"/>
    <s v="CENTRO DE BACHILLERATO TECNOLÓGICO INDUSTRIAL Y DE SERVICIOS NUM. 143"/>
    <s v="MATUTINO"/>
    <x v="5"/>
    <x v="1"/>
    <s v="BACHILLERATO TECNOLOGICO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24"/>
    <n v="47"/>
    <n v="0"/>
    <n v="0"/>
    <n v="0"/>
    <n v="0"/>
    <n v="0"/>
    <n v="0"/>
  </r>
  <r>
    <x v="10"/>
    <s v="08PBH0023V"/>
    <s v="BACHILLERATO DE LA UNIVERSIDAD LA SALLE DE CHIHUAHUA CAMPUS CAMARGO"/>
    <s v="MATUTINO"/>
    <x v="4"/>
    <x v="3"/>
    <s v="BACHILLERATO GENERAL"/>
    <x v="0"/>
    <x v="0"/>
    <n v="18"/>
    <n v="24"/>
    <n v="42"/>
    <n v="18"/>
    <n v="24"/>
    <n v="42"/>
    <n v="2"/>
    <n v="1"/>
    <n v="4"/>
    <n v="5"/>
    <n v="1"/>
    <n v="0"/>
    <n v="0"/>
    <n v="0"/>
    <n v="0"/>
    <n v="0"/>
    <n v="0"/>
    <n v="0"/>
    <n v="0"/>
    <n v="0"/>
    <n v="0"/>
    <n v="0"/>
    <n v="0"/>
    <n v="19"/>
    <n v="28"/>
    <n v="47"/>
    <n v="3"/>
    <n v="0"/>
    <n v="0"/>
    <n v="0"/>
    <n v="0"/>
    <n v="0"/>
    <n v="0"/>
    <n v="5"/>
    <n v="8"/>
    <n v="13"/>
  </r>
  <r>
    <x v="10"/>
    <s v="08PET0133T"/>
    <s v="ESCUELA DE ENFERMERIA PROFESOR JOSÉ PABLO MEOUCHI"/>
    <s v="VESPERTINO"/>
    <x v="4"/>
    <x v="3"/>
    <s v="PROFESIONAL TECNICO"/>
    <x v="2"/>
    <x v="0"/>
    <n v="6"/>
    <n v="21"/>
    <n v="27"/>
    <n v="6"/>
    <n v="21"/>
    <n v="27"/>
    <n v="1"/>
    <n v="1"/>
    <n v="8"/>
    <n v="9"/>
    <n v="1"/>
    <n v="4"/>
    <n v="10"/>
    <n v="14"/>
    <n v="1"/>
    <n v="0"/>
    <n v="0"/>
    <n v="0"/>
    <n v="0"/>
    <n v="0"/>
    <n v="0"/>
    <n v="0"/>
    <n v="0"/>
    <n v="11"/>
    <n v="39"/>
    <n v="50"/>
    <n v="3"/>
    <n v="9"/>
    <n v="34"/>
    <n v="43"/>
    <n v="19"/>
    <n v="34"/>
    <n v="53"/>
    <n v="3"/>
    <n v="16"/>
    <n v="19"/>
  </r>
  <r>
    <x v="10"/>
    <s v="08ETK0077W"/>
    <s v="TELEBACHILLERATO COMUNITARIO 8078"/>
    <s v="MATUTINO"/>
    <x v="1"/>
    <x v="0"/>
    <s v="BACHILLERATO GENERAL"/>
    <x v="0"/>
    <x v="0"/>
    <n v="7"/>
    <n v="6"/>
    <n v="13"/>
    <n v="7"/>
    <n v="6"/>
    <n v="13"/>
    <n v="1"/>
    <n v="9"/>
    <n v="3"/>
    <n v="12"/>
    <n v="1"/>
    <n v="4"/>
    <n v="4"/>
    <n v="8"/>
    <n v="1"/>
    <n v="0"/>
    <n v="0"/>
    <n v="0"/>
    <n v="0"/>
    <n v="0"/>
    <n v="0"/>
    <n v="0"/>
    <n v="0"/>
    <n v="20"/>
    <n v="13"/>
    <n v="33"/>
    <n v="3"/>
    <n v="0"/>
    <n v="0"/>
    <n v="0"/>
    <n v="0"/>
    <n v="0"/>
    <n v="0"/>
    <n v="2"/>
    <n v="1"/>
    <n v="3"/>
  </r>
  <r>
    <x v="10"/>
    <s v="08ETK0078V"/>
    <s v="TELEBACHILLERATO COMUNITARIO 8079"/>
    <s v="VESPERTINO"/>
    <x v="1"/>
    <x v="0"/>
    <s v="BACHILLERATO GENERAL"/>
    <x v="0"/>
    <x v="0"/>
    <n v="6"/>
    <n v="1"/>
    <n v="7"/>
    <n v="6"/>
    <n v="1"/>
    <n v="7"/>
    <n v="1"/>
    <n v="6"/>
    <n v="3"/>
    <n v="9"/>
    <n v="1"/>
    <n v="4"/>
    <n v="3"/>
    <n v="7"/>
    <n v="1"/>
    <n v="0"/>
    <n v="0"/>
    <n v="0"/>
    <n v="0"/>
    <n v="0"/>
    <n v="0"/>
    <n v="0"/>
    <n v="0"/>
    <n v="16"/>
    <n v="7"/>
    <n v="23"/>
    <n v="3"/>
    <n v="0"/>
    <n v="0"/>
    <n v="0"/>
    <n v="0"/>
    <n v="0"/>
    <n v="0"/>
    <n v="2"/>
    <n v="1"/>
    <n v="3"/>
  </r>
  <r>
    <x v="10"/>
    <s v="08ETK0079U"/>
    <s v="TELEBACHILLERATO COMUNITARIO 8080"/>
    <s v="MATUTINO"/>
    <x v="1"/>
    <x v="0"/>
    <s v="BACHILLERATO GENERAL"/>
    <x v="0"/>
    <x v="0"/>
    <n v="8"/>
    <n v="7"/>
    <n v="15"/>
    <n v="8"/>
    <n v="7"/>
    <n v="15"/>
    <n v="1"/>
    <n v="4"/>
    <n v="5"/>
    <n v="9"/>
    <n v="1"/>
    <n v="6"/>
    <n v="2"/>
    <n v="8"/>
    <n v="1"/>
    <n v="0"/>
    <n v="0"/>
    <n v="0"/>
    <n v="0"/>
    <n v="0"/>
    <n v="0"/>
    <n v="0"/>
    <n v="0"/>
    <n v="18"/>
    <n v="14"/>
    <n v="32"/>
    <n v="3"/>
    <n v="6"/>
    <n v="0"/>
    <n v="6"/>
    <n v="0"/>
    <n v="0"/>
    <n v="0"/>
    <n v="1"/>
    <n v="2"/>
    <n v="3"/>
  </r>
  <r>
    <x v="11"/>
    <s v="08EMS0004M"/>
    <s v="CECYTECH EMSAD 04 CARICHI"/>
    <s v="MATUTINO"/>
    <x v="2"/>
    <x v="0"/>
    <s v="BACHILLERATO GENERAL"/>
    <x v="0"/>
    <x v="0"/>
    <n v="25"/>
    <n v="38"/>
    <n v="63"/>
    <n v="25"/>
    <n v="38"/>
    <n v="63"/>
    <n v="2"/>
    <n v="18"/>
    <n v="29"/>
    <n v="47"/>
    <n v="2"/>
    <n v="4"/>
    <n v="16"/>
    <n v="20"/>
    <n v="1"/>
    <n v="0"/>
    <n v="0"/>
    <n v="0"/>
    <n v="0"/>
    <n v="0"/>
    <n v="0"/>
    <n v="0"/>
    <n v="0"/>
    <n v="47"/>
    <n v="83"/>
    <n v="130"/>
    <n v="5"/>
    <n v="14"/>
    <n v="10"/>
    <n v="24"/>
    <n v="0"/>
    <n v="0"/>
    <n v="0"/>
    <n v="1"/>
    <n v="4"/>
    <n v="5"/>
  </r>
  <r>
    <x v="11"/>
    <s v="08ETH0053Z"/>
    <s v="TELEBACHILLERATO 8659"/>
    <s v="MATUTINO"/>
    <x v="1"/>
    <x v="0"/>
    <s v="BACHILLERATO GENERAL"/>
    <x v="0"/>
    <x v="0"/>
    <n v="3"/>
    <n v="10"/>
    <n v="13"/>
    <n v="3"/>
    <n v="10"/>
    <n v="13"/>
    <n v="1"/>
    <n v="9"/>
    <n v="6"/>
    <n v="15"/>
    <n v="1"/>
    <n v="4"/>
    <n v="6"/>
    <n v="10"/>
    <n v="1"/>
    <n v="0"/>
    <n v="0"/>
    <n v="0"/>
    <n v="0"/>
    <n v="0"/>
    <n v="0"/>
    <n v="0"/>
    <n v="0"/>
    <n v="16"/>
    <n v="22"/>
    <n v="38"/>
    <n v="3"/>
    <n v="6"/>
    <n v="1"/>
    <n v="7"/>
    <n v="0"/>
    <n v="0"/>
    <n v="0"/>
    <n v="2"/>
    <n v="1"/>
    <n v="3"/>
  </r>
  <r>
    <x v="12"/>
    <s v="08ECB0025S"/>
    <s v="COLEGIO DE BACHILLERES DEL ESTADO DE CHIHUAHUA PLANTEL 24"/>
    <s v="MATUTINO"/>
    <x v="0"/>
    <x v="0"/>
    <s v="BACHILLERATO GENERAL"/>
    <x v="0"/>
    <x v="0"/>
    <n v="33"/>
    <n v="31"/>
    <n v="64"/>
    <n v="33"/>
    <n v="31"/>
    <n v="64"/>
    <n v="2"/>
    <n v="27"/>
    <n v="36"/>
    <n v="63"/>
    <n v="2"/>
    <n v="28"/>
    <n v="24"/>
    <n v="52"/>
    <n v="3"/>
    <n v="0"/>
    <n v="0"/>
    <n v="0"/>
    <n v="0"/>
    <n v="0"/>
    <n v="0"/>
    <n v="0"/>
    <n v="0"/>
    <n v="88"/>
    <n v="91"/>
    <n v="179"/>
    <n v="7"/>
    <n v="26"/>
    <n v="29"/>
    <n v="55"/>
    <n v="0"/>
    <n v="0"/>
    <n v="0"/>
    <n v="1"/>
    <n v="0"/>
    <n v="1"/>
  </r>
  <r>
    <x v="12"/>
    <s v="08DTA0003Z"/>
    <s v="CENTRO DE BACHILLERATO TECNOLÓGICO AGROPECUARIO NUM. 112"/>
    <s v="MATUTINO"/>
    <x v="3"/>
    <x v="1"/>
    <s v="BACHILLERATO TECNOLOGICO"/>
    <x v="1"/>
    <x v="0"/>
    <n v="114"/>
    <n v="118"/>
    <n v="232"/>
    <n v="114"/>
    <n v="118"/>
    <n v="232"/>
    <n v="6"/>
    <n v="69"/>
    <n v="101"/>
    <n v="170"/>
    <n v="5"/>
    <n v="70"/>
    <n v="79"/>
    <n v="149"/>
    <n v="5"/>
    <n v="0"/>
    <n v="0"/>
    <n v="0"/>
    <n v="0"/>
    <n v="0"/>
    <n v="0"/>
    <n v="0"/>
    <n v="0"/>
    <n v="253"/>
    <n v="298"/>
    <n v="551"/>
    <n v="16"/>
    <n v="46"/>
    <n v="63"/>
    <n v="109"/>
    <n v="0"/>
    <n v="0"/>
    <n v="0"/>
    <n v="34"/>
    <n v="27"/>
    <n v="61"/>
  </r>
  <r>
    <x v="12"/>
    <s v="08ETK0003E"/>
    <s v="COLONIA JUAREZ"/>
    <s v="MATUTINO"/>
    <x v="1"/>
    <x v="0"/>
    <s v="BACHILLERATO GENERAL"/>
    <x v="0"/>
    <x v="0"/>
    <n v="8"/>
    <n v="2"/>
    <n v="10"/>
    <n v="8"/>
    <n v="2"/>
    <n v="10"/>
    <n v="1"/>
    <n v="1"/>
    <n v="2"/>
    <n v="3"/>
    <n v="1"/>
    <n v="3"/>
    <n v="3"/>
    <n v="6"/>
    <n v="1"/>
    <n v="0"/>
    <n v="0"/>
    <n v="0"/>
    <n v="0"/>
    <n v="0"/>
    <n v="0"/>
    <n v="0"/>
    <n v="0"/>
    <n v="12"/>
    <n v="7"/>
    <n v="19"/>
    <n v="3"/>
    <n v="2"/>
    <n v="5"/>
    <n v="7"/>
    <n v="0"/>
    <n v="0"/>
    <n v="0"/>
    <n v="2"/>
    <n v="1"/>
    <n v="3"/>
  </r>
  <r>
    <x v="12"/>
    <s v="08ETK0004D"/>
    <s v="EL WILLY"/>
    <s v="MATUTINO"/>
    <x v="1"/>
    <x v="0"/>
    <s v="BACHILLERATO GENERAL"/>
    <x v="0"/>
    <x v="0"/>
    <n v="3"/>
    <n v="1"/>
    <n v="4"/>
    <n v="3"/>
    <n v="1"/>
    <n v="4"/>
    <n v="1"/>
    <n v="0"/>
    <n v="2"/>
    <n v="2"/>
    <n v="1"/>
    <n v="2"/>
    <n v="1"/>
    <n v="3"/>
    <n v="1"/>
    <n v="0"/>
    <n v="0"/>
    <n v="0"/>
    <n v="0"/>
    <n v="0"/>
    <n v="0"/>
    <n v="0"/>
    <n v="0"/>
    <n v="5"/>
    <n v="4"/>
    <n v="9"/>
    <n v="3"/>
    <n v="0"/>
    <n v="0"/>
    <n v="0"/>
    <n v="0"/>
    <n v="0"/>
    <n v="0"/>
    <n v="1"/>
    <n v="1"/>
    <n v="2"/>
  </r>
  <r>
    <x v="12"/>
    <s v="08ETH0021G"/>
    <s v="TELEBACHILLERATO 8612 &quot;ERNESTO CHE GUEVARA&quot;"/>
    <s v="MATUTINO"/>
    <x v="1"/>
    <x v="0"/>
    <s v="BACHILLERATO GENERAL"/>
    <x v="0"/>
    <x v="0"/>
    <n v="10"/>
    <n v="9"/>
    <n v="19"/>
    <n v="10"/>
    <n v="9"/>
    <n v="19"/>
    <n v="1"/>
    <n v="6"/>
    <n v="6"/>
    <n v="12"/>
    <n v="1"/>
    <n v="7"/>
    <n v="10"/>
    <n v="17"/>
    <n v="1"/>
    <n v="0"/>
    <n v="0"/>
    <n v="0"/>
    <n v="0"/>
    <n v="0"/>
    <n v="0"/>
    <n v="0"/>
    <n v="0"/>
    <n v="23"/>
    <n v="25"/>
    <n v="48"/>
    <n v="3"/>
    <n v="7"/>
    <n v="6"/>
    <n v="13"/>
    <n v="0"/>
    <n v="0"/>
    <n v="0"/>
    <n v="2"/>
    <n v="1"/>
    <n v="3"/>
  </r>
  <r>
    <x v="12"/>
    <s v="08ETK0080J"/>
    <s v="TELEBACHILLERATO COMUNITARIO 8081"/>
    <s v="VESPERTINO"/>
    <x v="1"/>
    <x v="0"/>
    <s v="BACHILLERATO GENERAL"/>
    <x v="0"/>
    <x v="0"/>
    <n v="4"/>
    <n v="5"/>
    <n v="9"/>
    <n v="4"/>
    <n v="5"/>
    <n v="9"/>
    <n v="1"/>
    <n v="4"/>
    <n v="3"/>
    <n v="7"/>
    <n v="1"/>
    <n v="4"/>
    <n v="8"/>
    <n v="12"/>
    <n v="1"/>
    <n v="0"/>
    <n v="0"/>
    <n v="0"/>
    <n v="0"/>
    <n v="0"/>
    <n v="0"/>
    <n v="0"/>
    <n v="0"/>
    <n v="12"/>
    <n v="16"/>
    <n v="28"/>
    <n v="3"/>
    <n v="0"/>
    <n v="0"/>
    <n v="0"/>
    <n v="0"/>
    <n v="0"/>
    <n v="0"/>
    <n v="1"/>
    <n v="1"/>
    <n v="2"/>
  </r>
  <r>
    <x v="13"/>
    <s v="08DER0005E"/>
    <s v="CENTRO DE ATENCIÓN PARA ESTUDIANTES CON DISCAPACIDAD, CBTIS 122"/>
    <s v="DISCONTINUO"/>
    <x v="6"/>
    <x v="1"/>
    <s v="BACHILLERATO GENERAL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"/>
    <n v="81"/>
    <n v="175"/>
    <n v="0"/>
    <n v="0"/>
    <n v="0"/>
    <n v="0"/>
    <n v="0"/>
    <n v="0"/>
    <n v="0"/>
    <n v="4"/>
    <n v="3"/>
    <n v="7"/>
  </r>
  <r>
    <x v="13"/>
    <s v="08ETC0024I"/>
    <s v="CECYT 24 TORIBIO ORTEGA"/>
    <s v="MATUTINO"/>
    <x v="2"/>
    <x v="0"/>
    <s v="BACHILLERATO TECNOLOGICO"/>
    <x v="1"/>
    <x v="0"/>
    <n v="125"/>
    <n v="60"/>
    <n v="185"/>
    <n v="125"/>
    <n v="60"/>
    <n v="185"/>
    <n v="5"/>
    <n v="65"/>
    <n v="55"/>
    <n v="120"/>
    <n v="4"/>
    <n v="37"/>
    <n v="39"/>
    <n v="76"/>
    <n v="3"/>
    <n v="0"/>
    <n v="0"/>
    <n v="0"/>
    <n v="0"/>
    <n v="0"/>
    <n v="0"/>
    <n v="0"/>
    <n v="0"/>
    <n v="227"/>
    <n v="154"/>
    <n v="381"/>
    <n v="12"/>
    <n v="0"/>
    <n v="0"/>
    <n v="0"/>
    <n v="0"/>
    <n v="0"/>
    <n v="0"/>
    <n v="11"/>
    <n v="14"/>
    <n v="25"/>
  </r>
  <r>
    <x v="13"/>
    <s v="08EMS0027X"/>
    <s v="CECYTECH EMSAD 27 TORIBIO ORTEGA"/>
    <s v="MATUTINO"/>
    <x v="2"/>
    <x v="0"/>
    <s v="BACHILLERATO GENERAL"/>
    <x v="0"/>
    <x v="0"/>
    <n v="0"/>
    <n v="0"/>
    <n v="0"/>
    <n v="0"/>
    <n v="0"/>
    <n v="0"/>
    <n v="0"/>
    <n v="0"/>
    <n v="0"/>
    <n v="0"/>
    <n v="0"/>
    <n v="38"/>
    <n v="42"/>
    <n v="80"/>
    <n v="3"/>
    <n v="0"/>
    <n v="0"/>
    <n v="0"/>
    <n v="0"/>
    <n v="0"/>
    <n v="0"/>
    <n v="0"/>
    <n v="0"/>
    <n v="38"/>
    <n v="42"/>
    <n v="80"/>
    <n v="3"/>
    <n v="36"/>
    <n v="42"/>
    <n v="78"/>
    <n v="0"/>
    <n v="0"/>
    <n v="0"/>
    <n v="1"/>
    <n v="4"/>
    <n v="5"/>
  </r>
  <r>
    <x v="13"/>
    <s v="08ETC0019X"/>
    <s v="COLEGIO DE ESTUDIOS CIENTIFICOS Y TECNOLOGICOS 19 INDUSTRIAS"/>
    <s v="VESPERTINO"/>
    <x v="2"/>
    <x v="0"/>
    <s v="BACHILLERATO TECNOLOGICO"/>
    <x v="1"/>
    <x v="0"/>
    <n v="92"/>
    <n v="42"/>
    <n v="134"/>
    <n v="92"/>
    <n v="42"/>
    <n v="134"/>
    <n v="4"/>
    <n v="39"/>
    <n v="10"/>
    <n v="49"/>
    <n v="2"/>
    <n v="0"/>
    <n v="0"/>
    <n v="0"/>
    <n v="0"/>
    <n v="0"/>
    <n v="0"/>
    <n v="0"/>
    <n v="0"/>
    <n v="0"/>
    <n v="0"/>
    <n v="0"/>
    <n v="0"/>
    <n v="131"/>
    <n v="52"/>
    <n v="183"/>
    <n v="6"/>
    <n v="0"/>
    <n v="0"/>
    <n v="0"/>
    <n v="0"/>
    <n v="0"/>
    <n v="0"/>
    <n v="14"/>
    <n v="11"/>
    <n v="25"/>
  </r>
  <r>
    <x v="13"/>
    <s v="08ETC0019X"/>
    <s v="COLEGIO DE ESTUDIOS CIENTIFICOS Y TECNOLOGICOS 19 INDUSTRIAS"/>
    <s v="MATUTINO"/>
    <x v="2"/>
    <x v="0"/>
    <s v="BACHILLERATO TECNOLOGICO"/>
    <x v="1"/>
    <x v="0"/>
    <n v="40"/>
    <n v="27"/>
    <n v="67"/>
    <n v="40"/>
    <n v="27"/>
    <n v="67"/>
    <n v="2"/>
    <n v="46"/>
    <n v="34"/>
    <n v="80"/>
    <n v="3"/>
    <n v="63"/>
    <n v="31"/>
    <n v="94"/>
    <n v="3"/>
    <n v="0"/>
    <n v="0"/>
    <n v="0"/>
    <n v="0"/>
    <n v="0"/>
    <n v="0"/>
    <n v="0"/>
    <n v="0"/>
    <n v="149"/>
    <n v="92"/>
    <n v="241"/>
    <n v="8"/>
    <n v="0"/>
    <n v="0"/>
    <n v="0"/>
    <n v="0"/>
    <n v="0"/>
    <n v="0"/>
    <n v="15"/>
    <n v="11"/>
    <n v="26"/>
  </r>
  <r>
    <x v="13"/>
    <s v="08ETC0020M"/>
    <s v="COLEGIO DE ESTUDIOS CIENTIFICOS Y TECNOLOGICOS 20 ORIENTE"/>
    <s v="MATUTINO"/>
    <x v="2"/>
    <x v="0"/>
    <s v="BACHILLERATO TECNOLOGICO"/>
    <x v="1"/>
    <x v="0"/>
    <n v="102"/>
    <n v="74"/>
    <n v="176"/>
    <n v="102"/>
    <n v="74"/>
    <n v="176"/>
    <n v="4"/>
    <n v="52"/>
    <n v="40"/>
    <n v="92"/>
    <n v="3"/>
    <n v="65"/>
    <n v="37"/>
    <n v="102"/>
    <n v="4"/>
    <n v="0"/>
    <n v="0"/>
    <n v="0"/>
    <n v="0"/>
    <n v="0"/>
    <n v="0"/>
    <n v="0"/>
    <n v="0"/>
    <n v="219"/>
    <n v="151"/>
    <n v="370"/>
    <n v="11"/>
    <n v="10"/>
    <n v="13"/>
    <n v="23"/>
    <n v="4"/>
    <n v="12"/>
    <n v="16"/>
    <n v="10"/>
    <n v="13"/>
    <n v="23"/>
  </r>
  <r>
    <x v="13"/>
    <s v="08ETC0021L"/>
    <s v="COLEGIO DE ESTUDIOS CIENTIFICOS Y TECNOLOGICOS 21 RIBERAS"/>
    <s v="MATUTINO"/>
    <x v="2"/>
    <x v="0"/>
    <s v="BACHILLERATO TECNOLOGICO"/>
    <x v="1"/>
    <x v="0"/>
    <n v="82"/>
    <n v="63"/>
    <n v="145"/>
    <n v="82"/>
    <n v="63"/>
    <n v="145"/>
    <n v="4"/>
    <n v="69"/>
    <n v="45"/>
    <n v="114"/>
    <n v="4"/>
    <n v="67"/>
    <n v="38"/>
    <n v="105"/>
    <n v="4"/>
    <n v="0"/>
    <n v="0"/>
    <n v="0"/>
    <n v="0"/>
    <n v="0"/>
    <n v="0"/>
    <n v="0"/>
    <n v="0"/>
    <n v="218"/>
    <n v="146"/>
    <n v="364"/>
    <n v="12"/>
    <n v="27"/>
    <n v="13"/>
    <n v="40"/>
    <n v="0"/>
    <n v="0"/>
    <n v="0"/>
    <n v="30"/>
    <n v="14"/>
    <n v="44"/>
  </r>
  <r>
    <x v="13"/>
    <s v="08ETC0021L"/>
    <s v="COLEGIO DE ESTUDIOS CIENTIFICOS Y TECNOLOGICOS 21 RIBERAS"/>
    <s v="VESPERTINO"/>
    <x v="2"/>
    <x v="0"/>
    <s v="BACHILLERATO TECNOLOGICO"/>
    <x v="1"/>
    <x v="0"/>
    <n v="66"/>
    <n v="47"/>
    <n v="113"/>
    <n v="66"/>
    <n v="47"/>
    <n v="113"/>
    <n v="3"/>
    <n v="56"/>
    <n v="30"/>
    <n v="86"/>
    <n v="3"/>
    <n v="0"/>
    <n v="0"/>
    <n v="0"/>
    <n v="0"/>
    <n v="0"/>
    <n v="0"/>
    <n v="0"/>
    <n v="0"/>
    <n v="0"/>
    <n v="0"/>
    <n v="0"/>
    <n v="0"/>
    <n v="122"/>
    <n v="77"/>
    <n v="199"/>
    <n v="6"/>
    <n v="0"/>
    <n v="0"/>
    <n v="0"/>
    <n v="0"/>
    <n v="0"/>
    <n v="0"/>
    <n v="16"/>
    <n v="11"/>
    <n v="27"/>
  </r>
  <r>
    <x v="13"/>
    <s v="08ETC0011E"/>
    <s v="COLEGIO DE ESTUDIOS CIENTIFICOS Y TECNOLÓGICOS 6 UNIDAD CHIHUAHUA"/>
    <s v="MATUTINO"/>
    <x v="2"/>
    <x v="0"/>
    <s v="BACHILLERATO TECNOLOGICO"/>
    <x v="1"/>
    <x v="0"/>
    <n v="255"/>
    <n v="161"/>
    <n v="416"/>
    <n v="255"/>
    <n v="161"/>
    <n v="416"/>
    <n v="9"/>
    <n v="225"/>
    <n v="135"/>
    <n v="360"/>
    <n v="9"/>
    <n v="208"/>
    <n v="124"/>
    <n v="332"/>
    <n v="9"/>
    <n v="0"/>
    <n v="0"/>
    <n v="0"/>
    <n v="0"/>
    <n v="0"/>
    <n v="0"/>
    <n v="0"/>
    <n v="0"/>
    <n v="688"/>
    <n v="420"/>
    <n v="1108"/>
    <n v="27"/>
    <n v="183"/>
    <n v="108"/>
    <n v="291"/>
    <n v="125"/>
    <n v="87"/>
    <n v="212"/>
    <n v="27"/>
    <n v="75"/>
    <n v="102"/>
  </r>
  <r>
    <x v="13"/>
    <s v="08ETC0011E"/>
    <s v="COLEGIO DE ESTUDIOS CIENTIFICOS Y TECNOLÓGICOS 6 UNIDAD CHIHUAHUA"/>
    <s v="VESPERTINO"/>
    <x v="2"/>
    <x v="0"/>
    <s v="BACHILLERATO TECNOLOGICO"/>
    <x v="1"/>
    <x v="0"/>
    <n v="223"/>
    <n v="150"/>
    <n v="373"/>
    <n v="223"/>
    <n v="150"/>
    <n v="373"/>
    <n v="8"/>
    <n v="180"/>
    <n v="139"/>
    <n v="319"/>
    <n v="8"/>
    <n v="210"/>
    <n v="122"/>
    <n v="332"/>
    <n v="8"/>
    <n v="0"/>
    <n v="0"/>
    <n v="0"/>
    <n v="0"/>
    <n v="0"/>
    <n v="0"/>
    <n v="0"/>
    <n v="0"/>
    <n v="613"/>
    <n v="411"/>
    <n v="1024"/>
    <n v="24"/>
    <n v="136"/>
    <n v="77"/>
    <n v="213"/>
    <n v="108"/>
    <n v="57"/>
    <n v="165"/>
    <n v="59"/>
    <n v="29"/>
    <n v="88"/>
  </r>
  <r>
    <x v="13"/>
    <s v="08DAR0002L"/>
    <s v="CEDART DAVID ALFARO SIQUEIROS"/>
    <s v="MATUTINO"/>
    <x v="7"/>
    <x v="1"/>
    <s v="BACHILLERATO GENERAL"/>
    <x v="0"/>
    <x v="0"/>
    <n v="38"/>
    <n v="42"/>
    <n v="80"/>
    <n v="38"/>
    <n v="42"/>
    <n v="80"/>
    <n v="2"/>
    <n v="12"/>
    <n v="27"/>
    <n v="39"/>
    <n v="1"/>
    <n v="12"/>
    <n v="28"/>
    <n v="40"/>
    <n v="1"/>
    <n v="0"/>
    <n v="0"/>
    <n v="0"/>
    <n v="0"/>
    <n v="0"/>
    <n v="0"/>
    <n v="0"/>
    <n v="0"/>
    <n v="62"/>
    <n v="97"/>
    <n v="159"/>
    <n v="4"/>
    <n v="5"/>
    <n v="13"/>
    <n v="18"/>
    <n v="0"/>
    <n v="0"/>
    <n v="0"/>
    <n v="10"/>
    <n v="13"/>
    <n v="23"/>
  </r>
  <r>
    <x v="13"/>
    <s v="08ECB0026R"/>
    <s v="COLEGIO DE BACHILLERES DEL ESTADO DE CHIHUAHUA PLANTEL 21"/>
    <s v="MATUTINO"/>
    <x v="0"/>
    <x v="0"/>
    <s v="BACHILLERATO GENERAL"/>
    <x v="0"/>
    <x v="0"/>
    <n v="77"/>
    <n v="96"/>
    <n v="173"/>
    <n v="77"/>
    <n v="96"/>
    <n v="173"/>
    <n v="4"/>
    <n v="46"/>
    <n v="103"/>
    <n v="149"/>
    <n v="4"/>
    <n v="49"/>
    <n v="78"/>
    <n v="127"/>
    <n v="4"/>
    <n v="0"/>
    <n v="0"/>
    <n v="0"/>
    <n v="0"/>
    <n v="0"/>
    <n v="0"/>
    <n v="0"/>
    <n v="0"/>
    <n v="172"/>
    <n v="277"/>
    <n v="449"/>
    <n v="12"/>
    <n v="0"/>
    <n v="0"/>
    <n v="0"/>
    <n v="0"/>
    <n v="0"/>
    <n v="0"/>
    <n v="14"/>
    <n v="20"/>
    <n v="34"/>
  </r>
  <r>
    <x v="13"/>
    <s v="08ECB0026R"/>
    <s v="COLEGIO DE BACHILLERES DEL ESTADO DE CHIHUAHUA PLANTEL 21"/>
    <s v="VESPERTINO"/>
    <x v="0"/>
    <x v="0"/>
    <s v="BACHILLERATO GENERAL"/>
    <x v="0"/>
    <x v="0"/>
    <n v="42"/>
    <n v="55"/>
    <n v="97"/>
    <n v="42"/>
    <n v="55"/>
    <n v="97"/>
    <n v="3"/>
    <n v="31"/>
    <n v="32"/>
    <n v="63"/>
    <n v="3"/>
    <n v="20"/>
    <n v="35"/>
    <n v="55"/>
    <n v="2"/>
    <n v="0"/>
    <n v="0"/>
    <n v="0"/>
    <n v="0"/>
    <n v="0"/>
    <n v="0"/>
    <n v="0"/>
    <n v="0"/>
    <n v="93"/>
    <n v="122"/>
    <n v="215"/>
    <n v="8"/>
    <n v="0"/>
    <n v="0"/>
    <n v="0"/>
    <n v="0"/>
    <n v="0"/>
    <n v="0"/>
    <n v="14"/>
    <n v="20"/>
    <n v="34"/>
  </r>
  <r>
    <x v="13"/>
    <s v="08ECB0001I"/>
    <s v="COLEGIO DE BACHILLERES PLANTEL 1"/>
    <s v="MATUTINO"/>
    <x v="0"/>
    <x v="0"/>
    <s v="BACHILLERATO GENERAL"/>
    <x v="0"/>
    <x v="0"/>
    <n v="192"/>
    <n v="222"/>
    <n v="414"/>
    <n v="192"/>
    <n v="222"/>
    <n v="414"/>
    <n v="9"/>
    <n v="183"/>
    <n v="265"/>
    <n v="448"/>
    <n v="9"/>
    <n v="171"/>
    <n v="286"/>
    <n v="457"/>
    <n v="10"/>
    <n v="0"/>
    <n v="0"/>
    <n v="0"/>
    <n v="0"/>
    <n v="0"/>
    <n v="0"/>
    <n v="0"/>
    <n v="0"/>
    <n v="546"/>
    <n v="773"/>
    <n v="1319"/>
    <n v="28"/>
    <n v="185"/>
    <n v="280"/>
    <n v="465"/>
    <n v="0"/>
    <n v="0"/>
    <n v="0"/>
    <n v="56"/>
    <n v="33"/>
    <n v="89"/>
  </r>
  <r>
    <x v="13"/>
    <s v="08ECB0001I"/>
    <s v="COLEGIO DE BACHILLERES PLANTEL 1"/>
    <s v="VESPERTINO"/>
    <x v="0"/>
    <x v="0"/>
    <s v="BACHILLERATO GENERAL"/>
    <x v="0"/>
    <x v="0"/>
    <n v="175"/>
    <n v="265"/>
    <n v="440"/>
    <n v="175"/>
    <n v="265"/>
    <n v="440"/>
    <n v="10"/>
    <n v="146"/>
    <n v="224"/>
    <n v="370"/>
    <n v="10"/>
    <n v="147"/>
    <n v="218"/>
    <n v="365"/>
    <n v="9"/>
    <n v="0"/>
    <n v="0"/>
    <n v="0"/>
    <n v="0"/>
    <n v="0"/>
    <n v="0"/>
    <n v="0"/>
    <n v="0"/>
    <n v="468"/>
    <n v="707"/>
    <n v="1175"/>
    <n v="29"/>
    <n v="133"/>
    <n v="236"/>
    <n v="369"/>
    <n v="0"/>
    <n v="0"/>
    <n v="0"/>
    <n v="33"/>
    <n v="56"/>
    <n v="89"/>
  </r>
  <r>
    <x v="13"/>
    <s v="08ECB0012O"/>
    <s v="COLEGIO DE BACHILLERES PLANTEL 10"/>
    <s v="MATUTINO"/>
    <x v="0"/>
    <x v="0"/>
    <s v="BACHILLERATO GENERAL"/>
    <x v="0"/>
    <x v="0"/>
    <n v="210"/>
    <n v="283"/>
    <n v="493"/>
    <n v="210"/>
    <n v="283"/>
    <n v="493"/>
    <n v="11"/>
    <n v="238"/>
    <n v="283"/>
    <n v="521"/>
    <n v="10"/>
    <n v="213"/>
    <n v="299"/>
    <n v="512"/>
    <n v="9"/>
    <n v="0"/>
    <n v="0"/>
    <n v="0"/>
    <n v="0"/>
    <n v="0"/>
    <n v="0"/>
    <n v="0"/>
    <n v="0"/>
    <n v="661"/>
    <n v="865"/>
    <n v="1526"/>
    <n v="30"/>
    <n v="220"/>
    <n v="291"/>
    <n v="511"/>
    <n v="0"/>
    <n v="0"/>
    <n v="0"/>
    <n v="31"/>
    <n v="59"/>
    <n v="90"/>
  </r>
  <r>
    <x v="13"/>
    <s v="08ECB0012O"/>
    <s v="COLEGIO DE BACHILLERES PLANTEL 10"/>
    <s v="VESPERTINO"/>
    <x v="0"/>
    <x v="0"/>
    <s v="BACHILLERATO GENERAL"/>
    <x v="0"/>
    <x v="0"/>
    <n v="180"/>
    <n v="305"/>
    <n v="485"/>
    <n v="180"/>
    <n v="305"/>
    <n v="485"/>
    <n v="11"/>
    <n v="184"/>
    <n v="337"/>
    <n v="521"/>
    <n v="10"/>
    <n v="187"/>
    <n v="256"/>
    <n v="443"/>
    <n v="9"/>
    <n v="0"/>
    <n v="0"/>
    <n v="0"/>
    <n v="0"/>
    <n v="0"/>
    <n v="0"/>
    <n v="0"/>
    <n v="0"/>
    <n v="551"/>
    <n v="898"/>
    <n v="1449"/>
    <n v="30"/>
    <n v="151"/>
    <n v="228"/>
    <n v="379"/>
    <n v="0"/>
    <n v="0"/>
    <n v="0"/>
    <n v="27"/>
    <n v="37"/>
    <n v="64"/>
  </r>
  <r>
    <x v="13"/>
    <s v="08ECB0002H"/>
    <s v="COLEGIO DE BACHILLERES PLANTEL 2"/>
    <s v="MATUTINO"/>
    <x v="0"/>
    <x v="0"/>
    <s v="BACHILLERATO GENERAL"/>
    <x v="0"/>
    <x v="0"/>
    <n v="182"/>
    <n v="268"/>
    <n v="450"/>
    <n v="182"/>
    <n v="268"/>
    <n v="450"/>
    <n v="10"/>
    <n v="110"/>
    <n v="292"/>
    <n v="402"/>
    <n v="9"/>
    <n v="128"/>
    <n v="205"/>
    <n v="333"/>
    <n v="8"/>
    <n v="0"/>
    <n v="0"/>
    <n v="0"/>
    <n v="0"/>
    <n v="0"/>
    <n v="0"/>
    <n v="0"/>
    <n v="0"/>
    <n v="420"/>
    <n v="765"/>
    <n v="1185"/>
    <n v="27"/>
    <n v="121"/>
    <n v="243"/>
    <n v="364"/>
    <n v="0"/>
    <n v="0"/>
    <n v="0"/>
    <n v="36"/>
    <n v="49"/>
    <n v="85"/>
  </r>
  <r>
    <x v="13"/>
    <s v="08ECB0002H"/>
    <s v="COLEGIO DE BACHILLERES PLANTEL 2"/>
    <s v="VESPERTINO"/>
    <x v="0"/>
    <x v="0"/>
    <s v="BACHILLERATO GENERAL"/>
    <x v="0"/>
    <x v="0"/>
    <n v="186"/>
    <n v="286"/>
    <n v="472"/>
    <n v="186"/>
    <n v="286"/>
    <n v="472"/>
    <n v="11"/>
    <n v="137"/>
    <n v="195"/>
    <n v="332"/>
    <n v="8"/>
    <n v="110"/>
    <n v="168"/>
    <n v="278"/>
    <n v="6"/>
    <n v="0"/>
    <n v="0"/>
    <n v="0"/>
    <n v="0"/>
    <n v="0"/>
    <n v="0"/>
    <n v="0"/>
    <n v="0"/>
    <n v="433"/>
    <n v="649"/>
    <n v="1082"/>
    <n v="25"/>
    <n v="80"/>
    <n v="171"/>
    <n v="251"/>
    <n v="0"/>
    <n v="0"/>
    <n v="0"/>
    <n v="26"/>
    <n v="30"/>
    <n v="56"/>
  </r>
  <r>
    <x v="13"/>
    <s v="08ECB0003G"/>
    <s v="COLEGIO DE BACHILLERES PLANTEL 3"/>
    <s v="MATUTINO"/>
    <x v="0"/>
    <x v="0"/>
    <s v="BACHILLERATO GENERAL"/>
    <x v="0"/>
    <x v="0"/>
    <n v="170"/>
    <n v="195"/>
    <n v="365"/>
    <n v="170"/>
    <n v="195"/>
    <n v="365"/>
    <n v="8"/>
    <n v="147"/>
    <n v="216"/>
    <n v="363"/>
    <n v="7"/>
    <n v="154"/>
    <n v="210"/>
    <n v="364"/>
    <n v="6"/>
    <n v="0"/>
    <n v="0"/>
    <n v="0"/>
    <n v="0"/>
    <n v="0"/>
    <n v="0"/>
    <n v="0"/>
    <n v="0"/>
    <n v="471"/>
    <n v="621"/>
    <n v="1092"/>
    <n v="21"/>
    <n v="129"/>
    <n v="171"/>
    <n v="300"/>
    <n v="0"/>
    <n v="0"/>
    <n v="0"/>
    <n v="8"/>
    <n v="22"/>
    <n v="30"/>
  </r>
  <r>
    <x v="13"/>
    <s v="08ECB0003G"/>
    <s v="COLEGIO DE BACHILLERES PLANTEL 3"/>
    <s v="VESPERTINO"/>
    <x v="0"/>
    <x v="0"/>
    <s v="BACHILLERATO GENERAL"/>
    <x v="0"/>
    <x v="0"/>
    <n v="142"/>
    <n v="204"/>
    <n v="346"/>
    <n v="142"/>
    <n v="204"/>
    <n v="346"/>
    <n v="9"/>
    <n v="74"/>
    <n v="130"/>
    <n v="204"/>
    <n v="6"/>
    <n v="57"/>
    <n v="101"/>
    <n v="158"/>
    <n v="6"/>
    <n v="0"/>
    <n v="0"/>
    <n v="0"/>
    <n v="0"/>
    <n v="0"/>
    <n v="0"/>
    <n v="0"/>
    <n v="0"/>
    <n v="273"/>
    <n v="435"/>
    <n v="708"/>
    <n v="21"/>
    <n v="54"/>
    <n v="81"/>
    <n v="135"/>
    <n v="0"/>
    <n v="0"/>
    <n v="0"/>
    <n v="24"/>
    <n v="28"/>
    <n v="52"/>
  </r>
  <r>
    <x v="13"/>
    <s v="08ECB0004F"/>
    <s v="COLEGIO DE BACHILLERES PLANTEL 4"/>
    <s v="MATUTINO"/>
    <x v="0"/>
    <x v="0"/>
    <s v="BACHILLERATO GENERAL"/>
    <x v="0"/>
    <x v="0"/>
    <n v="159"/>
    <n v="192"/>
    <n v="351"/>
    <n v="159"/>
    <n v="192"/>
    <n v="351"/>
    <n v="8"/>
    <n v="159"/>
    <n v="199"/>
    <n v="358"/>
    <n v="8"/>
    <n v="178"/>
    <n v="238"/>
    <n v="416"/>
    <n v="9"/>
    <n v="0"/>
    <n v="0"/>
    <n v="0"/>
    <n v="0"/>
    <n v="0"/>
    <n v="0"/>
    <n v="0"/>
    <n v="0"/>
    <n v="496"/>
    <n v="629"/>
    <n v="1125"/>
    <n v="25"/>
    <n v="164"/>
    <n v="231"/>
    <n v="395"/>
    <n v="0"/>
    <n v="0"/>
    <n v="0"/>
    <n v="27"/>
    <n v="54"/>
    <n v="81"/>
  </r>
  <r>
    <x v="13"/>
    <s v="08ECB0004F"/>
    <s v="COLEGIO DE BACHILLERES PLANTEL 4"/>
    <s v="VESPERTINO"/>
    <x v="0"/>
    <x v="0"/>
    <s v="BACHILLERATO GENERAL"/>
    <x v="0"/>
    <x v="0"/>
    <n v="180"/>
    <n v="265"/>
    <n v="445"/>
    <n v="180"/>
    <n v="265"/>
    <n v="445"/>
    <n v="10"/>
    <n v="160"/>
    <n v="197"/>
    <n v="357"/>
    <n v="8"/>
    <n v="112"/>
    <n v="167"/>
    <n v="279"/>
    <n v="6"/>
    <n v="0"/>
    <n v="0"/>
    <n v="0"/>
    <n v="0"/>
    <n v="0"/>
    <n v="0"/>
    <n v="0"/>
    <n v="0"/>
    <n v="452"/>
    <n v="629"/>
    <n v="1081"/>
    <n v="24"/>
    <n v="112"/>
    <n v="187"/>
    <n v="299"/>
    <n v="0"/>
    <n v="0"/>
    <n v="0"/>
    <n v="27"/>
    <n v="54"/>
    <n v="81"/>
  </r>
  <r>
    <x v="13"/>
    <s v="08ECB0009A"/>
    <s v="COLEGIO DE BACHILLERES PLANTEL 8"/>
    <s v="MATUTINO"/>
    <x v="0"/>
    <x v="0"/>
    <s v="BACHILLERATO GENERAL"/>
    <x v="0"/>
    <x v="0"/>
    <n v="192"/>
    <n v="264"/>
    <n v="456"/>
    <n v="192"/>
    <n v="264"/>
    <n v="456"/>
    <n v="10"/>
    <n v="180"/>
    <n v="266"/>
    <n v="446"/>
    <n v="10"/>
    <n v="192"/>
    <n v="265"/>
    <n v="457"/>
    <n v="9"/>
    <n v="0"/>
    <n v="0"/>
    <n v="0"/>
    <n v="0"/>
    <n v="0"/>
    <n v="0"/>
    <n v="0"/>
    <n v="0"/>
    <n v="564"/>
    <n v="795"/>
    <n v="1359"/>
    <n v="29"/>
    <n v="145"/>
    <n v="245"/>
    <n v="390"/>
    <n v="0"/>
    <n v="0"/>
    <n v="0"/>
    <n v="7"/>
    <n v="34"/>
    <n v="41"/>
  </r>
  <r>
    <x v="13"/>
    <s v="08ECB0009A"/>
    <s v="COLEGIO DE BACHILLERES PLANTEL 8"/>
    <s v="VESPERTINO"/>
    <x v="0"/>
    <x v="0"/>
    <s v="BACHILLERATO GENERAL"/>
    <x v="0"/>
    <x v="0"/>
    <n v="197"/>
    <n v="274"/>
    <n v="471"/>
    <n v="197"/>
    <n v="274"/>
    <n v="471"/>
    <n v="11"/>
    <n v="185"/>
    <n v="255"/>
    <n v="440"/>
    <n v="10"/>
    <n v="137"/>
    <n v="179"/>
    <n v="316"/>
    <n v="8"/>
    <n v="0"/>
    <n v="0"/>
    <n v="0"/>
    <n v="0"/>
    <n v="0"/>
    <n v="0"/>
    <n v="0"/>
    <n v="0"/>
    <n v="519"/>
    <n v="708"/>
    <n v="1227"/>
    <n v="29"/>
    <n v="118"/>
    <n v="200"/>
    <n v="318"/>
    <n v="0"/>
    <n v="0"/>
    <n v="0"/>
    <n v="18"/>
    <n v="40"/>
    <n v="58"/>
  </r>
  <r>
    <x v="13"/>
    <s v="08ECB0008B"/>
    <s v="COLEGIO DE BACHILLERES DE CHIH. S.E.A."/>
    <s v="DISCONTINUO"/>
    <x v="8"/>
    <x v="0"/>
    <s v="BACHILLERATO GENERAL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4"/>
    <n v="465"/>
    <n v="1219"/>
    <n v="0"/>
    <n v="0"/>
    <n v="0"/>
    <n v="0"/>
    <n v="0"/>
    <n v="0"/>
    <n v="0"/>
    <n v="12"/>
    <n v="21"/>
    <n v="33"/>
  </r>
  <r>
    <x v="13"/>
    <s v="08DPT0011J"/>
    <s v="COLEGIO NACIONAL DE EDUCACIÓN PROFESIONAL TÉCNICA NUM. 219 CHIHUAHUA II"/>
    <s v="MATUTINO"/>
    <x v="9"/>
    <x v="0"/>
    <s v="BACHILLERATO TECNOLOGICO"/>
    <x v="1"/>
    <x v="0"/>
    <n v="197"/>
    <n v="127"/>
    <n v="324"/>
    <n v="197"/>
    <n v="127"/>
    <n v="324"/>
    <n v="10"/>
    <n v="133"/>
    <n v="62"/>
    <n v="195"/>
    <n v="9"/>
    <n v="139"/>
    <n v="64"/>
    <n v="203"/>
    <n v="8"/>
    <n v="0"/>
    <n v="0"/>
    <n v="0"/>
    <n v="0"/>
    <n v="0"/>
    <n v="0"/>
    <n v="0"/>
    <n v="0"/>
    <n v="469"/>
    <n v="253"/>
    <n v="722"/>
    <n v="27"/>
    <n v="70"/>
    <n v="60"/>
    <n v="130"/>
    <n v="81"/>
    <n v="66"/>
    <n v="147"/>
    <n v="62"/>
    <n v="59"/>
    <n v="121"/>
  </r>
  <r>
    <x v="13"/>
    <s v="08DPT0011J"/>
    <s v="COLEGIO NACIONAL DE EDUCACIÓN PROFESIONAL TÉCNICA NUM. 219 CHIHUAHUA II"/>
    <s v="VESPERTINO"/>
    <x v="9"/>
    <x v="0"/>
    <s v="BACHILLERATO TECNOLOGICO"/>
    <x v="1"/>
    <x v="0"/>
    <n v="186"/>
    <n v="99"/>
    <n v="285"/>
    <n v="186"/>
    <n v="99"/>
    <n v="285"/>
    <n v="11"/>
    <n v="95"/>
    <n v="64"/>
    <n v="159"/>
    <n v="9"/>
    <n v="68"/>
    <n v="49"/>
    <n v="117"/>
    <n v="7"/>
    <n v="0"/>
    <n v="0"/>
    <n v="0"/>
    <n v="0"/>
    <n v="0"/>
    <n v="0"/>
    <n v="0"/>
    <n v="0"/>
    <n v="349"/>
    <n v="212"/>
    <n v="561"/>
    <n v="27"/>
    <n v="57"/>
    <n v="56"/>
    <n v="113"/>
    <n v="59"/>
    <n v="50"/>
    <n v="109"/>
    <n v="67"/>
    <n v="63"/>
    <n v="130"/>
  </r>
  <r>
    <x v="13"/>
    <s v="08DPT0001C"/>
    <s v="COLEGIO NACIONAL DE EDUCACIÓN PROFESIONAL TÉCNICA NUM. 25 CHIHUAHUA I"/>
    <s v="MATUTINO"/>
    <x v="9"/>
    <x v="0"/>
    <s v="BACHILLERATO TECNOLOGICO"/>
    <x v="1"/>
    <x v="0"/>
    <n v="333"/>
    <n v="138"/>
    <n v="471"/>
    <n v="333"/>
    <n v="138"/>
    <n v="471"/>
    <n v="8"/>
    <n v="276"/>
    <n v="77"/>
    <n v="353"/>
    <n v="7"/>
    <n v="30"/>
    <n v="47"/>
    <n v="77"/>
    <n v="1"/>
    <n v="0"/>
    <n v="0"/>
    <n v="0"/>
    <n v="0"/>
    <n v="0"/>
    <n v="0"/>
    <n v="0"/>
    <n v="0"/>
    <n v="639"/>
    <n v="262"/>
    <n v="901"/>
    <n v="16"/>
    <n v="105"/>
    <n v="34"/>
    <n v="139"/>
    <n v="0"/>
    <n v="0"/>
    <n v="0"/>
    <n v="276"/>
    <n v="185"/>
    <n v="461"/>
  </r>
  <r>
    <x v="13"/>
    <s v="08DPT0001C"/>
    <s v="COLEGIO NACIONAL DE EDUCACIÓN PROFESIONAL TÉCNICA NUM. 25 CHIHUAHUA I"/>
    <s v="VESPERTINO"/>
    <x v="9"/>
    <x v="0"/>
    <s v="BACHILLERATO TECNOLOGICO"/>
    <x v="1"/>
    <x v="0"/>
    <n v="0"/>
    <n v="0"/>
    <n v="0"/>
    <n v="0"/>
    <n v="0"/>
    <n v="0"/>
    <n v="0"/>
    <n v="102"/>
    <n v="31"/>
    <n v="133"/>
    <n v="3"/>
    <n v="5"/>
    <n v="6"/>
    <n v="11"/>
    <n v="1"/>
    <n v="0"/>
    <n v="0"/>
    <n v="0"/>
    <n v="0"/>
    <n v="0"/>
    <n v="0"/>
    <n v="0"/>
    <n v="0"/>
    <n v="107"/>
    <n v="37"/>
    <n v="144"/>
    <n v="4"/>
    <n v="40"/>
    <n v="25"/>
    <n v="65"/>
    <n v="0"/>
    <n v="0"/>
    <n v="0"/>
    <n v="220"/>
    <n v="148"/>
    <n v="368"/>
  </r>
  <r>
    <x v="13"/>
    <s v="08PCT0022Q"/>
    <s v="CENTRO DE BACHILLERATO TECNOLÓGICO CHIHUAHUA"/>
    <s v="VESPERTINO"/>
    <x v="5"/>
    <x v="3"/>
    <s v="BACHILLERATO TECNOLOGICO"/>
    <x v="1"/>
    <x v="0"/>
    <n v="0"/>
    <n v="0"/>
    <n v="0"/>
    <n v="0"/>
    <n v="0"/>
    <n v="0"/>
    <n v="0"/>
    <n v="27"/>
    <n v="82"/>
    <n v="109"/>
    <n v="6"/>
    <n v="24"/>
    <n v="91"/>
    <n v="115"/>
    <n v="6"/>
    <n v="0"/>
    <n v="0"/>
    <n v="0"/>
    <n v="0"/>
    <n v="0"/>
    <n v="0"/>
    <n v="0"/>
    <n v="0"/>
    <n v="51"/>
    <n v="173"/>
    <n v="224"/>
    <n v="12"/>
    <n v="22"/>
    <n v="47"/>
    <n v="69"/>
    <n v="14"/>
    <n v="25"/>
    <n v="39"/>
    <n v="16"/>
    <n v="10"/>
    <n v="26"/>
  </r>
  <r>
    <x v="13"/>
    <s v="08PCT0022Q"/>
    <s v="CENTRO DE BACHILLERATO TECNOLÓGICO CHIHUAHUA"/>
    <s v="MATUTINO"/>
    <x v="5"/>
    <x v="3"/>
    <s v="BACHILLERATO TECNOLOGICO"/>
    <x v="1"/>
    <x v="0"/>
    <n v="32"/>
    <n v="96"/>
    <n v="128"/>
    <n v="44"/>
    <n v="114"/>
    <n v="158"/>
    <n v="6"/>
    <n v="0"/>
    <n v="0"/>
    <n v="0"/>
    <n v="0"/>
    <n v="0"/>
    <n v="0"/>
    <n v="0"/>
    <n v="0"/>
    <n v="0"/>
    <n v="0"/>
    <n v="0"/>
    <n v="0"/>
    <n v="0"/>
    <n v="0"/>
    <n v="0"/>
    <n v="0"/>
    <n v="44"/>
    <n v="114"/>
    <n v="158"/>
    <n v="6"/>
    <n v="0"/>
    <n v="28"/>
    <n v="28"/>
    <n v="0"/>
    <n v="9"/>
    <n v="9"/>
    <n v="10"/>
    <n v="8"/>
    <n v="18"/>
  </r>
  <r>
    <x v="13"/>
    <s v="08PCT0036T"/>
    <s v="CENTRO DE BACHILLERATO TECNOLOGICO CHIHUAHUA PLANTEL NORTE"/>
    <s v="MATUTINO"/>
    <x v="5"/>
    <x v="3"/>
    <s v="BACHILLERATO TECNOLOGICO"/>
    <x v="1"/>
    <x v="0"/>
    <n v="25"/>
    <n v="95"/>
    <n v="120"/>
    <n v="25"/>
    <n v="95"/>
    <n v="120"/>
    <n v="4"/>
    <n v="0"/>
    <n v="0"/>
    <n v="0"/>
    <n v="0"/>
    <n v="0"/>
    <n v="20"/>
    <n v="20"/>
    <n v="1"/>
    <n v="0"/>
    <n v="0"/>
    <n v="0"/>
    <n v="0"/>
    <n v="0"/>
    <n v="0"/>
    <n v="0"/>
    <n v="0"/>
    <n v="25"/>
    <n v="115"/>
    <n v="140"/>
    <n v="5"/>
    <n v="0"/>
    <n v="21"/>
    <n v="21"/>
    <n v="0"/>
    <n v="7"/>
    <n v="7"/>
    <n v="10"/>
    <n v="16"/>
    <n v="26"/>
  </r>
  <r>
    <x v="13"/>
    <s v="08PCT0036T"/>
    <s v="CENTRO DE BACHILLERATO TECNOLOGICO CHIHUAHUA PLANTEL NORTE"/>
    <s v="VESPERTINO"/>
    <x v="5"/>
    <x v="3"/>
    <s v="BACHILLERATO TECNOLOGICO"/>
    <x v="1"/>
    <x v="0"/>
    <n v="0"/>
    <n v="0"/>
    <n v="0"/>
    <n v="0"/>
    <n v="0"/>
    <n v="0"/>
    <n v="0"/>
    <n v="7"/>
    <n v="38"/>
    <n v="45"/>
    <n v="3"/>
    <n v="15"/>
    <n v="45"/>
    <n v="60"/>
    <n v="4"/>
    <n v="0"/>
    <n v="0"/>
    <n v="0"/>
    <n v="0"/>
    <n v="0"/>
    <n v="0"/>
    <n v="0"/>
    <n v="0"/>
    <n v="22"/>
    <n v="83"/>
    <n v="105"/>
    <n v="7"/>
    <n v="0"/>
    <n v="0"/>
    <n v="0"/>
    <n v="0"/>
    <n v="0"/>
    <n v="0"/>
    <n v="10"/>
    <n v="16"/>
    <n v="26"/>
  </r>
  <r>
    <x v="13"/>
    <s v="08DCT0423G"/>
    <s v="CENTRO DE BACHILLERATO TECNOLÓGICO INDUSTRIAL Y DE SERVICIOS NUM. 122"/>
    <s v="VESPERTINO"/>
    <x v="5"/>
    <x v="1"/>
    <s v="BACHILLERATO TECNOLOGICO"/>
    <x v="1"/>
    <x v="0"/>
    <n v="327"/>
    <n v="178"/>
    <n v="505"/>
    <n v="327"/>
    <n v="178"/>
    <n v="505"/>
    <n v="10"/>
    <n v="258"/>
    <n v="130"/>
    <n v="388"/>
    <n v="9"/>
    <n v="254"/>
    <n v="122"/>
    <n v="376"/>
    <n v="10"/>
    <n v="0"/>
    <n v="0"/>
    <n v="0"/>
    <n v="0"/>
    <n v="0"/>
    <n v="0"/>
    <n v="0"/>
    <n v="0"/>
    <n v="839"/>
    <n v="430"/>
    <n v="1269"/>
    <n v="29"/>
    <n v="253"/>
    <n v="108"/>
    <n v="361"/>
    <n v="186"/>
    <n v="92"/>
    <n v="278"/>
    <n v="87"/>
    <n v="72"/>
    <n v="159"/>
  </r>
  <r>
    <x v="13"/>
    <s v="08DCT0423G"/>
    <s v="CENTRO DE BACHILLERATO TECNOLÓGICO INDUSTRIAL Y DE SERVICIOS NUM. 122"/>
    <s v="MATUTINO"/>
    <x v="5"/>
    <x v="1"/>
    <s v="BACHILLERATO TECNOLOGICO"/>
    <x v="1"/>
    <x v="0"/>
    <n v="369"/>
    <n v="167"/>
    <n v="536"/>
    <n v="369"/>
    <n v="167"/>
    <n v="536"/>
    <n v="10"/>
    <n v="375"/>
    <n v="182"/>
    <n v="557"/>
    <n v="11"/>
    <n v="308"/>
    <n v="158"/>
    <n v="466"/>
    <n v="10"/>
    <n v="0"/>
    <n v="0"/>
    <n v="0"/>
    <n v="0"/>
    <n v="0"/>
    <n v="0"/>
    <n v="0"/>
    <n v="0"/>
    <n v="1052"/>
    <n v="507"/>
    <n v="1559"/>
    <n v="31"/>
    <n v="289"/>
    <n v="134"/>
    <n v="423"/>
    <n v="244"/>
    <n v="125"/>
    <n v="369"/>
    <n v="79"/>
    <n v="59"/>
    <n v="138"/>
  </r>
  <r>
    <x v="13"/>
    <s v="08DCT0002Y"/>
    <s v="CENTRO DE BACHILLERATO TECNOLÓGICO INDUSTRIAL Y DE SERVICIOS NUM. 158"/>
    <s v="MATUTINO"/>
    <x v="5"/>
    <x v="1"/>
    <s v="BACHILLERATO TECNOLOGICO"/>
    <x v="1"/>
    <x v="0"/>
    <n v="175"/>
    <n v="138"/>
    <n v="313"/>
    <n v="175"/>
    <n v="138"/>
    <n v="313"/>
    <n v="8"/>
    <n v="117"/>
    <n v="102"/>
    <n v="219"/>
    <n v="8"/>
    <n v="116"/>
    <n v="82"/>
    <n v="198"/>
    <n v="7"/>
    <n v="0"/>
    <n v="0"/>
    <n v="0"/>
    <n v="0"/>
    <n v="0"/>
    <n v="0"/>
    <n v="0"/>
    <n v="0"/>
    <n v="408"/>
    <n v="322"/>
    <n v="730"/>
    <n v="23"/>
    <n v="79"/>
    <n v="83"/>
    <n v="162"/>
    <n v="3"/>
    <n v="4"/>
    <n v="7"/>
    <n v="73"/>
    <n v="62"/>
    <n v="135"/>
  </r>
  <r>
    <x v="13"/>
    <s v="08DCT0002Y"/>
    <s v="CENTRO DE BACHILLERATO TECNOLÓGICO INDUSTRIAL Y DE SERVICIOS NUM. 158"/>
    <s v="VESPERTINO"/>
    <x v="5"/>
    <x v="1"/>
    <s v="BACHILLERATO TECNOLOGICO"/>
    <x v="1"/>
    <x v="0"/>
    <n v="123"/>
    <n v="44"/>
    <n v="167"/>
    <n v="123"/>
    <n v="44"/>
    <n v="167"/>
    <n v="4"/>
    <n v="52"/>
    <n v="27"/>
    <n v="79"/>
    <n v="4"/>
    <n v="44"/>
    <n v="24"/>
    <n v="68"/>
    <n v="3"/>
    <n v="0"/>
    <n v="0"/>
    <n v="0"/>
    <n v="0"/>
    <n v="0"/>
    <n v="0"/>
    <n v="0"/>
    <n v="0"/>
    <n v="219"/>
    <n v="95"/>
    <n v="314"/>
    <n v="11"/>
    <n v="46"/>
    <n v="8"/>
    <n v="54"/>
    <n v="4"/>
    <n v="0"/>
    <n v="4"/>
    <n v="38"/>
    <n v="26"/>
    <n v="64"/>
  </r>
  <r>
    <x v="13"/>
    <s v="08DCT0002Y"/>
    <s v="CENTRO DE BACHILLERATO TECNOLÓGICO INDUSTRIAL Y DE SERVICIOS NUM. 158"/>
    <s v="MATUTINO"/>
    <x v="5"/>
    <x v="1"/>
    <s v="BACHILLERATO TECNOLOGICO"/>
    <x v="1"/>
    <x v="2"/>
    <n v="5"/>
    <n v="17"/>
    <n v="22"/>
    <n v="5"/>
    <n v="17"/>
    <n v="22"/>
    <n v="1"/>
    <n v="2"/>
    <n v="8"/>
    <n v="10"/>
    <n v="1"/>
    <n v="0"/>
    <n v="0"/>
    <n v="0"/>
    <n v="0"/>
    <n v="0"/>
    <n v="0"/>
    <n v="0"/>
    <n v="0"/>
    <n v="0"/>
    <n v="0"/>
    <n v="0"/>
    <n v="0"/>
    <n v="7"/>
    <n v="25"/>
    <n v="32"/>
    <n v="2"/>
    <n v="3"/>
    <n v="21"/>
    <n v="24"/>
    <n v="0"/>
    <n v="0"/>
    <n v="0"/>
    <n v="7"/>
    <n v="2"/>
    <n v="9"/>
  </r>
  <r>
    <x v="13"/>
    <s v="08DCT0011F"/>
    <s v="CENTRO DE ESTUDIOS TECNOLÓGICOS INDUSTRIAL Y DE SERVICIOS NUM. 86"/>
    <s v="VESPERTINO"/>
    <x v="5"/>
    <x v="1"/>
    <s v="BACHILLERATO TECNOLOGICO"/>
    <x v="1"/>
    <x v="0"/>
    <n v="191"/>
    <n v="97"/>
    <n v="288"/>
    <n v="191"/>
    <n v="97"/>
    <n v="288"/>
    <n v="6"/>
    <n v="94"/>
    <n v="48"/>
    <n v="142"/>
    <n v="6"/>
    <n v="88"/>
    <n v="34"/>
    <n v="122"/>
    <n v="6"/>
    <n v="0"/>
    <n v="0"/>
    <n v="0"/>
    <n v="0"/>
    <n v="0"/>
    <n v="0"/>
    <n v="0"/>
    <n v="0"/>
    <n v="373"/>
    <n v="179"/>
    <n v="552"/>
    <n v="18"/>
    <n v="51"/>
    <n v="18"/>
    <n v="69"/>
    <n v="13"/>
    <n v="14"/>
    <n v="27"/>
    <n v="51"/>
    <n v="19"/>
    <n v="70"/>
  </r>
  <r>
    <x v="13"/>
    <s v="08DCT0011F"/>
    <s v="CENTRO DE ESTUDIOS TECNOLÓGICOS INDUSTRIAL Y DE SERVICIOS NUM. 86"/>
    <s v="MATUTINO"/>
    <x v="5"/>
    <x v="1"/>
    <s v="BACHILLERATO TECNOLOGICO"/>
    <x v="1"/>
    <x v="0"/>
    <n v="259"/>
    <n v="191"/>
    <n v="450"/>
    <n v="259"/>
    <n v="191"/>
    <n v="450"/>
    <n v="9"/>
    <n v="162"/>
    <n v="155"/>
    <n v="317"/>
    <n v="9"/>
    <n v="112"/>
    <n v="103"/>
    <n v="215"/>
    <n v="8"/>
    <n v="0"/>
    <n v="0"/>
    <n v="0"/>
    <n v="0"/>
    <n v="0"/>
    <n v="0"/>
    <n v="0"/>
    <n v="0"/>
    <n v="533"/>
    <n v="449"/>
    <n v="982"/>
    <n v="26"/>
    <n v="74"/>
    <n v="54"/>
    <n v="128"/>
    <n v="38"/>
    <n v="39"/>
    <n v="77"/>
    <n v="44"/>
    <n v="46"/>
    <n v="90"/>
  </r>
  <r>
    <x v="13"/>
    <s v="08DCT0011F"/>
    <s v="CENTRO DE ESTUDIOS TECNOLÓGICOS INDUSTRIAL Y DE SERVICIOS NUM. 86"/>
    <s v="MATUTINO"/>
    <x v="5"/>
    <x v="1"/>
    <s v="BACHILLERATO TECNOLOGICO"/>
    <x v="1"/>
    <x v="0"/>
    <n v="0"/>
    <n v="0"/>
    <n v="0"/>
    <n v="0"/>
    <n v="0"/>
    <n v="0"/>
    <n v="0"/>
    <n v="0"/>
    <n v="0"/>
    <n v="0"/>
    <n v="0"/>
    <n v="2"/>
    <n v="17"/>
    <n v="19"/>
    <n v="1"/>
    <n v="0"/>
    <n v="0"/>
    <n v="0"/>
    <n v="0"/>
    <n v="0"/>
    <n v="0"/>
    <n v="0"/>
    <n v="0"/>
    <n v="2"/>
    <n v="17"/>
    <n v="19"/>
    <n v="1"/>
    <n v="0"/>
    <n v="16"/>
    <n v="16"/>
    <n v="1"/>
    <n v="5"/>
    <n v="6"/>
    <n v="2"/>
    <n v="3"/>
    <n v="5"/>
  </r>
  <r>
    <x v="13"/>
    <s v="08PCT0014H"/>
    <s v="INSTITUTO TECNOLÓGICO MÉXICO MODERNO"/>
    <s v="MATUTINO"/>
    <x v="5"/>
    <x v="3"/>
    <s v="BACHILLERATO TECNOLOGICO"/>
    <x v="1"/>
    <x v="0"/>
    <n v="6"/>
    <n v="12"/>
    <n v="18"/>
    <n v="6"/>
    <n v="12"/>
    <n v="18"/>
    <n v="1"/>
    <n v="5"/>
    <n v="11"/>
    <n v="16"/>
    <n v="1"/>
    <n v="8"/>
    <n v="11"/>
    <n v="19"/>
    <n v="1"/>
    <n v="0"/>
    <n v="0"/>
    <n v="0"/>
    <n v="0"/>
    <n v="0"/>
    <n v="0"/>
    <n v="0"/>
    <n v="0"/>
    <n v="19"/>
    <n v="34"/>
    <n v="53"/>
    <n v="3"/>
    <n v="3"/>
    <n v="6"/>
    <n v="9"/>
    <n v="5"/>
    <n v="7"/>
    <n v="12"/>
    <n v="10"/>
    <n v="5"/>
    <n v="15"/>
  </r>
  <r>
    <x v="13"/>
    <s v="08PBH3365L"/>
    <s v="BACHILLERATO ALTAVISTA"/>
    <s v="MATUTINO"/>
    <x v="4"/>
    <x v="3"/>
    <s v="BACHILLERATO GENERAL"/>
    <x v="0"/>
    <x v="0"/>
    <n v="7"/>
    <n v="12"/>
    <n v="19"/>
    <n v="21"/>
    <n v="15"/>
    <n v="36"/>
    <n v="2"/>
    <n v="19"/>
    <n v="11"/>
    <n v="30"/>
    <n v="2"/>
    <n v="24"/>
    <n v="21"/>
    <n v="45"/>
    <n v="2"/>
    <n v="0"/>
    <n v="0"/>
    <n v="0"/>
    <n v="0"/>
    <n v="0"/>
    <n v="0"/>
    <n v="0"/>
    <n v="0"/>
    <n v="64"/>
    <n v="47"/>
    <n v="111"/>
    <n v="6"/>
    <n v="19"/>
    <n v="8"/>
    <n v="27"/>
    <n v="0"/>
    <n v="0"/>
    <n v="0"/>
    <n v="2"/>
    <n v="6"/>
    <n v="8"/>
  </r>
  <r>
    <x v="13"/>
    <s v="08PBH0242H"/>
    <s v="BACHILLERATO CULTURAL VALLARTA"/>
    <s v="MATUTINO"/>
    <x v="4"/>
    <x v="3"/>
    <s v="BACHILLERATO GENERAL"/>
    <x v="3"/>
    <x v="0"/>
    <n v="6"/>
    <n v="5"/>
    <n v="11"/>
    <n v="24"/>
    <n v="12"/>
    <n v="36"/>
    <n v="3"/>
    <n v="17"/>
    <n v="27"/>
    <n v="44"/>
    <n v="3"/>
    <n v="0"/>
    <n v="0"/>
    <n v="0"/>
    <n v="0"/>
    <n v="0"/>
    <n v="0"/>
    <n v="0"/>
    <n v="0"/>
    <n v="0"/>
    <n v="0"/>
    <n v="0"/>
    <n v="0"/>
    <n v="41"/>
    <n v="39"/>
    <n v="80"/>
    <n v="6"/>
    <n v="5"/>
    <n v="3"/>
    <n v="8"/>
    <n v="0"/>
    <n v="0"/>
    <n v="0"/>
    <n v="3"/>
    <n v="6"/>
    <n v="9"/>
  </r>
  <r>
    <x v="13"/>
    <s v="08PBH3694D"/>
    <s v="BACHILLERATO CULTURAL VALLARTA"/>
    <s v="DISCONTINUO"/>
    <x v="4"/>
    <x v="3"/>
    <s v="BACHILLERATO GENERAL"/>
    <x v="0"/>
    <x v="2"/>
    <n v="2"/>
    <n v="3"/>
    <n v="5"/>
    <n v="12"/>
    <n v="12"/>
    <n v="24"/>
    <n v="3"/>
    <n v="26"/>
    <n v="19"/>
    <n v="45"/>
    <n v="3"/>
    <n v="0"/>
    <n v="0"/>
    <n v="0"/>
    <n v="0"/>
    <n v="0"/>
    <n v="0"/>
    <n v="0"/>
    <n v="0"/>
    <n v="0"/>
    <n v="0"/>
    <n v="0"/>
    <n v="0"/>
    <n v="38"/>
    <n v="31"/>
    <n v="69"/>
    <n v="6"/>
    <n v="2"/>
    <n v="5"/>
    <n v="7"/>
    <n v="0"/>
    <n v="0"/>
    <n v="0"/>
    <n v="4"/>
    <n v="6"/>
    <n v="10"/>
  </r>
  <r>
    <x v="13"/>
    <s v="08PBH3412F"/>
    <s v="BACHILLERATO DEL REAL"/>
    <s v="MATUTINO"/>
    <x v="4"/>
    <x v="3"/>
    <s v="BACHILLERATO GENERAL"/>
    <x v="0"/>
    <x v="0"/>
    <n v="17"/>
    <n v="20"/>
    <n v="37"/>
    <n v="29"/>
    <n v="21"/>
    <n v="50"/>
    <n v="2"/>
    <n v="19"/>
    <n v="20"/>
    <n v="39"/>
    <n v="2"/>
    <n v="12"/>
    <n v="8"/>
    <n v="20"/>
    <n v="2"/>
    <n v="0"/>
    <n v="0"/>
    <n v="0"/>
    <n v="0"/>
    <n v="0"/>
    <n v="0"/>
    <n v="0"/>
    <n v="0"/>
    <n v="60"/>
    <n v="49"/>
    <n v="109"/>
    <n v="6"/>
    <n v="5"/>
    <n v="8"/>
    <n v="13"/>
    <n v="0"/>
    <n v="0"/>
    <n v="0"/>
    <n v="2"/>
    <n v="9"/>
    <n v="11"/>
  </r>
  <r>
    <x v="13"/>
    <s v="08PBH3691G"/>
    <s v="BACHILLERATO GIL ESPARZA"/>
    <s v="MATUTINO"/>
    <x v="4"/>
    <x v="3"/>
    <s v="BACHILLERATO GENERAL"/>
    <x v="0"/>
    <x v="0"/>
    <n v="13"/>
    <n v="3"/>
    <n v="16"/>
    <n v="13"/>
    <n v="3"/>
    <n v="16"/>
    <n v="1"/>
    <n v="5"/>
    <n v="8"/>
    <n v="13"/>
    <n v="1"/>
    <n v="6"/>
    <n v="2"/>
    <n v="8"/>
    <n v="1"/>
    <n v="0"/>
    <n v="0"/>
    <n v="0"/>
    <n v="0"/>
    <n v="0"/>
    <n v="0"/>
    <n v="0"/>
    <n v="0"/>
    <n v="24"/>
    <n v="13"/>
    <n v="37"/>
    <n v="3"/>
    <n v="10"/>
    <n v="5"/>
    <n v="15"/>
    <n v="0"/>
    <n v="0"/>
    <n v="0"/>
    <n v="10"/>
    <n v="5"/>
    <n v="15"/>
  </r>
  <r>
    <x v="13"/>
    <s v="08PBH0206C"/>
    <s v="BACHILLERATO MANUEL BERNARDO AGUIRRE"/>
    <s v="VESPERTINO"/>
    <x v="4"/>
    <x v="3"/>
    <s v="BACHILLERATO GENERAL"/>
    <x v="0"/>
    <x v="0"/>
    <n v="5"/>
    <n v="5"/>
    <n v="10"/>
    <n v="5"/>
    <n v="5"/>
    <n v="10"/>
    <n v="1"/>
    <n v="1"/>
    <n v="3"/>
    <n v="4"/>
    <n v="1"/>
    <n v="4"/>
    <n v="5"/>
    <n v="9"/>
    <n v="1"/>
    <n v="0"/>
    <n v="0"/>
    <n v="0"/>
    <n v="0"/>
    <n v="0"/>
    <n v="0"/>
    <n v="0"/>
    <n v="0"/>
    <n v="10"/>
    <n v="13"/>
    <n v="23"/>
    <n v="3"/>
    <n v="2"/>
    <n v="4"/>
    <n v="6"/>
    <n v="0"/>
    <n v="0"/>
    <n v="0"/>
    <n v="2"/>
    <n v="6"/>
    <n v="8"/>
  </r>
  <r>
    <x v="13"/>
    <s v="08PBH3662L"/>
    <s v="BACHILLERATO MIGUEL FEBRES CORDERO"/>
    <s v="NOCTURNO"/>
    <x v="4"/>
    <x v="3"/>
    <s v="BACHILLERATO GENERAL"/>
    <x v="0"/>
    <x v="0"/>
    <n v="7"/>
    <n v="5"/>
    <n v="12"/>
    <n v="9"/>
    <n v="5"/>
    <n v="14"/>
    <n v="1"/>
    <n v="6"/>
    <n v="13"/>
    <n v="19"/>
    <n v="1"/>
    <n v="10"/>
    <n v="8"/>
    <n v="18"/>
    <n v="1"/>
    <n v="0"/>
    <n v="0"/>
    <n v="0"/>
    <n v="0"/>
    <n v="0"/>
    <n v="0"/>
    <n v="0"/>
    <n v="0"/>
    <n v="25"/>
    <n v="26"/>
    <n v="51"/>
    <n v="3"/>
    <n v="1"/>
    <n v="3"/>
    <n v="4"/>
    <n v="0"/>
    <n v="0"/>
    <n v="0"/>
    <n v="7"/>
    <n v="2"/>
    <n v="9"/>
  </r>
  <r>
    <x v="13"/>
    <s v="08PBH3429F"/>
    <s v="BACHILLERATO OMEGA"/>
    <s v="MATUTINO"/>
    <x v="4"/>
    <x v="3"/>
    <s v="BACHILLERATO GENERAL"/>
    <x v="0"/>
    <x v="0"/>
    <n v="18"/>
    <n v="9"/>
    <n v="27"/>
    <n v="21"/>
    <n v="9"/>
    <n v="30"/>
    <n v="2"/>
    <n v="17"/>
    <n v="18"/>
    <n v="35"/>
    <n v="2"/>
    <n v="9"/>
    <n v="8"/>
    <n v="17"/>
    <n v="2"/>
    <n v="0"/>
    <n v="0"/>
    <n v="0"/>
    <n v="0"/>
    <n v="0"/>
    <n v="0"/>
    <n v="0"/>
    <n v="0"/>
    <n v="47"/>
    <n v="35"/>
    <n v="82"/>
    <n v="6"/>
    <n v="9"/>
    <n v="3"/>
    <n v="12"/>
    <n v="0"/>
    <n v="0"/>
    <n v="0"/>
    <n v="7"/>
    <n v="2"/>
    <n v="9"/>
  </r>
  <r>
    <x v="13"/>
    <s v="08PCT0040F"/>
    <s v="BACHILLERATO TECNOLOGICO CON ENFERMERIA GENERAL IGNACIO ALLENDE BOLIVAR"/>
    <s v="VESPERTINO"/>
    <x v="4"/>
    <x v="3"/>
    <s v="BACHILLERATO TECNOLOGICO"/>
    <x v="1"/>
    <x v="0"/>
    <n v="7"/>
    <n v="14"/>
    <n v="21"/>
    <n v="10"/>
    <n v="22"/>
    <n v="32"/>
    <n v="2"/>
    <n v="2"/>
    <n v="6"/>
    <n v="8"/>
    <n v="1"/>
    <n v="0"/>
    <n v="0"/>
    <n v="0"/>
    <n v="0"/>
    <n v="0"/>
    <n v="0"/>
    <n v="0"/>
    <n v="0"/>
    <n v="0"/>
    <n v="0"/>
    <n v="0"/>
    <n v="0"/>
    <n v="12"/>
    <n v="28"/>
    <n v="40"/>
    <n v="3"/>
    <n v="0"/>
    <n v="0"/>
    <n v="0"/>
    <n v="0"/>
    <n v="0"/>
    <n v="0"/>
    <n v="9"/>
    <n v="2"/>
    <n v="11"/>
  </r>
  <r>
    <x v="13"/>
    <s v="08PCT0040F"/>
    <s v="BACHILLERATO TECNOLOGICO CON ENFERMERIA GENERAL IGNACIO ALLENDE BOLIVAR"/>
    <s v="MATUTINO"/>
    <x v="4"/>
    <x v="3"/>
    <s v="BACHILLERATO TECNOLOGICO"/>
    <x v="1"/>
    <x v="0"/>
    <n v="13"/>
    <n v="17"/>
    <n v="30"/>
    <n v="17"/>
    <n v="26"/>
    <n v="43"/>
    <n v="2"/>
    <n v="3"/>
    <n v="0"/>
    <n v="3"/>
    <n v="1"/>
    <n v="0"/>
    <n v="0"/>
    <n v="0"/>
    <n v="0"/>
    <n v="0"/>
    <n v="0"/>
    <n v="0"/>
    <n v="0"/>
    <n v="0"/>
    <n v="0"/>
    <n v="0"/>
    <n v="0"/>
    <n v="20"/>
    <n v="26"/>
    <n v="46"/>
    <n v="3"/>
    <n v="0"/>
    <n v="0"/>
    <n v="0"/>
    <n v="0"/>
    <n v="0"/>
    <n v="0"/>
    <n v="7"/>
    <n v="2"/>
    <n v="9"/>
  </r>
  <r>
    <x v="13"/>
    <s v="08PCT0035U"/>
    <s v="BACHILLERATO TECNOLOGICO DE ESTUDIOS VETERINARIOS"/>
    <s v="MATUTINO"/>
    <x v="4"/>
    <x v="3"/>
    <s v="BACHILLERATO TECNOLOGICO"/>
    <x v="1"/>
    <x v="0"/>
    <n v="16"/>
    <n v="8"/>
    <n v="24"/>
    <n v="16"/>
    <n v="8"/>
    <n v="24"/>
    <n v="3"/>
    <n v="0"/>
    <n v="0"/>
    <n v="0"/>
    <n v="0"/>
    <n v="0"/>
    <n v="0"/>
    <n v="0"/>
    <n v="0"/>
    <n v="0"/>
    <n v="0"/>
    <n v="0"/>
    <n v="0"/>
    <n v="0"/>
    <n v="0"/>
    <n v="0"/>
    <n v="0"/>
    <n v="16"/>
    <n v="8"/>
    <n v="24"/>
    <n v="3"/>
    <n v="0"/>
    <n v="0"/>
    <n v="0"/>
    <n v="0"/>
    <n v="0"/>
    <n v="0"/>
    <n v="8"/>
    <n v="20"/>
    <n v="28"/>
  </r>
  <r>
    <x v="13"/>
    <s v="08PCT0037S"/>
    <s v="BACHILLERATO TECNOLOGICO IGNACIO ALLENDE "/>
    <s v="MATUTINO"/>
    <x v="4"/>
    <x v="3"/>
    <s v="BACHILLERATO TECNOLOGICO"/>
    <x v="1"/>
    <x v="0"/>
    <n v="17"/>
    <n v="55"/>
    <n v="72"/>
    <n v="31"/>
    <n v="94"/>
    <n v="125"/>
    <n v="2"/>
    <n v="27"/>
    <n v="72"/>
    <n v="99"/>
    <n v="2"/>
    <n v="0"/>
    <n v="0"/>
    <n v="0"/>
    <n v="0"/>
    <n v="0"/>
    <n v="0"/>
    <n v="0"/>
    <n v="0"/>
    <n v="0"/>
    <n v="0"/>
    <n v="0"/>
    <n v="0"/>
    <n v="58"/>
    <n v="166"/>
    <n v="224"/>
    <n v="4"/>
    <n v="0"/>
    <n v="0"/>
    <n v="0"/>
    <n v="0"/>
    <n v="0"/>
    <n v="0"/>
    <n v="5"/>
    <n v="8"/>
    <n v="13"/>
  </r>
  <r>
    <x v="13"/>
    <s v="08PCT0028K"/>
    <s v="CENTRO DE BACHILLERATO ALEXANDER GRAHAM BELL"/>
    <s v="MATUTINO"/>
    <x v="4"/>
    <x v="3"/>
    <s v="BACHILLERATO TECNOLOGICO"/>
    <x v="1"/>
    <x v="0"/>
    <n v="0"/>
    <n v="63"/>
    <n v="63"/>
    <n v="0"/>
    <n v="63"/>
    <n v="63"/>
    <n v="2"/>
    <n v="1"/>
    <n v="38"/>
    <n v="39"/>
    <n v="2"/>
    <n v="1"/>
    <n v="41"/>
    <n v="42"/>
    <n v="2"/>
    <n v="0"/>
    <n v="0"/>
    <n v="0"/>
    <n v="0"/>
    <n v="0"/>
    <n v="0"/>
    <n v="0"/>
    <n v="0"/>
    <n v="2"/>
    <n v="142"/>
    <n v="144"/>
    <n v="6"/>
    <n v="0"/>
    <n v="0"/>
    <n v="0"/>
    <n v="0"/>
    <n v="0"/>
    <n v="0"/>
    <n v="5"/>
    <n v="3"/>
    <n v="8"/>
  </r>
  <r>
    <x v="13"/>
    <s v="08PCT0029J"/>
    <s v="CENTRO DE BACHILLERATO ALEXANDER GRAHAM BELL UNIDAD SUR"/>
    <s v="MATUTINO"/>
    <x v="4"/>
    <x v="3"/>
    <s v="BACHILLERATO TECNOLOGICO"/>
    <x v="1"/>
    <x v="0"/>
    <n v="0"/>
    <n v="23"/>
    <n v="23"/>
    <n v="0"/>
    <n v="23"/>
    <n v="23"/>
    <n v="1"/>
    <n v="0"/>
    <n v="22"/>
    <n v="22"/>
    <n v="1"/>
    <n v="1"/>
    <n v="15"/>
    <n v="16"/>
    <n v="1"/>
    <n v="0"/>
    <n v="0"/>
    <n v="0"/>
    <n v="0"/>
    <n v="0"/>
    <n v="0"/>
    <n v="0"/>
    <n v="0"/>
    <n v="1"/>
    <n v="60"/>
    <n v="61"/>
    <n v="3"/>
    <n v="0"/>
    <n v="13"/>
    <n v="13"/>
    <n v="0"/>
    <n v="0"/>
    <n v="0"/>
    <n v="5"/>
    <n v="3"/>
    <n v="8"/>
  </r>
  <r>
    <x v="13"/>
    <s v="08PBH0231B"/>
    <s v="CENTRO DE BACHILLERATO BENJAMIN FRANKLIN"/>
    <s v="NOCTURNO"/>
    <x v="4"/>
    <x v="3"/>
    <s v="BACHILLERATO GENERAL"/>
    <x v="3"/>
    <x v="0"/>
    <n v="0"/>
    <n v="0"/>
    <n v="0"/>
    <n v="2"/>
    <n v="6"/>
    <n v="8"/>
    <n v="1"/>
    <n v="16"/>
    <n v="17"/>
    <n v="33"/>
    <n v="3"/>
    <n v="0"/>
    <n v="0"/>
    <n v="0"/>
    <n v="0"/>
    <n v="0"/>
    <n v="0"/>
    <n v="0"/>
    <n v="0"/>
    <n v="0"/>
    <n v="0"/>
    <n v="0"/>
    <n v="0"/>
    <n v="18"/>
    <n v="23"/>
    <n v="41"/>
    <n v="4"/>
    <n v="3"/>
    <n v="3"/>
    <n v="6"/>
    <n v="0"/>
    <n v="0"/>
    <n v="0"/>
    <n v="5"/>
    <n v="3"/>
    <n v="8"/>
  </r>
  <r>
    <x v="13"/>
    <s v="08PBH0233Z"/>
    <s v="CENTRO DE BACHILLERATO BENJAMIN FRANKLIN"/>
    <s v="MATUTINO"/>
    <x v="4"/>
    <x v="3"/>
    <s v="BACHILLERATO GENERAL"/>
    <x v="0"/>
    <x v="0"/>
    <n v="27"/>
    <n v="18"/>
    <n v="45"/>
    <n v="27"/>
    <n v="18"/>
    <n v="45"/>
    <n v="1"/>
    <n v="21"/>
    <n v="17"/>
    <n v="38"/>
    <n v="1"/>
    <n v="17"/>
    <n v="23"/>
    <n v="40"/>
    <n v="1"/>
    <n v="0"/>
    <n v="0"/>
    <n v="0"/>
    <n v="0"/>
    <n v="0"/>
    <n v="0"/>
    <n v="0"/>
    <n v="0"/>
    <n v="65"/>
    <n v="58"/>
    <n v="123"/>
    <n v="3"/>
    <n v="7"/>
    <n v="5"/>
    <n v="12"/>
    <n v="0"/>
    <n v="0"/>
    <n v="0"/>
    <n v="6"/>
    <n v="4"/>
    <n v="10"/>
  </r>
  <r>
    <x v="13"/>
    <s v="08PBH3705T"/>
    <s v="CENTRO DE BACHILLERATO BENJAMIN FRANKLIN"/>
    <s v="DISCONTINUO"/>
    <x v="4"/>
    <x v="3"/>
    <s v="BACHILLERATO GENERAL"/>
    <x v="0"/>
    <x v="2"/>
    <n v="13"/>
    <n v="21"/>
    <n v="34"/>
    <n v="16"/>
    <n v="35"/>
    <n v="51"/>
    <n v="3"/>
    <n v="10"/>
    <n v="15"/>
    <n v="25"/>
    <n v="3"/>
    <n v="0"/>
    <n v="0"/>
    <n v="0"/>
    <n v="0"/>
    <n v="0"/>
    <n v="0"/>
    <n v="0"/>
    <n v="0"/>
    <n v="0"/>
    <n v="0"/>
    <n v="0"/>
    <n v="0"/>
    <n v="26"/>
    <n v="50"/>
    <n v="76"/>
    <n v="6"/>
    <n v="2"/>
    <n v="2"/>
    <n v="4"/>
    <n v="0"/>
    <n v="0"/>
    <n v="0"/>
    <n v="7"/>
    <n v="3"/>
    <n v="10"/>
  </r>
  <r>
    <x v="13"/>
    <s v="08PBH3372V"/>
    <s v="CENTRO DE BACHILLERATO DEL NORTE"/>
    <s v="VESPERTINO"/>
    <x v="4"/>
    <x v="3"/>
    <s v="BACHILLERATO GENERAL"/>
    <x v="3"/>
    <x v="0"/>
    <n v="4"/>
    <n v="2"/>
    <n v="6"/>
    <n v="10"/>
    <n v="3"/>
    <n v="13"/>
    <n v="3"/>
    <n v="11"/>
    <n v="7"/>
    <n v="18"/>
    <n v="3"/>
    <n v="0"/>
    <n v="0"/>
    <n v="0"/>
    <n v="0"/>
    <n v="0"/>
    <n v="0"/>
    <n v="0"/>
    <n v="0"/>
    <n v="0"/>
    <n v="0"/>
    <n v="0"/>
    <n v="0"/>
    <n v="21"/>
    <n v="10"/>
    <n v="31"/>
    <n v="6"/>
    <n v="20"/>
    <n v="8"/>
    <n v="28"/>
    <n v="0"/>
    <n v="0"/>
    <n v="0"/>
    <n v="8"/>
    <n v="2"/>
    <n v="10"/>
  </r>
  <r>
    <x v="13"/>
    <s v="08PBH3389V"/>
    <s v="CENTRO DE BACHILLERATO DEL NORTE"/>
    <s v="MATUTINO"/>
    <x v="4"/>
    <x v="3"/>
    <s v="BACHILLERATO GENERAL"/>
    <x v="0"/>
    <x v="0"/>
    <n v="10"/>
    <n v="9"/>
    <n v="19"/>
    <n v="18"/>
    <n v="10"/>
    <n v="28"/>
    <n v="2"/>
    <n v="22"/>
    <n v="10"/>
    <n v="32"/>
    <n v="2"/>
    <n v="4"/>
    <n v="9"/>
    <n v="13"/>
    <n v="1"/>
    <n v="0"/>
    <n v="0"/>
    <n v="0"/>
    <n v="0"/>
    <n v="0"/>
    <n v="0"/>
    <n v="0"/>
    <n v="0"/>
    <n v="44"/>
    <n v="29"/>
    <n v="73"/>
    <n v="5"/>
    <n v="10"/>
    <n v="10"/>
    <n v="20"/>
    <n v="0"/>
    <n v="0"/>
    <n v="0"/>
    <n v="6"/>
    <n v="3"/>
    <n v="9"/>
  </r>
  <r>
    <x v="13"/>
    <s v="08PBH0246D"/>
    <s v="CENTRO DE BACHILLERATO FELIPE ANGELES"/>
    <s v="MATUTINO"/>
    <x v="4"/>
    <x v="3"/>
    <s v="BACHILLERATO GENERAL"/>
    <x v="0"/>
    <x v="0"/>
    <n v="5"/>
    <n v="1"/>
    <n v="6"/>
    <n v="5"/>
    <n v="3"/>
    <n v="8"/>
    <n v="2"/>
    <n v="11"/>
    <n v="1"/>
    <n v="12"/>
    <n v="2"/>
    <n v="7"/>
    <n v="5"/>
    <n v="12"/>
    <n v="2"/>
    <n v="0"/>
    <n v="0"/>
    <n v="0"/>
    <n v="0"/>
    <n v="0"/>
    <n v="0"/>
    <n v="0"/>
    <n v="0"/>
    <n v="23"/>
    <n v="9"/>
    <n v="32"/>
    <n v="6"/>
    <n v="4"/>
    <n v="9"/>
    <n v="13"/>
    <n v="0"/>
    <n v="0"/>
    <n v="0"/>
    <n v="0"/>
    <n v="1"/>
    <n v="1"/>
  </r>
  <r>
    <x v="13"/>
    <s v="08PBH0261W"/>
    <s v="CENTRO DE BACHILLERATO IGNACIO ALLENDE"/>
    <s v="NOCTURNO"/>
    <x v="4"/>
    <x v="3"/>
    <s v="BACHILLERATO GENERAL"/>
    <x v="3"/>
    <x v="0"/>
    <n v="13"/>
    <n v="2"/>
    <n v="15"/>
    <n v="19"/>
    <n v="22"/>
    <n v="41"/>
    <n v="3"/>
    <n v="28"/>
    <n v="23"/>
    <n v="51"/>
    <n v="3"/>
    <n v="0"/>
    <n v="0"/>
    <n v="0"/>
    <n v="0"/>
    <n v="0"/>
    <n v="0"/>
    <n v="0"/>
    <n v="0"/>
    <n v="0"/>
    <n v="0"/>
    <n v="0"/>
    <n v="0"/>
    <n v="47"/>
    <n v="45"/>
    <n v="92"/>
    <n v="6"/>
    <n v="21"/>
    <n v="19"/>
    <n v="40"/>
    <n v="0"/>
    <n v="0"/>
    <n v="0"/>
    <n v="5"/>
    <n v="4"/>
    <n v="9"/>
  </r>
  <r>
    <x v="13"/>
    <s v="08PBH0204E"/>
    <s v="CENTRO DE ESTUDIOS DE BACHILLERATO"/>
    <s v="MATUTINO"/>
    <x v="4"/>
    <x v="3"/>
    <s v="BACHILLERATO GENERAL"/>
    <x v="0"/>
    <x v="0"/>
    <n v="19"/>
    <n v="14"/>
    <n v="33"/>
    <n v="36"/>
    <n v="24"/>
    <n v="60"/>
    <n v="2"/>
    <n v="26"/>
    <n v="18"/>
    <n v="44"/>
    <n v="2"/>
    <n v="17"/>
    <n v="21"/>
    <n v="38"/>
    <n v="2"/>
    <n v="0"/>
    <n v="0"/>
    <n v="0"/>
    <n v="0"/>
    <n v="0"/>
    <n v="0"/>
    <n v="0"/>
    <n v="0"/>
    <n v="79"/>
    <n v="63"/>
    <n v="142"/>
    <n v="6"/>
    <n v="9"/>
    <n v="15"/>
    <n v="24"/>
    <n v="0"/>
    <n v="0"/>
    <n v="0"/>
    <n v="4"/>
    <n v="4"/>
    <n v="8"/>
  </r>
  <r>
    <x v="13"/>
    <s v="08PBH0221V"/>
    <s v="CENTRO EDUCATIVO VALLADOLID"/>
    <s v="MATUTINO"/>
    <x v="4"/>
    <x v="3"/>
    <s v="BACHILLERATO GENERAL"/>
    <x v="0"/>
    <x v="0"/>
    <n v="57"/>
    <n v="32"/>
    <n v="89"/>
    <n v="57"/>
    <n v="32"/>
    <n v="89"/>
    <n v="3"/>
    <n v="38"/>
    <n v="22"/>
    <n v="60"/>
    <n v="2"/>
    <n v="34"/>
    <n v="29"/>
    <n v="63"/>
    <n v="2"/>
    <n v="0"/>
    <n v="0"/>
    <n v="0"/>
    <n v="0"/>
    <n v="0"/>
    <n v="0"/>
    <n v="0"/>
    <n v="0"/>
    <n v="129"/>
    <n v="83"/>
    <n v="212"/>
    <n v="7"/>
    <n v="25"/>
    <n v="16"/>
    <n v="41"/>
    <n v="0"/>
    <n v="0"/>
    <n v="0"/>
    <n v="4"/>
    <n v="7"/>
    <n v="11"/>
  </r>
  <r>
    <x v="13"/>
    <s v="08PBH3395F"/>
    <s v="COLEGIO ALBERT EINSTEIN"/>
    <s v="MATUTINO"/>
    <x v="4"/>
    <x v="3"/>
    <s v="BACHILLERATO GENERAL"/>
    <x v="0"/>
    <x v="0"/>
    <n v="11"/>
    <n v="6"/>
    <n v="17"/>
    <n v="17"/>
    <n v="8"/>
    <n v="25"/>
    <n v="2"/>
    <n v="16"/>
    <n v="7"/>
    <n v="23"/>
    <n v="2"/>
    <n v="19"/>
    <n v="10"/>
    <n v="29"/>
    <n v="2"/>
    <n v="0"/>
    <n v="0"/>
    <n v="0"/>
    <n v="0"/>
    <n v="0"/>
    <n v="0"/>
    <n v="0"/>
    <n v="0"/>
    <n v="52"/>
    <n v="25"/>
    <n v="77"/>
    <n v="6"/>
    <n v="10"/>
    <n v="2"/>
    <n v="12"/>
    <n v="0"/>
    <n v="0"/>
    <n v="0"/>
    <n v="4"/>
    <n v="6"/>
    <n v="10"/>
  </r>
  <r>
    <x v="13"/>
    <s v="08PBH3682Z"/>
    <s v="COLEGIO BELEN"/>
    <s v="MATUTINO"/>
    <x v="4"/>
    <x v="3"/>
    <s v="BACHILLERATO GENERAL"/>
    <x v="0"/>
    <x v="0"/>
    <n v="16"/>
    <n v="24"/>
    <n v="40"/>
    <n v="16"/>
    <n v="24"/>
    <n v="40"/>
    <n v="1"/>
    <n v="18"/>
    <n v="12"/>
    <n v="30"/>
    <n v="1"/>
    <n v="20"/>
    <n v="11"/>
    <n v="31"/>
    <n v="1"/>
    <n v="0"/>
    <n v="0"/>
    <n v="0"/>
    <n v="0"/>
    <n v="0"/>
    <n v="0"/>
    <n v="0"/>
    <n v="0"/>
    <n v="54"/>
    <n v="47"/>
    <n v="101"/>
    <n v="3"/>
    <n v="6"/>
    <n v="16"/>
    <n v="22"/>
    <n v="0"/>
    <n v="0"/>
    <n v="0"/>
    <n v="2"/>
    <n v="7"/>
    <n v="9"/>
  </r>
  <r>
    <x v="13"/>
    <s v="08PBH3698Z"/>
    <s v="COLEGIO BICENTENARIO DEL NORTE"/>
    <s v="MATUTINO"/>
    <x v="4"/>
    <x v="3"/>
    <s v="BACHILLERATO GENERAL"/>
    <x v="0"/>
    <x v="0"/>
    <n v="10"/>
    <n v="5"/>
    <n v="15"/>
    <n v="22"/>
    <n v="16"/>
    <n v="38"/>
    <n v="2"/>
    <n v="18"/>
    <n v="18"/>
    <n v="36"/>
    <n v="2"/>
    <n v="25"/>
    <n v="19"/>
    <n v="44"/>
    <n v="2"/>
    <n v="0"/>
    <n v="0"/>
    <n v="0"/>
    <n v="0"/>
    <n v="0"/>
    <n v="0"/>
    <n v="0"/>
    <n v="0"/>
    <n v="65"/>
    <n v="53"/>
    <n v="118"/>
    <n v="6"/>
    <n v="24"/>
    <n v="23"/>
    <n v="47"/>
    <n v="0"/>
    <n v="0"/>
    <n v="0"/>
    <n v="0"/>
    <n v="2"/>
    <n v="2"/>
  </r>
  <r>
    <x v="13"/>
    <s v="08PET0044Z"/>
    <s v="ESCUELA DE CIENCIAS PARAMEDICAS"/>
    <s v="MATUTINO"/>
    <x v="4"/>
    <x v="3"/>
    <s v="PROFESIONAL TECNICO"/>
    <x v="2"/>
    <x v="0"/>
    <n v="70"/>
    <n v="70"/>
    <n v="140"/>
    <n v="70"/>
    <n v="70"/>
    <n v="140"/>
    <n v="4"/>
    <n v="75"/>
    <n v="81"/>
    <n v="156"/>
    <n v="4"/>
    <n v="45"/>
    <n v="70"/>
    <n v="115"/>
    <n v="4"/>
    <n v="0"/>
    <n v="0"/>
    <n v="0"/>
    <n v="0"/>
    <n v="0"/>
    <n v="0"/>
    <n v="0"/>
    <n v="0"/>
    <n v="190"/>
    <n v="221"/>
    <n v="411"/>
    <n v="12"/>
    <n v="31"/>
    <n v="48"/>
    <n v="79"/>
    <n v="11"/>
    <n v="12"/>
    <n v="23"/>
    <n v="23"/>
    <n v="16"/>
    <n v="39"/>
  </r>
  <r>
    <x v="13"/>
    <s v="08OET0001C"/>
    <s v="ESCUELA DE POLICIA DEL MUNICIPIO DE CHIHUAHUA"/>
    <s v="VESPERTINO"/>
    <x v="4"/>
    <x v="0"/>
    <s v="PROFESIONAL TECNICO"/>
    <x v="2"/>
    <x v="0"/>
    <n v="62"/>
    <n v="24"/>
    <n v="86"/>
    <n v="62"/>
    <n v="24"/>
    <n v="86"/>
    <n v="3"/>
    <n v="0"/>
    <n v="0"/>
    <n v="0"/>
    <n v="0"/>
    <n v="0"/>
    <n v="0"/>
    <n v="0"/>
    <n v="0"/>
    <n v="0"/>
    <n v="0"/>
    <n v="0"/>
    <n v="0"/>
    <n v="0"/>
    <n v="0"/>
    <n v="0"/>
    <n v="0"/>
    <n v="62"/>
    <n v="24"/>
    <n v="86"/>
    <n v="3"/>
    <n v="0"/>
    <n v="0"/>
    <n v="0"/>
    <n v="0"/>
    <n v="0"/>
    <n v="0"/>
    <n v="9"/>
    <n v="3"/>
    <n v="12"/>
  </r>
  <r>
    <x v="13"/>
    <s v="08PBH0026S"/>
    <s v="INSTITUTO AMERICA"/>
    <s v="MATUTINO"/>
    <x v="4"/>
    <x v="3"/>
    <s v="BACHILLERATO GENERAL"/>
    <x v="0"/>
    <x v="0"/>
    <n v="13"/>
    <n v="8"/>
    <n v="21"/>
    <n v="13"/>
    <n v="8"/>
    <n v="21"/>
    <n v="1"/>
    <n v="9"/>
    <n v="12"/>
    <n v="21"/>
    <n v="1"/>
    <n v="7"/>
    <n v="5"/>
    <n v="12"/>
    <n v="1"/>
    <n v="0"/>
    <n v="0"/>
    <n v="0"/>
    <n v="0"/>
    <n v="0"/>
    <n v="0"/>
    <n v="0"/>
    <n v="0"/>
    <n v="29"/>
    <n v="25"/>
    <n v="54"/>
    <n v="3"/>
    <n v="6"/>
    <n v="10"/>
    <n v="16"/>
    <n v="0"/>
    <n v="0"/>
    <n v="0"/>
    <n v="4"/>
    <n v="7"/>
    <n v="11"/>
  </r>
  <r>
    <x v="13"/>
    <s v="08PBH3375S"/>
    <s v="INSTITUTO DE BACHILLERATO DE EDUCACIÓN INTERACTIVA"/>
    <s v="MATUTINO"/>
    <x v="4"/>
    <x v="3"/>
    <s v="BACHILLERATO GENERAL"/>
    <x v="0"/>
    <x v="0"/>
    <n v="7"/>
    <n v="2"/>
    <n v="9"/>
    <n v="7"/>
    <n v="2"/>
    <n v="9"/>
    <n v="2"/>
    <n v="6"/>
    <n v="1"/>
    <n v="7"/>
    <n v="2"/>
    <n v="8"/>
    <n v="5"/>
    <n v="13"/>
    <n v="2"/>
    <n v="0"/>
    <n v="0"/>
    <n v="0"/>
    <n v="0"/>
    <n v="0"/>
    <n v="0"/>
    <n v="0"/>
    <n v="0"/>
    <n v="21"/>
    <n v="8"/>
    <n v="29"/>
    <n v="6"/>
    <n v="3"/>
    <n v="2"/>
    <n v="5"/>
    <n v="0"/>
    <n v="0"/>
    <n v="0"/>
    <n v="2"/>
    <n v="8"/>
    <n v="10"/>
  </r>
  <r>
    <x v="13"/>
    <s v="08PBH3696B"/>
    <s v="INSTITUTO FELIPE ANGELES"/>
    <s v="DISCONTINUO"/>
    <x v="4"/>
    <x v="3"/>
    <s v="BACHILLERATO GENERAL"/>
    <x v="0"/>
    <x v="2"/>
    <n v="2"/>
    <n v="3"/>
    <n v="5"/>
    <n v="2"/>
    <n v="9"/>
    <n v="11"/>
    <n v="3"/>
    <n v="12"/>
    <n v="22"/>
    <n v="34"/>
    <n v="3"/>
    <n v="0"/>
    <n v="0"/>
    <n v="0"/>
    <n v="0"/>
    <n v="0"/>
    <n v="0"/>
    <n v="0"/>
    <n v="0"/>
    <n v="0"/>
    <n v="0"/>
    <n v="0"/>
    <n v="0"/>
    <n v="14"/>
    <n v="31"/>
    <n v="45"/>
    <n v="6"/>
    <n v="4"/>
    <n v="7"/>
    <n v="11"/>
    <n v="0"/>
    <n v="0"/>
    <n v="0"/>
    <n v="0"/>
    <n v="1"/>
    <n v="1"/>
  </r>
  <r>
    <x v="13"/>
    <s v="08PBH0184H"/>
    <s v="INSTITUTO LA SALLE DE CHIHUAHUA"/>
    <s v="MATUTINO"/>
    <x v="4"/>
    <x v="3"/>
    <s v="BACHILLERATO GENERAL"/>
    <x v="0"/>
    <x v="0"/>
    <n v="92"/>
    <n v="96"/>
    <n v="188"/>
    <n v="94"/>
    <n v="96"/>
    <n v="190"/>
    <n v="5"/>
    <n v="87"/>
    <n v="99"/>
    <n v="186"/>
    <n v="5"/>
    <n v="91"/>
    <n v="96"/>
    <n v="187"/>
    <n v="7"/>
    <n v="0"/>
    <n v="0"/>
    <n v="0"/>
    <n v="0"/>
    <n v="0"/>
    <n v="0"/>
    <n v="0"/>
    <n v="0"/>
    <n v="272"/>
    <n v="291"/>
    <n v="563"/>
    <n v="17"/>
    <n v="83"/>
    <n v="109"/>
    <n v="192"/>
    <n v="0"/>
    <n v="0"/>
    <n v="0"/>
    <n v="6"/>
    <n v="17"/>
    <n v="23"/>
  </r>
  <r>
    <x v="13"/>
    <s v="08PBH0219G"/>
    <s v="INSTITUTO SUPERIOR DE ESTUDIOS ADMINISTRATIVOS"/>
    <s v="MATUTINO"/>
    <x v="4"/>
    <x v="3"/>
    <s v="BACHILLERATO GENERAL"/>
    <x v="0"/>
    <x v="0"/>
    <n v="2"/>
    <n v="3"/>
    <n v="5"/>
    <n v="2"/>
    <n v="3"/>
    <n v="5"/>
    <n v="1"/>
    <n v="4"/>
    <n v="7"/>
    <n v="11"/>
    <n v="1"/>
    <n v="6"/>
    <n v="7"/>
    <n v="13"/>
    <n v="2"/>
    <n v="0"/>
    <n v="0"/>
    <n v="0"/>
    <n v="0"/>
    <n v="0"/>
    <n v="0"/>
    <n v="0"/>
    <n v="0"/>
    <n v="12"/>
    <n v="17"/>
    <n v="29"/>
    <n v="4"/>
    <n v="3"/>
    <n v="4"/>
    <n v="7"/>
    <n v="0"/>
    <n v="0"/>
    <n v="0"/>
    <n v="3"/>
    <n v="3"/>
    <n v="6"/>
  </r>
  <r>
    <x v="13"/>
    <s v="08PBH0178X"/>
    <s v="INSTITUTO TECNOLÓGICO DE CONTABILIDAD, MERCADOTECNIA Y ADMINISTRACIÓN"/>
    <s v="MATUTINO"/>
    <x v="4"/>
    <x v="3"/>
    <s v="BACHILLERATO GENERAL"/>
    <x v="0"/>
    <x v="0"/>
    <n v="10"/>
    <n v="3"/>
    <n v="13"/>
    <n v="16"/>
    <n v="5"/>
    <n v="21"/>
    <n v="1"/>
    <n v="10"/>
    <n v="5"/>
    <n v="15"/>
    <n v="1"/>
    <n v="4"/>
    <n v="8"/>
    <n v="12"/>
    <n v="1"/>
    <n v="0"/>
    <n v="0"/>
    <n v="0"/>
    <n v="0"/>
    <n v="0"/>
    <n v="0"/>
    <n v="0"/>
    <n v="0"/>
    <n v="30"/>
    <n v="18"/>
    <n v="48"/>
    <n v="3"/>
    <n v="3"/>
    <n v="0"/>
    <n v="3"/>
    <n v="0"/>
    <n v="0"/>
    <n v="0"/>
    <n v="1"/>
    <n v="8"/>
    <n v="9"/>
  </r>
  <r>
    <x v="13"/>
    <s v="08PBH0166S"/>
    <s v="PREPARATORIA ANGEL TRIAS"/>
    <s v="MATUTINO"/>
    <x v="4"/>
    <x v="3"/>
    <s v="BACHILLERATO GENERAL"/>
    <x v="0"/>
    <x v="0"/>
    <n v="13"/>
    <n v="14"/>
    <n v="27"/>
    <n v="26"/>
    <n v="20"/>
    <n v="46"/>
    <n v="2"/>
    <n v="30"/>
    <n v="25"/>
    <n v="55"/>
    <n v="2"/>
    <n v="19"/>
    <n v="19"/>
    <n v="38"/>
    <n v="2"/>
    <n v="0"/>
    <n v="0"/>
    <n v="0"/>
    <n v="0"/>
    <n v="0"/>
    <n v="0"/>
    <n v="0"/>
    <n v="0"/>
    <n v="75"/>
    <n v="64"/>
    <n v="139"/>
    <n v="6"/>
    <n v="13"/>
    <n v="10"/>
    <n v="23"/>
    <n v="0"/>
    <n v="0"/>
    <n v="0"/>
    <n v="4"/>
    <n v="5"/>
    <n v="9"/>
  </r>
  <r>
    <x v="13"/>
    <s v="08PBH3658Z"/>
    <s v="PREPARATORIA COLEGIO CHIHUAHUA"/>
    <s v="MATUTINO"/>
    <x v="4"/>
    <x v="3"/>
    <s v="BACHILLERATO GENERAL"/>
    <x v="0"/>
    <x v="0"/>
    <n v="36"/>
    <n v="66"/>
    <n v="102"/>
    <n v="36"/>
    <n v="66"/>
    <n v="102"/>
    <n v="3"/>
    <n v="28"/>
    <n v="49"/>
    <n v="77"/>
    <n v="3"/>
    <n v="35"/>
    <n v="43"/>
    <n v="78"/>
    <n v="3"/>
    <n v="0"/>
    <n v="0"/>
    <n v="0"/>
    <n v="0"/>
    <n v="0"/>
    <n v="0"/>
    <n v="0"/>
    <n v="0"/>
    <n v="99"/>
    <n v="158"/>
    <n v="257"/>
    <n v="9"/>
    <n v="27"/>
    <n v="32"/>
    <n v="59"/>
    <n v="0"/>
    <n v="0"/>
    <n v="0"/>
    <n v="10"/>
    <n v="12"/>
    <n v="22"/>
  </r>
  <r>
    <x v="13"/>
    <s v="08PBH0209Z"/>
    <s v="PREPARATORIA COLEGIO PALMORE"/>
    <s v="MATUTINO"/>
    <x v="4"/>
    <x v="3"/>
    <s v="BACHILLERATO GENERAL"/>
    <x v="0"/>
    <x v="0"/>
    <n v="16"/>
    <n v="27"/>
    <n v="43"/>
    <n v="16"/>
    <n v="27"/>
    <n v="43"/>
    <n v="2"/>
    <n v="21"/>
    <n v="25"/>
    <n v="46"/>
    <n v="2"/>
    <n v="5"/>
    <n v="17"/>
    <n v="22"/>
    <n v="1"/>
    <n v="0"/>
    <n v="0"/>
    <n v="0"/>
    <n v="0"/>
    <n v="0"/>
    <n v="0"/>
    <n v="0"/>
    <n v="0"/>
    <n v="42"/>
    <n v="69"/>
    <n v="111"/>
    <n v="5"/>
    <n v="10"/>
    <n v="11"/>
    <n v="21"/>
    <n v="0"/>
    <n v="0"/>
    <n v="0"/>
    <n v="3"/>
    <n v="8"/>
    <n v="11"/>
  </r>
  <r>
    <x v="13"/>
    <s v="08PBH3659Y"/>
    <s v="PREPARATORIA ESFER SALESIANOS"/>
    <s v="MATUTINO"/>
    <x v="4"/>
    <x v="3"/>
    <s v="BACHILLERATO GENERAL"/>
    <x v="0"/>
    <x v="0"/>
    <n v="22"/>
    <n v="41"/>
    <n v="63"/>
    <n v="23"/>
    <n v="41"/>
    <n v="64"/>
    <n v="2"/>
    <n v="19"/>
    <n v="30"/>
    <n v="49"/>
    <n v="2"/>
    <n v="30"/>
    <n v="26"/>
    <n v="56"/>
    <n v="4"/>
    <n v="0"/>
    <n v="0"/>
    <n v="0"/>
    <n v="0"/>
    <n v="0"/>
    <n v="0"/>
    <n v="0"/>
    <n v="0"/>
    <n v="72"/>
    <n v="97"/>
    <n v="169"/>
    <n v="8"/>
    <n v="27"/>
    <n v="28"/>
    <n v="55"/>
    <n v="0"/>
    <n v="0"/>
    <n v="0"/>
    <n v="11"/>
    <n v="19"/>
    <n v="30"/>
  </r>
  <r>
    <x v="13"/>
    <s v="08PBH3794C"/>
    <s v="PREPARATORIA ESFER SALESIANOS CORDILLERAS"/>
    <s v="MATUTINO"/>
    <x v="4"/>
    <x v="3"/>
    <s v="BACHILLERATO GENERAL"/>
    <x v="0"/>
    <x v="0"/>
    <n v="41"/>
    <n v="24"/>
    <n v="65"/>
    <n v="41"/>
    <n v="24"/>
    <n v="65"/>
    <n v="2"/>
    <n v="18"/>
    <n v="18"/>
    <n v="36"/>
    <n v="1"/>
    <n v="20"/>
    <n v="17"/>
    <n v="37"/>
    <n v="2"/>
    <n v="0"/>
    <n v="0"/>
    <n v="0"/>
    <n v="0"/>
    <n v="0"/>
    <n v="0"/>
    <n v="0"/>
    <n v="0"/>
    <n v="79"/>
    <n v="59"/>
    <n v="138"/>
    <n v="5"/>
    <n v="17"/>
    <n v="21"/>
    <n v="38"/>
    <n v="0"/>
    <n v="0"/>
    <n v="0"/>
    <n v="4"/>
    <n v="13"/>
    <n v="17"/>
  </r>
  <r>
    <x v="13"/>
    <s v="08PBH3686V"/>
    <s v="PREPARATORIA ESPABI"/>
    <s v="MATUTINO"/>
    <x v="4"/>
    <x v="3"/>
    <s v="BACHILLERATO GENERAL"/>
    <x v="0"/>
    <x v="0"/>
    <n v="32"/>
    <n v="19"/>
    <n v="51"/>
    <n v="32"/>
    <n v="19"/>
    <n v="51"/>
    <n v="2"/>
    <n v="13"/>
    <n v="17"/>
    <n v="30"/>
    <n v="1"/>
    <n v="19"/>
    <n v="12"/>
    <n v="31"/>
    <n v="2"/>
    <n v="0"/>
    <n v="0"/>
    <n v="0"/>
    <n v="0"/>
    <n v="0"/>
    <n v="0"/>
    <n v="0"/>
    <n v="0"/>
    <n v="64"/>
    <n v="48"/>
    <n v="112"/>
    <n v="5"/>
    <n v="15"/>
    <n v="11"/>
    <n v="26"/>
    <n v="0"/>
    <n v="0"/>
    <n v="0"/>
    <n v="13"/>
    <n v="5"/>
    <n v="18"/>
  </r>
  <r>
    <x v="13"/>
    <s v="08SBC2165I"/>
    <s v="PREPARATORIA ESTATAL POR COOPERACION 8416 GENARO VAZQUEZ ROJAS"/>
    <s v="MATUTINO"/>
    <x v="4"/>
    <x v="2"/>
    <s v="BACHILLERATO GENERAL"/>
    <x v="0"/>
    <x v="0"/>
    <n v="119"/>
    <n v="140"/>
    <n v="259"/>
    <n v="119"/>
    <n v="140"/>
    <n v="259"/>
    <n v="7"/>
    <n v="103"/>
    <n v="72"/>
    <n v="175"/>
    <n v="5"/>
    <n v="76"/>
    <n v="116"/>
    <n v="192"/>
    <n v="5"/>
    <n v="0"/>
    <n v="0"/>
    <n v="0"/>
    <n v="0"/>
    <n v="0"/>
    <n v="0"/>
    <n v="0"/>
    <n v="0"/>
    <n v="298"/>
    <n v="328"/>
    <n v="626"/>
    <n v="17"/>
    <n v="44"/>
    <n v="70"/>
    <n v="114"/>
    <n v="0"/>
    <n v="0"/>
    <n v="0"/>
    <n v="12"/>
    <n v="15"/>
    <n v="27"/>
  </r>
  <r>
    <x v="13"/>
    <s v="08PBH0185G"/>
    <s v="PREPARATORIA IGNACIO ALLENDE"/>
    <s v="MATUTINO"/>
    <x v="4"/>
    <x v="3"/>
    <s v="BACHILLERATO GENERAL"/>
    <x v="0"/>
    <x v="0"/>
    <n v="51"/>
    <n v="29"/>
    <n v="80"/>
    <n v="71"/>
    <n v="45"/>
    <n v="116"/>
    <n v="3"/>
    <n v="33"/>
    <n v="24"/>
    <n v="57"/>
    <n v="2"/>
    <n v="34"/>
    <n v="28"/>
    <n v="62"/>
    <n v="2"/>
    <n v="0"/>
    <n v="0"/>
    <n v="0"/>
    <n v="0"/>
    <n v="0"/>
    <n v="0"/>
    <n v="0"/>
    <n v="0"/>
    <n v="138"/>
    <n v="97"/>
    <n v="235"/>
    <n v="7"/>
    <n v="36"/>
    <n v="22"/>
    <n v="58"/>
    <n v="0"/>
    <n v="0"/>
    <n v="0"/>
    <n v="8"/>
    <n v="3"/>
    <n v="11"/>
  </r>
  <r>
    <x v="13"/>
    <s v="08PBH3612D"/>
    <s v="PREPARATORIA IGNACIO ALLENDE PLANTEL IZALCO"/>
    <s v="MATUTINO"/>
    <x v="4"/>
    <x v="3"/>
    <s v="BACHILLERATO GENERAL"/>
    <x v="0"/>
    <x v="0"/>
    <n v="14"/>
    <n v="13"/>
    <n v="27"/>
    <n v="23"/>
    <n v="19"/>
    <n v="42"/>
    <n v="2"/>
    <n v="24"/>
    <n v="8"/>
    <n v="32"/>
    <n v="2"/>
    <n v="20"/>
    <n v="12"/>
    <n v="32"/>
    <n v="2"/>
    <n v="0"/>
    <n v="0"/>
    <n v="0"/>
    <n v="0"/>
    <n v="0"/>
    <n v="0"/>
    <n v="0"/>
    <n v="0"/>
    <n v="67"/>
    <n v="39"/>
    <n v="106"/>
    <n v="6"/>
    <n v="7"/>
    <n v="9"/>
    <n v="16"/>
    <n v="0"/>
    <n v="0"/>
    <n v="0"/>
    <n v="7"/>
    <n v="4"/>
    <n v="11"/>
  </r>
  <r>
    <x v="13"/>
    <s v="08PBH3653D"/>
    <s v="PREPARATORIA IGNACIO ALLENDE PLANTEL IZALCO"/>
    <s v="NOCTURNO"/>
    <x v="4"/>
    <x v="3"/>
    <s v="BACHILLERATO GENERAL"/>
    <x v="3"/>
    <x v="0"/>
    <n v="10"/>
    <n v="6"/>
    <n v="16"/>
    <n v="20"/>
    <n v="18"/>
    <n v="38"/>
    <n v="6"/>
    <n v="22"/>
    <n v="20"/>
    <n v="42"/>
    <n v="6"/>
    <n v="0"/>
    <n v="0"/>
    <n v="0"/>
    <n v="0"/>
    <n v="0"/>
    <n v="0"/>
    <n v="0"/>
    <n v="0"/>
    <n v="0"/>
    <n v="0"/>
    <n v="0"/>
    <n v="0"/>
    <n v="42"/>
    <n v="38"/>
    <n v="80"/>
    <n v="12"/>
    <n v="20"/>
    <n v="10"/>
    <n v="30"/>
    <n v="0"/>
    <n v="0"/>
    <n v="0"/>
    <n v="12"/>
    <n v="8"/>
    <n v="20"/>
  </r>
  <r>
    <x v="13"/>
    <s v="08PBH3663K"/>
    <s v="PREPARATORIA NUEVO SIGLO"/>
    <s v="MATUTINO"/>
    <x v="4"/>
    <x v="3"/>
    <s v="BACHILLERATO GENERAL"/>
    <x v="0"/>
    <x v="0"/>
    <n v="19"/>
    <n v="32"/>
    <n v="51"/>
    <n v="31"/>
    <n v="42"/>
    <n v="73"/>
    <n v="3"/>
    <n v="14"/>
    <n v="26"/>
    <n v="40"/>
    <n v="2"/>
    <n v="20"/>
    <n v="35"/>
    <n v="55"/>
    <n v="2"/>
    <n v="0"/>
    <n v="0"/>
    <n v="0"/>
    <n v="0"/>
    <n v="0"/>
    <n v="0"/>
    <n v="0"/>
    <n v="0"/>
    <n v="65"/>
    <n v="103"/>
    <n v="168"/>
    <n v="7"/>
    <n v="24"/>
    <n v="31"/>
    <n v="55"/>
    <n v="0"/>
    <n v="0"/>
    <n v="0"/>
    <n v="4"/>
    <n v="6"/>
    <n v="10"/>
  </r>
  <r>
    <x v="13"/>
    <s v="08PBH3415C"/>
    <s v="PREPARATORIA OCTAVIO PAZ"/>
    <s v="MATUTINO"/>
    <x v="4"/>
    <x v="3"/>
    <s v="BACHILLERATO GENERAL"/>
    <x v="0"/>
    <x v="0"/>
    <n v="6"/>
    <n v="3"/>
    <n v="9"/>
    <n v="16"/>
    <n v="9"/>
    <n v="25"/>
    <n v="2"/>
    <n v="16"/>
    <n v="10"/>
    <n v="26"/>
    <n v="2"/>
    <n v="31"/>
    <n v="21"/>
    <n v="52"/>
    <n v="2"/>
    <n v="0"/>
    <n v="0"/>
    <n v="0"/>
    <n v="0"/>
    <n v="0"/>
    <n v="0"/>
    <n v="0"/>
    <n v="0"/>
    <n v="63"/>
    <n v="40"/>
    <n v="103"/>
    <n v="6"/>
    <n v="9"/>
    <n v="6"/>
    <n v="15"/>
    <n v="0"/>
    <n v="0"/>
    <n v="0"/>
    <n v="3"/>
    <n v="4"/>
    <n v="7"/>
  </r>
  <r>
    <x v="13"/>
    <s v="08SBC2166H"/>
    <s v="PREPARATORIA POR COOPERACIÓN 8417 DOS DE OCTUBRE"/>
    <s v="DISCONTINUO"/>
    <x v="4"/>
    <x v="2"/>
    <s v="BACHILLERATO GENERAL"/>
    <x v="0"/>
    <x v="0"/>
    <n v="27"/>
    <n v="20"/>
    <n v="47"/>
    <n v="27"/>
    <n v="20"/>
    <n v="47"/>
    <n v="1"/>
    <n v="10"/>
    <n v="11"/>
    <n v="21"/>
    <n v="1"/>
    <n v="8"/>
    <n v="17"/>
    <n v="25"/>
    <n v="1"/>
    <n v="0"/>
    <n v="0"/>
    <n v="0"/>
    <n v="0"/>
    <n v="0"/>
    <n v="0"/>
    <n v="0"/>
    <n v="0"/>
    <n v="45"/>
    <n v="48"/>
    <n v="93"/>
    <n v="3"/>
    <n v="9"/>
    <n v="9"/>
    <n v="18"/>
    <n v="0"/>
    <n v="0"/>
    <n v="0"/>
    <n v="1"/>
    <n v="6"/>
    <n v="7"/>
  </r>
  <r>
    <x v="13"/>
    <s v="08SBC2167G"/>
    <s v="PREPARATORIA POR COOPERACIÓN MAESTROS MEXICANOS 8418"/>
    <s v="MATUTINO"/>
    <x v="4"/>
    <x v="2"/>
    <s v="BACHILLERATO GENERAL"/>
    <x v="0"/>
    <x v="0"/>
    <n v="245"/>
    <n v="242"/>
    <n v="487"/>
    <n v="245"/>
    <n v="242"/>
    <n v="487"/>
    <n v="10"/>
    <n v="161"/>
    <n v="202"/>
    <n v="363"/>
    <n v="8"/>
    <n v="106"/>
    <n v="136"/>
    <n v="242"/>
    <n v="7"/>
    <n v="0"/>
    <n v="0"/>
    <n v="0"/>
    <n v="0"/>
    <n v="0"/>
    <n v="0"/>
    <n v="0"/>
    <n v="0"/>
    <n v="512"/>
    <n v="580"/>
    <n v="1092"/>
    <n v="25"/>
    <n v="68"/>
    <n v="113"/>
    <n v="181"/>
    <n v="0"/>
    <n v="0"/>
    <n v="0"/>
    <n v="10"/>
    <n v="22"/>
    <n v="32"/>
  </r>
  <r>
    <x v="13"/>
    <s v="08SBC2170U"/>
    <s v="PREPARATORIA POR COOPERACIÓN MAESTROS MEXICANOS 8421"/>
    <s v="MATUTINO"/>
    <x v="4"/>
    <x v="2"/>
    <s v="BACHILLERATO GENERAL"/>
    <x v="0"/>
    <x v="0"/>
    <n v="168"/>
    <n v="256"/>
    <n v="424"/>
    <n v="168"/>
    <n v="256"/>
    <n v="424"/>
    <n v="9"/>
    <n v="96"/>
    <n v="191"/>
    <n v="287"/>
    <n v="8"/>
    <n v="95"/>
    <n v="145"/>
    <n v="240"/>
    <n v="7"/>
    <n v="0"/>
    <n v="0"/>
    <n v="0"/>
    <n v="0"/>
    <n v="0"/>
    <n v="0"/>
    <n v="0"/>
    <n v="0"/>
    <n v="359"/>
    <n v="592"/>
    <n v="951"/>
    <n v="24"/>
    <n v="61"/>
    <n v="117"/>
    <n v="178"/>
    <n v="0"/>
    <n v="0"/>
    <n v="0"/>
    <n v="8"/>
    <n v="20"/>
    <n v="28"/>
  </r>
  <r>
    <x v="13"/>
    <s v="08SBC2171T"/>
    <s v="PREPARATORIA POR COOPERACIÓN MAESTROS MEXICANOS 8422"/>
    <s v="VESPERTINO"/>
    <x v="4"/>
    <x v="2"/>
    <s v="BACHILLERATO GENERAL"/>
    <x v="0"/>
    <x v="0"/>
    <n v="5"/>
    <n v="22"/>
    <n v="27"/>
    <n v="140"/>
    <n v="110"/>
    <n v="250"/>
    <n v="8"/>
    <n v="123"/>
    <n v="108"/>
    <n v="231"/>
    <n v="7"/>
    <n v="66"/>
    <n v="84"/>
    <n v="150"/>
    <n v="6"/>
    <n v="0"/>
    <n v="0"/>
    <n v="0"/>
    <n v="0"/>
    <n v="0"/>
    <n v="0"/>
    <n v="0"/>
    <n v="0"/>
    <n v="329"/>
    <n v="302"/>
    <n v="631"/>
    <n v="21"/>
    <n v="36"/>
    <n v="33"/>
    <n v="69"/>
    <n v="0"/>
    <n v="0"/>
    <n v="0"/>
    <n v="14"/>
    <n v="15"/>
    <n v="29"/>
  </r>
  <r>
    <x v="13"/>
    <s v="08SBC2172S"/>
    <s v="PREPARATORIA POR COOPERACIÓN MAESTROS MEXICANOS 8423"/>
    <s v="VESPERTINO"/>
    <x v="4"/>
    <x v="2"/>
    <s v="BACHILLERATO GENERAL"/>
    <x v="0"/>
    <x v="0"/>
    <n v="148"/>
    <n v="198"/>
    <n v="346"/>
    <n v="212"/>
    <n v="268"/>
    <n v="480"/>
    <n v="10"/>
    <n v="140"/>
    <n v="140"/>
    <n v="280"/>
    <n v="8"/>
    <n v="80"/>
    <n v="113"/>
    <n v="193"/>
    <n v="6"/>
    <n v="0"/>
    <n v="0"/>
    <n v="0"/>
    <n v="0"/>
    <n v="0"/>
    <n v="0"/>
    <n v="0"/>
    <n v="0"/>
    <n v="432"/>
    <n v="521"/>
    <n v="953"/>
    <n v="24"/>
    <n v="34"/>
    <n v="65"/>
    <n v="99"/>
    <n v="0"/>
    <n v="0"/>
    <n v="0"/>
    <n v="18"/>
    <n v="15"/>
    <n v="33"/>
  </r>
  <r>
    <x v="13"/>
    <s v="08PBH0203F"/>
    <s v="PREPARATORIA REGIONAL DEL NORTE"/>
    <s v="MATUTINO"/>
    <x v="4"/>
    <x v="3"/>
    <s v="BACHILLERATO GENERAL"/>
    <x v="0"/>
    <x v="0"/>
    <n v="12"/>
    <n v="6"/>
    <n v="18"/>
    <n v="12"/>
    <n v="6"/>
    <n v="18"/>
    <n v="1"/>
    <n v="12"/>
    <n v="9"/>
    <n v="21"/>
    <n v="1"/>
    <n v="8"/>
    <n v="5"/>
    <n v="13"/>
    <n v="1"/>
    <n v="0"/>
    <n v="0"/>
    <n v="0"/>
    <n v="0"/>
    <n v="0"/>
    <n v="0"/>
    <n v="0"/>
    <n v="0"/>
    <n v="32"/>
    <n v="20"/>
    <n v="52"/>
    <n v="3"/>
    <n v="14"/>
    <n v="8"/>
    <n v="22"/>
    <n v="0"/>
    <n v="0"/>
    <n v="0"/>
    <n v="4"/>
    <n v="6"/>
    <n v="10"/>
  </r>
  <r>
    <x v="13"/>
    <s v="08PBH3692F"/>
    <s v="PREPARATORIA SAN ANGEL"/>
    <s v="MATUTINO"/>
    <x v="4"/>
    <x v="3"/>
    <s v="BACHILLERATO GENERAL"/>
    <x v="0"/>
    <x v="0"/>
    <n v="10"/>
    <n v="8"/>
    <n v="18"/>
    <n v="10"/>
    <n v="8"/>
    <n v="18"/>
    <n v="1"/>
    <n v="14"/>
    <n v="1"/>
    <n v="15"/>
    <n v="1"/>
    <n v="9"/>
    <n v="8"/>
    <n v="17"/>
    <n v="1"/>
    <n v="0"/>
    <n v="0"/>
    <n v="0"/>
    <n v="0"/>
    <n v="0"/>
    <n v="0"/>
    <n v="0"/>
    <n v="0"/>
    <n v="33"/>
    <n v="17"/>
    <n v="50"/>
    <n v="3"/>
    <n v="7"/>
    <n v="6"/>
    <n v="13"/>
    <n v="0"/>
    <n v="0"/>
    <n v="0"/>
    <n v="6"/>
    <n v="7"/>
    <n v="13"/>
  </r>
  <r>
    <x v="13"/>
    <s v="08ETH0094Z"/>
    <s v="TELEBACHILLERATO 86104 &quot;MARTIN LOPEZ&quot;"/>
    <s v="MATUTINO"/>
    <x v="1"/>
    <x v="0"/>
    <s v="BACHILLERATO GENERAL"/>
    <x v="0"/>
    <x v="0"/>
    <n v="8"/>
    <n v="16"/>
    <n v="24"/>
    <n v="8"/>
    <n v="16"/>
    <n v="24"/>
    <n v="1"/>
    <n v="13"/>
    <n v="14"/>
    <n v="27"/>
    <n v="1"/>
    <n v="13"/>
    <n v="13"/>
    <n v="26"/>
    <n v="1"/>
    <n v="0"/>
    <n v="0"/>
    <n v="0"/>
    <n v="0"/>
    <n v="0"/>
    <n v="0"/>
    <n v="0"/>
    <n v="0"/>
    <n v="34"/>
    <n v="43"/>
    <n v="77"/>
    <n v="3"/>
    <n v="9"/>
    <n v="6"/>
    <n v="15"/>
    <n v="0"/>
    <n v="0"/>
    <n v="0"/>
    <n v="2"/>
    <n v="3"/>
    <n v="5"/>
  </r>
  <r>
    <x v="13"/>
    <s v="08ETH0022F"/>
    <s v="TELEBACHILLERATO 8613 &quot;TEOFILO BORUNDA ORTIZ&quot;"/>
    <s v="MATUTINO"/>
    <x v="1"/>
    <x v="0"/>
    <s v="BACHILLERATO GENERAL"/>
    <x v="0"/>
    <x v="0"/>
    <n v="10"/>
    <n v="7"/>
    <n v="17"/>
    <n v="10"/>
    <n v="7"/>
    <n v="17"/>
    <n v="1"/>
    <n v="3"/>
    <n v="6"/>
    <n v="9"/>
    <n v="1"/>
    <n v="8"/>
    <n v="13"/>
    <n v="21"/>
    <n v="1"/>
    <n v="0"/>
    <n v="0"/>
    <n v="0"/>
    <n v="0"/>
    <n v="0"/>
    <n v="0"/>
    <n v="0"/>
    <n v="0"/>
    <n v="21"/>
    <n v="26"/>
    <n v="47"/>
    <n v="3"/>
    <n v="2"/>
    <n v="4"/>
    <n v="6"/>
    <n v="0"/>
    <n v="0"/>
    <n v="0"/>
    <n v="0"/>
    <n v="3"/>
    <n v="3"/>
  </r>
  <r>
    <x v="13"/>
    <s v="08ETH0046P"/>
    <s v="TELEBACHILLERATO 8651 &quot;LEON BARRI PAREDES&quot;"/>
    <s v="MATUTINO"/>
    <x v="1"/>
    <x v="0"/>
    <s v="BACHILLERATO GENERAL"/>
    <x v="0"/>
    <x v="0"/>
    <n v="16"/>
    <n v="19"/>
    <n v="35"/>
    <n v="16"/>
    <n v="19"/>
    <n v="35"/>
    <n v="1"/>
    <n v="8"/>
    <n v="13"/>
    <n v="21"/>
    <n v="1"/>
    <n v="4"/>
    <n v="18"/>
    <n v="22"/>
    <n v="1"/>
    <n v="0"/>
    <n v="0"/>
    <n v="0"/>
    <n v="0"/>
    <n v="0"/>
    <n v="0"/>
    <n v="0"/>
    <n v="0"/>
    <n v="28"/>
    <n v="50"/>
    <n v="78"/>
    <n v="3"/>
    <n v="6"/>
    <n v="8"/>
    <n v="14"/>
    <n v="0"/>
    <n v="0"/>
    <n v="0"/>
    <n v="2"/>
    <n v="4"/>
    <n v="6"/>
  </r>
  <r>
    <x v="13"/>
    <s v="08ETH0047O"/>
    <s v="TELEBACHILLERATO 8652 &quot;LAZARO CARDENAS DEL RIO&quot;"/>
    <s v="MATUTINO"/>
    <x v="1"/>
    <x v="0"/>
    <s v="BACHILLERATO GENERAL"/>
    <x v="0"/>
    <x v="0"/>
    <n v="39"/>
    <n v="57"/>
    <n v="96"/>
    <n v="39"/>
    <n v="58"/>
    <n v="97"/>
    <n v="2"/>
    <n v="25"/>
    <n v="17"/>
    <n v="42"/>
    <n v="1"/>
    <n v="15"/>
    <n v="16"/>
    <n v="31"/>
    <n v="1"/>
    <n v="0"/>
    <n v="0"/>
    <n v="0"/>
    <n v="0"/>
    <n v="0"/>
    <n v="0"/>
    <n v="0"/>
    <n v="0"/>
    <n v="79"/>
    <n v="91"/>
    <n v="170"/>
    <n v="4"/>
    <n v="8"/>
    <n v="8"/>
    <n v="16"/>
    <n v="0"/>
    <n v="0"/>
    <n v="0"/>
    <n v="4"/>
    <n v="2"/>
    <n v="6"/>
  </r>
  <r>
    <x v="13"/>
    <s v="08ETH0073M"/>
    <s v="TELEBACHILLERATO 8681 &quot;PLUTARCO ELIAS CALLES&quot;"/>
    <s v="MATUTINO"/>
    <x v="1"/>
    <x v="0"/>
    <s v="BACHILLERATO GENERAL"/>
    <x v="0"/>
    <x v="0"/>
    <n v="23"/>
    <n v="24"/>
    <n v="47"/>
    <n v="23"/>
    <n v="24"/>
    <n v="47"/>
    <n v="2"/>
    <n v="10"/>
    <n v="15"/>
    <n v="25"/>
    <n v="1"/>
    <n v="12"/>
    <n v="14"/>
    <n v="26"/>
    <n v="1"/>
    <n v="0"/>
    <n v="0"/>
    <n v="0"/>
    <n v="0"/>
    <n v="0"/>
    <n v="0"/>
    <n v="0"/>
    <n v="0"/>
    <n v="45"/>
    <n v="53"/>
    <n v="98"/>
    <n v="4"/>
    <n v="12"/>
    <n v="11"/>
    <n v="23"/>
    <n v="0"/>
    <n v="0"/>
    <n v="0"/>
    <n v="4"/>
    <n v="1"/>
    <n v="5"/>
  </r>
  <r>
    <x v="13"/>
    <s v="08ETK0081I"/>
    <s v="TELEBACHILLERATO COMUNITARIO 8082"/>
    <s v="MATUTINO"/>
    <x v="1"/>
    <x v="0"/>
    <s v="BACHILLERATO GENERAL"/>
    <x v="0"/>
    <x v="0"/>
    <n v="11"/>
    <n v="13"/>
    <n v="24"/>
    <n v="11"/>
    <n v="13"/>
    <n v="24"/>
    <n v="1"/>
    <n v="2"/>
    <n v="9"/>
    <n v="11"/>
    <n v="1"/>
    <n v="5"/>
    <n v="4"/>
    <n v="9"/>
    <n v="1"/>
    <n v="0"/>
    <n v="0"/>
    <n v="0"/>
    <n v="0"/>
    <n v="0"/>
    <n v="0"/>
    <n v="0"/>
    <n v="0"/>
    <n v="18"/>
    <n v="26"/>
    <n v="44"/>
    <n v="3"/>
    <n v="0"/>
    <n v="0"/>
    <n v="0"/>
    <n v="0"/>
    <n v="0"/>
    <n v="0"/>
    <n v="0"/>
    <n v="3"/>
    <n v="3"/>
  </r>
  <r>
    <x v="13"/>
    <s v="08EEX0001S"/>
    <s v="SUBSISTEMA DE PREPARATORIA ABIERTA DEL ESTADO DE CHIHUAHUA"/>
    <s v="DISCONTINUO"/>
    <x v="10"/>
    <x v="0"/>
    <s v="BACHILLERATO GENERAL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98"/>
    <n v="6760"/>
    <n v="13458"/>
    <n v="0"/>
    <n v="1586"/>
    <n v="891"/>
    <n v="2477"/>
    <n v="0"/>
    <n v="0"/>
    <n v="0"/>
    <n v="2"/>
    <n v="1"/>
    <n v="3"/>
  </r>
  <r>
    <x v="13"/>
    <s v="08PBH3797Z"/>
    <s v="BACHILLERATO UNEA CAMPUS CHIHUAHUA"/>
    <s v="MATUTINO"/>
    <x v="11"/>
    <x v="3"/>
    <s v="BACHILLERATO GENERAL"/>
    <x v="0"/>
    <x v="0"/>
    <n v="14"/>
    <n v="14"/>
    <n v="28"/>
    <n v="14"/>
    <n v="14"/>
    <n v="28"/>
    <n v="1"/>
    <n v="11"/>
    <n v="6"/>
    <n v="17"/>
    <n v="1"/>
    <n v="5"/>
    <n v="7"/>
    <n v="12"/>
    <n v="1"/>
    <n v="0"/>
    <n v="0"/>
    <n v="0"/>
    <n v="0"/>
    <n v="0"/>
    <n v="0"/>
    <n v="0"/>
    <n v="0"/>
    <n v="30"/>
    <n v="27"/>
    <n v="57"/>
    <n v="3"/>
    <n v="10"/>
    <n v="5"/>
    <n v="15"/>
    <n v="0"/>
    <n v="0"/>
    <n v="0"/>
    <n v="4"/>
    <n v="8"/>
    <n v="12"/>
  </r>
  <r>
    <x v="13"/>
    <s v="08PBH0010R"/>
    <s v="INST TECNOL EST SUP DE MONTERREY"/>
    <s v="DISCONTINUO"/>
    <x v="11"/>
    <x v="3"/>
    <s v="BACHILLERATO GENERAL"/>
    <x v="0"/>
    <x v="0"/>
    <n v="125"/>
    <n v="100"/>
    <n v="225"/>
    <n v="133"/>
    <n v="102"/>
    <n v="235"/>
    <n v="8"/>
    <n v="113"/>
    <n v="98"/>
    <n v="211"/>
    <n v="8"/>
    <n v="126"/>
    <n v="110"/>
    <n v="236"/>
    <n v="7"/>
    <n v="0"/>
    <n v="0"/>
    <n v="0"/>
    <n v="0"/>
    <n v="0"/>
    <n v="0"/>
    <n v="0"/>
    <n v="0"/>
    <n v="372"/>
    <n v="310"/>
    <n v="682"/>
    <n v="23"/>
    <n v="120"/>
    <n v="115"/>
    <n v="235"/>
    <n v="0"/>
    <n v="0"/>
    <n v="0"/>
    <n v="60"/>
    <n v="86"/>
    <n v="146"/>
  </r>
  <r>
    <x v="13"/>
    <s v="08PBH3361P"/>
    <s v="INSTITUTO EVEREST DE CHIHUAHUA"/>
    <s v="MATUTINO"/>
    <x v="11"/>
    <x v="3"/>
    <s v="BACHILLERATO GENERAL"/>
    <x v="0"/>
    <x v="0"/>
    <n v="12"/>
    <n v="14"/>
    <n v="26"/>
    <n v="12"/>
    <n v="14"/>
    <n v="26"/>
    <n v="1"/>
    <n v="14"/>
    <n v="20"/>
    <n v="34"/>
    <n v="2"/>
    <n v="13"/>
    <n v="24"/>
    <n v="37"/>
    <n v="2"/>
    <n v="0"/>
    <n v="0"/>
    <n v="0"/>
    <n v="0"/>
    <n v="0"/>
    <n v="0"/>
    <n v="0"/>
    <n v="0"/>
    <n v="39"/>
    <n v="58"/>
    <n v="97"/>
    <n v="5"/>
    <n v="6"/>
    <n v="13"/>
    <n v="19"/>
    <n v="0"/>
    <n v="0"/>
    <n v="0"/>
    <n v="8"/>
    <n v="8"/>
    <n v="16"/>
  </r>
  <r>
    <x v="13"/>
    <s v="08PBH3790G"/>
    <s v="UNIVERSIDAD DEL VALLE DE MÉXICO, CAMPUS CHIHUAHUA"/>
    <s v="DISCONTINUO"/>
    <x v="11"/>
    <x v="3"/>
    <s v="BACHILLERATO GENERAL"/>
    <x v="0"/>
    <x v="0"/>
    <n v="44"/>
    <n v="38"/>
    <n v="82"/>
    <n v="44"/>
    <n v="38"/>
    <n v="82"/>
    <n v="3"/>
    <n v="54"/>
    <n v="33"/>
    <n v="87"/>
    <n v="3"/>
    <n v="56"/>
    <n v="54"/>
    <n v="110"/>
    <n v="4"/>
    <n v="0"/>
    <n v="0"/>
    <n v="0"/>
    <n v="0"/>
    <n v="0"/>
    <n v="0"/>
    <n v="0"/>
    <n v="0"/>
    <n v="154"/>
    <n v="125"/>
    <n v="279"/>
    <n v="10"/>
    <n v="43"/>
    <n v="43"/>
    <n v="86"/>
    <n v="0"/>
    <n v="0"/>
    <n v="0"/>
    <n v="18"/>
    <n v="15"/>
    <n v="33"/>
  </r>
  <r>
    <x v="13"/>
    <s v="08PBH3603W"/>
    <s v="UNIVERSIDAD TEC MILENIO CHIHUAHUA"/>
    <s v="DISCONTINUO"/>
    <x v="11"/>
    <x v="3"/>
    <s v="BACHILLERATO GENERAL"/>
    <x v="0"/>
    <x v="0"/>
    <n v="98"/>
    <n v="75"/>
    <n v="173"/>
    <n v="110"/>
    <n v="92"/>
    <n v="202"/>
    <n v="7"/>
    <n v="84"/>
    <n v="78"/>
    <n v="162"/>
    <n v="6"/>
    <n v="66"/>
    <n v="64"/>
    <n v="130"/>
    <n v="6"/>
    <n v="0"/>
    <n v="0"/>
    <n v="0"/>
    <n v="0"/>
    <n v="0"/>
    <n v="0"/>
    <n v="0"/>
    <n v="0"/>
    <n v="260"/>
    <n v="234"/>
    <n v="494"/>
    <n v="19"/>
    <n v="51"/>
    <n v="79"/>
    <n v="130"/>
    <n v="0"/>
    <n v="0"/>
    <n v="0"/>
    <n v="28"/>
    <n v="33"/>
    <n v="61"/>
  </r>
  <r>
    <x v="13"/>
    <s v="08PET0051J"/>
    <s v="CENTRO EDUC. DE ENFERMERIA DEL PARQUE A.C. UACH"/>
    <s v="DISCONTINUO"/>
    <x v="12"/>
    <x v="3"/>
    <s v="PROFESIONAL TECNICO"/>
    <x v="2"/>
    <x v="0"/>
    <n v="35"/>
    <n v="82"/>
    <n v="117"/>
    <n v="37"/>
    <n v="93"/>
    <n v="130"/>
    <n v="2"/>
    <n v="9"/>
    <n v="44"/>
    <n v="53"/>
    <n v="2"/>
    <n v="7"/>
    <n v="23"/>
    <n v="30"/>
    <n v="2"/>
    <n v="0"/>
    <n v="0"/>
    <n v="0"/>
    <n v="0"/>
    <n v="0"/>
    <n v="0"/>
    <n v="0"/>
    <n v="0"/>
    <n v="53"/>
    <n v="160"/>
    <n v="213"/>
    <n v="6"/>
    <n v="4"/>
    <n v="28"/>
    <n v="32"/>
    <n v="10"/>
    <n v="24"/>
    <n v="34"/>
    <n v="8"/>
    <n v="17"/>
    <n v="25"/>
  </r>
  <r>
    <x v="13"/>
    <s v="08PBH0161X"/>
    <s v="COLEGIO PREUNIVERSITARIO DE CHIHUAHUA A.C. UACH"/>
    <s v="MATUTINO"/>
    <x v="12"/>
    <x v="3"/>
    <s v="BACHILLERATO GENERAL"/>
    <x v="0"/>
    <x v="0"/>
    <n v="54"/>
    <n v="45"/>
    <n v="99"/>
    <n v="75"/>
    <n v="56"/>
    <n v="131"/>
    <n v="4"/>
    <n v="65"/>
    <n v="40"/>
    <n v="105"/>
    <n v="3"/>
    <n v="48"/>
    <n v="55"/>
    <n v="103"/>
    <n v="4"/>
    <n v="0"/>
    <n v="0"/>
    <n v="0"/>
    <n v="0"/>
    <n v="0"/>
    <n v="0"/>
    <n v="0"/>
    <n v="0"/>
    <n v="188"/>
    <n v="151"/>
    <n v="339"/>
    <n v="11"/>
    <n v="40"/>
    <n v="46"/>
    <n v="86"/>
    <n v="0"/>
    <n v="0"/>
    <n v="0"/>
    <n v="11"/>
    <n v="5"/>
    <n v="16"/>
  </r>
  <r>
    <x v="13"/>
    <s v="08PBH0037Y"/>
    <s v="ESC PREPARATORIA NUM. 4 UACH"/>
    <s v="MATUTINO"/>
    <x v="12"/>
    <x v="3"/>
    <s v="BACHILLERATO GENERAL"/>
    <x v="0"/>
    <x v="0"/>
    <n v="6"/>
    <n v="1"/>
    <n v="7"/>
    <n v="6"/>
    <n v="1"/>
    <n v="7"/>
    <n v="2"/>
    <n v="3"/>
    <n v="4"/>
    <n v="7"/>
    <n v="2"/>
    <n v="0"/>
    <n v="3"/>
    <n v="3"/>
    <n v="2"/>
    <n v="0"/>
    <n v="0"/>
    <n v="0"/>
    <n v="0"/>
    <n v="0"/>
    <n v="0"/>
    <n v="0"/>
    <n v="0"/>
    <n v="9"/>
    <n v="8"/>
    <n v="17"/>
    <n v="6"/>
    <n v="0"/>
    <n v="0"/>
    <n v="0"/>
    <n v="0"/>
    <n v="0"/>
    <n v="0"/>
    <n v="2"/>
    <n v="5"/>
    <n v="7"/>
  </r>
  <r>
    <x v="13"/>
    <s v="08PET0050K"/>
    <s v="ESC.DE ENFERMERIA Y TEC. DE LA SALUD DE LA CLINICA DEL CENTRO"/>
    <s v="VESPERTINO"/>
    <x v="12"/>
    <x v="3"/>
    <s v="PROFESIONAL TECNICO"/>
    <x v="2"/>
    <x v="0"/>
    <n v="12"/>
    <n v="41"/>
    <n v="53"/>
    <n v="12"/>
    <n v="41"/>
    <n v="53"/>
    <n v="1"/>
    <n v="4"/>
    <n v="24"/>
    <n v="28"/>
    <n v="1"/>
    <n v="6"/>
    <n v="14"/>
    <n v="20"/>
    <n v="1"/>
    <n v="0"/>
    <n v="0"/>
    <n v="0"/>
    <n v="0"/>
    <n v="0"/>
    <n v="0"/>
    <n v="0"/>
    <n v="0"/>
    <n v="22"/>
    <n v="79"/>
    <n v="101"/>
    <n v="3"/>
    <n v="15"/>
    <n v="58"/>
    <n v="73"/>
    <n v="4"/>
    <n v="19"/>
    <n v="23"/>
    <n v="4"/>
    <n v="19"/>
    <n v="23"/>
  </r>
  <r>
    <x v="13"/>
    <s v="08PET0017C"/>
    <s v="ESCUELA DE ENFERMERIA Y OBSTETRICIA DEL SANATORIO PALMORE A C"/>
    <s v="MATUTINO"/>
    <x v="12"/>
    <x v="3"/>
    <s v="PROFESIONAL TECNICO"/>
    <x v="2"/>
    <x v="0"/>
    <n v="8"/>
    <n v="36"/>
    <n v="44"/>
    <n v="10"/>
    <n v="37"/>
    <n v="47"/>
    <n v="1"/>
    <n v="2"/>
    <n v="6"/>
    <n v="8"/>
    <n v="1"/>
    <n v="0"/>
    <n v="5"/>
    <n v="5"/>
    <n v="1"/>
    <n v="0"/>
    <n v="0"/>
    <n v="0"/>
    <n v="0"/>
    <n v="0"/>
    <n v="0"/>
    <n v="0"/>
    <n v="0"/>
    <n v="12"/>
    <n v="48"/>
    <n v="60"/>
    <n v="3"/>
    <n v="2"/>
    <n v="5"/>
    <n v="7"/>
    <n v="2"/>
    <n v="4"/>
    <n v="6"/>
    <n v="5"/>
    <n v="11"/>
    <n v="16"/>
  </r>
  <r>
    <x v="13"/>
    <s v="08PBH0182J"/>
    <s v="ESCUELA PREPARATORIA IGNACIO ALLENDE A.C. UACH"/>
    <s v="NOCTURNO"/>
    <x v="12"/>
    <x v="3"/>
    <s v="BACHILLERATO GENERAL"/>
    <x v="0"/>
    <x v="0"/>
    <n v="3"/>
    <n v="0"/>
    <n v="3"/>
    <n v="5"/>
    <n v="1"/>
    <n v="6"/>
    <n v="2"/>
    <n v="5"/>
    <n v="1"/>
    <n v="6"/>
    <n v="2"/>
    <n v="3"/>
    <n v="1"/>
    <n v="4"/>
    <n v="1"/>
    <n v="0"/>
    <n v="0"/>
    <n v="0"/>
    <n v="0"/>
    <n v="0"/>
    <n v="0"/>
    <n v="0"/>
    <n v="0"/>
    <n v="13"/>
    <n v="3"/>
    <n v="16"/>
    <n v="5"/>
    <n v="1"/>
    <n v="1"/>
    <n v="2"/>
    <n v="0"/>
    <n v="0"/>
    <n v="0"/>
    <n v="8"/>
    <n v="3"/>
    <n v="11"/>
  </r>
  <r>
    <x v="13"/>
    <s v="08PBH0167R"/>
    <s v="ESCUELA PREPARATORIA NUM. 5 A.C. UACH"/>
    <s v="MATUTINO"/>
    <x v="12"/>
    <x v="3"/>
    <s v="BACHILLERATO GENERAL"/>
    <x v="0"/>
    <x v="0"/>
    <n v="7"/>
    <n v="4"/>
    <n v="11"/>
    <n v="10"/>
    <n v="4"/>
    <n v="14"/>
    <n v="2"/>
    <n v="1"/>
    <n v="4"/>
    <n v="5"/>
    <n v="2"/>
    <n v="0"/>
    <n v="0"/>
    <n v="0"/>
    <n v="0"/>
    <n v="0"/>
    <n v="0"/>
    <n v="0"/>
    <n v="0"/>
    <n v="0"/>
    <n v="0"/>
    <n v="0"/>
    <n v="0"/>
    <n v="11"/>
    <n v="8"/>
    <n v="19"/>
    <n v="4"/>
    <n v="7"/>
    <n v="12"/>
    <n v="19"/>
    <n v="0"/>
    <n v="0"/>
    <n v="0"/>
    <n v="4"/>
    <n v="7"/>
    <n v="11"/>
  </r>
  <r>
    <x v="13"/>
    <s v="08UCT0001P"/>
    <s v="FACULTAD DE ENFERMERIA Y NUTRIOLOGIA UACH"/>
    <s v="DISCONTINUO"/>
    <x v="12"/>
    <x v="4"/>
    <s v="BACHILLERATO TECNOLOGICO"/>
    <x v="1"/>
    <x v="0"/>
    <n v="40"/>
    <n v="49"/>
    <n v="89"/>
    <n v="40"/>
    <n v="49"/>
    <n v="89"/>
    <n v="2"/>
    <n v="20"/>
    <n v="50"/>
    <n v="70"/>
    <n v="2"/>
    <n v="30"/>
    <n v="36"/>
    <n v="66"/>
    <n v="2"/>
    <n v="16"/>
    <n v="34"/>
    <n v="50"/>
    <n v="2"/>
    <n v="0"/>
    <n v="0"/>
    <n v="0"/>
    <n v="0"/>
    <n v="106"/>
    <n v="169"/>
    <n v="275"/>
    <n v="8"/>
    <n v="21"/>
    <n v="37"/>
    <n v="58"/>
    <n v="13"/>
    <n v="57"/>
    <n v="70"/>
    <n v="6"/>
    <n v="23"/>
    <n v="29"/>
  </r>
  <r>
    <x v="13"/>
    <s v="08UET0026W"/>
    <s v="FACULTAD DE ENFERMERIA Y NUTRIOLOGIA UACH"/>
    <s v="MATUTINO"/>
    <x v="12"/>
    <x v="4"/>
    <s v="PROFESIONAL TECNICO"/>
    <x v="2"/>
    <x v="1"/>
    <n v="1"/>
    <n v="18"/>
    <n v="19"/>
    <n v="2"/>
    <n v="25"/>
    <n v="27"/>
    <n v="1"/>
    <n v="1"/>
    <n v="13"/>
    <n v="14"/>
    <n v="1"/>
    <n v="5"/>
    <n v="28"/>
    <n v="33"/>
    <n v="1"/>
    <n v="0"/>
    <n v="0"/>
    <n v="0"/>
    <n v="0"/>
    <n v="0"/>
    <n v="0"/>
    <n v="0"/>
    <n v="0"/>
    <n v="8"/>
    <n v="66"/>
    <n v="74"/>
    <n v="3"/>
    <n v="1"/>
    <n v="15"/>
    <n v="16"/>
    <n v="0"/>
    <n v="5"/>
    <n v="5"/>
    <n v="1"/>
    <n v="7"/>
    <n v="8"/>
  </r>
  <r>
    <x v="13"/>
    <s v="08PET0139N"/>
    <s v="CENTRO DE FORMACION DALE A.C. ESCUELA DE ENFERMERIA ALEXIA"/>
    <s v="VESPERTINO"/>
    <x v="13"/>
    <x v="3"/>
    <s v="PROFESIONAL TECNICO"/>
    <x v="2"/>
    <x v="0"/>
    <n v="0"/>
    <n v="0"/>
    <n v="0"/>
    <n v="4"/>
    <n v="12"/>
    <n v="16"/>
    <n v="2"/>
    <n v="3"/>
    <n v="29"/>
    <n v="32"/>
    <n v="2"/>
    <n v="5"/>
    <n v="15"/>
    <n v="20"/>
    <n v="2"/>
    <n v="0"/>
    <n v="0"/>
    <n v="0"/>
    <n v="0"/>
    <n v="0"/>
    <n v="0"/>
    <n v="0"/>
    <n v="0"/>
    <n v="12"/>
    <n v="56"/>
    <n v="68"/>
    <n v="6"/>
    <n v="3"/>
    <n v="15"/>
    <n v="18"/>
    <n v="0"/>
    <n v="0"/>
    <n v="0"/>
    <n v="3"/>
    <n v="8"/>
    <n v="11"/>
  </r>
  <r>
    <x v="13"/>
    <s v="08PET0139N"/>
    <s v="CENTRO DE FORMACION DALE A.C. ESCUELA DE ENFERMERIA ALEXIA"/>
    <s v="MATUTINO"/>
    <x v="13"/>
    <x v="3"/>
    <s v="PROFESIONAL TECNICO"/>
    <x v="2"/>
    <x v="0"/>
    <n v="13"/>
    <n v="22"/>
    <n v="35"/>
    <n v="17"/>
    <n v="36"/>
    <n v="53"/>
    <n v="2"/>
    <n v="28"/>
    <n v="77"/>
    <n v="105"/>
    <n v="2"/>
    <n v="26"/>
    <n v="68"/>
    <n v="94"/>
    <n v="2"/>
    <n v="0"/>
    <n v="0"/>
    <n v="0"/>
    <n v="0"/>
    <n v="0"/>
    <n v="0"/>
    <n v="0"/>
    <n v="0"/>
    <n v="71"/>
    <n v="181"/>
    <n v="252"/>
    <n v="6"/>
    <n v="53"/>
    <n v="130"/>
    <n v="183"/>
    <n v="0"/>
    <n v="0"/>
    <n v="0"/>
    <n v="7"/>
    <n v="13"/>
    <n v="20"/>
  </r>
  <r>
    <x v="13"/>
    <s v="08PET0134S"/>
    <s v="INSTITUTO DE ESTUDIOS EN EL AREA DE LA SALUD FLORENCIA NIGHTINGALE A. C."/>
    <s v="VESPERTINO"/>
    <x v="13"/>
    <x v="3"/>
    <s v="PROFESIONAL TECNICO"/>
    <x v="2"/>
    <x v="0"/>
    <n v="14"/>
    <n v="34"/>
    <n v="48"/>
    <n v="17"/>
    <n v="47"/>
    <n v="64"/>
    <n v="3"/>
    <n v="10"/>
    <n v="11"/>
    <n v="21"/>
    <n v="2"/>
    <n v="12"/>
    <n v="8"/>
    <n v="20"/>
    <n v="2"/>
    <n v="0"/>
    <n v="0"/>
    <n v="0"/>
    <n v="0"/>
    <n v="0"/>
    <n v="0"/>
    <n v="0"/>
    <n v="0"/>
    <n v="39"/>
    <n v="66"/>
    <n v="105"/>
    <n v="7"/>
    <n v="10"/>
    <n v="15"/>
    <n v="25"/>
    <n v="10"/>
    <n v="15"/>
    <n v="25"/>
    <n v="7"/>
    <n v="11"/>
    <n v="18"/>
  </r>
  <r>
    <x v="13"/>
    <s v="08PET0134S"/>
    <s v="INSTITUTO DE ESTUDIOS EN EL AREA DE LA SALUD FLORENCIA NIGHTINGALE A. C."/>
    <s v="MATUTINO"/>
    <x v="13"/>
    <x v="3"/>
    <s v="PROFESIONAL TECNICO"/>
    <x v="2"/>
    <x v="0"/>
    <n v="53"/>
    <n v="136"/>
    <n v="189"/>
    <n v="75"/>
    <n v="192"/>
    <n v="267"/>
    <n v="9"/>
    <n v="39"/>
    <n v="81"/>
    <n v="120"/>
    <n v="4"/>
    <n v="24"/>
    <n v="94"/>
    <n v="118"/>
    <n v="4"/>
    <n v="0"/>
    <n v="0"/>
    <n v="0"/>
    <n v="0"/>
    <n v="0"/>
    <n v="0"/>
    <n v="0"/>
    <n v="0"/>
    <n v="138"/>
    <n v="367"/>
    <n v="505"/>
    <n v="17"/>
    <n v="0"/>
    <n v="0"/>
    <n v="0"/>
    <n v="0"/>
    <n v="0"/>
    <n v="0"/>
    <n v="11"/>
    <n v="17"/>
    <n v="28"/>
  </r>
  <r>
    <x v="14"/>
    <s v="08SBC2164J"/>
    <s v="PREPARATORIA POR COOPERACIÓN 8415 CHINIPAS"/>
    <s v="MATUTINO"/>
    <x v="4"/>
    <x v="2"/>
    <s v="BACHILLERATO GENERAL"/>
    <x v="0"/>
    <x v="0"/>
    <n v="39"/>
    <n v="34"/>
    <n v="73"/>
    <n v="39"/>
    <n v="34"/>
    <n v="73"/>
    <n v="3"/>
    <n v="32"/>
    <n v="34"/>
    <n v="66"/>
    <n v="2"/>
    <n v="36"/>
    <n v="24"/>
    <n v="60"/>
    <n v="2"/>
    <n v="0"/>
    <n v="0"/>
    <n v="0"/>
    <n v="0"/>
    <n v="0"/>
    <n v="0"/>
    <n v="0"/>
    <n v="0"/>
    <n v="107"/>
    <n v="92"/>
    <n v="199"/>
    <n v="7"/>
    <n v="27"/>
    <n v="29"/>
    <n v="56"/>
    <n v="0"/>
    <n v="0"/>
    <n v="0"/>
    <n v="4"/>
    <n v="3"/>
    <n v="7"/>
  </r>
  <r>
    <x v="14"/>
    <s v="08ETH0026B"/>
    <s v="TELEBACHILLERATO 8624 &quot;LUIS DONALDO COLOSIO&quot;"/>
    <s v="MATUTINO"/>
    <x v="1"/>
    <x v="0"/>
    <s v="BACHILLERATO GENERAL"/>
    <x v="0"/>
    <x v="0"/>
    <n v="5"/>
    <n v="6"/>
    <n v="11"/>
    <n v="5"/>
    <n v="6"/>
    <n v="11"/>
    <n v="1"/>
    <n v="5"/>
    <n v="2"/>
    <n v="7"/>
    <n v="1"/>
    <n v="2"/>
    <n v="4"/>
    <n v="6"/>
    <n v="1"/>
    <n v="0"/>
    <n v="0"/>
    <n v="0"/>
    <n v="0"/>
    <n v="0"/>
    <n v="0"/>
    <n v="0"/>
    <n v="0"/>
    <n v="12"/>
    <n v="12"/>
    <n v="24"/>
    <n v="3"/>
    <n v="5"/>
    <n v="5"/>
    <n v="10"/>
    <n v="0"/>
    <n v="0"/>
    <n v="0"/>
    <n v="1"/>
    <n v="2"/>
    <n v="3"/>
  </r>
  <r>
    <x v="14"/>
    <s v="08ETK0019F"/>
    <s v="TELEBACHILLERATO COMUNITARIO 8005"/>
    <s v="VESPERTINO"/>
    <x v="1"/>
    <x v="0"/>
    <s v="BACHILLERATO GENERAL"/>
    <x v="0"/>
    <x v="0"/>
    <n v="7"/>
    <n v="2"/>
    <n v="9"/>
    <n v="7"/>
    <n v="2"/>
    <n v="9"/>
    <n v="1"/>
    <n v="6"/>
    <n v="2"/>
    <n v="8"/>
    <n v="1"/>
    <n v="2"/>
    <n v="1"/>
    <n v="3"/>
    <n v="1"/>
    <n v="0"/>
    <n v="0"/>
    <n v="0"/>
    <n v="0"/>
    <n v="0"/>
    <n v="0"/>
    <n v="0"/>
    <n v="0"/>
    <n v="15"/>
    <n v="5"/>
    <n v="20"/>
    <n v="3"/>
    <n v="4"/>
    <n v="1"/>
    <n v="5"/>
    <n v="0"/>
    <n v="0"/>
    <n v="0"/>
    <n v="2"/>
    <n v="1"/>
    <n v="3"/>
  </r>
  <r>
    <x v="14"/>
    <s v="08ETK0082H"/>
    <s v="TELEBACHILLERATO COMUNITARIO 8083"/>
    <s v="MATUTINO"/>
    <x v="1"/>
    <x v="0"/>
    <s v="BACHILLERATO GENERAL"/>
    <x v="0"/>
    <x v="0"/>
    <n v="4"/>
    <n v="11"/>
    <n v="15"/>
    <n v="4"/>
    <n v="11"/>
    <n v="15"/>
    <n v="1"/>
    <n v="4"/>
    <n v="3"/>
    <n v="7"/>
    <n v="1"/>
    <n v="6"/>
    <n v="1"/>
    <n v="7"/>
    <n v="1"/>
    <n v="0"/>
    <n v="0"/>
    <n v="0"/>
    <n v="0"/>
    <n v="0"/>
    <n v="0"/>
    <n v="0"/>
    <n v="0"/>
    <n v="14"/>
    <n v="15"/>
    <n v="29"/>
    <n v="3"/>
    <n v="2"/>
    <n v="5"/>
    <n v="7"/>
    <n v="0"/>
    <n v="0"/>
    <n v="0"/>
    <n v="0"/>
    <n v="2"/>
    <n v="2"/>
  </r>
  <r>
    <x v="14"/>
    <s v="08ETK0083G"/>
    <s v="TELEBACHILLERATO COMUNITARIO 8084"/>
    <s v="MATUTINO"/>
    <x v="1"/>
    <x v="0"/>
    <s v="BACHILLERATO GENERAL"/>
    <x v="0"/>
    <x v="0"/>
    <n v="5"/>
    <n v="4"/>
    <n v="9"/>
    <n v="5"/>
    <n v="4"/>
    <n v="9"/>
    <n v="1"/>
    <n v="4"/>
    <n v="5"/>
    <n v="9"/>
    <n v="1"/>
    <n v="8"/>
    <n v="4"/>
    <n v="12"/>
    <n v="1"/>
    <n v="0"/>
    <n v="0"/>
    <n v="0"/>
    <n v="0"/>
    <n v="0"/>
    <n v="0"/>
    <n v="0"/>
    <n v="0"/>
    <n v="17"/>
    <n v="13"/>
    <n v="30"/>
    <n v="3"/>
    <n v="0"/>
    <n v="0"/>
    <n v="0"/>
    <n v="0"/>
    <n v="0"/>
    <n v="0"/>
    <n v="1"/>
    <n v="2"/>
    <n v="3"/>
  </r>
  <r>
    <x v="14"/>
    <s v="08ETK0084F"/>
    <s v="TELEBACHILLERATO COMUNITARIO 8085"/>
    <s v="MATUTINO"/>
    <x v="1"/>
    <x v="0"/>
    <s v="BACHILLERATO GENERAL"/>
    <x v="0"/>
    <x v="0"/>
    <n v="5"/>
    <n v="3"/>
    <n v="8"/>
    <n v="5"/>
    <n v="3"/>
    <n v="8"/>
    <n v="1"/>
    <n v="3"/>
    <n v="0"/>
    <n v="3"/>
    <n v="1"/>
    <n v="3"/>
    <n v="4"/>
    <n v="7"/>
    <n v="1"/>
    <n v="0"/>
    <n v="0"/>
    <n v="0"/>
    <n v="0"/>
    <n v="0"/>
    <n v="0"/>
    <n v="0"/>
    <n v="0"/>
    <n v="11"/>
    <n v="7"/>
    <n v="18"/>
    <n v="3"/>
    <n v="0"/>
    <n v="0"/>
    <n v="0"/>
    <n v="0"/>
    <n v="0"/>
    <n v="0"/>
    <n v="2"/>
    <n v="1"/>
    <n v="3"/>
  </r>
  <r>
    <x v="15"/>
    <s v="08ETH0070P"/>
    <s v="TELEBACHILLERATO 8678 &quot;JOSE ESTEBAN CORONADO&quot;"/>
    <s v="MATUTINO"/>
    <x v="1"/>
    <x v="0"/>
    <s v="BACHILLERATO GENERAL"/>
    <x v="0"/>
    <x v="0"/>
    <n v="16"/>
    <n v="13"/>
    <n v="29"/>
    <n v="16"/>
    <n v="13"/>
    <n v="29"/>
    <n v="1"/>
    <n v="4"/>
    <n v="5"/>
    <n v="9"/>
    <n v="1"/>
    <n v="6"/>
    <n v="6"/>
    <n v="12"/>
    <n v="1"/>
    <n v="0"/>
    <n v="0"/>
    <n v="0"/>
    <n v="0"/>
    <n v="0"/>
    <n v="0"/>
    <n v="0"/>
    <n v="0"/>
    <n v="26"/>
    <n v="24"/>
    <n v="50"/>
    <n v="3"/>
    <n v="6"/>
    <n v="1"/>
    <n v="7"/>
    <n v="0"/>
    <n v="0"/>
    <n v="0"/>
    <n v="3"/>
    <n v="0"/>
    <n v="3"/>
  </r>
  <r>
    <x v="16"/>
    <s v="08ETH0062G"/>
    <s v="TELEBACHILLERATO 8669 &quot;TORIBIO ORTEGA&quot;"/>
    <s v="MATUTINO"/>
    <x v="1"/>
    <x v="0"/>
    <s v="BACHILLERATO GENERAL"/>
    <x v="0"/>
    <x v="0"/>
    <n v="8"/>
    <n v="10"/>
    <n v="18"/>
    <n v="8"/>
    <n v="10"/>
    <n v="18"/>
    <n v="1"/>
    <n v="5"/>
    <n v="8"/>
    <n v="13"/>
    <n v="1"/>
    <n v="1"/>
    <n v="10"/>
    <n v="11"/>
    <n v="1"/>
    <n v="0"/>
    <n v="0"/>
    <n v="0"/>
    <n v="0"/>
    <n v="0"/>
    <n v="0"/>
    <n v="0"/>
    <n v="0"/>
    <n v="14"/>
    <n v="28"/>
    <n v="42"/>
    <n v="3"/>
    <n v="4"/>
    <n v="10"/>
    <n v="14"/>
    <n v="0"/>
    <n v="0"/>
    <n v="0"/>
    <n v="2"/>
    <n v="2"/>
    <n v="4"/>
  </r>
  <r>
    <x v="17"/>
    <s v="08DER0001I"/>
    <s v="CENTRO DE ATENCIÓN PARA ESTUDIANTES CON DISCAPACIDAD, CECATI 138"/>
    <s v="DISCONTINUO"/>
    <x v="6"/>
    <x v="1"/>
    <s v="BACHILLERATO GENERAL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4"/>
    <n v="30"/>
    <n v="1"/>
    <n v="0"/>
    <n v="0"/>
    <n v="0"/>
    <n v="0"/>
    <n v="0"/>
    <n v="0"/>
    <n v="2"/>
    <n v="2"/>
    <n v="4"/>
  </r>
  <r>
    <x v="17"/>
    <s v="08ETC0006T"/>
    <s v="COLEGIO DE ESTUDIOS CIENTIFICOS Y TECNOLÓGICOS 8 UNIDAD CUAUHTEMOC"/>
    <s v="MATUTINO"/>
    <x v="2"/>
    <x v="0"/>
    <s v="BACHILLERATO TECNOLOGICO"/>
    <x v="1"/>
    <x v="0"/>
    <n v="219"/>
    <n v="222"/>
    <n v="441"/>
    <n v="219"/>
    <n v="222"/>
    <n v="441"/>
    <n v="11"/>
    <n v="100"/>
    <n v="64"/>
    <n v="164"/>
    <n v="5"/>
    <n v="21"/>
    <n v="10"/>
    <n v="31"/>
    <n v="1"/>
    <n v="0"/>
    <n v="0"/>
    <n v="0"/>
    <n v="0"/>
    <n v="0"/>
    <n v="0"/>
    <n v="0"/>
    <n v="0"/>
    <n v="340"/>
    <n v="296"/>
    <n v="636"/>
    <n v="17"/>
    <n v="0"/>
    <n v="0"/>
    <n v="0"/>
    <n v="0"/>
    <n v="0"/>
    <n v="0"/>
    <n v="16"/>
    <n v="26"/>
    <n v="42"/>
  </r>
  <r>
    <x v="17"/>
    <s v="08ETC0006T"/>
    <s v="COLEGIO DE ESTUDIOS CIENTIFICOS Y TECNOLÓGICOS 8 UNIDAD CUAUHTEMOC"/>
    <s v="VESPERTINO"/>
    <x v="2"/>
    <x v="0"/>
    <s v="BACHILLERATO TECNOLOGICO"/>
    <x v="1"/>
    <x v="0"/>
    <n v="0"/>
    <n v="0"/>
    <n v="0"/>
    <n v="0"/>
    <n v="0"/>
    <n v="0"/>
    <n v="0"/>
    <n v="50"/>
    <n v="49"/>
    <n v="99"/>
    <n v="3"/>
    <n v="101"/>
    <n v="105"/>
    <n v="206"/>
    <n v="6"/>
    <n v="0"/>
    <n v="0"/>
    <n v="0"/>
    <n v="0"/>
    <n v="0"/>
    <n v="0"/>
    <n v="0"/>
    <n v="0"/>
    <n v="151"/>
    <n v="154"/>
    <n v="305"/>
    <n v="9"/>
    <n v="80"/>
    <n v="56"/>
    <n v="136"/>
    <n v="44"/>
    <n v="24"/>
    <n v="68"/>
    <n v="13"/>
    <n v="19"/>
    <n v="32"/>
  </r>
  <r>
    <x v="17"/>
    <s v="08ECB0016K"/>
    <s v="COLEGIO DE BACHILLERES PLANTEL 14"/>
    <s v="MATUTINO"/>
    <x v="0"/>
    <x v="0"/>
    <s v="BACHILLERATO GENERAL"/>
    <x v="0"/>
    <x v="0"/>
    <n v="67"/>
    <n v="93"/>
    <n v="160"/>
    <n v="67"/>
    <n v="93"/>
    <n v="160"/>
    <n v="4"/>
    <n v="66"/>
    <n v="65"/>
    <n v="131"/>
    <n v="4"/>
    <n v="61"/>
    <n v="98"/>
    <n v="159"/>
    <n v="4"/>
    <n v="0"/>
    <n v="0"/>
    <n v="0"/>
    <n v="0"/>
    <n v="0"/>
    <n v="0"/>
    <n v="0"/>
    <n v="0"/>
    <n v="194"/>
    <n v="256"/>
    <n v="450"/>
    <n v="12"/>
    <n v="40"/>
    <n v="87"/>
    <n v="127"/>
    <n v="0"/>
    <n v="0"/>
    <n v="0"/>
    <n v="16"/>
    <n v="18"/>
    <n v="34"/>
  </r>
  <r>
    <x v="17"/>
    <s v="08ECB0016K"/>
    <s v="COLEGIO DE BACHILLERES PLANTEL 14"/>
    <s v="VESPERTINO"/>
    <x v="0"/>
    <x v="0"/>
    <s v="BACHILLERATO GENERAL"/>
    <x v="0"/>
    <x v="0"/>
    <n v="79"/>
    <n v="81"/>
    <n v="160"/>
    <n v="79"/>
    <n v="81"/>
    <n v="160"/>
    <n v="4"/>
    <n v="48"/>
    <n v="74"/>
    <n v="122"/>
    <n v="3"/>
    <n v="54"/>
    <n v="82"/>
    <n v="136"/>
    <n v="4"/>
    <n v="0"/>
    <n v="0"/>
    <n v="0"/>
    <n v="0"/>
    <n v="0"/>
    <n v="0"/>
    <n v="0"/>
    <n v="0"/>
    <n v="181"/>
    <n v="237"/>
    <n v="418"/>
    <n v="11"/>
    <n v="28"/>
    <n v="41"/>
    <n v="69"/>
    <n v="0"/>
    <n v="0"/>
    <n v="0"/>
    <n v="16"/>
    <n v="18"/>
    <n v="34"/>
  </r>
  <r>
    <x v="17"/>
    <s v="08DPT0012I"/>
    <s v="COLEGIO NACIONAL DE EDUCACIÓN PROFESIONAL TÉCNICA NUM. 218 CIUDAD CUAUHTEMOC"/>
    <s v="VESPERTINO"/>
    <x v="9"/>
    <x v="0"/>
    <s v="BACHILLERATO TECNOLOGICO"/>
    <x v="1"/>
    <x v="0"/>
    <n v="19"/>
    <n v="37"/>
    <n v="56"/>
    <n v="19"/>
    <n v="37"/>
    <n v="56"/>
    <n v="2"/>
    <n v="0"/>
    <n v="0"/>
    <n v="0"/>
    <n v="0"/>
    <n v="82"/>
    <n v="75"/>
    <n v="157"/>
    <n v="8"/>
    <n v="0"/>
    <n v="0"/>
    <n v="0"/>
    <n v="0"/>
    <n v="0"/>
    <n v="0"/>
    <n v="0"/>
    <n v="0"/>
    <n v="101"/>
    <n v="112"/>
    <n v="213"/>
    <n v="10"/>
    <n v="0"/>
    <n v="0"/>
    <n v="0"/>
    <n v="0"/>
    <n v="0"/>
    <n v="0"/>
    <n v="95"/>
    <n v="125"/>
    <n v="220"/>
  </r>
  <r>
    <x v="17"/>
    <s v="08DPT0012I"/>
    <s v="COLEGIO NACIONAL DE EDUCACIÓN PROFESIONAL TÉCNICA NUM. 218 CIUDAD CUAUHTEMOC"/>
    <s v="MATUTINO"/>
    <x v="9"/>
    <x v="0"/>
    <s v="BACHILLERATO TECNOLOGICO"/>
    <x v="1"/>
    <x v="0"/>
    <n v="176"/>
    <n v="138"/>
    <n v="314"/>
    <n v="198"/>
    <n v="149"/>
    <n v="347"/>
    <n v="8"/>
    <n v="0"/>
    <n v="0"/>
    <n v="0"/>
    <n v="0"/>
    <n v="72"/>
    <n v="70"/>
    <n v="142"/>
    <n v="7"/>
    <n v="0"/>
    <n v="0"/>
    <n v="0"/>
    <n v="0"/>
    <n v="0"/>
    <n v="0"/>
    <n v="0"/>
    <n v="0"/>
    <n v="270"/>
    <n v="219"/>
    <n v="489"/>
    <n v="15"/>
    <n v="22"/>
    <n v="22"/>
    <n v="44"/>
    <n v="22"/>
    <n v="22"/>
    <n v="44"/>
    <n v="114"/>
    <n v="150"/>
    <n v="264"/>
  </r>
  <r>
    <x v="17"/>
    <s v="08DTA0090K"/>
    <s v="CENTRO DE BACHILLERATO TECNOLÓGICO AGROPECUARIO NUM. 90"/>
    <s v="MATUTINO"/>
    <x v="3"/>
    <x v="1"/>
    <s v="BACHILLERATO TECNOLOGICO"/>
    <x v="1"/>
    <x v="0"/>
    <n v="184"/>
    <n v="278"/>
    <n v="462"/>
    <n v="184"/>
    <n v="278"/>
    <n v="462"/>
    <n v="10"/>
    <n v="170"/>
    <n v="252"/>
    <n v="422"/>
    <n v="10"/>
    <n v="186"/>
    <n v="254"/>
    <n v="440"/>
    <n v="9"/>
    <n v="0"/>
    <n v="0"/>
    <n v="0"/>
    <n v="0"/>
    <n v="0"/>
    <n v="0"/>
    <n v="0"/>
    <n v="0"/>
    <n v="540"/>
    <n v="784"/>
    <n v="1324"/>
    <n v="29"/>
    <n v="145"/>
    <n v="215"/>
    <n v="360"/>
    <n v="0"/>
    <n v="0"/>
    <n v="0"/>
    <n v="46"/>
    <n v="61"/>
    <n v="107"/>
  </r>
  <r>
    <x v="17"/>
    <s v="08PCT0024O"/>
    <s v="CENTRO BACHILLERATO TECNOLÓGICO MENONITA"/>
    <s v="VESPERTINO"/>
    <x v="5"/>
    <x v="3"/>
    <s v="BACHILLERATO TECNOLOGICO"/>
    <x v="1"/>
    <x v="0"/>
    <n v="9"/>
    <n v="12"/>
    <n v="21"/>
    <n v="9"/>
    <n v="12"/>
    <n v="21"/>
    <n v="1"/>
    <n v="8"/>
    <n v="14"/>
    <n v="22"/>
    <n v="1"/>
    <n v="10"/>
    <n v="10"/>
    <n v="20"/>
    <n v="1"/>
    <n v="0"/>
    <n v="0"/>
    <n v="0"/>
    <n v="0"/>
    <n v="0"/>
    <n v="0"/>
    <n v="0"/>
    <n v="0"/>
    <n v="27"/>
    <n v="36"/>
    <n v="63"/>
    <n v="3"/>
    <n v="1"/>
    <n v="13"/>
    <n v="14"/>
    <n v="0"/>
    <n v="0"/>
    <n v="0"/>
    <n v="9"/>
    <n v="12"/>
    <n v="21"/>
  </r>
  <r>
    <x v="17"/>
    <s v="08DCT0413Z"/>
    <s v="CENTRO DE BACHILLERATO TECNOLÓGICO INDUSTRIAL Y DE SERVICIOS NUM. 117"/>
    <s v="MATUTINO"/>
    <x v="5"/>
    <x v="1"/>
    <s v="BACHILLERATO TECNOLOGICO"/>
    <x v="1"/>
    <x v="0"/>
    <n v="322"/>
    <n v="278"/>
    <n v="600"/>
    <n v="322"/>
    <n v="278"/>
    <n v="600"/>
    <n v="12"/>
    <n v="162"/>
    <n v="214"/>
    <n v="376"/>
    <n v="9"/>
    <n v="0"/>
    <n v="0"/>
    <n v="0"/>
    <n v="0"/>
    <n v="0"/>
    <n v="0"/>
    <n v="0"/>
    <n v="0"/>
    <n v="0"/>
    <n v="0"/>
    <n v="0"/>
    <n v="0"/>
    <n v="484"/>
    <n v="492"/>
    <n v="976"/>
    <n v="21"/>
    <n v="0"/>
    <n v="0"/>
    <n v="0"/>
    <n v="0"/>
    <n v="0"/>
    <n v="0"/>
    <n v="42"/>
    <n v="27"/>
    <n v="69"/>
  </r>
  <r>
    <x v="17"/>
    <s v="08DCT0413Z"/>
    <s v="CENTRO DE BACHILLERATO TECNOLÓGICO INDUSTRIAL Y DE SERVICIOS NUM. 117"/>
    <s v="VESPERTINO"/>
    <x v="5"/>
    <x v="1"/>
    <s v="BACHILLERATO TECNOLOGICO"/>
    <x v="1"/>
    <x v="0"/>
    <n v="0"/>
    <n v="0"/>
    <n v="0"/>
    <n v="0"/>
    <n v="0"/>
    <n v="0"/>
    <n v="0"/>
    <n v="70"/>
    <n v="28"/>
    <n v="98"/>
    <n v="3"/>
    <n v="214"/>
    <n v="187"/>
    <n v="401"/>
    <n v="12"/>
    <n v="0"/>
    <n v="0"/>
    <n v="0"/>
    <n v="0"/>
    <n v="0"/>
    <n v="0"/>
    <n v="0"/>
    <n v="0"/>
    <n v="284"/>
    <n v="215"/>
    <n v="499"/>
    <n v="15"/>
    <n v="241"/>
    <n v="195"/>
    <n v="436"/>
    <n v="12"/>
    <n v="15"/>
    <n v="27"/>
    <n v="49"/>
    <n v="19"/>
    <n v="68"/>
  </r>
  <r>
    <x v="17"/>
    <s v="08PBH0284G"/>
    <s v="BACHILLERATO DE LA UNIVERSIDAD LA SALLE CHIHUAHUA"/>
    <s v="MATUTINO"/>
    <x v="4"/>
    <x v="3"/>
    <s v="BACHILLERATO GENERAL"/>
    <x v="0"/>
    <x v="0"/>
    <n v="12"/>
    <n v="17"/>
    <n v="29"/>
    <n v="12"/>
    <n v="17"/>
    <n v="29"/>
    <n v="1"/>
    <n v="13"/>
    <n v="10"/>
    <n v="23"/>
    <n v="1"/>
    <n v="0"/>
    <n v="0"/>
    <n v="0"/>
    <n v="0"/>
    <n v="0"/>
    <n v="0"/>
    <n v="0"/>
    <n v="0"/>
    <n v="0"/>
    <n v="0"/>
    <n v="0"/>
    <n v="0"/>
    <n v="25"/>
    <n v="27"/>
    <n v="52"/>
    <n v="2"/>
    <n v="13"/>
    <n v="10"/>
    <n v="23"/>
    <n v="0"/>
    <n v="0"/>
    <n v="0"/>
    <n v="0"/>
    <n v="1"/>
    <n v="1"/>
  </r>
  <r>
    <x v="17"/>
    <s v="08PBH3646U"/>
    <s v="CENTRO DE BACHILLERATO ANAHUAC"/>
    <s v="VESPERTINO"/>
    <x v="4"/>
    <x v="3"/>
    <s v="BACHILLERATO GENERAL"/>
    <x v="0"/>
    <x v="0"/>
    <n v="15"/>
    <n v="7"/>
    <n v="22"/>
    <n v="15"/>
    <n v="7"/>
    <n v="22"/>
    <n v="1"/>
    <n v="10"/>
    <n v="4"/>
    <n v="14"/>
    <n v="1"/>
    <n v="5"/>
    <n v="6"/>
    <n v="11"/>
    <n v="1"/>
    <n v="0"/>
    <n v="0"/>
    <n v="0"/>
    <n v="0"/>
    <n v="0"/>
    <n v="0"/>
    <n v="0"/>
    <n v="0"/>
    <n v="30"/>
    <n v="17"/>
    <n v="47"/>
    <n v="3"/>
    <n v="2"/>
    <n v="8"/>
    <n v="10"/>
    <n v="0"/>
    <n v="0"/>
    <n v="0"/>
    <n v="3"/>
    <n v="5"/>
    <n v="8"/>
  </r>
  <r>
    <x v="17"/>
    <s v="08PBH3656A"/>
    <s v="COLEGIO CUAUHTEMOC BACHILLERATO"/>
    <s v="MATUTINO"/>
    <x v="4"/>
    <x v="3"/>
    <s v="BACHILLERATO GENERAL"/>
    <x v="0"/>
    <x v="0"/>
    <n v="22"/>
    <n v="26"/>
    <n v="48"/>
    <n v="38"/>
    <n v="38"/>
    <n v="76"/>
    <n v="2"/>
    <n v="45"/>
    <n v="25"/>
    <n v="70"/>
    <n v="2"/>
    <n v="26"/>
    <n v="23"/>
    <n v="49"/>
    <n v="2"/>
    <n v="0"/>
    <n v="0"/>
    <n v="0"/>
    <n v="0"/>
    <n v="0"/>
    <n v="0"/>
    <n v="0"/>
    <n v="0"/>
    <n v="109"/>
    <n v="86"/>
    <n v="195"/>
    <n v="6"/>
    <n v="30"/>
    <n v="20"/>
    <n v="50"/>
    <n v="0"/>
    <n v="0"/>
    <n v="0"/>
    <n v="7"/>
    <n v="8"/>
    <n v="15"/>
  </r>
  <r>
    <x v="17"/>
    <s v="08PBH3665I"/>
    <s v="PREPARATORIA COLEGIO PIERRE FAURE"/>
    <s v="MATUTINO"/>
    <x v="4"/>
    <x v="3"/>
    <s v="BACHILLERATO GENERAL"/>
    <x v="0"/>
    <x v="0"/>
    <n v="9"/>
    <n v="7"/>
    <n v="16"/>
    <n v="9"/>
    <n v="7"/>
    <n v="16"/>
    <n v="1"/>
    <n v="11"/>
    <n v="5"/>
    <n v="16"/>
    <n v="1"/>
    <n v="16"/>
    <n v="11"/>
    <n v="27"/>
    <n v="1"/>
    <n v="0"/>
    <n v="0"/>
    <n v="0"/>
    <n v="0"/>
    <n v="0"/>
    <n v="0"/>
    <n v="0"/>
    <n v="0"/>
    <n v="36"/>
    <n v="23"/>
    <n v="59"/>
    <n v="3"/>
    <n v="13"/>
    <n v="15"/>
    <n v="28"/>
    <n v="0"/>
    <n v="0"/>
    <n v="0"/>
    <n v="7"/>
    <n v="8"/>
    <n v="15"/>
  </r>
  <r>
    <x v="17"/>
    <s v="08PBH0288C"/>
    <s v="PREPARATORIA MULTICULTURAL GESTALT"/>
    <s v="MATUTINO"/>
    <x v="4"/>
    <x v="3"/>
    <s v="BACHILLERATO GENERAL"/>
    <x v="0"/>
    <x v="0"/>
    <n v="9"/>
    <n v="17"/>
    <n v="26"/>
    <n v="9"/>
    <n v="17"/>
    <n v="26"/>
    <n v="1"/>
    <n v="14"/>
    <n v="14"/>
    <n v="28"/>
    <n v="1"/>
    <n v="12"/>
    <n v="5"/>
    <n v="17"/>
    <n v="1"/>
    <n v="0"/>
    <n v="0"/>
    <n v="0"/>
    <n v="0"/>
    <n v="0"/>
    <n v="0"/>
    <n v="0"/>
    <n v="0"/>
    <n v="35"/>
    <n v="36"/>
    <n v="71"/>
    <n v="3"/>
    <n v="0"/>
    <n v="0"/>
    <n v="0"/>
    <n v="0"/>
    <n v="0"/>
    <n v="0"/>
    <n v="5"/>
    <n v="9"/>
    <n v="14"/>
  </r>
  <r>
    <x v="17"/>
    <s v="08PBH0180L"/>
    <s v="PREPARATORIA NICOLAS BRAVO"/>
    <s v="VESPERTINO"/>
    <x v="4"/>
    <x v="3"/>
    <s v="BACHILLERATO GENERAL"/>
    <x v="0"/>
    <x v="0"/>
    <n v="3"/>
    <n v="5"/>
    <n v="8"/>
    <n v="3"/>
    <n v="5"/>
    <n v="8"/>
    <n v="1"/>
    <n v="1"/>
    <n v="2"/>
    <n v="3"/>
    <n v="1"/>
    <n v="2"/>
    <n v="3"/>
    <n v="5"/>
    <n v="1"/>
    <n v="0"/>
    <n v="0"/>
    <n v="0"/>
    <n v="0"/>
    <n v="0"/>
    <n v="0"/>
    <n v="0"/>
    <n v="0"/>
    <n v="6"/>
    <n v="10"/>
    <n v="16"/>
    <n v="3"/>
    <n v="7"/>
    <n v="4"/>
    <n v="11"/>
    <n v="0"/>
    <n v="0"/>
    <n v="0"/>
    <n v="3"/>
    <n v="6"/>
    <n v="9"/>
  </r>
  <r>
    <x v="17"/>
    <s v="08PBH0186F"/>
    <s v="PREPARATORIA PARTICULAR DEL MAGISTERIO BENITO JUÁREZ"/>
    <s v="VESPERTINO"/>
    <x v="4"/>
    <x v="3"/>
    <s v="BACHILLERATO GENERAL"/>
    <x v="0"/>
    <x v="0"/>
    <n v="7"/>
    <n v="7"/>
    <n v="14"/>
    <n v="7"/>
    <n v="7"/>
    <n v="14"/>
    <n v="1"/>
    <n v="4"/>
    <n v="6"/>
    <n v="10"/>
    <n v="1"/>
    <n v="3"/>
    <n v="1"/>
    <n v="4"/>
    <n v="1"/>
    <n v="0"/>
    <n v="0"/>
    <n v="0"/>
    <n v="0"/>
    <n v="0"/>
    <n v="0"/>
    <n v="0"/>
    <n v="0"/>
    <n v="14"/>
    <n v="14"/>
    <n v="28"/>
    <n v="3"/>
    <n v="4"/>
    <n v="4"/>
    <n v="8"/>
    <n v="0"/>
    <n v="0"/>
    <n v="0"/>
    <n v="7"/>
    <n v="3"/>
    <n v="10"/>
  </r>
  <r>
    <x v="17"/>
    <s v="08EBH0003B"/>
    <s v="PREPARATORIA POR COOPERACIÓN 8403 ÁLVARO OBREGÓN"/>
    <s v="MATUTINO"/>
    <x v="4"/>
    <x v="0"/>
    <s v="BACHILLERATO GENERAL"/>
    <x v="0"/>
    <x v="0"/>
    <n v="58"/>
    <n v="58"/>
    <n v="116"/>
    <n v="60"/>
    <n v="58"/>
    <n v="118"/>
    <n v="4"/>
    <n v="53"/>
    <n v="59"/>
    <n v="112"/>
    <n v="3"/>
    <n v="36"/>
    <n v="50"/>
    <n v="86"/>
    <n v="3"/>
    <n v="0"/>
    <n v="0"/>
    <n v="0"/>
    <n v="0"/>
    <n v="0"/>
    <n v="0"/>
    <n v="0"/>
    <n v="0"/>
    <n v="149"/>
    <n v="167"/>
    <n v="316"/>
    <n v="10"/>
    <n v="20"/>
    <n v="25"/>
    <n v="45"/>
    <n v="0"/>
    <n v="0"/>
    <n v="0"/>
    <n v="6"/>
    <n v="6"/>
    <n v="12"/>
  </r>
  <r>
    <x v="17"/>
    <s v="08ETH0036I"/>
    <s v="TELEBACHILLERATO 8638 &quot;CUAUHTEMOC&quot;"/>
    <s v="MATUTINO"/>
    <x v="1"/>
    <x v="0"/>
    <s v="BACHILLERATO GENERAL"/>
    <x v="0"/>
    <x v="0"/>
    <n v="8"/>
    <n v="3"/>
    <n v="11"/>
    <n v="8"/>
    <n v="3"/>
    <n v="11"/>
    <n v="1"/>
    <n v="1"/>
    <n v="2"/>
    <n v="3"/>
    <n v="1"/>
    <n v="1"/>
    <n v="5"/>
    <n v="6"/>
    <n v="1"/>
    <n v="0"/>
    <n v="0"/>
    <n v="0"/>
    <n v="0"/>
    <n v="0"/>
    <n v="0"/>
    <n v="0"/>
    <n v="0"/>
    <n v="10"/>
    <n v="10"/>
    <n v="20"/>
    <n v="3"/>
    <n v="3"/>
    <n v="2"/>
    <n v="5"/>
    <n v="0"/>
    <n v="0"/>
    <n v="0"/>
    <n v="2"/>
    <n v="1"/>
    <n v="3"/>
  </r>
  <r>
    <x v="17"/>
    <s v="08ETH0083T"/>
    <s v="TELEBACHILLERATO 8692 &quot;MANUEL BERNARDO AGUIRRE&quot;"/>
    <s v="MATUTINO"/>
    <x v="1"/>
    <x v="0"/>
    <s v="BACHILLERATO GENERAL"/>
    <x v="0"/>
    <x v="0"/>
    <n v="8"/>
    <n v="16"/>
    <n v="24"/>
    <n v="8"/>
    <n v="16"/>
    <n v="24"/>
    <n v="1"/>
    <n v="8"/>
    <n v="1"/>
    <n v="9"/>
    <n v="1"/>
    <n v="3"/>
    <n v="5"/>
    <n v="8"/>
    <n v="1"/>
    <n v="0"/>
    <n v="0"/>
    <n v="0"/>
    <n v="0"/>
    <n v="0"/>
    <n v="0"/>
    <n v="0"/>
    <n v="0"/>
    <n v="19"/>
    <n v="22"/>
    <n v="41"/>
    <n v="3"/>
    <n v="4"/>
    <n v="2"/>
    <n v="6"/>
    <n v="0"/>
    <n v="0"/>
    <n v="0"/>
    <n v="1"/>
    <n v="2"/>
    <n v="3"/>
  </r>
  <r>
    <x v="17"/>
    <s v="08ETH0120G"/>
    <s v="TELEBACHILLERATO 8696"/>
    <s v="MATUTINO"/>
    <x v="1"/>
    <x v="0"/>
    <s v="BACHILLERATO GENERAL"/>
    <x v="0"/>
    <x v="0"/>
    <n v="16"/>
    <n v="22"/>
    <n v="38"/>
    <n v="16"/>
    <n v="22"/>
    <n v="38"/>
    <n v="1"/>
    <n v="10"/>
    <n v="11"/>
    <n v="21"/>
    <n v="1"/>
    <n v="4"/>
    <n v="12"/>
    <n v="16"/>
    <n v="1"/>
    <n v="0"/>
    <n v="0"/>
    <n v="0"/>
    <n v="0"/>
    <n v="0"/>
    <n v="0"/>
    <n v="0"/>
    <n v="0"/>
    <n v="30"/>
    <n v="45"/>
    <n v="75"/>
    <n v="3"/>
    <n v="7"/>
    <n v="10"/>
    <n v="17"/>
    <n v="0"/>
    <n v="0"/>
    <n v="0"/>
    <n v="2"/>
    <n v="2"/>
    <n v="4"/>
  </r>
  <r>
    <x v="17"/>
    <s v="08ETK0152M"/>
    <s v="TELEBACHILLERATO COMUNITARIO 80153"/>
    <s v="VESPERTINO"/>
    <x v="1"/>
    <x v="0"/>
    <s v="BACHILLERATO GENERAL"/>
    <x v="0"/>
    <x v="0"/>
    <n v="6"/>
    <n v="7"/>
    <n v="13"/>
    <n v="6"/>
    <n v="7"/>
    <n v="13"/>
    <n v="1"/>
    <n v="2"/>
    <n v="6"/>
    <n v="8"/>
    <n v="1"/>
    <n v="3"/>
    <n v="4"/>
    <n v="7"/>
    <n v="1"/>
    <n v="0"/>
    <n v="0"/>
    <n v="0"/>
    <n v="0"/>
    <n v="0"/>
    <n v="0"/>
    <n v="0"/>
    <n v="0"/>
    <n v="11"/>
    <n v="17"/>
    <n v="28"/>
    <n v="3"/>
    <n v="0"/>
    <n v="0"/>
    <n v="0"/>
    <n v="0"/>
    <n v="0"/>
    <n v="0"/>
    <n v="1"/>
    <n v="2"/>
    <n v="3"/>
  </r>
  <r>
    <x v="17"/>
    <s v="08PET0063O"/>
    <s v="ESC.ENFERMERIA DEL HOSPITAL REG.CUAUHTEMOC UACH"/>
    <s v="MATUTINO"/>
    <x v="12"/>
    <x v="3"/>
    <s v="PROFESIONAL TECNICO"/>
    <x v="2"/>
    <x v="0"/>
    <n v="25"/>
    <n v="45"/>
    <n v="70"/>
    <n v="27"/>
    <n v="59"/>
    <n v="86"/>
    <n v="3"/>
    <n v="12"/>
    <n v="36"/>
    <n v="48"/>
    <n v="2"/>
    <n v="13"/>
    <n v="35"/>
    <n v="48"/>
    <n v="2"/>
    <n v="0"/>
    <n v="0"/>
    <n v="0"/>
    <n v="0"/>
    <n v="0"/>
    <n v="0"/>
    <n v="0"/>
    <n v="0"/>
    <n v="52"/>
    <n v="130"/>
    <n v="182"/>
    <n v="7"/>
    <n v="13"/>
    <n v="29"/>
    <n v="42"/>
    <n v="8"/>
    <n v="30"/>
    <n v="38"/>
    <n v="12"/>
    <n v="26"/>
    <n v="38"/>
  </r>
  <r>
    <x v="17"/>
    <s v="08PBH0065U"/>
    <s v="PREPARATORIA JUSTO SIERRA UACH"/>
    <s v="MATUTINO"/>
    <x v="12"/>
    <x v="3"/>
    <s v="BACHILLERATO GENERAL"/>
    <x v="0"/>
    <x v="0"/>
    <n v="26"/>
    <n v="26"/>
    <n v="52"/>
    <n v="26"/>
    <n v="26"/>
    <n v="52"/>
    <n v="1"/>
    <n v="26"/>
    <n v="21"/>
    <n v="47"/>
    <n v="1"/>
    <n v="15"/>
    <n v="27"/>
    <n v="42"/>
    <n v="1"/>
    <n v="0"/>
    <n v="0"/>
    <n v="0"/>
    <n v="0"/>
    <n v="0"/>
    <n v="0"/>
    <n v="0"/>
    <n v="0"/>
    <n v="67"/>
    <n v="74"/>
    <n v="141"/>
    <n v="3"/>
    <n v="15"/>
    <n v="10"/>
    <n v="25"/>
    <n v="0"/>
    <n v="0"/>
    <n v="0"/>
    <n v="3"/>
    <n v="7"/>
    <n v="10"/>
  </r>
  <r>
    <x v="17"/>
    <s v="08PBH3397D"/>
    <s v="PREPARATORIA JUSTO SIERRA UACH"/>
    <s v="MATUTINO"/>
    <x v="12"/>
    <x v="3"/>
    <s v="BACHILLERATO GENERAL"/>
    <x v="3"/>
    <x v="0"/>
    <n v="4"/>
    <n v="8"/>
    <n v="12"/>
    <n v="4"/>
    <n v="8"/>
    <n v="12"/>
    <n v="1"/>
    <n v="7"/>
    <n v="3"/>
    <n v="10"/>
    <n v="1"/>
    <n v="0"/>
    <n v="0"/>
    <n v="0"/>
    <n v="0"/>
    <n v="0"/>
    <n v="0"/>
    <n v="0"/>
    <n v="0"/>
    <n v="0"/>
    <n v="0"/>
    <n v="0"/>
    <n v="0"/>
    <n v="11"/>
    <n v="11"/>
    <n v="22"/>
    <n v="2"/>
    <n v="10"/>
    <n v="10"/>
    <n v="20"/>
    <n v="0"/>
    <n v="0"/>
    <n v="0"/>
    <n v="2"/>
    <n v="6"/>
    <n v="8"/>
  </r>
  <r>
    <x v="18"/>
    <s v="08EMS0029V"/>
    <s v="CECYTECH EMSAD 29 OJO DE AGUA"/>
    <s v="MATUTINO"/>
    <x v="2"/>
    <x v="0"/>
    <s v="BACHILLERATO GENERAL"/>
    <x v="0"/>
    <x v="0"/>
    <n v="25"/>
    <n v="25"/>
    <n v="50"/>
    <n v="25"/>
    <n v="25"/>
    <n v="50"/>
    <n v="2"/>
    <n v="23"/>
    <n v="20"/>
    <n v="43"/>
    <n v="2"/>
    <n v="17"/>
    <n v="33"/>
    <n v="50"/>
    <n v="2"/>
    <n v="0"/>
    <n v="0"/>
    <n v="0"/>
    <n v="0"/>
    <n v="0"/>
    <n v="0"/>
    <n v="0"/>
    <n v="0"/>
    <n v="65"/>
    <n v="78"/>
    <n v="143"/>
    <n v="6"/>
    <n v="14"/>
    <n v="19"/>
    <n v="33"/>
    <n v="0"/>
    <n v="0"/>
    <n v="0"/>
    <n v="2"/>
    <n v="4"/>
    <n v="6"/>
  </r>
  <r>
    <x v="18"/>
    <s v="08ETK0085E"/>
    <s v="TELEBACHILLERATO COMUNITARIO 8086"/>
    <s v="VESPERTINO"/>
    <x v="1"/>
    <x v="0"/>
    <s v="BACHILLERATO GENERAL"/>
    <x v="0"/>
    <x v="0"/>
    <n v="3"/>
    <n v="6"/>
    <n v="9"/>
    <n v="3"/>
    <n v="6"/>
    <n v="9"/>
    <n v="1"/>
    <n v="1"/>
    <n v="5"/>
    <n v="6"/>
    <n v="1"/>
    <n v="1"/>
    <n v="3"/>
    <n v="4"/>
    <n v="1"/>
    <n v="0"/>
    <n v="0"/>
    <n v="0"/>
    <n v="0"/>
    <n v="0"/>
    <n v="0"/>
    <n v="0"/>
    <n v="0"/>
    <n v="5"/>
    <n v="14"/>
    <n v="19"/>
    <n v="3"/>
    <n v="2"/>
    <n v="8"/>
    <n v="10"/>
    <n v="0"/>
    <n v="0"/>
    <n v="0"/>
    <n v="0"/>
    <n v="3"/>
    <n v="3"/>
  </r>
  <r>
    <x v="19"/>
    <s v="08DER0007C"/>
    <s v="CENTRO DE ATENCIÓN PARA ESTUDIANTES CON DISCAPACIDAD, CEB 6/4"/>
    <s v="DISCONTINUO"/>
    <x v="6"/>
    <x v="1"/>
    <s v="BACHILLERATO GENERAL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9"/>
    <n v="32"/>
    <n v="1"/>
    <n v="0"/>
    <n v="0"/>
    <n v="0"/>
    <n v="0"/>
    <n v="0"/>
    <n v="0"/>
    <n v="0"/>
    <n v="5"/>
    <n v="5"/>
  </r>
  <r>
    <x v="19"/>
    <s v="08DBP0002M"/>
    <s v="CENTRO DE ESTUDIOS DE BACHILLERATO 6/4 CIUDAD DELICIAS"/>
    <s v="MATUTINO"/>
    <x v="14"/>
    <x v="1"/>
    <s v="BACHILLERATO GENERAL"/>
    <x v="0"/>
    <x v="0"/>
    <n v="97"/>
    <n v="153"/>
    <n v="250"/>
    <n v="97"/>
    <n v="153"/>
    <n v="250"/>
    <n v="5"/>
    <n v="97"/>
    <n v="153"/>
    <n v="250"/>
    <n v="5"/>
    <n v="79"/>
    <n v="149"/>
    <n v="228"/>
    <n v="5"/>
    <n v="0"/>
    <n v="0"/>
    <n v="0"/>
    <n v="0"/>
    <n v="0"/>
    <n v="0"/>
    <n v="0"/>
    <n v="0"/>
    <n v="273"/>
    <n v="455"/>
    <n v="728"/>
    <n v="15"/>
    <n v="77"/>
    <n v="139"/>
    <n v="216"/>
    <n v="0"/>
    <n v="0"/>
    <n v="0"/>
    <n v="10"/>
    <n v="15"/>
    <n v="25"/>
  </r>
  <r>
    <x v="19"/>
    <s v="08DBP0002M"/>
    <s v="CENTRO DE ESTUDIOS DE BACHILLERATO 6/4 CIUDAD DELICIAS"/>
    <s v="VESPERTINO"/>
    <x v="14"/>
    <x v="1"/>
    <s v="BACHILLERATO GENERAL"/>
    <x v="0"/>
    <x v="0"/>
    <n v="117"/>
    <n v="133"/>
    <n v="250"/>
    <n v="117"/>
    <n v="133"/>
    <n v="250"/>
    <n v="5"/>
    <n v="91"/>
    <n v="152"/>
    <n v="243"/>
    <n v="5"/>
    <n v="71"/>
    <n v="110"/>
    <n v="181"/>
    <n v="5"/>
    <n v="0"/>
    <n v="0"/>
    <n v="0"/>
    <n v="0"/>
    <n v="0"/>
    <n v="0"/>
    <n v="0"/>
    <n v="0"/>
    <n v="279"/>
    <n v="395"/>
    <n v="674"/>
    <n v="15"/>
    <n v="66"/>
    <n v="95"/>
    <n v="161"/>
    <n v="0"/>
    <n v="0"/>
    <n v="0"/>
    <n v="8"/>
    <n v="17"/>
    <n v="25"/>
  </r>
  <r>
    <x v="19"/>
    <s v="08ECB0015L"/>
    <s v="COLEGIO DE BACHILLERES PLANTEL 13"/>
    <s v="MATUTINO"/>
    <x v="0"/>
    <x v="0"/>
    <s v="BACHILLERATO GENERAL"/>
    <x v="0"/>
    <x v="0"/>
    <n v="93"/>
    <n v="84"/>
    <n v="177"/>
    <n v="93"/>
    <n v="84"/>
    <n v="177"/>
    <n v="4"/>
    <n v="69"/>
    <n v="86"/>
    <n v="155"/>
    <n v="4"/>
    <n v="104"/>
    <n v="81"/>
    <n v="185"/>
    <n v="4"/>
    <n v="0"/>
    <n v="0"/>
    <n v="0"/>
    <n v="0"/>
    <n v="0"/>
    <n v="0"/>
    <n v="0"/>
    <n v="0"/>
    <n v="266"/>
    <n v="251"/>
    <n v="517"/>
    <n v="12"/>
    <n v="53"/>
    <n v="76"/>
    <n v="129"/>
    <n v="0"/>
    <n v="0"/>
    <n v="0"/>
    <n v="5"/>
    <n v="11"/>
    <n v="16"/>
  </r>
  <r>
    <x v="19"/>
    <s v="08ECB0015L"/>
    <s v="COLEGIO DE BACHILLERES PLANTEL 13"/>
    <s v="VESPERTINO"/>
    <x v="0"/>
    <x v="0"/>
    <s v="BACHILLERATO GENERAL"/>
    <x v="0"/>
    <x v="0"/>
    <n v="59"/>
    <n v="69"/>
    <n v="128"/>
    <n v="59"/>
    <n v="69"/>
    <n v="128"/>
    <n v="3"/>
    <n v="59"/>
    <n v="78"/>
    <n v="137"/>
    <n v="4"/>
    <n v="52"/>
    <n v="69"/>
    <n v="121"/>
    <n v="3"/>
    <n v="0"/>
    <n v="0"/>
    <n v="0"/>
    <n v="0"/>
    <n v="0"/>
    <n v="0"/>
    <n v="0"/>
    <n v="0"/>
    <n v="170"/>
    <n v="216"/>
    <n v="386"/>
    <n v="10"/>
    <n v="29"/>
    <n v="42"/>
    <n v="71"/>
    <n v="0"/>
    <n v="0"/>
    <n v="0"/>
    <n v="11"/>
    <n v="10"/>
    <n v="21"/>
  </r>
  <r>
    <x v="19"/>
    <s v="08DPT0008W"/>
    <s v="COLEGIO NACIONAL DE EDUCACIÓN PROFESIONAL TÉCNICA NUM. 208 CIUDAD DELICIAS"/>
    <s v="MATUTINO"/>
    <x v="9"/>
    <x v="0"/>
    <s v="BACHILLERATO TECNOLOGICO"/>
    <x v="1"/>
    <x v="0"/>
    <n v="206"/>
    <n v="77"/>
    <n v="283"/>
    <n v="206"/>
    <n v="77"/>
    <n v="283"/>
    <n v="7"/>
    <n v="112"/>
    <n v="51"/>
    <n v="163"/>
    <n v="6"/>
    <n v="74"/>
    <n v="44"/>
    <n v="118"/>
    <n v="5"/>
    <n v="0"/>
    <n v="0"/>
    <n v="0"/>
    <n v="0"/>
    <n v="0"/>
    <n v="0"/>
    <n v="0"/>
    <n v="0"/>
    <n v="392"/>
    <n v="172"/>
    <n v="564"/>
    <n v="18"/>
    <n v="77"/>
    <n v="39"/>
    <n v="116"/>
    <n v="68"/>
    <n v="37"/>
    <n v="105"/>
    <n v="39"/>
    <n v="41"/>
    <n v="80"/>
  </r>
  <r>
    <x v="19"/>
    <s v="08DTA0002Z"/>
    <s v="CENTRO DE BACHILLERATO TECNOLÓGICO AGROPECUARIO NUM. 2"/>
    <s v="MATUTINO"/>
    <x v="3"/>
    <x v="1"/>
    <s v="BACHILLERATO TECNOLOGICO"/>
    <x v="1"/>
    <x v="2"/>
    <n v="4"/>
    <n v="3"/>
    <n v="7"/>
    <n v="4"/>
    <n v="3"/>
    <n v="7"/>
    <n v="1"/>
    <n v="5"/>
    <n v="9"/>
    <n v="14"/>
    <n v="1"/>
    <n v="0"/>
    <n v="0"/>
    <n v="0"/>
    <n v="0"/>
    <n v="0"/>
    <n v="0"/>
    <n v="0"/>
    <n v="0"/>
    <n v="0"/>
    <n v="0"/>
    <n v="0"/>
    <n v="0"/>
    <n v="9"/>
    <n v="12"/>
    <n v="21"/>
    <n v="2"/>
    <n v="4"/>
    <n v="7"/>
    <n v="11"/>
    <n v="0"/>
    <n v="0"/>
    <n v="0"/>
    <n v="5"/>
    <n v="4"/>
    <n v="9"/>
  </r>
  <r>
    <x v="19"/>
    <s v="08DTA0002Z"/>
    <s v="CENTRO DE BACHILLERATO TECNOLÓGICO AGROPECUARIO NUM. 2"/>
    <s v="MATUTINO"/>
    <x v="3"/>
    <x v="1"/>
    <s v="BACHILLERATO TECNOLOGICO"/>
    <x v="1"/>
    <x v="0"/>
    <n v="215"/>
    <n v="231"/>
    <n v="446"/>
    <n v="228"/>
    <n v="243"/>
    <n v="471"/>
    <n v="12"/>
    <n v="104"/>
    <n v="117"/>
    <n v="221"/>
    <n v="9"/>
    <n v="89"/>
    <n v="97"/>
    <n v="186"/>
    <n v="9"/>
    <n v="0"/>
    <n v="0"/>
    <n v="0"/>
    <n v="0"/>
    <n v="0"/>
    <n v="0"/>
    <n v="0"/>
    <n v="0"/>
    <n v="421"/>
    <n v="457"/>
    <n v="878"/>
    <n v="30"/>
    <n v="36"/>
    <n v="74"/>
    <n v="110"/>
    <n v="0"/>
    <n v="0"/>
    <n v="0"/>
    <n v="47"/>
    <n v="31"/>
    <n v="78"/>
  </r>
  <r>
    <x v="19"/>
    <s v="08DCT0013D"/>
    <s v="CENTRO DE ESTUDIOS TECNOLÓGICOS INDUSTRIAL Y DE SERVICIOS NUM. 87"/>
    <s v="MATUTINO"/>
    <x v="5"/>
    <x v="1"/>
    <s v="BACHILLERATO TECNOLOGICO"/>
    <x v="1"/>
    <x v="0"/>
    <n v="173"/>
    <n v="112"/>
    <n v="285"/>
    <n v="179"/>
    <n v="116"/>
    <n v="295"/>
    <n v="6"/>
    <n v="102"/>
    <n v="111"/>
    <n v="213"/>
    <n v="6"/>
    <n v="79"/>
    <n v="69"/>
    <n v="148"/>
    <n v="5"/>
    <n v="0"/>
    <n v="0"/>
    <n v="0"/>
    <n v="0"/>
    <n v="0"/>
    <n v="0"/>
    <n v="0"/>
    <n v="0"/>
    <n v="360"/>
    <n v="296"/>
    <n v="656"/>
    <n v="17"/>
    <n v="80"/>
    <n v="50"/>
    <n v="130"/>
    <n v="5"/>
    <n v="1"/>
    <n v="6"/>
    <n v="20"/>
    <n v="42"/>
    <n v="62"/>
  </r>
  <r>
    <x v="19"/>
    <s v="08DCT0013D"/>
    <s v="CENTRO DE ESTUDIOS TECNOLÓGICOS INDUSTRIAL Y DE SERVICIOS NUM. 87"/>
    <s v="MATUTINO"/>
    <x v="5"/>
    <x v="1"/>
    <s v="BACHILLERATO TECNOLOGICO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7"/>
    <n v="35"/>
    <n v="1"/>
    <n v="0"/>
    <n v="1"/>
    <n v="0"/>
    <n v="0"/>
    <n v="0"/>
  </r>
  <r>
    <x v="19"/>
    <s v="08DCT0013D"/>
    <s v="CENTRO DE ESTUDIOS TECNOLÓGICOS INDUSTRIAL Y DE SERVICIOS NUM. 87"/>
    <s v="VESPERTINO"/>
    <x v="5"/>
    <x v="1"/>
    <s v="BACHILLERATO TECNOLOGICO"/>
    <x v="1"/>
    <x v="0"/>
    <n v="109"/>
    <n v="90"/>
    <n v="199"/>
    <n v="120"/>
    <n v="102"/>
    <n v="222"/>
    <n v="6"/>
    <n v="48"/>
    <n v="37"/>
    <n v="85"/>
    <n v="4"/>
    <n v="40"/>
    <n v="37"/>
    <n v="77"/>
    <n v="4"/>
    <n v="0"/>
    <n v="0"/>
    <n v="0"/>
    <n v="0"/>
    <n v="0"/>
    <n v="0"/>
    <n v="0"/>
    <n v="0"/>
    <n v="208"/>
    <n v="176"/>
    <n v="384"/>
    <n v="14"/>
    <n v="27"/>
    <n v="32"/>
    <n v="59"/>
    <n v="2"/>
    <n v="1"/>
    <n v="3"/>
    <n v="34"/>
    <n v="24"/>
    <n v="58"/>
  </r>
  <r>
    <x v="19"/>
    <s v="08DCT0013D"/>
    <s v="CENTRO DE ESTUDIOS TECNOLÓGICOS INDUSTRIAL Y DE SERVICIOS NUM. 87"/>
    <s v="VESPERTINO"/>
    <x v="5"/>
    <x v="1"/>
    <s v="BACHILLERATO TECNOLOGICO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6"/>
    <n v="20"/>
    <n v="0"/>
    <n v="0"/>
    <n v="0"/>
    <n v="0"/>
    <n v="0"/>
    <n v="0"/>
  </r>
  <r>
    <x v="19"/>
    <s v="08PET0124L"/>
    <s v="ESCUELA DE ENFERMERIA REGION CENTRO Í SUR DEL ESTADO DE CHIHUAHUA"/>
    <s v="VESPERTINO"/>
    <x v="5"/>
    <x v="3"/>
    <s v="PROFESIONAL TECNICO"/>
    <x v="2"/>
    <x v="0"/>
    <n v="10"/>
    <n v="13"/>
    <n v="23"/>
    <n v="10"/>
    <n v="13"/>
    <n v="23"/>
    <n v="1"/>
    <n v="5"/>
    <n v="12"/>
    <n v="17"/>
    <n v="1"/>
    <n v="2"/>
    <n v="13"/>
    <n v="15"/>
    <n v="1"/>
    <n v="0"/>
    <n v="0"/>
    <n v="0"/>
    <n v="0"/>
    <n v="0"/>
    <n v="0"/>
    <n v="0"/>
    <n v="0"/>
    <n v="17"/>
    <n v="38"/>
    <n v="55"/>
    <n v="3"/>
    <n v="3"/>
    <n v="6"/>
    <n v="9"/>
    <n v="2"/>
    <n v="11"/>
    <n v="13"/>
    <n v="6"/>
    <n v="9"/>
    <n v="15"/>
  </r>
  <r>
    <x v="19"/>
    <s v="08PCT0009W"/>
    <s v="ESCUELA DE ENFERMERIA REGION CENTRO Í SUR DEL ESTADO DE CHIHUAHUA"/>
    <s v="VESPERTINO"/>
    <x v="5"/>
    <x v="3"/>
    <s v="BACHILLERATO TECNOLOGICO"/>
    <x v="1"/>
    <x v="0"/>
    <n v="1"/>
    <n v="20"/>
    <n v="21"/>
    <n v="1"/>
    <n v="20"/>
    <n v="21"/>
    <n v="1"/>
    <n v="0"/>
    <n v="12"/>
    <n v="12"/>
    <n v="1"/>
    <n v="0"/>
    <n v="16"/>
    <n v="16"/>
    <n v="1"/>
    <n v="0"/>
    <n v="0"/>
    <n v="0"/>
    <n v="0"/>
    <n v="0"/>
    <n v="0"/>
    <n v="0"/>
    <n v="0"/>
    <n v="1"/>
    <n v="48"/>
    <n v="49"/>
    <n v="3"/>
    <n v="2"/>
    <n v="19"/>
    <n v="21"/>
    <n v="1"/>
    <n v="18"/>
    <n v="19"/>
    <n v="10"/>
    <n v="12"/>
    <n v="22"/>
  </r>
  <r>
    <x v="19"/>
    <s v="08PBH0237W"/>
    <s v="CENTRO DE BACHILLERATO THOMAS ALVA EDISON"/>
    <s v="VESPERTINO"/>
    <x v="4"/>
    <x v="3"/>
    <s v="BACHILLERATO GENERAL"/>
    <x v="3"/>
    <x v="0"/>
    <n v="13"/>
    <n v="6"/>
    <n v="19"/>
    <n v="13"/>
    <n v="6"/>
    <n v="19"/>
    <n v="3"/>
    <n v="12"/>
    <n v="7"/>
    <n v="19"/>
    <n v="3"/>
    <n v="0"/>
    <n v="0"/>
    <n v="0"/>
    <n v="0"/>
    <n v="0"/>
    <n v="0"/>
    <n v="0"/>
    <n v="0"/>
    <n v="0"/>
    <n v="0"/>
    <n v="0"/>
    <n v="0"/>
    <n v="25"/>
    <n v="13"/>
    <n v="38"/>
    <n v="6"/>
    <n v="18"/>
    <n v="14"/>
    <n v="32"/>
    <n v="0"/>
    <n v="0"/>
    <n v="0"/>
    <n v="5"/>
    <n v="4"/>
    <n v="9"/>
  </r>
  <r>
    <x v="19"/>
    <s v="08PBH3404X"/>
    <s v="CENTRO DE BACHILLERATO THOMAS ALVA EDISON"/>
    <s v="MATUTINO"/>
    <x v="4"/>
    <x v="3"/>
    <s v="BACHILLERATO GENERAL"/>
    <x v="0"/>
    <x v="0"/>
    <n v="23"/>
    <n v="11"/>
    <n v="34"/>
    <n v="23"/>
    <n v="11"/>
    <n v="34"/>
    <n v="2"/>
    <n v="23"/>
    <n v="17"/>
    <n v="40"/>
    <n v="2"/>
    <n v="16"/>
    <n v="13"/>
    <n v="29"/>
    <n v="2"/>
    <n v="0"/>
    <n v="0"/>
    <n v="0"/>
    <n v="0"/>
    <n v="0"/>
    <n v="0"/>
    <n v="0"/>
    <n v="0"/>
    <n v="62"/>
    <n v="41"/>
    <n v="103"/>
    <n v="6"/>
    <n v="28"/>
    <n v="10"/>
    <n v="38"/>
    <n v="0"/>
    <n v="0"/>
    <n v="0"/>
    <n v="6"/>
    <n v="6"/>
    <n v="12"/>
  </r>
  <r>
    <x v="19"/>
    <s v="08PBH0172C"/>
    <s v="CENTRO DE ESTUDIOS UNIVERSITARIOS DEL NORTE"/>
    <s v="MATUTINO"/>
    <x v="4"/>
    <x v="3"/>
    <s v="BACHILLERATO GENERAL"/>
    <x v="0"/>
    <x v="0"/>
    <n v="5"/>
    <n v="8"/>
    <n v="13"/>
    <n v="13"/>
    <n v="11"/>
    <n v="24"/>
    <n v="2"/>
    <n v="18"/>
    <n v="6"/>
    <n v="24"/>
    <n v="2"/>
    <n v="10"/>
    <n v="9"/>
    <n v="19"/>
    <n v="2"/>
    <n v="0"/>
    <n v="0"/>
    <n v="0"/>
    <n v="0"/>
    <n v="0"/>
    <n v="0"/>
    <n v="0"/>
    <n v="0"/>
    <n v="41"/>
    <n v="26"/>
    <n v="67"/>
    <n v="6"/>
    <n v="5"/>
    <n v="7"/>
    <n v="12"/>
    <n v="0"/>
    <n v="0"/>
    <n v="0"/>
    <n v="7"/>
    <n v="11"/>
    <n v="18"/>
  </r>
  <r>
    <x v="19"/>
    <s v="08PBH3394G"/>
    <s v="COLEGIO OBREGÓN DE BACHILLERATO"/>
    <s v="MATUTINO"/>
    <x v="4"/>
    <x v="3"/>
    <s v="BACHILLERATO GENERAL"/>
    <x v="0"/>
    <x v="0"/>
    <n v="13"/>
    <n v="17"/>
    <n v="30"/>
    <n v="26"/>
    <n v="23"/>
    <n v="49"/>
    <n v="2"/>
    <n v="16"/>
    <n v="18"/>
    <n v="34"/>
    <n v="2"/>
    <n v="28"/>
    <n v="18"/>
    <n v="46"/>
    <n v="2"/>
    <n v="0"/>
    <n v="0"/>
    <n v="0"/>
    <n v="0"/>
    <n v="0"/>
    <n v="0"/>
    <n v="0"/>
    <n v="0"/>
    <n v="70"/>
    <n v="59"/>
    <n v="129"/>
    <n v="6"/>
    <n v="18"/>
    <n v="25"/>
    <n v="43"/>
    <n v="0"/>
    <n v="0"/>
    <n v="0"/>
    <n v="4"/>
    <n v="7"/>
    <n v="11"/>
  </r>
  <r>
    <x v="19"/>
    <s v="08PBH3384Z"/>
    <s v="INSTITUTO DELICIENSE HENRY FORD"/>
    <s v="VESPERTINO"/>
    <x v="4"/>
    <x v="3"/>
    <s v="BACHILLERATO GENERAL"/>
    <x v="3"/>
    <x v="0"/>
    <n v="9"/>
    <n v="2"/>
    <n v="11"/>
    <n v="9"/>
    <n v="2"/>
    <n v="11"/>
    <n v="3"/>
    <n v="23"/>
    <n v="15"/>
    <n v="38"/>
    <n v="3"/>
    <n v="0"/>
    <n v="0"/>
    <n v="0"/>
    <n v="0"/>
    <n v="0"/>
    <n v="0"/>
    <n v="0"/>
    <n v="0"/>
    <n v="0"/>
    <n v="0"/>
    <n v="0"/>
    <n v="0"/>
    <n v="32"/>
    <n v="17"/>
    <n v="49"/>
    <n v="6"/>
    <n v="9"/>
    <n v="2"/>
    <n v="11"/>
    <n v="0"/>
    <n v="0"/>
    <n v="0"/>
    <n v="7"/>
    <n v="3"/>
    <n v="10"/>
  </r>
  <r>
    <x v="19"/>
    <s v="08PBH0036Z"/>
    <s v="INSTITUTO DELICIENSE HENRY FORD"/>
    <s v="MATUTINO"/>
    <x v="4"/>
    <x v="3"/>
    <s v="BACHILLERATO GENERAL"/>
    <x v="0"/>
    <x v="0"/>
    <n v="9"/>
    <n v="17"/>
    <n v="26"/>
    <n v="9"/>
    <n v="17"/>
    <n v="26"/>
    <n v="1"/>
    <n v="0"/>
    <n v="0"/>
    <n v="0"/>
    <n v="0"/>
    <n v="0"/>
    <n v="4"/>
    <n v="4"/>
    <n v="1"/>
    <n v="0"/>
    <n v="0"/>
    <n v="0"/>
    <n v="0"/>
    <n v="0"/>
    <n v="0"/>
    <n v="0"/>
    <n v="0"/>
    <n v="9"/>
    <n v="21"/>
    <n v="30"/>
    <n v="2"/>
    <n v="0"/>
    <n v="0"/>
    <n v="0"/>
    <n v="0"/>
    <n v="0"/>
    <n v="0"/>
    <n v="8"/>
    <n v="3"/>
    <n v="11"/>
  </r>
  <r>
    <x v="19"/>
    <s v="08PBH3666H"/>
    <s v="INSTITUTO LITERARIO LUIS PASTEUR"/>
    <s v="MATUTINO"/>
    <x v="4"/>
    <x v="3"/>
    <s v="BACHILLERATO GENERAL"/>
    <x v="0"/>
    <x v="0"/>
    <n v="1"/>
    <n v="3"/>
    <n v="4"/>
    <n v="5"/>
    <n v="4"/>
    <n v="9"/>
    <n v="2"/>
    <n v="3"/>
    <n v="1"/>
    <n v="4"/>
    <n v="1"/>
    <n v="4"/>
    <n v="4"/>
    <n v="8"/>
    <n v="1"/>
    <n v="0"/>
    <n v="0"/>
    <n v="0"/>
    <n v="0"/>
    <n v="0"/>
    <n v="0"/>
    <n v="0"/>
    <n v="0"/>
    <n v="12"/>
    <n v="9"/>
    <n v="21"/>
    <n v="4"/>
    <n v="0"/>
    <n v="0"/>
    <n v="0"/>
    <n v="0"/>
    <n v="0"/>
    <n v="0"/>
    <n v="2"/>
    <n v="0"/>
    <n v="2"/>
  </r>
  <r>
    <x v="19"/>
    <s v="08PBH3793D"/>
    <s v="PREPARATORIA COLEGIO LA ROCA"/>
    <s v="MATUTINO"/>
    <x v="4"/>
    <x v="3"/>
    <s v="BACHILLERATO GENERAL"/>
    <x v="0"/>
    <x v="0"/>
    <n v="8"/>
    <n v="9"/>
    <n v="17"/>
    <n v="8"/>
    <n v="9"/>
    <n v="17"/>
    <n v="1"/>
    <n v="13"/>
    <n v="10"/>
    <n v="23"/>
    <n v="1"/>
    <n v="10"/>
    <n v="11"/>
    <n v="21"/>
    <n v="3"/>
    <n v="0"/>
    <n v="0"/>
    <n v="0"/>
    <n v="0"/>
    <n v="0"/>
    <n v="0"/>
    <n v="0"/>
    <n v="0"/>
    <n v="31"/>
    <n v="30"/>
    <n v="61"/>
    <n v="5"/>
    <n v="9"/>
    <n v="8"/>
    <n v="17"/>
    <n v="0"/>
    <n v="0"/>
    <n v="0"/>
    <n v="6"/>
    <n v="7"/>
    <n v="13"/>
  </r>
  <r>
    <x v="19"/>
    <s v="08SBC2024J"/>
    <s v="ACTIVO 20Í30 ALBERT EINSTEIN"/>
    <s v="MATUTINO"/>
    <x v="15"/>
    <x v="2"/>
    <s v="BACHILLERATO GENERAL"/>
    <x v="0"/>
    <x v="0"/>
    <n v="141"/>
    <n v="184"/>
    <n v="325"/>
    <n v="141"/>
    <n v="184"/>
    <n v="325"/>
    <n v="7"/>
    <n v="149"/>
    <n v="168"/>
    <n v="317"/>
    <n v="7"/>
    <n v="153"/>
    <n v="175"/>
    <n v="328"/>
    <n v="7"/>
    <n v="0"/>
    <n v="0"/>
    <n v="0"/>
    <n v="0"/>
    <n v="0"/>
    <n v="0"/>
    <n v="0"/>
    <n v="0"/>
    <n v="443"/>
    <n v="527"/>
    <n v="970"/>
    <n v="21"/>
    <n v="127"/>
    <n v="155"/>
    <n v="282"/>
    <n v="0"/>
    <n v="0"/>
    <n v="0"/>
    <n v="12"/>
    <n v="11"/>
    <n v="23"/>
  </r>
  <r>
    <x v="19"/>
    <s v="08SBC2024J"/>
    <s v="ACTIVO 20Í30 ALBERT EINSTEIN"/>
    <s v="VESPERTINO"/>
    <x v="15"/>
    <x v="2"/>
    <s v="BACHILLERATO GENERAL"/>
    <x v="0"/>
    <x v="0"/>
    <n v="131"/>
    <n v="162"/>
    <n v="293"/>
    <n v="131"/>
    <n v="162"/>
    <n v="293"/>
    <n v="6"/>
    <n v="101"/>
    <n v="113"/>
    <n v="214"/>
    <n v="5"/>
    <n v="99"/>
    <n v="136"/>
    <n v="235"/>
    <n v="5"/>
    <n v="0"/>
    <n v="0"/>
    <n v="0"/>
    <n v="0"/>
    <n v="0"/>
    <n v="0"/>
    <n v="0"/>
    <n v="0"/>
    <n v="331"/>
    <n v="411"/>
    <n v="742"/>
    <n v="16"/>
    <n v="73"/>
    <n v="87"/>
    <n v="160"/>
    <n v="0"/>
    <n v="0"/>
    <n v="0"/>
    <n v="14"/>
    <n v="12"/>
    <n v="26"/>
  </r>
  <r>
    <x v="19"/>
    <s v="08ETH0013Y"/>
    <s v="HERIBERTO FRIAS ALCOCER 86119"/>
    <s v="MATUTINO"/>
    <x v="1"/>
    <x v="0"/>
    <s v="BACHILLERATO GENERAL"/>
    <x v="0"/>
    <x v="0"/>
    <n v="15"/>
    <n v="5"/>
    <n v="20"/>
    <n v="15"/>
    <n v="5"/>
    <n v="20"/>
    <n v="1"/>
    <n v="14"/>
    <n v="7"/>
    <n v="21"/>
    <n v="1"/>
    <n v="8"/>
    <n v="9"/>
    <n v="17"/>
    <n v="1"/>
    <n v="0"/>
    <n v="0"/>
    <n v="0"/>
    <n v="0"/>
    <n v="0"/>
    <n v="0"/>
    <n v="0"/>
    <n v="0"/>
    <n v="37"/>
    <n v="21"/>
    <n v="58"/>
    <n v="3"/>
    <n v="13"/>
    <n v="8"/>
    <n v="21"/>
    <n v="0"/>
    <n v="0"/>
    <n v="0"/>
    <n v="2"/>
    <n v="2"/>
    <n v="4"/>
  </r>
  <r>
    <x v="19"/>
    <s v="08ETH0098V"/>
    <s v="TELEBACHILLERATO 86108 &quot;VALENTIN GOMEZ FARIAS&quot;"/>
    <s v="MATUTINO"/>
    <x v="1"/>
    <x v="0"/>
    <s v="BACHILLERATO GENERAL"/>
    <x v="0"/>
    <x v="0"/>
    <n v="4"/>
    <n v="7"/>
    <n v="11"/>
    <n v="4"/>
    <n v="7"/>
    <n v="11"/>
    <n v="1"/>
    <n v="9"/>
    <n v="10"/>
    <n v="19"/>
    <n v="1"/>
    <n v="4"/>
    <n v="13"/>
    <n v="17"/>
    <n v="1"/>
    <n v="0"/>
    <n v="0"/>
    <n v="0"/>
    <n v="0"/>
    <n v="0"/>
    <n v="0"/>
    <n v="0"/>
    <n v="0"/>
    <n v="17"/>
    <n v="30"/>
    <n v="47"/>
    <n v="3"/>
    <n v="5"/>
    <n v="7"/>
    <n v="12"/>
    <n v="0"/>
    <n v="0"/>
    <n v="0"/>
    <n v="3"/>
    <n v="1"/>
    <n v="4"/>
  </r>
  <r>
    <x v="19"/>
    <s v="08ETK0087C"/>
    <s v="TELEBACHILLERATO COMUNITARIO 8088"/>
    <s v="VESPERTINO"/>
    <x v="1"/>
    <x v="0"/>
    <s v="BACHILLERATO GENERAL"/>
    <x v="0"/>
    <x v="0"/>
    <n v="10"/>
    <n v="4"/>
    <n v="14"/>
    <n v="10"/>
    <n v="4"/>
    <n v="14"/>
    <n v="1"/>
    <n v="3"/>
    <n v="8"/>
    <n v="11"/>
    <n v="1"/>
    <n v="2"/>
    <n v="5"/>
    <n v="7"/>
    <n v="1"/>
    <n v="0"/>
    <n v="0"/>
    <n v="0"/>
    <n v="0"/>
    <n v="0"/>
    <n v="0"/>
    <n v="0"/>
    <n v="0"/>
    <n v="15"/>
    <n v="17"/>
    <n v="32"/>
    <n v="3"/>
    <n v="0"/>
    <n v="0"/>
    <n v="0"/>
    <n v="0"/>
    <n v="0"/>
    <n v="0"/>
    <n v="1"/>
    <n v="2"/>
    <n v="3"/>
  </r>
  <r>
    <x v="19"/>
    <s v="08ETK0088B"/>
    <s v="TELEBACHILLERATO COMUNITARIO 8089"/>
    <s v="VESPERTINO"/>
    <x v="1"/>
    <x v="0"/>
    <s v="BACHILLERATO GENERAL"/>
    <x v="0"/>
    <x v="0"/>
    <n v="13"/>
    <n v="6"/>
    <n v="19"/>
    <n v="13"/>
    <n v="6"/>
    <n v="19"/>
    <n v="1"/>
    <n v="15"/>
    <n v="6"/>
    <n v="21"/>
    <n v="1"/>
    <n v="3"/>
    <n v="7"/>
    <n v="10"/>
    <n v="1"/>
    <n v="0"/>
    <n v="0"/>
    <n v="0"/>
    <n v="0"/>
    <n v="0"/>
    <n v="0"/>
    <n v="0"/>
    <n v="0"/>
    <n v="31"/>
    <n v="19"/>
    <n v="50"/>
    <n v="3"/>
    <n v="0"/>
    <n v="0"/>
    <n v="0"/>
    <n v="0"/>
    <n v="0"/>
    <n v="0"/>
    <n v="0"/>
    <n v="3"/>
    <n v="3"/>
  </r>
  <r>
    <x v="19"/>
    <s v="08ETK0089A"/>
    <s v="TELEBACHILLERATO COMUNITARIO 8090"/>
    <s v="VESPERTINO"/>
    <x v="1"/>
    <x v="0"/>
    <s v="BACHILLERATO GENERAL"/>
    <x v="0"/>
    <x v="0"/>
    <n v="5"/>
    <n v="2"/>
    <n v="7"/>
    <n v="5"/>
    <n v="2"/>
    <n v="7"/>
    <n v="1"/>
    <n v="0"/>
    <n v="3"/>
    <n v="3"/>
    <n v="1"/>
    <n v="3"/>
    <n v="1"/>
    <n v="4"/>
    <n v="1"/>
    <n v="0"/>
    <n v="0"/>
    <n v="0"/>
    <n v="0"/>
    <n v="0"/>
    <n v="0"/>
    <n v="0"/>
    <n v="0"/>
    <n v="8"/>
    <n v="6"/>
    <n v="14"/>
    <n v="3"/>
    <n v="0"/>
    <n v="0"/>
    <n v="0"/>
    <n v="0"/>
    <n v="0"/>
    <n v="0"/>
    <n v="2"/>
    <n v="1"/>
    <n v="3"/>
  </r>
  <r>
    <x v="19"/>
    <s v="08ETK0090Q"/>
    <s v="TELEBACHILLERATO COMUNITARIO 8091"/>
    <s v="VESPERTINO"/>
    <x v="1"/>
    <x v="0"/>
    <s v="BACHILLERATO GENERAL"/>
    <x v="0"/>
    <x v="0"/>
    <n v="4"/>
    <n v="13"/>
    <n v="17"/>
    <n v="4"/>
    <n v="13"/>
    <n v="17"/>
    <n v="1"/>
    <n v="9"/>
    <n v="6"/>
    <n v="15"/>
    <n v="1"/>
    <n v="2"/>
    <n v="12"/>
    <n v="14"/>
    <n v="1"/>
    <n v="0"/>
    <n v="0"/>
    <n v="0"/>
    <n v="0"/>
    <n v="0"/>
    <n v="0"/>
    <n v="0"/>
    <n v="0"/>
    <n v="15"/>
    <n v="31"/>
    <n v="46"/>
    <n v="3"/>
    <n v="0"/>
    <n v="0"/>
    <n v="0"/>
    <n v="0"/>
    <n v="0"/>
    <n v="0"/>
    <n v="2"/>
    <n v="1"/>
    <n v="3"/>
  </r>
  <r>
    <x v="19"/>
    <s v="08ETK0091P"/>
    <s v="TELEBACHILLERATO COMUNITARIO 8092"/>
    <s v="VESPERTINO"/>
    <x v="1"/>
    <x v="0"/>
    <s v="BACHILLERATO GENERAL"/>
    <x v="0"/>
    <x v="0"/>
    <n v="3"/>
    <n v="6"/>
    <n v="9"/>
    <n v="3"/>
    <n v="6"/>
    <n v="9"/>
    <n v="1"/>
    <n v="5"/>
    <n v="1"/>
    <n v="6"/>
    <n v="1"/>
    <n v="6"/>
    <n v="3"/>
    <n v="9"/>
    <n v="1"/>
    <n v="0"/>
    <n v="0"/>
    <n v="0"/>
    <n v="0"/>
    <n v="0"/>
    <n v="0"/>
    <n v="0"/>
    <n v="0"/>
    <n v="14"/>
    <n v="10"/>
    <n v="24"/>
    <n v="3"/>
    <n v="0"/>
    <n v="0"/>
    <n v="0"/>
    <n v="0"/>
    <n v="0"/>
    <n v="0"/>
    <n v="3"/>
    <n v="0"/>
    <n v="3"/>
  </r>
  <r>
    <x v="19"/>
    <s v="08PET0065M"/>
    <s v="ESC.DE ENFERMERIA HOSP.REG. CENTROÍSUR UACH"/>
    <s v="DISCONTINUO"/>
    <x v="12"/>
    <x v="3"/>
    <s v="PROFESIONAL TECNICO"/>
    <x v="2"/>
    <x v="0"/>
    <n v="35"/>
    <n v="63"/>
    <n v="98"/>
    <n v="36"/>
    <n v="65"/>
    <n v="101"/>
    <n v="3"/>
    <n v="18"/>
    <n v="50"/>
    <n v="68"/>
    <n v="3"/>
    <n v="29"/>
    <n v="54"/>
    <n v="83"/>
    <n v="3"/>
    <n v="0"/>
    <n v="0"/>
    <n v="0"/>
    <n v="0"/>
    <n v="0"/>
    <n v="0"/>
    <n v="0"/>
    <n v="0"/>
    <n v="83"/>
    <n v="169"/>
    <n v="252"/>
    <n v="9"/>
    <n v="18"/>
    <n v="38"/>
    <n v="56"/>
    <n v="23"/>
    <n v="51"/>
    <n v="74"/>
    <n v="8"/>
    <n v="14"/>
    <n v="22"/>
  </r>
  <r>
    <x v="20"/>
    <s v="08ETH0023E"/>
    <s v="TELEBACHILLERATO 8618 &quot;BELISARIO DOMINGUEZ&quot;"/>
    <s v="MATUTINO"/>
    <x v="1"/>
    <x v="0"/>
    <s v="BACHILLERATO GENERAL"/>
    <x v="0"/>
    <x v="0"/>
    <n v="7"/>
    <n v="3"/>
    <n v="10"/>
    <n v="7"/>
    <n v="3"/>
    <n v="10"/>
    <n v="1"/>
    <n v="4"/>
    <n v="4"/>
    <n v="8"/>
    <n v="1"/>
    <n v="0"/>
    <n v="6"/>
    <n v="6"/>
    <n v="1"/>
    <n v="0"/>
    <n v="0"/>
    <n v="0"/>
    <n v="0"/>
    <n v="0"/>
    <n v="0"/>
    <n v="0"/>
    <n v="0"/>
    <n v="11"/>
    <n v="13"/>
    <n v="24"/>
    <n v="3"/>
    <n v="0"/>
    <n v="3"/>
    <n v="3"/>
    <n v="0"/>
    <n v="0"/>
    <n v="0"/>
    <n v="2"/>
    <n v="1"/>
    <n v="3"/>
  </r>
  <r>
    <x v="20"/>
    <s v="08ETH0061H"/>
    <s v="TELEBACHILLERATO 8668 &quot;SAVARACHI&quot;"/>
    <s v="MATUTINO"/>
    <x v="1"/>
    <x v="0"/>
    <s v="BACHILLERATO GENERAL"/>
    <x v="0"/>
    <x v="0"/>
    <n v="3"/>
    <n v="3"/>
    <n v="6"/>
    <n v="3"/>
    <n v="3"/>
    <n v="6"/>
    <n v="1"/>
    <n v="4"/>
    <n v="3"/>
    <n v="7"/>
    <n v="1"/>
    <n v="2"/>
    <n v="0"/>
    <n v="2"/>
    <n v="1"/>
    <n v="0"/>
    <n v="0"/>
    <n v="0"/>
    <n v="0"/>
    <n v="0"/>
    <n v="0"/>
    <n v="0"/>
    <n v="0"/>
    <n v="9"/>
    <n v="6"/>
    <n v="15"/>
    <n v="3"/>
    <n v="5"/>
    <n v="4"/>
    <n v="9"/>
    <n v="0"/>
    <n v="0"/>
    <n v="0"/>
    <n v="1"/>
    <n v="2"/>
    <n v="3"/>
  </r>
  <r>
    <x v="20"/>
    <s v="08ETH0087P"/>
    <s v="TELEBACHILLERATO 8697 &quot;JUAN RULFO&quot;"/>
    <s v="MATUTINO"/>
    <x v="1"/>
    <x v="0"/>
    <s v="BACHILLERATO GENERAL"/>
    <x v="0"/>
    <x v="0"/>
    <n v="8"/>
    <n v="7"/>
    <n v="15"/>
    <n v="8"/>
    <n v="7"/>
    <n v="15"/>
    <n v="1"/>
    <n v="4"/>
    <n v="3"/>
    <n v="7"/>
    <n v="1"/>
    <n v="3"/>
    <n v="4"/>
    <n v="7"/>
    <n v="1"/>
    <n v="0"/>
    <n v="0"/>
    <n v="0"/>
    <n v="0"/>
    <n v="0"/>
    <n v="0"/>
    <n v="0"/>
    <n v="0"/>
    <n v="15"/>
    <n v="14"/>
    <n v="29"/>
    <n v="3"/>
    <n v="1"/>
    <n v="4"/>
    <n v="5"/>
    <n v="0"/>
    <n v="0"/>
    <n v="0"/>
    <n v="3"/>
    <n v="0"/>
    <n v="3"/>
  </r>
  <r>
    <x v="21"/>
    <s v="08ETH0072N"/>
    <s v="TELEBACHILLERATO 8680 &quot;VICENTE GUERRERO&quot;"/>
    <s v="MATUTINO"/>
    <x v="1"/>
    <x v="0"/>
    <s v="BACHILLERATO GENERAL"/>
    <x v="0"/>
    <x v="0"/>
    <n v="4"/>
    <n v="5"/>
    <n v="9"/>
    <n v="4"/>
    <n v="5"/>
    <n v="9"/>
    <n v="1"/>
    <n v="7"/>
    <n v="3"/>
    <n v="10"/>
    <n v="1"/>
    <n v="4"/>
    <n v="3"/>
    <n v="7"/>
    <n v="1"/>
    <n v="0"/>
    <n v="0"/>
    <n v="0"/>
    <n v="0"/>
    <n v="0"/>
    <n v="0"/>
    <n v="0"/>
    <n v="0"/>
    <n v="15"/>
    <n v="11"/>
    <n v="26"/>
    <n v="3"/>
    <n v="5"/>
    <n v="2"/>
    <n v="7"/>
    <n v="0"/>
    <n v="0"/>
    <n v="0"/>
    <n v="1"/>
    <n v="2"/>
    <n v="3"/>
  </r>
  <r>
    <x v="22"/>
    <s v="08ETC0016Z"/>
    <s v="COLEGIO DE ESTUDIOS CIENTIFICOS Y TECNOLÓGICOS 16 LEBARON"/>
    <s v="MATUTINO"/>
    <x v="2"/>
    <x v="0"/>
    <s v="BACHILLERATO TECNOLOGICO"/>
    <x v="1"/>
    <x v="0"/>
    <n v="52"/>
    <n v="70"/>
    <n v="122"/>
    <n v="52"/>
    <n v="70"/>
    <n v="122"/>
    <n v="3"/>
    <n v="37"/>
    <n v="54"/>
    <n v="91"/>
    <n v="3"/>
    <n v="35"/>
    <n v="42"/>
    <n v="77"/>
    <n v="3"/>
    <n v="0"/>
    <n v="0"/>
    <n v="0"/>
    <n v="0"/>
    <n v="0"/>
    <n v="0"/>
    <n v="0"/>
    <n v="0"/>
    <n v="124"/>
    <n v="166"/>
    <n v="290"/>
    <n v="9"/>
    <n v="27"/>
    <n v="41"/>
    <n v="68"/>
    <n v="8"/>
    <n v="20"/>
    <n v="28"/>
    <n v="13"/>
    <n v="10"/>
    <n v="23"/>
  </r>
  <r>
    <x v="22"/>
    <s v="08ETK0092O"/>
    <s v="TELEBACHILLERATO COMUNITARIO 8093"/>
    <s v="VESPERTINO"/>
    <x v="1"/>
    <x v="0"/>
    <s v="BACHILLERATO GENERAL"/>
    <x v="0"/>
    <x v="0"/>
    <n v="2"/>
    <n v="5"/>
    <n v="7"/>
    <n v="2"/>
    <n v="5"/>
    <n v="7"/>
    <n v="1"/>
    <n v="4"/>
    <n v="1"/>
    <n v="5"/>
    <n v="1"/>
    <n v="2"/>
    <n v="10"/>
    <n v="12"/>
    <n v="1"/>
    <n v="0"/>
    <n v="0"/>
    <n v="0"/>
    <n v="0"/>
    <n v="0"/>
    <n v="0"/>
    <n v="0"/>
    <n v="0"/>
    <n v="8"/>
    <n v="16"/>
    <n v="24"/>
    <n v="3"/>
    <n v="0"/>
    <n v="0"/>
    <n v="0"/>
    <n v="0"/>
    <n v="0"/>
    <n v="0"/>
    <n v="1"/>
    <n v="2"/>
    <n v="3"/>
  </r>
  <r>
    <x v="23"/>
    <s v="08ETC0007S"/>
    <s v="COLEGIO DE ESTUDIOS CIENTIFICOS Y TECNOLÓGICOS 10 UNIDAD GÓMEZ FARIAS"/>
    <s v="MATUTINO"/>
    <x v="2"/>
    <x v="0"/>
    <s v="BACHILLERATO TECNOLOGICO"/>
    <x v="1"/>
    <x v="0"/>
    <n v="48"/>
    <n v="52"/>
    <n v="100"/>
    <n v="48"/>
    <n v="52"/>
    <n v="100"/>
    <n v="3"/>
    <n v="41"/>
    <n v="43"/>
    <n v="84"/>
    <n v="3"/>
    <n v="40"/>
    <n v="31"/>
    <n v="71"/>
    <n v="3"/>
    <n v="0"/>
    <n v="0"/>
    <n v="0"/>
    <n v="0"/>
    <n v="0"/>
    <n v="0"/>
    <n v="0"/>
    <n v="0"/>
    <n v="129"/>
    <n v="126"/>
    <n v="255"/>
    <n v="9"/>
    <n v="32"/>
    <n v="23"/>
    <n v="55"/>
    <n v="21"/>
    <n v="15"/>
    <n v="36"/>
    <n v="10"/>
    <n v="1"/>
    <n v="11"/>
  </r>
  <r>
    <x v="23"/>
    <s v="08DTA0214C"/>
    <s v="CENTRO DE BACHILLERATO TECNOLÓGICO AGROPECUARIO NUM. 214"/>
    <s v="MATUTINO"/>
    <x v="3"/>
    <x v="1"/>
    <s v="BACHILLERATO TECNOLOGICO"/>
    <x v="1"/>
    <x v="0"/>
    <n v="28"/>
    <n v="38"/>
    <n v="66"/>
    <n v="32"/>
    <n v="39"/>
    <n v="71"/>
    <n v="2"/>
    <n v="16"/>
    <n v="20"/>
    <n v="36"/>
    <n v="2"/>
    <n v="16"/>
    <n v="26"/>
    <n v="42"/>
    <n v="2"/>
    <n v="0"/>
    <n v="0"/>
    <n v="0"/>
    <n v="0"/>
    <n v="0"/>
    <n v="0"/>
    <n v="0"/>
    <n v="0"/>
    <n v="64"/>
    <n v="85"/>
    <n v="149"/>
    <n v="6"/>
    <n v="16"/>
    <n v="21"/>
    <n v="37"/>
    <n v="0"/>
    <n v="0"/>
    <n v="0"/>
    <n v="13"/>
    <n v="7"/>
    <n v="20"/>
  </r>
  <r>
    <x v="24"/>
    <s v="08ETH0015W"/>
    <s v="TELEBACHILLERATO 8601"/>
    <s v="MATUTINO"/>
    <x v="1"/>
    <x v="0"/>
    <s v="BACHILLERATO GENERAL"/>
    <x v="0"/>
    <x v="0"/>
    <n v="11"/>
    <n v="8"/>
    <n v="19"/>
    <n v="11"/>
    <n v="8"/>
    <n v="19"/>
    <n v="1"/>
    <n v="10"/>
    <n v="15"/>
    <n v="25"/>
    <n v="1"/>
    <n v="6"/>
    <n v="12"/>
    <n v="18"/>
    <n v="1"/>
    <n v="0"/>
    <n v="0"/>
    <n v="0"/>
    <n v="0"/>
    <n v="0"/>
    <n v="0"/>
    <n v="0"/>
    <n v="0"/>
    <n v="27"/>
    <n v="35"/>
    <n v="62"/>
    <n v="3"/>
    <n v="2"/>
    <n v="8"/>
    <n v="10"/>
    <n v="0"/>
    <n v="0"/>
    <n v="0"/>
    <n v="2"/>
    <n v="1"/>
    <n v="3"/>
  </r>
  <r>
    <x v="25"/>
    <s v="08DBP0003L"/>
    <s v="CENTRO DE ESTUDIOS DE BACHILLERATO 7/1 MARTIN LUIS GUZMAN"/>
    <s v="MATUTINO"/>
    <x v="14"/>
    <x v="1"/>
    <s v="BACHILLERATO GENERAL"/>
    <x v="0"/>
    <x v="0"/>
    <n v="71"/>
    <n v="67"/>
    <n v="138"/>
    <n v="77"/>
    <n v="71"/>
    <n v="148"/>
    <n v="4"/>
    <n v="64"/>
    <n v="62"/>
    <n v="126"/>
    <n v="3"/>
    <n v="35"/>
    <n v="54"/>
    <n v="89"/>
    <n v="3"/>
    <n v="0"/>
    <n v="0"/>
    <n v="0"/>
    <n v="0"/>
    <n v="0"/>
    <n v="0"/>
    <n v="0"/>
    <n v="0"/>
    <n v="176"/>
    <n v="187"/>
    <n v="363"/>
    <n v="10"/>
    <n v="34"/>
    <n v="57"/>
    <n v="91"/>
    <n v="0"/>
    <n v="0"/>
    <n v="0"/>
    <n v="10"/>
    <n v="9"/>
    <n v="19"/>
  </r>
  <r>
    <x v="25"/>
    <s v="08EMS0003N"/>
    <s v="CECYTECH EMSAD 03 ROCHEACHI"/>
    <s v="MATUTINO"/>
    <x v="2"/>
    <x v="0"/>
    <s v="BACHILLERATO GENERAL"/>
    <x v="0"/>
    <x v="0"/>
    <n v="25"/>
    <n v="14"/>
    <n v="39"/>
    <n v="26"/>
    <n v="14"/>
    <n v="40"/>
    <n v="2"/>
    <n v="25"/>
    <n v="13"/>
    <n v="38"/>
    <n v="2"/>
    <n v="13"/>
    <n v="11"/>
    <n v="24"/>
    <n v="1"/>
    <n v="0"/>
    <n v="0"/>
    <n v="0"/>
    <n v="0"/>
    <n v="0"/>
    <n v="0"/>
    <n v="0"/>
    <n v="0"/>
    <n v="64"/>
    <n v="38"/>
    <n v="102"/>
    <n v="5"/>
    <n v="11"/>
    <n v="17"/>
    <n v="28"/>
    <n v="0"/>
    <n v="0"/>
    <n v="0"/>
    <n v="2"/>
    <n v="3"/>
    <n v="5"/>
  </r>
  <r>
    <x v="25"/>
    <s v="08EMS0012V"/>
    <s v="CECYTECH EMSAD 10 SAMACHIQUE"/>
    <s v="MATUTINO"/>
    <x v="2"/>
    <x v="0"/>
    <s v="BACHILLERATO GENERAL"/>
    <x v="0"/>
    <x v="0"/>
    <n v="12"/>
    <n v="19"/>
    <n v="31"/>
    <n v="12"/>
    <n v="19"/>
    <n v="31"/>
    <n v="1"/>
    <n v="7"/>
    <n v="10"/>
    <n v="17"/>
    <n v="1"/>
    <n v="11"/>
    <n v="12"/>
    <n v="23"/>
    <n v="1"/>
    <n v="0"/>
    <n v="0"/>
    <n v="0"/>
    <n v="0"/>
    <n v="0"/>
    <n v="0"/>
    <n v="0"/>
    <n v="0"/>
    <n v="30"/>
    <n v="41"/>
    <n v="71"/>
    <n v="3"/>
    <n v="7"/>
    <n v="16"/>
    <n v="23"/>
    <n v="0"/>
    <n v="0"/>
    <n v="0"/>
    <n v="2"/>
    <n v="3"/>
    <n v="5"/>
  </r>
  <r>
    <x v="25"/>
    <s v="08DTA0005X"/>
    <s v="CENTRO DE BACHILLERATO TECNOLÓGICO AGROPECUARIO NUM. 170"/>
    <s v="MATUTINO"/>
    <x v="3"/>
    <x v="1"/>
    <s v="BACHILLERATO TECNOLOGICO"/>
    <x v="1"/>
    <x v="0"/>
    <n v="99"/>
    <n v="75"/>
    <n v="174"/>
    <n v="100"/>
    <n v="75"/>
    <n v="175"/>
    <n v="4"/>
    <n v="78"/>
    <n v="88"/>
    <n v="166"/>
    <n v="4"/>
    <n v="80"/>
    <n v="66"/>
    <n v="146"/>
    <n v="4"/>
    <n v="0"/>
    <n v="0"/>
    <n v="0"/>
    <n v="0"/>
    <n v="0"/>
    <n v="0"/>
    <n v="0"/>
    <n v="0"/>
    <n v="258"/>
    <n v="229"/>
    <n v="487"/>
    <n v="12"/>
    <n v="39"/>
    <n v="56"/>
    <n v="95"/>
    <n v="0"/>
    <n v="0"/>
    <n v="0"/>
    <n v="28"/>
    <n v="10"/>
    <n v="38"/>
  </r>
  <r>
    <x v="25"/>
    <s v="08EBW0002V"/>
    <s v="BACHILLERATO INTERCULTURAL HUELEYVO"/>
    <s v="MATUTINO"/>
    <x v="1"/>
    <x v="0"/>
    <s v="BACHILLERATO TECNOLOGICO"/>
    <x v="1"/>
    <x v="0"/>
    <n v="14"/>
    <n v="16"/>
    <n v="30"/>
    <n v="14"/>
    <n v="16"/>
    <n v="30"/>
    <n v="2"/>
    <n v="5"/>
    <n v="5"/>
    <n v="10"/>
    <n v="1"/>
    <n v="0"/>
    <n v="0"/>
    <n v="0"/>
    <n v="0"/>
    <n v="0"/>
    <n v="0"/>
    <n v="0"/>
    <n v="0"/>
    <n v="0"/>
    <n v="0"/>
    <n v="0"/>
    <n v="0"/>
    <n v="19"/>
    <n v="21"/>
    <n v="40"/>
    <n v="3"/>
    <n v="1"/>
    <n v="8"/>
    <n v="9"/>
    <n v="1"/>
    <n v="8"/>
    <n v="9"/>
    <n v="0"/>
    <n v="4"/>
    <n v="4"/>
  </r>
  <r>
    <x v="25"/>
    <s v="08EBW0004T"/>
    <s v="BACHILLERATO INTERCULTURAL PLANTEL 4"/>
    <s v="VESPERTINO"/>
    <x v="1"/>
    <x v="0"/>
    <s v="BACHILLERATO TECNOLOGICO"/>
    <x v="1"/>
    <x v="0"/>
    <n v="17"/>
    <n v="15"/>
    <n v="32"/>
    <n v="19"/>
    <n v="15"/>
    <n v="34"/>
    <n v="1"/>
    <n v="10"/>
    <n v="16"/>
    <n v="26"/>
    <n v="1"/>
    <n v="0"/>
    <n v="0"/>
    <n v="0"/>
    <n v="0"/>
    <n v="0"/>
    <n v="0"/>
    <n v="0"/>
    <n v="0"/>
    <n v="0"/>
    <n v="0"/>
    <n v="0"/>
    <n v="0"/>
    <n v="29"/>
    <n v="31"/>
    <n v="60"/>
    <n v="2"/>
    <n v="5"/>
    <n v="8"/>
    <n v="13"/>
    <n v="0"/>
    <n v="0"/>
    <n v="0"/>
    <n v="2"/>
    <n v="2"/>
    <n v="4"/>
  </r>
  <r>
    <x v="25"/>
    <s v="08ETK0010O"/>
    <s v="BASIHUARE"/>
    <s v="VESPERTINO"/>
    <x v="1"/>
    <x v="0"/>
    <s v="BACHILLERATO GENERAL"/>
    <x v="0"/>
    <x v="0"/>
    <n v="1"/>
    <n v="3"/>
    <n v="4"/>
    <n v="1"/>
    <n v="3"/>
    <n v="4"/>
    <n v="1"/>
    <n v="3"/>
    <n v="4"/>
    <n v="7"/>
    <n v="1"/>
    <n v="4"/>
    <n v="4"/>
    <n v="8"/>
    <n v="1"/>
    <n v="0"/>
    <n v="0"/>
    <n v="0"/>
    <n v="0"/>
    <n v="0"/>
    <n v="0"/>
    <n v="0"/>
    <n v="0"/>
    <n v="8"/>
    <n v="11"/>
    <n v="19"/>
    <n v="3"/>
    <n v="3"/>
    <n v="3"/>
    <n v="6"/>
    <n v="0"/>
    <n v="0"/>
    <n v="0"/>
    <n v="2"/>
    <n v="1"/>
    <n v="3"/>
  </r>
  <r>
    <x v="25"/>
    <s v="08ETK0005C"/>
    <s v="LOMAS DEL MANZANO"/>
    <s v="MATUTINO"/>
    <x v="1"/>
    <x v="0"/>
    <s v="BACHILLERATO GENERAL"/>
    <x v="0"/>
    <x v="0"/>
    <n v="14"/>
    <n v="9"/>
    <n v="23"/>
    <n v="16"/>
    <n v="11"/>
    <n v="27"/>
    <n v="1"/>
    <n v="4"/>
    <n v="10"/>
    <n v="14"/>
    <n v="1"/>
    <n v="14"/>
    <n v="4"/>
    <n v="18"/>
    <n v="1"/>
    <n v="0"/>
    <n v="0"/>
    <n v="0"/>
    <n v="0"/>
    <n v="0"/>
    <n v="0"/>
    <n v="0"/>
    <n v="0"/>
    <n v="34"/>
    <n v="25"/>
    <n v="59"/>
    <n v="3"/>
    <n v="1"/>
    <n v="9"/>
    <n v="10"/>
    <n v="0"/>
    <n v="0"/>
    <n v="0"/>
    <n v="1"/>
    <n v="2"/>
    <n v="3"/>
  </r>
  <r>
    <x v="25"/>
    <s v="08ETH0103Q"/>
    <s v="TELEBACHILLERATO 86129 &quot;BENITO JUAREZ&quot;"/>
    <s v="MATUTINO"/>
    <x v="1"/>
    <x v="0"/>
    <s v="BACHILLERATO GENERAL"/>
    <x v="0"/>
    <x v="0"/>
    <n v="11"/>
    <n v="12"/>
    <n v="23"/>
    <n v="11"/>
    <n v="12"/>
    <n v="23"/>
    <n v="1"/>
    <n v="5"/>
    <n v="2"/>
    <n v="7"/>
    <n v="1"/>
    <n v="6"/>
    <n v="3"/>
    <n v="9"/>
    <n v="1"/>
    <n v="0"/>
    <n v="0"/>
    <n v="0"/>
    <n v="0"/>
    <n v="0"/>
    <n v="0"/>
    <n v="0"/>
    <n v="0"/>
    <n v="22"/>
    <n v="17"/>
    <n v="39"/>
    <n v="3"/>
    <n v="6"/>
    <n v="3"/>
    <n v="9"/>
    <n v="0"/>
    <n v="0"/>
    <n v="0"/>
    <n v="1"/>
    <n v="2"/>
    <n v="3"/>
  </r>
  <r>
    <x v="25"/>
    <s v="08ETH0104P"/>
    <s v="TELEBACHILLERATO 86130"/>
    <s v="MATUTINO"/>
    <x v="1"/>
    <x v="0"/>
    <s v="BACHILLERATO GENERAL"/>
    <x v="0"/>
    <x v="0"/>
    <n v="9"/>
    <n v="14"/>
    <n v="23"/>
    <n v="9"/>
    <n v="14"/>
    <n v="23"/>
    <n v="1"/>
    <n v="6"/>
    <n v="7"/>
    <n v="13"/>
    <n v="1"/>
    <n v="2"/>
    <n v="6"/>
    <n v="8"/>
    <n v="1"/>
    <n v="0"/>
    <n v="0"/>
    <n v="0"/>
    <n v="0"/>
    <n v="0"/>
    <n v="0"/>
    <n v="0"/>
    <n v="0"/>
    <n v="17"/>
    <n v="27"/>
    <n v="44"/>
    <n v="3"/>
    <n v="13"/>
    <n v="20"/>
    <n v="33"/>
    <n v="0"/>
    <n v="0"/>
    <n v="0"/>
    <n v="1"/>
    <n v="2"/>
    <n v="3"/>
  </r>
  <r>
    <x v="25"/>
    <s v="08ETH0025C"/>
    <s v="TELEBACHILLERATO 8621 &quot;MIGUEL HIDALGO Y COSTILLA&quot;"/>
    <s v="MATUTINO"/>
    <x v="1"/>
    <x v="0"/>
    <s v="BACHILLERATO GENERAL"/>
    <x v="0"/>
    <x v="0"/>
    <n v="24"/>
    <n v="18"/>
    <n v="42"/>
    <n v="24"/>
    <n v="18"/>
    <n v="42"/>
    <n v="1"/>
    <n v="15"/>
    <n v="17"/>
    <n v="32"/>
    <n v="1"/>
    <n v="6"/>
    <n v="15"/>
    <n v="21"/>
    <n v="1"/>
    <n v="0"/>
    <n v="0"/>
    <n v="0"/>
    <n v="0"/>
    <n v="0"/>
    <n v="0"/>
    <n v="0"/>
    <n v="0"/>
    <n v="45"/>
    <n v="50"/>
    <n v="95"/>
    <n v="3"/>
    <n v="10"/>
    <n v="19"/>
    <n v="29"/>
    <n v="0"/>
    <n v="0"/>
    <n v="0"/>
    <n v="3"/>
    <n v="1"/>
    <n v="4"/>
  </r>
  <r>
    <x v="25"/>
    <s v="08ETH0049M"/>
    <s v="TELEBACHILLERATO 8655 &quot;JUSTO SIERRA MENDEZ&quot;"/>
    <s v="MATUTINO"/>
    <x v="1"/>
    <x v="0"/>
    <s v="BACHILLERATO GENERAL"/>
    <x v="0"/>
    <x v="0"/>
    <n v="8"/>
    <n v="10"/>
    <n v="18"/>
    <n v="8"/>
    <n v="10"/>
    <n v="18"/>
    <n v="1"/>
    <n v="2"/>
    <n v="3"/>
    <n v="5"/>
    <n v="1"/>
    <n v="3"/>
    <n v="4"/>
    <n v="7"/>
    <n v="1"/>
    <n v="0"/>
    <n v="0"/>
    <n v="0"/>
    <n v="0"/>
    <n v="0"/>
    <n v="0"/>
    <n v="0"/>
    <n v="0"/>
    <n v="13"/>
    <n v="17"/>
    <n v="30"/>
    <n v="3"/>
    <n v="3"/>
    <n v="5"/>
    <n v="8"/>
    <n v="0"/>
    <n v="0"/>
    <n v="0"/>
    <n v="1"/>
    <n v="2"/>
    <n v="3"/>
  </r>
  <r>
    <x v="25"/>
    <s v="08ETK0020V"/>
    <s v="TELEBACHILLERATO COMUNITARIO 8007"/>
    <s v="MATUTINO"/>
    <x v="1"/>
    <x v="0"/>
    <s v="BACHILLERATO GENERAL"/>
    <x v="0"/>
    <x v="0"/>
    <n v="4"/>
    <n v="10"/>
    <n v="14"/>
    <n v="4"/>
    <n v="10"/>
    <n v="14"/>
    <n v="1"/>
    <n v="4"/>
    <n v="4"/>
    <n v="8"/>
    <n v="1"/>
    <n v="3"/>
    <n v="6"/>
    <n v="9"/>
    <n v="1"/>
    <n v="0"/>
    <n v="0"/>
    <n v="0"/>
    <n v="0"/>
    <n v="0"/>
    <n v="0"/>
    <n v="0"/>
    <n v="0"/>
    <n v="11"/>
    <n v="20"/>
    <n v="31"/>
    <n v="3"/>
    <n v="4"/>
    <n v="2"/>
    <n v="6"/>
    <n v="0"/>
    <n v="0"/>
    <n v="0"/>
    <n v="1"/>
    <n v="2"/>
    <n v="3"/>
  </r>
  <r>
    <x v="25"/>
    <s v="08ETK0021U"/>
    <s v="TELEBACHILLERATO COMUNITARIO 8008"/>
    <s v="VESPERTINO"/>
    <x v="1"/>
    <x v="0"/>
    <s v="BACHILLERATO GENERAL"/>
    <x v="0"/>
    <x v="0"/>
    <n v="8"/>
    <n v="4"/>
    <n v="12"/>
    <n v="8"/>
    <n v="4"/>
    <n v="12"/>
    <n v="1"/>
    <n v="7"/>
    <n v="9"/>
    <n v="16"/>
    <n v="1"/>
    <n v="1"/>
    <n v="7"/>
    <n v="8"/>
    <n v="1"/>
    <n v="0"/>
    <n v="0"/>
    <n v="0"/>
    <n v="0"/>
    <n v="0"/>
    <n v="0"/>
    <n v="0"/>
    <n v="0"/>
    <n v="16"/>
    <n v="20"/>
    <n v="36"/>
    <n v="3"/>
    <n v="4"/>
    <n v="7"/>
    <n v="11"/>
    <n v="0"/>
    <n v="0"/>
    <n v="0"/>
    <n v="2"/>
    <n v="1"/>
    <n v="3"/>
  </r>
  <r>
    <x v="25"/>
    <s v="08ETK0022T"/>
    <s v="TELEBACHILLERATO COMUNITARIO 8009"/>
    <s v="MATUTINO"/>
    <x v="1"/>
    <x v="0"/>
    <s v="BACHILLERATO GENERAL"/>
    <x v="0"/>
    <x v="0"/>
    <n v="4"/>
    <n v="4"/>
    <n v="8"/>
    <n v="4"/>
    <n v="4"/>
    <n v="8"/>
    <n v="1"/>
    <n v="5"/>
    <n v="5"/>
    <n v="10"/>
    <n v="1"/>
    <n v="6"/>
    <n v="8"/>
    <n v="14"/>
    <n v="1"/>
    <n v="0"/>
    <n v="0"/>
    <n v="0"/>
    <n v="0"/>
    <n v="0"/>
    <n v="0"/>
    <n v="0"/>
    <n v="0"/>
    <n v="15"/>
    <n v="17"/>
    <n v="32"/>
    <n v="3"/>
    <n v="3"/>
    <n v="7"/>
    <n v="10"/>
    <n v="0"/>
    <n v="0"/>
    <n v="0"/>
    <n v="2"/>
    <n v="1"/>
    <n v="3"/>
  </r>
  <r>
    <x v="25"/>
    <s v="08ETK0099H"/>
    <s v="TELEBACHILLERATO COMUNITARIO 80100"/>
    <s v="MATUTINO"/>
    <x v="1"/>
    <x v="0"/>
    <s v="BACHILLERATO GENERAL"/>
    <x v="0"/>
    <x v="0"/>
    <n v="14"/>
    <n v="16"/>
    <n v="30"/>
    <n v="14"/>
    <n v="16"/>
    <n v="30"/>
    <n v="1"/>
    <n v="1"/>
    <n v="5"/>
    <n v="6"/>
    <n v="1"/>
    <n v="11"/>
    <n v="3"/>
    <n v="14"/>
    <n v="1"/>
    <n v="0"/>
    <n v="0"/>
    <n v="0"/>
    <n v="0"/>
    <n v="0"/>
    <n v="0"/>
    <n v="0"/>
    <n v="0"/>
    <n v="26"/>
    <n v="24"/>
    <n v="50"/>
    <n v="3"/>
    <n v="12"/>
    <n v="8"/>
    <n v="20"/>
    <n v="0"/>
    <n v="0"/>
    <n v="0"/>
    <n v="0"/>
    <n v="3"/>
    <n v="3"/>
  </r>
  <r>
    <x v="25"/>
    <s v="08ETK0094M"/>
    <s v="TELEBACHILLERATO COMUNITARIO 8095"/>
    <s v="MATUTINO"/>
    <x v="1"/>
    <x v="0"/>
    <s v="BACHILLERATO GENERAL"/>
    <x v="0"/>
    <x v="0"/>
    <n v="6"/>
    <n v="3"/>
    <n v="9"/>
    <n v="6"/>
    <n v="3"/>
    <n v="9"/>
    <n v="1"/>
    <n v="1"/>
    <n v="2"/>
    <n v="3"/>
    <n v="1"/>
    <n v="2"/>
    <n v="1"/>
    <n v="3"/>
    <n v="1"/>
    <n v="0"/>
    <n v="0"/>
    <n v="0"/>
    <n v="0"/>
    <n v="0"/>
    <n v="0"/>
    <n v="0"/>
    <n v="0"/>
    <n v="9"/>
    <n v="6"/>
    <n v="15"/>
    <n v="3"/>
    <n v="9"/>
    <n v="6"/>
    <n v="15"/>
    <n v="0"/>
    <n v="0"/>
    <n v="0"/>
    <n v="0"/>
    <n v="2"/>
    <n v="2"/>
  </r>
  <r>
    <x v="25"/>
    <s v="08ETK0096K"/>
    <s v="TELEBACHILLERATO COMUNITARIO 8097"/>
    <s v="MATUTINO"/>
    <x v="1"/>
    <x v="0"/>
    <s v="BACHILLERATO GENERAL"/>
    <x v="0"/>
    <x v="0"/>
    <n v="5"/>
    <n v="4"/>
    <n v="9"/>
    <n v="5"/>
    <n v="4"/>
    <n v="9"/>
    <n v="1"/>
    <n v="1"/>
    <n v="3"/>
    <n v="4"/>
    <n v="1"/>
    <n v="2"/>
    <n v="3"/>
    <n v="5"/>
    <n v="1"/>
    <n v="0"/>
    <n v="0"/>
    <n v="0"/>
    <n v="0"/>
    <n v="0"/>
    <n v="0"/>
    <n v="0"/>
    <n v="0"/>
    <n v="8"/>
    <n v="10"/>
    <n v="18"/>
    <n v="3"/>
    <n v="0"/>
    <n v="0"/>
    <n v="0"/>
    <n v="0"/>
    <n v="0"/>
    <n v="0"/>
    <n v="1"/>
    <n v="2"/>
    <n v="3"/>
  </r>
  <r>
    <x v="25"/>
    <s v="08ETK0097J"/>
    <s v="TELEBACHILLERATO COMUNITARIO 8098"/>
    <s v="MATUTINO"/>
    <x v="1"/>
    <x v="0"/>
    <s v="BACHILLERATO GENERAL"/>
    <x v="0"/>
    <x v="0"/>
    <n v="5"/>
    <n v="5"/>
    <n v="10"/>
    <n v="5"/>
    <n v="5"/>
    <n v="10"/>
    <n v="1"/>
    <n v="5"/>
    <n v="5"/>
    <n v="10"/>
    <n v="1"/>
    <n v="5"/>
    <n v="5"/>
    <n v="10"/>
    <n v="1"/>
    <n v="0"/>
    <n v="0"/>
    <n v="0"/>
    <n v="0"/>
    <n v="0"/>
    <n v="0"/>
    <n v="0"/>
    <n v="0"/>
    <n v="15"/>
    <n v="15"/>
    <n v="30"/>
    <n v="3"/>
    <n v="0"/>
    <n v="0"/>
    <n v="0"/>
    <n v="0"/>
    <n v="0"/>
    <n v="0"/>
    <n v="2"/>
    <n v="1"/>
    <n v="3"/>
  </r>
  <r>
    <x v="25"/>
    <s v="08ETK0098I"/>
    <s v="TELEBACHILLERATO COMUNITARIO 8099"/>
    <s v="VESPERTINO"/>
    <x v="1"/>
    <x v="0"/>
    <s v="BACHILLERATO GENERAL"/>
    <x v="0"/>
    <x v="0"/>
    <n v="4"/>
    <n v="6"/>
    <n v="10"/>
    <n v="4"/>
    <n v="6"/>
    <n v="10"/>
    <n v="1"/>
    <n v="1"/>
    <n v="1"/>
    <n v="2"/>
    <n v="1"/>
    <n v="0"/>
    <n v="1"/>
    <n v="1"/>
    <n v="1"/>
    <n v="0"/>
    <n v="0"/>
    <n v="0"/>
    <n v="0"/>
    <n v="0"/>
    <n v="0"/>
    <n v="0"/>
    <n v="0"/>
    <n v="5"/>
    <n v="8"/>
    <n v="13"/>
    <n v="3"/>
    <n v="0"/>
    <n v="0"/>
    <n v="0"/>
    <n v="0"/>
    <n v="0"/>
    <n v="0"/>
    <n v="0"/>
    <n v="3"/>
    <n v="3"/>
  </r>
  <r>
    <x v="26"/>
    <s v="08ECB0024T"/>
    <s v="COLEGIO DE BACHILLERES DEL ESTADO DE CHIHUAHUA PLANTEL 23"/>
    <s v="MATUTINO"/>
    <x v="0"/>
    <x v="0"/>
    <s v="BACHILLERATO GENERAL"/>
    <x v="0"/>
    <x v="0"/>
    <n v="35"/>
    <n v="38"/>
    <n v="73"/>
    <n v="35"/>
    <n v="38"/>
    <n v="73"/>
    <n v="2"/>
    <n v="20"/>
    <n v="43"/>
    <n v="63"/>
    <n v="2"/>
    <n v="36"/>
    <n v="47"/>
    <n v="83"/>
    <n v="3"/>
    <n v="0"/>
    <n v="0"/>
    <n v="0"/>
    <n v="0"/>
    <n v="0"/>
    <n v="0"/>
    <n v="0"/>
    <n v="0"/>
    <n v="91"/>
    <n v="128"/>
    <n v="219"/>
    <n v="7"/>
    <n v="32"/>
    <n v="34"/>
    <n v="66"/>
    <n v="0"/>
    <n v="0"/>
    <n v="0"/>
    <n v="12"/>
    <n v="2"/>
    <n v="14"/>
  </r>
  <r>
    <x v="26"/>
    <s v="08ETK0101F"/>
    <s v="TELEBACHILLERATO COMUNITARIO 80102"/>
    <s v="MATUTINO"/>
    <x v="1"/>
    <x v="0"/>
    <s v="BACHILLERATO GENERAL"/>
    <x v="0"/>
    <x v="0"/>
    <n v="12"/>
    <n v="9"/>
    <n v="21"/>
    <n v="13"/>
    <n v="9"/>
    <n v="22"/>
    <n v="1"/>
    <n v="2"/>
    <n v="9"/>
    <n v="11"/>
    <n v="1"/>
    <n v="0"/>
    <n v="5"/>
    <n v="5"/>
    <n v="1"/>
    <n v="0"/>
    <n v="0"/>
    <n v="0"/>
    <n v="0"/>
    <n v="0"/>
    <n v="0"/>
    <n v="0"/>
    <n v="0"/>
    <n v="15"/>
    <n v="23"/>
    <n v="38"/>
    <n v="3"/>
    <n v="0"/>
    <n v="0"/>
    <n v="0"/>
    <n v="0"/>
    <n v="0"/>
    <n v="0"/>
    <n v="1"/>
    <n v="2"/>
    <n v="3"/>
  </r>
  <r>
    <x v="27"/>
    <s v="08EMS0001P"/>
    <s v="CECYTECH EMSAD 01 TURUACHI"/>
    <s v="MATUTINO"/>
    <x v="2"/>
    <x v="0"/>
    <s v="BACHILLERATO GENERAL"/>
    <x v="0"/>
    <x v="0"/>
    <n v="21"/>
    <n v="21"/>
    <n v="42"/>
    <n v="21"/>
    <n v="21"/>
    <n v="42"/>
    <n v="2"/>
    <n v="17"/>
    <n v="21"/>
    <n v="38"/>
    <n v="2"/>
    <n v="17"/>
    <n v="23"/>
    <n v="40"/>
    <n v="2"/>
    <n v="0"/>
    <n v="0"/>
    <n v="0"/>
    <n v="0"/>
    <n v="0"/>
    <n v="0"/>
    <n v="0"/>
    <n v="0"/>
    <n v="55"/>
    <n v="65"/>
    <n v="120"/>
    <n v="6"/>
    <n v="21"/>
    <n v="24"/>
    <n v="45"/>
    <n v="0"/>
    <n v="0"/>
    <n v="0"/>
    <n v="5"/>
    <n v="1"/>
    <n v="6"/>
  </r>
  <r>
    <x v="27"/>
    <s v="08EMS0011W"/>
    <s v="CECYTECH EMSAD 09 ATASCADEROS"/>
    <s v="MATUTINO"/>
    <x v="2"/>
    <x v="0"/>
    <s v="BACHILLERATO GENERAL"/>
    <x v="0"/>
    <x v="0"/>
    <n v="19"/>
    <n v="32"/>
    <n v="51"/>
    <n v="19"/>
    <n v="32"/>
    <n v="51"/>
    <n v="2"/>
    <n v="16"/>
    <n v="38"/>
    <n v="54"/>
    <n v="2"/>
    <n v="15"/>
    <n v="17"/>
    <n v="32"/>
    <n v="1"/>
    <n v="0"/>
    <n v="0"/>
    <n v="0"/>
    <n v="0"/>
    <n v="0"/>
    <n v="0"/>
    <n v="0"/>
    <n v="0"/>
    <n v="50"/>
    <n v="87"/>
    <n v="137"/>
    <n v="5"/>
    <n v="16"/>
    <n v="22"/>
    <n v="38"/>
    <n v="0"/>
    <n v="0"/>
    <n v="0"/>
    <n v="1"/>
    <n v="4"/>
    <n v="5"/>
  </r>
  <r>
    <x v="27"/>
    <s v="08EMS0019O"/>
    <s v="CECYTECH EMSAD 15 MESA DE SAN RAFAEL"/>
    <s v="MATUTINO"/>
    <x v="2"/>
    <x v="0"/>
    <s v="BACHILLERATO GENERAL"/>
    <x v="0"/>
    <x v="0"/>
    <n v="20"/>
    <n v="17"/>
    <n v="37"/>
    <n v="20"/>
    <n v="17"/>
    <n v="37"/>
    <n v="2"/>
    <n v="13"/>
    <n v="19"/>
    <n v="32"/>
    <n v="1"/>
    <n v="11"/>
    <n v="9"/>
    <n v="20"/>
    <n v="1"/>
    <n v="0"/>
    <n v="0"/>
    <n v="0"/>
    <n v="0"/>
    <n v="0"/>
    <n v="0"/>
    <n v="0"/>
    <n v="0"/>
    <n v="44"/>
    <n v="45"/>
    <n v="89"/>
    <n v="4"/>
    <n v="9"/>
    <n v="9"/>
    <n v="18"/>
    <n v="0"/>
    <n v="0"/>
    <n v="0"/>
    <n v="3"/>
    <n v="2"/>
    <n v="5"/>
  </r>
  <r>
    <x v="27"/>
    <s v="08ETC0017Z"/>
    <s v="COLEGIO DE ESTUDIOS CIENTIFICOS Y TECNOLÓGICOS 17 BABORIGAME"/>
    <s v="MATUTINO"/>
    <x v="2"/>
    <x v="0"/>
    <s v="BACHILLERATO TECNOLOGICO"/>
    <x v="1"/>
    <x v="0"/>
    <n v="24"/>
    <n v="34"/>
    <n v="58"/>
    <n v="25"/>
    <n v="35"/>
    <n v="60"/>
    <n v="2"/>
    <n v="21"/>
    <n v="25"/>
    <n v="46"/>
    <n v="2"/>
    <n v="0"/>
    <n v="16"/>
    <n v="16"/>
    <n v="1"/>
    <n v="0"/>
    <n v="0"/>
    <n v="0"/>
    <n v="0"/>
    <n v="0"/>
    <n v="0"/>
    <n v="0"/>
    <n v="0"/>
    <n v="46"/>
    <n v="76"/>
    <n v="122"/>
    <n v="5"/>
    <n v="13"/>
    <n v="19"/>
    <n v="32"/>
    <n v="8"/>
    <n v="4"/>
    <n v="12"/>
    <n v="9"/>
    <n v="8"/>
    <n v="17"/>
  </r>
  <r>
    <x v="27"/>
    <s v="08ETC0003W"/>
    <s v="COLEGIO DE ESTUDIOS CIENTIFICOS Y TECNOLÓGICOS UNIDAD GUADALUPE Y CALVO NUM.4"/>
    <s v="MATUTINO"/>
    <x v="2"/>
    <x v="0"/>
    <s v="BACHILLERATO TECNOLOGICO"/>
    <x v="1"/>
    <x v="0"/>
    <n v="50"/>
    <n v="62"/>
    <n v="112"/>
    <n v="50"/>
    <n v="62"/>
    <n v="112"/>
    <n v="3"/>
    <n v="47"/>
    <n v="54"/>
    <n v="101"/>
    <n v="3"/>
    <n v="46"/>
    <n v="47"/>
    <n v="93"/>
    <n v="3"/>
    <n v="0"/>
    <n v="0"/>
    <n v="0"/>
    <n v="0"/>
    <n v="0"/>
    <n v="0"/>
    <n v="0"/>
    <n v="0"/>
    <n v="143"/>
    <n v="163"/>
    <n v="306"/>
    <n v="9"/>
    <n v="44"/>
    <n v="43"/>
    <n v="87"/>
    <n v="32"/>
    <n v="31"/>
    <n v="63"/>
    <n v="6"/>
    <n v="6"/>
    <n v="12"/>
  </r>
  <r>
    <x v="27"/>
    <s v="08ETH0024D"/>
    <s v="TELEBACHILLERATO 8620 &quot;RAMON LOPEZ VELARDE&quot;"/>
    <s v="MATUTINO"/>
    <x v="1"/>
    <x v="0"/>
    <s v="BACHILLERATO GENERAL"/>
    <x v="0"/>
    <x v="0"/>
    <n v="8"/>
    <n v="7"/>
    <n v="15"/>
    <n v="8"/>
    <n v="7"/>
    <n v="15"/>
    <n v="1"/>
    <n v="5"/>
    <n v="5"/>
    <n v="10"/>
    <n v="1"/>
    <n v="7"/>
    <n v="6"/>
    <n v="13"/>
    <n v="1"/>
    <n v="0"/>
    <n v="0"/>
    <n v="0"/>
    <n v="0"/>
    <n v="0"/>
    <n v="0"/>
    <n v="0"/>
    <n v="0"/>
    <n v="20"/>
    <n v="18"/>
    <n v="38"/>
    <n v="3"/>
    <n v="3"/>
    <n v="6"/>
    <n v="9"/>
    <n v="0"/>
    <n v="0"/>
    <n v="0"/>
    <n v="2"/>
    <n v="0"/>
    <n v="2"/>
  </r>
  <r>
    <x v="27"/>
    <s v="08ETH0085R"/>
    <s v="TELEBACHILLERATO 8694 &quot;JOSE MARIA LUIS MORA&quot;"/>
    <s v="MATUTINO"/>
    <x v="1"/>
    <x v="0"/>
    <s v="BACHILLERATO GENERAL"/>
    <x v="0"/>
    <x v="0"/>
    <n v="11"/>
    <n v="13"/>
    <n v="24"/>
    <n v="11"/>
    <n v="13"/>
    <n v="24"/>
    <n v="1"/>
    <n v="3"/>
    <n v="14"/>
    <n v="17"/>
    <n v="1"/>
    <n v="7"/>
    <n v="16"/>
    <n v="23"/>
    <n v="1"/>
    <n v="0"/>
    <n v="0"/>
    <n v="0"/>
    <n v="0"/>
    <n v="0"/>
    <n v="0"/>
    <n v="0"/>
    <n v="0"/>
    <n v="21"/>
    <n v="43"/>
    <n v="64"/>
    <n v="3"/>
    <n v="4"/>
    <n v="2"/>
    <n v="6"/>
    <n v="0"/>
    <n v="0"/>
    <n v="0"/>
    <n v="2"/>
    <n v="0"/>
    <n v="2"/>
  </r>
  <r>
    <x v="27"/>
    <s v="08ETK0023S"/>
    <s v="TELEBACHILLERATO COMUNITARIO 8010"/>
    <s v="VESPERTINO"/>
    <x v="1"/>
    <x v="0"/>
    <s v="BACHILLERATO GENERAL"/>
    <x v="0"/>
    <x v="0"/>
    <n v="1"/>
    <n v="8"/>
    <n v="9"/>
    <n v="1"/>
    <n v="8"/>
    <n v="9"/>
    <n v="1"/>
    <n v="0"/>
    <n v="8"/>
    <n v="8"/>
    <n v="1"/>
    <n v="0"/>
    <n v="4"/>
    <n v="4"/>
    <n v="1"/>
    <n v="0"/>
    <n v="0"/>
    <n v="0"/>
    <n v="0"/>
    <n v="0"/>
    <n v="0"/>
    <n v="0"/>
    <n v="0"/>
    <n v="1"/>
    <n v="20"/>
    <n v="21"/>
    <n v="3"/>
    <n v="3"/>
    <n v="5"/>
    <n v="8"/>
    <n v="0"/>
    <n v="0"/>
    <n v="0"/>
    <n v="1"/>
    <n v="0"/>
    <n v="1"/>
  </r>
  <r>
    <x v="27"/>
    <s v="08ETK0102E"/>
    <s v="TELEBACHILLERATO COMUNITARIO 80103"/>
    <s v="MATUTINO"/>
    <x v="1"/>
    <x v="0"/>
    <s v="BACHILLERATO GENERAL"/>
    <x v="0"/>
    <x v="0"/>
    <n v="9"/>
    <n v="12"/>
    <n v="21"/>
    <n v="9"/>
    <n v="12"/>
    <n v="21"/>
    <n v="1"/>
    <n v="10"/>
    <n v="11"/>
    <n v="21"/>
    <n v="1"/>
    <n v="5"/>
    <n v="12"/>
    <n v="17"/>
    <n v="1"/>
    <n v="0"/>
    <n v="0"/>
    <n v="0"/>
    <n v="0"/>
    <n v="0"/>
    <n v="0"/>
    <n v="0"/>
    <n v="0"/>
    <n v="24"/>
    <n v="35"/>
    <n v="59"/>
    <n v="3"/>
    <n v="4"/>
    <n v="5"/>
    <n v="9"/>
    <n v="0"/>
    <n v="0"/>
    <n v="0"/>
    <n v="1"/>
    <n v="1"/>
    <n v="2"/>
  </r>
  <r>
    <x v="27"/>
    <s v="08ETK0103D"/>
    <s v="TELEBACHILLERATO COMUNITARIO 80104"/>
    <s v="VESPERTINO"/>
    <x v="1"/>
    <x v="0"/>
    <s v="BACHILLERATO GENERAL"/>
    <x v="0"/>
    <x v="0"/>
    <n v="4"/>
    <n v="4"/>
    <n v="8"/>
    <n v="4"/>
    <n v="4"/>
    <n v="8"/>
    <n v="1"/>
    <n v="0"/>
    <n v="4"/>
    <n v="4"/>
    <n v="1"/>
    <n v="1"/>
    <n v="4"/>
    <n v="5"/>
    <n v="1"/>
    <n v="0"/>
    <n v="0"/>
    <n v="0"/>
    <n v="0"/>
    <n v="0"/>
    <n v="0"/>
    <n v="0"/>
    <n v="0"/>
    <n v="5"/>
    <n v="12"/>
    <n v="17"/>
    <n v="3"/>
    <n v="0"/>
    <n v="0"/>
    <n v="0"/>
    <n v="0"/>
    <n v="0"/>
    <n v="0"/>
    <n v="0"/>
    <n v="2"/>
    <n v="2"/>
  </r>
  <r>
    <x v="27"/>
    <s v="08ETK0104C"/>
    <s v="TELEBACHILLERATO COMUNITARIO 80105"/>
    <s v="VESPERTINO"/>
    <x v="1"/>
    <x v="0"/>
    <s v="BACHILLERATO GENERAL"/>
    <x v="0"/>
    <x v="0"/>
    <n v="2"/>
    <n v="11"/>
    <n v="13"/>
    <n v="2"/>
    <n v="11"/>
    <n v="13"/>
    <n v="1"/>
    <n v="3"/>
    <n v="2"/>
    <n v="5"/>
    <n v="1"/>
    <n v="4"/>
    <n v="5"/>
    <n v="9"/>
    <n v="1"/>
    <n v="0"/>
    <n v="0"/>
    <n v="0"/>
    <n v="0"/>
    <n v="0"/>
    <n v="0"/>
    <n v="0"/>
    <n v="0"/>
    <n v="9"/>
    <n v="18"/>
    <n v="27"/>
    <n v="3"/>
    <n v="0"/>
    <n v="0"/>
    <n v="0"/>
    <n v="0"/>
    <n v="0"/>
    <n v="0"/>
    <n v="3"/>
    <n v="0"/>
    <n v="3"/>
  </r>
  <r>
    <x v="27"/>
    <s v="08ETK0105B"/>
    <s v="TELEBACHILLERATO COMUNITARIO 80106"/>
    <s v="VESPERTINO"/>
    <x v="1"/>
    <x v="0"/>
    <s v="BACHILLERATO GENERAL"/>
    <x v="0"/>
    <x v="0"/>
    <n v="5"/>
    <n v="9"/>
    <n v="14"/>
    <n v="5"/>
    <n v="9"/>
    <n v="14"/>
    <n v="1"/>
    <n v="2"/>
    <n v="7"/>
    <n v="9"/>
    <n v="1"/>
    <n v="4"/>
    <n v="6"/>
    <n v="10"/>
    <n v="1"/>
    <n v="0"/>
    <n v="0"/>
    <n v="0"/>
    <n v="0"/>
    <n v="0"/>
    <n v="0"/>
    <n v="0"/>
    <n v="0"/>
    <n v="11"/>
    <n v="22"/>
    <n v="33"/>
    <n v="3"/>
    <n v="0"/>
    <n v="0"/>
    <n v="0"/>
    <n v="0"/>
    <n v="0"/>
    <n v="0"/>
    <n v="2"/>
    <n v="1"/>
    <n v="3"/>
  </r>
  <r>
    <x v="27"/>
    <s v="08ETK0106A"/>
    <s v="TELEBACHILLERATO COMUNITARIO 80107"/>
    <s v="VESPERTINO"/>
    <x v="1"/>
    <x v="0"/>
    <s v="BACHILLERATO GENERAL"/>
    <x v="0"/>
    <x v="0"/>
    <n v="6"/>
    <n v="3"/>
    <n v="9"/>
    <n v="6"/>
    <n v="3"/>
    <n v="9"/>
    <n v="1"/>
    <n v="3"/>
    <n v="4"/>
    <n v="7"/>
    <n v="1"/>
    <n v="3"/>
    <n v="3"/>
    <n v="6"/>
    <n v="1"/>
    <n v="0"/>
    <n v="0"/>
    <n v="0"/>
    <n v="0"/>
    <n v="0"/>
    <n v="0"/>
    <n v="0"/>
    <n v="0"/>
    <n v="12"/>
    <n v="10"/>
    <n v="22"/>
    <n v="3"/>
    <n v="0"/>
    <n v="0"/>
    <n v="0"/>
    <n v="0"/>
    <n v="0"/>
    <n v="0"/>
    <n v="2"/>
    <n v="1"/>
    <n v="3"/>
  </r>
  <r>
    <x v="27"/>
    <s v="08ETK0108Z"/>
    <s v="TELEBACHILLERATO COMUNITARIO 80109"/>
    <s v="VESPERTINO"/>
    <x v="1"/>
    <x v="0"/>
    <s v="BACHILLERATO GENERAL"/>
    <x v="0"/>
    <x v="0"/>
    <n v="5"/>
    <n v="3"/>
    <n v="8"/>
    <n v="5"/>
    <n v="3"/>
    <n v="8"/>
    <n v="1"/>
    <n v="0"/>
    <n v="0"/>
    <n v="0"/>
    <n v="0"/>
    <n v="3"/>
    <n v="4"/>
    <n v="7"/>
    <n v="1"/>
    <n v="0"/>
    <n v="0"/>
    <n v="0"/>
    <n v="0"/>
    <n v="0"/>
    <n v="0"/>
    <n v="0"/>
    <n v="0"/>
    <n v="8"/>
    <n v="7"/>
    <n v="15"/>
    <n v="2"/>
    <n v="0"/>
    <n v="0"/>
    <n v="0"/>
    <n v="0"/>
    <n v="0"/>
    <n v="0"/>
    <n v="1"/>
    <n v="2"/>
    <n v="3"/>
  </r>
  <r>
    <x v="27"/>
    <s v="08ETK0024R"/>
    <s v="TELEBACHILLERATO COMUNITARIO 8011"/>
    <s v="MATUTINO"/>
    <x v="1"/>
    <x v="0"/>
    <s v="BACHILLERATO GENERAL"/>
    <x v="0"/>
    <x v="0"/>
    <n v="3"/>
    <n v="13"/>
    <n v="16"/>
    <n v="3"/>
    <n v="13"/>
    <n v="16"/>
    <n v="1"/>
    <n v="5"/>
    <n v="15"/>
    <n v="20"/>
    <n v="1"/>
    <n v="4"/>
    <n v="10"/>
    <n v="14"/>
    <n v="1"/>
    <n v="0"/>
    <n v="0"/>
    <n v="0"/>
    <n v="0"/>
    <n v="0"/>
    <n v="0"/>
    <n v="0"/>
    <n v="0"/>
    <n v="12"/>
    <n v="38"/>
    <n v="50"/>
    <n v="3"/>
    <n v="4"/>
    <n v="7"/>
    <n v="11"/>
    <n v="0"/>
    <n v="0"/>
    <n v="0"/>
    <n v="1"/>
    <n v="2"/>
    <n v="3"/>
  </r>
  <r>
    <x v="27"/>
    <s v="08ETK0025Q"/>
    <s v="TELEBACHILLERATO COMUNITARIO 8012"/>
    <s v="VESPERTINO"/>
    <x v="1"/>
    <x v="0"/>
    <s v="BACHILLERATO GENERAL"/>
    <x v="0"/>
    <x v="0"/>
    <n v="6"/>
    <n v="7"/>
    <n v="13"/>
    <n v="6"/>
    <n v="7"/>
    <n v="13"/>
    <n v="1"/>
    <n v="2"/>
    <n v="3"/>
    <n v="5"/>
    <n v="1"/>
    <n v="4"/>
    <n v="3"/>
    <n v="7"/>
    <n v="1"/>
    <n v="0"/>
    <n v="0"/>
    <n v="0"/>
    <n v="0"/>
    <n v="0"/>
    <n v="0"/>
    <n v="0"/>
    <n v="0"/>
    <n v="12"/>
    <n v="13"/>
    <n v="25"/>
    <n v="3"/>
    <n v="4"/>
    <n v="7"/>
    <n v="11"/>
    <n v="0"/>
    <n v="0"/>
    <n v="0"/>
    <n v="0"/>
    <n v="2"/>
    <n v="2"/>
  </r>
  <r>
    <x v="27"/>
    <s v="08ETK0026P"/>
    <s v="TELEBACHILLERATO COMUNITARIO 8013"/>
    <s v="VESPERTINO"/>
    <x v="1"/>
    <x v="0"/>
    <s v="BACHILLERATO GENERAL"/>
    <x v="0"/>
    <x v="0"/>
    <n v="3"/>
    <n v="4"/>
    <n v="7"/>
    <n v="3"/>
    <n v="4"/>
    <n v="7"/>
    <n v="1"/>
    <n v="3"/>
    <n v="3"/>
    <n v="6"/>
    <n v="1"/>
    <n v="2"/>
    <n v="1"/>
    <n v="3"/>
    <n v="1"/>
    <n v="0"/>
    <n v="0"/>
    <n v="0"/>
    <n v="0"/>
    <n v="0"/>
    <n v="0"/>
    <n v="0"/>
    <n v="0"/>
    <n v="8"/>
    <n v="8"/>
    <n v="16"/>
    <n v="3"/>
    <n v="5"/>
    <n v="6"/>
    <n v="11"/>
    <n v="0"/>
    <n v="0"/>
    <n v="0"/>
    <n v="0"/>
    <n v="2"/>
    <n v="2"/>
  </r>
  <r>
    <x v="27"/>
    <s v="08ETK0027O"/>
    <s v="TELEBACHILLERATO COMUNITARIO 8014"/>
    <s v="VESPERTINO"/>
    <x v="1"/>
    <x v="0"/>
    <s v="BACHILLERATO GENERAL"/>
    <x v="0"/>
    <x v="0"/>
    <n v="6"/>
    <n v="10"/>
    <n v="16"/>
    <n v="6"/>
    <n v="10"/>
    <n v="16"/>
    <n v="1"/>
    <n v="3"/>
    <n v="10"/>
    <n v="13"/>
    <n v="1"/>
    <n v="6"/>
    <n v="6"/>
    <n v="12"/>
    <n v="1"/>
    <n v="0"/>
    <n v="0"/>
    <n v="0"/>
    <n v="0"/>
    <n v="0"/>
    <n v="0"/>
    <n v="0"/>
    <n v="0"/>
    <n v="15"/>
    <n v="26"/>
    <n v="41"/>
    <n v="3"/>
    <n v="0"/>
    <n v="0"/>
    <n v="0"/>
    <n v="0"/>
    <n v="0"/>
    <n v="0"/>
    <n v="0"/>
    <n v="1"/>
    <n v="1"/>
  </r>
  <r>
    <x v="27"/>
    <s v="08ETK0028N"/>
    <s v="TELEBACHILLERATO COMUNITARIO 8015"/>
    <s v="MATUTINO"/>
    <x v="1"/>
    <x v="0"/>
    <s v="BACHILLERATO GENERAL"/>
    <x v="0"/>
    <x v="0"/>
    <n v="1"/>
    <n v="2"/>
    <n v="3"/>
    <n v="1"/>
    <n v="2"/>
    <n v="3"/>
    <n v="1"/>
    <n v="2"/>
    <n v="3"/>
    <n v="5"/>
    <n v="1"/>
    <n v="2"/>
    <n v="3"/>
    <n v="5"/>
    <n v="1"/>
    <n v="0"/>
    <n v="0"/>
    <n v="0"/>
    <n v="0"/>
    <n v="0"/>
    <n v="0"/>
    <n v="0"/>
    <n v="0"/>
    <n v="5"/>
    <n v="8"/>
    <n v="13"/>
    <n v="3"/>
    <n v="2"/>
    <n v="3"/>
    <n v="5"/>
    <n v="0"/>
    <n v="0"/>
    <n v="0"/>
    <n v="2"/>
    <n v="0"/>
    <n v="2"/>
  </r>
  <r>
    <x v="27"/>
    <s v="08ETK0029M"/>
    <s v="TELEBACHILLERATO COMUNITARIO 8016"/>
    <s v="MATUTINO"/>
    <x v="1"/>
    <x v="0"/>
    <s v="BACHILLERATO GENERAL"/>
    <x v="0"/>
    <x v="0"/>
    <n v="7"/>
    <n v="13"/>
    <n v="20"/>
    <n v="7"/>
    <n v="13"/>
    <n v="20"/>
    <n v="1"/>
    <n v="3"/>
    <n v="4"/>
    <n v="7"/>
    <n v="1"/>
    <n v="7"/>
    <n v="2"/>
    <n v="9"/>
    <n v="1"/>
    <n v="0"/>
    <n v="0"/>
    <n v="0"/>
    <n v="0"/>
    <n v="0"/>
    <n v="0"/>
    <n v="0"/>
    <n v="0"/>
    <n v="17"/>
    <n v="19"/>
    <n v="36"/>
    <n v="3"/>
    <n v="3"/>
    <n v="5"/>
    <n v="8"/>
    <n v="0"/>
    <n v="0"/>
    <n v="0"/>
    <n v="1"/>
    <n v="0"/>
    <n v="1"/>
  </r>
  <r>
    <x v="27"/>
    <s v="08ETK0030B"/>
    <s v="TELEBACHILLERATO COMUNITARIO 8017"/>
    <s v="VESPERTINO"/>
    <x v="1"/>
    <x v="0"/>
    <s v="BACHILLERATO GENERAL"/>
    <x v="0"/>
    <x v="0"/>
    <n v="2"/>
    <n v="11"/>
    <n v="13"/>
    <n v="2"/>
    <n v="11"/>
    <n v="13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11"/>
    <n v="13"/>
    <n v="1"/>
    <n v="2"/>
    <n v="5"/>
    <n v="7"/>
    <n v="0"/>
    <n v="0"/>
    <n v="0"/>
    <n v="0"/>
    <n v="1"/>
    <n v="1"/>
  </r>
  <r>
    <x v="27"/>
    <s v="08ETK0031A"/>
    <s v="TELEBACHILLERATO COMUNITARIO 8018"/>
    <s v="MATUTINO"/>
    <x v="1"/>
    <x v="0"/>
    <s v="BACHILLERATO GENERAL"/>
    <x v="0"/>
    <x v="0"/>
    <n v="8"/>
    <n v="6"/>
    <n v="14"/>
    <n v="8"/>
    <n v="6"/>
    <n v="14"/>
    <n v="1"/>
    <n v="3"/>
    <n v="10"/>
    <n v="13"/>
    <n v="1"/>
    <n v="2"/>
    <n v="7"/>
    <n v="9"/>
    <n v="1"/>
    <n v="0"/>
    <n v="0"/>
    <n v="0"/>
    <n v="0"/>
    <n v="0"/>
    <n v="0"/>
    <n v="0"/>
    <n v="0"/>
    <n v="13"/>
    <n v="23"/>
    <n v="36"/>
    <n v="3"/>
    <n v="2"/>
    <n v="2"/>
    <n v="4"/>
    <n v="0"/>
    <n v="0"/>
    <n v="0"/>
    <n v="1"/>
    <n v="1"/>
    <n v="2"/>
  </r>
  <r>
    <x v="27"/>
    <s v="08ETK0032Z"/>
    <s v="TELEBACHILLERATO COMUNITARIO 8019"/>
    <s v="VESPERTINO"/>
    <x v="1"/>
    <x v="0"/>
    <s v="BACHILLERATO GENERAL"/>
    <x v="0"/>
    <x v="0"/>
    <n v="5"/>
    <n v="5"/>
    <n v="10"/>
    <n v="5"/>
    <n v="5"/>
    <n v="10"/>
    <n v="1"/>
    <n v="6"/>
    <n v="6"/>
    <n v="12"/>
    <n v="1"/>
    <n v="4"/>
    <n v="3"/>
    <n v="7"/>
    <n v="1"/>
    <n v="0"/>
    <n v="0"/>
    <n v="0"/>
    <n v="0"/>
    <n v="0"/>
    <n v="0"/>
    <n v="0"/>
    <n v="0"/>
    <n v="15"/>
    <n v="14"/>
    <n v="29"/>
    <n v="3"/>
    <n v="2"/>
    <n v="6"/>
    <n v="8"/>
    <n v="0"/>
    <n v="0"/>
    <n v="0"/>
    <n v="1"/>
    <n v="1"/>
    <n v="2"/>
  </r>
  <r>
    <x v="27"/>
    <s v="08ETK0033Z"/>
    <s v="TELEBACHILLERATO COMUNITARIO 8020"/>
    <s v="VESPERTINO"/>
    <x v="1"/>
    <x v="0"/>
    <s v="BACHILLERATO GENERAL"/>
    <x v="0"/>
    <x v="0"/>
    <n v="4"/>
    <n v="11"/>
    <n v="15"/>
    <n v="4"/>
    <n v="11"/>
    <n v="15"/>
    <n v="1"/>
    <n v="5"/>
    <n v="4"/>
    <n v="9"/>
    <n v="1"/>
    <n v="3"/>
    <n v="3"/>
    <n v="6"/>
    <n v="1"/>
    <n v="0"/>
    <n v="0"/>
    <n v="0"/>
    <n v="0"/>
    <n v="0"/>
    <n v="0"/>
    <n v="0"/>
    <n v="0"/>
    <n v="12"/>
    <n v="18"/>
    <n v="30"/>
    <n v="3"/>
    <n v="3"/>
    <n v="8"/>
    <n v="11"/>
    <n v="0"/>
    <n v="0"/>
    <n v="0"/>
    <n v="2"/>
    <n v="1"/>
    <n v="3"/>
  </r>
  <r>
    <x v="27"/>
    <s v="08ETK0034Y"/>
    <s v="TELEBACHILLERATO COMUNITARIO 8021"/>
    <s v="MATUTINO"/>
    <x v="1"/>
    <x v="0"/>
    <s v="BACHILLERATO GENERAL"/>
    <x v="0"/>
    <x v="0"/>
    <n v="9"/>
    <n v="6"/>
    <n v="15"/>
    <n v="9"/>
    <n v="6"/>
    <n v="15"/>
    <n v="1"/>
    <n v="6"/>
    <n v="7"/>
    <n v="13"/>
    <n v="1"/>
    <n v="4"/>
    <n v="4"/>
    <n v="8"/>
    <n v="1"/>
    <n v="0"/>
    <n v="0"/>
    <n v="0"/>
    <n v="0"/>
    <n v="0"/>
    <n v="0"/>
    <n v="0"/>
    <n v="0"/>
    <n v="19"/>
    <n v="17"/>
    <n v="36"/>
    <n v="3"/>
    <n v="3"/>
    <n v="7"/>
    <n v="10"/>
    <n v="0"/>
    <n v="0"/>
    <n v="0"/>
    <n v="0"/>
    <n v="2"/>
    <n v="2"/>
  </r>
  <r>
    <x v="27"/>
    <s v="08ETK0035X"/>
    <s v="TELEBACHILLERATO COMUNITARIO 8022"/>
    <s v="VESPERTINO"/>
    <x v="1"/>
    <x v="0"/>
    <s v="BACHILLERATO GENERAL"/>
    <x v="0"/>
    <x v="0"/>
    <n v="6"/>
    <n v="3"/>
    <n v="9"/>
    <n v="6"/>
    <n v="3"/>
    <n v="9"/>
    <n v="1"/>
    <n v="3"/>
    <n v="4"/>
    <n v="7"/>
    <n v="1"/>
    <n v="2"/>
    <n v="1"/>
    <n v="3"/>
    <n v="1"/>
    <n v="0"/>
    <n v="0"/>
    <n v="0"/>
    <n v="0"/>
    <n v="0"/>
    <n v="0"/>
    <n v="0"/>
    <n v="0"/>
    <n v="11"/>
    <n v="8"/>
    <n v="19"/>
    <n v="3"/>
    <n v="5"/>
    <n v="1"/>
    <n v="6"/>
    <n v="0"/>
    <n v="0"/>
    <n v="0"/>
    <n v="1"/>
    <n v="1"/>
    <n v="2"/>
  </r>
  <r>
    <x v="27"/>
    <s v="08ETK0036W"/>
    <s v="TELEBACHILLERATO COMUNITARIO 8023"/>
    <s v="MATUTINO"/>
    <x v="1"/>
    <x v="0"/>
    <s v="BACHILLERATO GENERAL"/>
    <x v="0"/>
    <x v="0"/>
    <n v="8"/>
    <n v="8"/>
    <n v="16"/>
    <n v="8"/>
    <n v="8"/>
    <n v="16"/>
    <n v="1"/>
    <n v="7"/>
    <n v="4"/>
    <n v="11"/>
    <n v="1"/>
    <n v="3"/>
    <n v="8"/>
    <n v="11"/>
    <n v="1"/>
    <n v="0"/>
    <n v="0"/>
    <n v="0"/>
    <n v="0"/>
    <n v="0"/>
    <n v="0"/>
    <n v="0"/>
    <n v="0"/>
    <n v="18"/>
    <n v="20"/>
    <n v="38"/>
    <n v="3"/>
    <n v="7"/>
    <n v="4"/>
    <n v="11"/>
    <n v="0"/>
    <n v="0"/>
    <n v="0"/>
    <n v="2"/>
    <n v="1"/>
    <n v="3"/>
  </r>
  <r>
    <x v="27"/>
    <s v="08ETK0037V"/>
    <s v="TELEBACHILLERATO COMUNITARIO 8024"/>
    <s v="MATUTINO"/>
    <x v="1"/>
    <x v="0"/>
    <s v="BACHILLERATO GENERAL"/>
    <x v="0"/>
    <x v="0"/>
    <n v="3"/>
    <n v="1"/>
    <n v="4"/>
    <n v="3"/>
    <n v="1"/>
    <n v="4"/>
    <n v="1"/>
    <n v="6"/>
    <n v="3"/>
    <n v="9"/>
    <n v="1"/>
    <n v="1"/>
    <n v="2"/>
    <n v="3"/>
    <n v="1"/>
    <n v="0"/>
    <n v="0"/>
    <n v="0"/>
    <n v="0"/>
    <n v="0"/>
    <n v="0"/>
    <n v="0"/>
    <n v="0"/>
    <n v="10"/>
    <n v="6"/>
    <n v="16"/>
    <n v="3"/>
    <n v="1"/>
    <n v="3"/>
    <n v="4"/>
    <n v="0"/>
    <n v="0"/>
    <n v="0"/>
    <n v="1"/>
    <n v="1"/>
    <n v="2"/>
  </r>
  <r>
    <x v="28"/>
    <s v="08EMS0031J"/>
    <s v="CECYTECH EMSAD 31 TEMORIS"/>
    <s v="MATUTINO"/>
    <x v="2"/>
    <x v="0"/>
    <s v="BACHILLERATO GENERAL"/>
    <x v="0"/>
    <x v="0"/>
    <n v="26"/>
    <n v="19"/>
    <n v="45"/>
    <n v="27"/>
    <n v="19"/>
    <n v="46"/>
    <n v="1"/>
    <n v="22"/>
    <n v="33"/>
    <n v="55"/>
    <n v="2"/>
    <n v="25"/>
    <n v="23"/>
    <n v="48"/>
    <n v="2"/>
    <n v="0"/>
    <n v="0"/>
    <n v="0"/>
    <n v="0"/>
    <n v="0"/>
    <n v="0"/>
    <n v="0"/>
    <n v="0"/>
    <n v="74"/>
    <n v="75"/>
    <n v="149"/>
    <n v="5"/>
    <n v="0"/>
    <n v="0"/>
    <n v="0"/>
    <n v="0"/>
    <n v="0"/>
    <n v="0"/>
    <n v="2"/>
    <n v="4"/>
    <n v="6"/>
  </r>
  <r>
    <x v="28"/>
    <s v="08PBH0183I"/>
    <s v="PREPARATORIA PARTICULAR DEL MAGISTERIO DE TEMORIS"/>
    <s v="VESPERTINO"/>
    <x v="4"/>
    <x v="3"/>
    <s v="BACHILLERATO GENERAL"/>
    <x v="0"/>
    <x v="0"/>
    <n v="10"/>
    <n v="12"/>
    <n v="22"/>
    <n v="10"/>
    <n v="12"/>
    <n v="22"/>
    <n v="1"/>
    <n v="0"/>
    <n v="0"/>
    <n v="0"/>
    <n v="0"/>
    <n v="0"/>
    <n v="0"/>
    <n v="0"/>
    <n v="0"/>
    <n v="0"/>
    <n v="0"/>
    <n v="0"/>
    <n v="0"/>
    <n v="0"/>
    <n v="0"/>
    <n v="0"/>
    <n v="0"/>
    <n v="10"/>
    <n v="12"/>
    <n v="22"/>
    <n v="1"/>
    <n v="17"/>
    <n v="13"/>
    <n v="30"/>
    <n v="0"/>
    <n v="0"/>
    <n v="0"/>
    <n v="3"/>
    <n v="4"/>
    <n v="7"/>
  </r>
  <r>
    <x v="28"/>
    <s v="08ETH0033L"/>
    <s v="TELEBACHILLERATO 8634 &quot;MANUEL AMAYA RAMOS&quot;"/>
    <s v="MATUTINO"/>
    <x v="1"/>
    <x v="0"/>
    <s v="BACHILLERATO GENERAL"/>
    <x v="0"/>
    <x v="0"/>
    <n v="14"/>
    <n v="12"/>
    <n v="26"/>
    <n v="14"/>
    <n v="12"/>
    <n v="26"/>
    <n v="1"/>
    <n v="14"/>
    <n v="10"/>
    <n v="24"/>
    <n v="1"/>
    <n v="6"/>
    <n v="5"/>
    <n v="11"/>
    <n v="1"/>
    <n v="0"/>
    <n v="0"/>
    <n v="0"/>
    <n v="0"/>
    <n v="0"/>
    <n v="0"/>
    <n v="0"/>
    <n v="0"/>
    <n v="34"/>
    <n v="27"/>
    <n v="61"/>
    <n v="3"/>
    <n v="15"/>
    <n v="9"/>
    <n v="24"/>
    <n v="0"/>
    <n v="0"/>
    <n v="0"/>
    <n v="2"/>
    <n v="1"/>
    <n v="3"/>
  </r>
  <r>
    <x v="28"/>
    <s v="08ETK0110N"/>
    <s v="TELEBACHILLERATO COMUNITARIO 80111"/>
    <s v="MATUTINO"/>
    <x v="1"/>
    <x v="0"/>
    <s v="BACHILLERATO GENERAL"/>
    <x v="0"/>
    <x v="0"/>
    <n v="1"/>
    <n v="1"/>
    <n v="2"/>
    <n v="1"/>
    <n v="1"/>
    <n v="2"/>
    <n v="1"/>
    <n v="1"/>
    <n v="3"/>
    <n v="4"/>
    <n v="1"/>
    <n v="3"/>
    <n v="8"/>
    <n v="11"/>
    <n v="1"/>
    <n v="0"/>
    <n v="0"/>
    <n v="0"/>
    <n v="0"/>
    <n v="0"/>
    <n v="0"/>
    <n v="0"/>
    <n v="0"/>
    <n v="5"/>
    <n v="12"/>
    <n v="17"/>
    <n v="3"/>
    <n v="0"/>
    <n v="0"/>
    <n v="0"/>
    <n v="0"/>
    <n v="0"/>
    <n v="0"/>
    <n v="0"/>
    <n v="2"/>
    <n v="2"/>
  </r>
  <r>
    <x v="28"/>
    <s v="08ETK0038U"/>
    <s v="TELEBACHILLERATO COMUNITARIO 8025"/>
    <s v="VESPERTINO"/>
    <x v="1"/>
    <x v="0"/>
    <s v="BACHILLERATO GENERAL"/>
    <x v="0"/>
    <x v="0"/>
    <n v="6"/>
    <n v="5"/>
    <n v="11"/>
    <n v="6"/>
    <n v="5"/>
    <n v="11"/>
    <n v="1"/>
    <n v="6"/>
    <n v="4"/>
    <n v="10"/>
    <n v="1"/>
    <n v="5"/>
    <n v="6"/>
    <n v="11"/>
    <n v="1"/>
    <n v="0"/>
    <n v="0"/>
    <n v="0"/>
    <n v="0"/>
    <n v="0"/>
    <n v="0"/>
    <n v="0"/>
    <n v="0"/>
    <n v="17"/>
    <n v="15"/>
    <n v="32"/>
    <n v="3"/>
    <n v="3"/>
    <n v="3"/>
    <n v="6"/>
    <n v="0"/>
    <n v="0"/>
    <n v="0"/>
    <n v="1"/>
    <n v="2"/>
    <n v="3"/>
  </r>
  <r>
    <x v="29"/>
    <s v="08EMS0005L"/>
    <s v="CECYTECH EMSAD 05 TOMOCHI"/>
    <s v="MATUTINO"/>
    <x v="2"/>
    <x v="0"/>
    <s v="BACHILLERATO GENERAL"/>
    <x v="0"/>
    <x v="0"/>
    <n v="25"/>
    <n v="21"/>
    <n v="46"/>
    <n v="26"/>
    <n v="21"/>
    <n v="47"/>
    <n v="2"/>
    <n v="21"/>
    <n v="14"/>
    <n v="35"/>
    <n v="1"/>
    <n v="20"/>
    <n v="17"/>
    <n v="37"/>
    <n v="2"/>
    <n v="0"/>
    <n v="0"/>
    <n v="0"/>
    <n v="0"/>
    <n v="0"/>
    <n v="0"/>
    <n v="0"/>
    <n v="0"/>
    <n v="67"/>
    <n v="52"/>
    <n v="119"/>
    <n v="5"/>
    <n v="16"/>
    <n v="19"/>
    <n v="35"/>
    <n v="0"/>
    <n v="0"/>
    <n v="0"/>
    <n v="2"/>
    <n v="3"/>
    <n v="5"/>
  </r>
  <r>
    <x v="29"/>
    <s v="08ETC0001Y"/>
    <s v="COLEGIO DE ESTUDIOS CIENTIFICOS Y TECNOLÓGICOS 2 UNIDAD LA JUNTA, EST. LÓPEZ M."/>
    <s v="VESPERTINO"/>
    <x v="2"/>
    <x v="0"/>
    <s v="BACHILLERATO TECNOLOGICO"/>
    <x v="1"/>
    <x v="0"/>
    <n v="0"/>
    <n v="0"/>
    <n v="0"/>
    <n v="0"/>
    <n v="0"/>
    <n v="0"/>
    <n v="0"/>
    <n v="46"/>
    <n v="35"/>
    <n v="81"/>
    <n v="3"/>
    <n v="46"/>
    <n v="42"/>
    <n v="88"/>
    <n v="3"/>
    <n v="0"/>
    <n v="0"/>
    <n v="0"/>
    <n v="0"/>
    <n v="0"/>
    <n v="0"/>
    <n v="0"/>
    <n v="0"/>
    <n v="92"/>
    <n v="77"/>
    <n v="169"/>
    <n v="6"/>
    <n v="24"/>
    <n v="27"/>
    <n v="51"/>
    <n v="0"/>
    <n v="0"/>
    <n v="0"/>
    <n v="12"/>
    <n v="14"/>
    <n v="26"/>
  </r>
  <r>
    <x v="29"/>
    <s v="08ETC0001Y"/>
    <s v="COLEGIO DE ESTUDIOS CIENTIFICOS Y TECNOLÓGICOS 2 UNIDAD LA JUNTA, EST. LÓPEZ M."/>
    <s v="MATUTINO"/>
    <x v="2"/>
    <x v="0"/>
    <s v="BACHILLERATO TECNOLOGICO"/>
    <x v="1"/>
    <x v="0"/>
    <n v="132"/>
    <n v="123"/>
    <n v="255"/>
    <n v="132"/>
    <n v="123"/>
    <n v="255"/>
    <n v="6"/>
    <n v="57"/>
    <n v="66"/>
    <n v="123"/>
    <n v="5"/>
    <n v="47"/>
    <n v="52"/>
    <n v="99"/>
    <n v="3"/>
    <n v="0"/>
    <n v="0"/>
    <n v="0"/>
    <n v="0"/>
    <n v="0"/>
    <n v="0"/>
    <n v="0"/>
    <n v="0"/>
    <n v="236"/>
    <n v="241"/>
    <n v="477"/>
    <n v="14"/>
    <n v="48"/>
    <n v="52"/>
    <n v="100"/>
    <n v="0"/>
    <n v="0"/>
    <n v="0"/>
    <n v="23"/>
    <n v="21"/>
    <n v="44"/>
  </r>
  <r>
    <x v="29"/>
    <s v="08EBH0005Z"/>
    <s v="PREPARATORIA ESTATAL 4001 MARÍA COMADURAN CHAVEZ"/>
    <s v="MATUTINO"/>
    <x v="4"/>
    <x v="0"/>
    <s v="BACHILLERATO GENERAL"/>
    <x v="0"/>
    <x v="0"/>
    <n v="59"/>
    <n v="74"/>
    <n v="133"/>
    <n v="67"/>
    <n v="76"/>
    <n v="143"/>
    <n v="5"/>
    <n v="48"/>
    <n v="64"/>
    <n v="112"/>
    <n v="5"/>
    <n v="44"/>
    <n v="62"/>
    <n v="106"/>
    <n v="5"/>
    <n v="0"/>
    <n v="0"/>
    <n v="0"/>
    <n v="0"/>
    <n v="0"/>
    <n v="0"/>
    <n v="0"/>
    <n v="0"/>
    <n v="159"/>
    <n v="202"/>
    <n v="361"/>
    <n v="15"/>
    <n v="47"/>
    <n v="52"/>
    <n v="99"/>
    <n v="0"/>
    <n v="0"/>
    <n v="0"/>
    <n v="7"/>
    <n v="12"/>
    <n v="19"/>
  </r>
  <r>
    <x v="29"/>
    <s v="08ETK0007A"/>
    <s v="CUEVA DEL TORO"/>
    <s v="VESPERTINO"/>
    <x v="1"/>
    <x v="0"/>
    <s v="BACHILLERATO GENERAL"/>
    <x v="0"/>
    <x v="0"/>
    <n v="3"/>
    <n v="3"/>
    <n v="6"/>
    <n v="3"/>
    <n v="3"/>
    <n v="6"/>
    <n v="1"/>
    <n v="5"/>
    <n v="4"/>
    <n v="9"/>
    <n v="1"/>
    <n v="4"/>
    <n v="3"/>
    <n v="7"/>
    <n v="1"/>
    <n v="0"/>
    <n v="0"/>
    <n v="0"/>
    <n v="0"/>
    <n v="0"/>
    <n v="0"/>
    <n v="0"/>
    <n v="0"/>
    <n v="12"/>
    <n v="10"/>
    <n v="22"/>
    <n v="3"/>
    <n v="2"/>
    <n v="2"/>
    <n v="4"/>
    <n v="0"/>
    <n v="0"/>
    <n v="0"/>
    <n v="1"/>
    <n v="2"/>
    <n v="3"/>
  </r>
  <r>
    <x v="29"/>
    <s v="08ETH0020H"/>
    <s v="TELEBACHILLERATO 8609 &quot;JUAN ESCUTIA&quot; "/>
    <s v="MATUTINO"/>
    <x v="1"/>
    <x v="0"/>
    <s v="BACHILLERATO GENERAL"/>
    <x v="0"/>
    <x v="0"/>
    <n v="6"/>
    <n v="5"/>
    <n v="11"/>
    <n v="6"/>
    <n v="5"/>
    <n v="11"/>
    <n v="1"/>
    <n v="10"/>
    <n v="5"/>
    <n v="15"/>
    <n v="1"/>
    <n v="2"/>
    <n v="5"/>
    <n v="7"/>
    <n v="1"/>
    <n v="0"/>
    <n v="0"/>
    <n v="0"/>
    <n v="0"/>
    <n v="0"/>
    <n v="0"/>
    <n v="0"/>
    <n v="0"/>
    <n v="18"/>
    <n v="15"/>
    <n v="33"/>
    <n v="3"/>
    <n v="5"/>
    <n v="6"/>
    <n v="11"/>
    <n v="0"/>
    <n v="0"/>
    <n v="0"/>
    <n v="1"/>
    <n v="2"/>
    <n v="3"/>
  </r>
  <r>
    <x v="29"/>
    <s v="08ETH0101S"/>
    <s v="TELEBACHILLERATO 86127 &quot;MARIANO IRIGOYEN&quot;"/>
    <s v="MATUTINO"/>
    <x v="1"/>
    <x v="0"/>
    <s v="BACHILLERATO GENERAL"/>
    <x v="0"/>
    <x v="0"/>
    <n v="8"/>
    <n v="2"/>
    <n v="10"/>
    <n v="8"/>
    <n v="2"/>
    <n v="10"/>
    <n v="1"/>
    <n v="6"/>
    <n v="5"/>
    <n v="11"/>
    <n v="1"/>
    <n v="4"/>
    <n v="4"/>
    <n v="8"/>
    <n v="1"/>
    <n v="0"/>
    <n v="0"/>
    <n v="0"/>
    <n v="0"/>
    <n v="0"/>
    <n v="0"/>
    <n v="0"/>
    <n v="0"/>
    <n v="18"/>
    <n v="11"/>
    <n v="29"/>
    <n v="3"/>
    <n v="4"/>
    <n v="3"/>
    <n v="7"/>
    <n v="0"/>
    <n v="0"/>
    <n v="0"/>
    <n v="2"/>
    <n v="1"/>
    <n v="3"/>
  </r>
  <r>
    <x v="29"/>
    <s v="08ETH0055X"/>
    <s v="TELEBACHILLERATO 8661 &quot;MAURICIO CORREDOR&quot;"/>
    <s v="MATUTINO"/>
    <x v="1"/>
    <x v="0"/>
    <s v="BACHILLERATO GENERAL"/>
    <x v="0"/>
    <x v="0"/>
    <n v="6"/>
    <n v="9"/>
    <n v="15"/>
    <n v="6"/>
    <n v="9"/>
    <n v="15"/>
    <n v="1"/>
    <n v="4"/>
    <n v="3"/>
    <n v="7"/>
    <n v="1"/>
    <n v="6"/>
    <n v="2"/>
    <n v="8"/>
    <n v="1"/>
    <n v="0"/>
    <n v="0"/>
    <n v="0"/>
    <n v="0"/>
    <n v="0"/>
    <n v="0"/>
    <n v="0"/>
    <n v="0"/>
    <n v="16"/>
    <n v="14"/>
    <n v="30"/>
    <n v="3"/>
    <n v="2"/>
    <n v="4"/>
    <n v="6"/>
    <n v="0"/>
    <n v="0"/>
    <n v="0"/>
    <n v="2"/>
    <n v="0"/>
    <n v="2"/>
  </r>
  <r>
    <x v="29"/>
    <s v="08ETH0056W"/>
    <s v="TELEBACHILLERATO 8662 &quot;JAIME SABINES&quot;"/>
    <s v="MATUTINO"/>
    <x v="1"/>
    <x v="0"/>
    <s v="BACHILLERATO GENERAL"/>
    <x v="0"/>
    <x v="0"/>
    <n v="10"/>
    <n v="2"/>
    <n v="12"/>
    <n v="10"/>
    <n v="2"/>
    <n v="12"/>
    <n v="1"/>
    <n v="3"/>
    <n v="3"/>
    <n v="6"/>
    <n v="1"/>
    <n v="2"/>
    <n v="4"/>
    <n v="6"/>
    <n v="1"/>
    <n v="0"/>
    <n v="0"/>
    <n v="0"/>
    <n v="0"/>
    <n v="0"/>
    <n v="0"/>
    <n v="0"/>
    <n v="0"/>
    <n v="15"/>
    <n v="9"/>
    <n v="24"/>
    <n v="3"/>
    <n v="2"/>
    <n v="5"/>
    <n v="7"/>
    <n v="0"/>
    <n v="0"/>
    <n v="0"/>
    <n v="2"/>
    <n v="1"/>
    <n v="3"/>
  </r>
  <r>
    <x v="29"/>
    <s v="08ETH0057V"/>
    <s v="TELEBACHILLERATO 8663"/>
    <s v="MATUTINO"/>
    <x v="1"/>
    <x v="0"/>
    <s v="BACHILLERATO GENERAL"/>
    <x v="0"/>
    <x v="0"/>
    <n v="6"/>
    <n v="4"/>
    <n v="10"/>
    <n v="6"/>
    <n v="4"/>
    <n v="10"/>
    <n v="1"/>
    <n v="6"/>
    <n v="4"/>
    <n v="10"/>
    <n v="1"/>
    <n v="5"/>
    <n v="7"/>
    <n v="12"/>
    <n v="1"/>
    <n v="0"/>
    <n v="0"/>
    <n v="0"/>
    <n v="0"/>
    <n v="0"/>
    <n v="0"/>
    <n v="0"/>
    <n v="0"/>
    <n v="17"/>
    <n v="15"/>
    <n v="32"/>
    <n v="3"/>
    <n v="4"/>
    <n v="5"/>
    <n v="9"/>
    <n v="0"/>
    <n v="0"/>
    <n v="0"/>
    <n v="0"/>
    <n v="3"/>
    <n v="3"/>
  </r>
  <r>
    <x v="29"/>
    <s v="08ETH0079G"/>
    <s v="TELEBACHILLERATO 8687 &quot;SAUL GONZALEZ HERRERA&quot;"/>
    <s v="MATUTINO"/>
    <x v="1"/>
    <x v="0"/>
    <s v="BACHILLERATO GENERAL"/>
    <x v="0"/>
    <x v="0"/>
    <n v="5"/>
    <n v="6"/>
    <n v="11"/>
    <n v="5"/>
    <n v="6"/>
    <n v="11"/>
    <n v="1"/>
    <n v="6"/>
    <n v="6"/>
    <n v="12"/>
    <n v="1"/>
    <n v="3"/>
    <n v="7"/>
    <n v="10"/>
    <n v="1"/>
    <n v="0"/>
    <n v="0"/>
    <n v="0"/>
    <n v="0"/>
    <n v="0"/>
    <n v="0"/>
    <n v="0"/>
    <n v="0"/>
    <n v="14"/>
    <n v="19"/>
    <n v="33"/>
    <n v="3"/>
    <n v="2"/>
    <n v="2"/>
    <n v="4"/>
    <n v="0"/>
    <n v="0"/>
    <n v="0"/>
    <n v="1"/>
    <n v="2"/>
    <n v="3"/>
  </r>
  <r>
    <x v="29"/>
    <s v="08ETK0112L"/>
    <s v="TELEBACHILLERATO COMUNITARIO 80113"/>
    <s v="MATUTINO"/>
    <x v="1"/>
    <x v="0"/>
    <s v="BACHILLERATO GENERAL"/>
    <x v="0"/>
    <x v="0"/>
    <n v="4"/>
    <n v="1"/>
    <n v="5"/>
    <n v="4"/>
    <n v="1"/>
    <n v="5"/>
    <n v="1"/>
    <n v="3"/>
    <n v="5"/>
    <n v="8"/>
    <n v="1"/>
    <n v="1"/>
    <n v="3"/>
    <n v="4"/>
    <n v="1"/>
    <n v="0"/>
    <n v="0"/>
    <n v="0"/>
    <n v="0"/>
    <n v="0"/>
    <n v="0"/>
    <n v="0"/>
    <n v="0"/>
    <n v="8"/>
    <n v="9"/>
    <n v="17"/>
    <n v="3"/>
    <n v="0"/>
    <n v="0"/>
    <n v="0"/>
    <n v="0"/>
    <n v="0"/>
    <n v="0"/>
    <n v="1"/>
    <n v="2"/>
    <n v="3"/>
  </r>
  <r>
    <x v="29"/>
    <s v="08ETK0113K"/>
    <s v="TELEBACHILLERATO COMUNITARIO 80114"/>
    <s v="MATUTINO"/>
    <x v="1"/>
    <x v="0"/>
    <s v="BACHILLERATO GENERAL"/>
    <x v="0"/>
    <x v="0"/>
    <n v="2"/>
    <n v="2"/>
    <n v="4"/>
    <n v="2"/>
    <n v="2"/>
    <n v="4"/>
    <n v="1"/>
    <n v="1"/>
    <n v="5"/>
    <n v="6"/>
    <n v="1"/>
    <n v="8"/>
    <n v="8"/>
    <n v="16"/>
    <n v="1"/>
    <n v="0"/>
    <n v="0"/>
    <n v="0"/>
    <n v="0"/>
    <n v="0"/>
    <n v="0"/>
    <n v="0"/>
    <n v="0"/>
    <n v="11"/>
    <n v="15"/>
    <n v="26"/>
    <n v="3"/>
    <n v="0"/>
    <n v="0"/>
    <n v="0"/>
    <n v="0"/>
    <n v="0"/>
    <n v="0"/>
    <n v="0"/>
    <n v="3"/>
    <n v="3"/>
  </r>
  <r>
    <x v="29"/>
    <s v="08ETK0115I"/>
    <s v="TELEBACHILLERATO COMUNITARIO 80116"/>
    <s v="VESPERTINO"/>
    <x v="1"/>
    <x v="0"/>
    <s v="BACHILLERATO GENERAL"/>
    <x v="0"/>
    <x v="0"/>
    <n v="8"/>
    <n v="8"/>
    <n v="16"/>
    <n v="8"/>
    <n v="8"/>
    <n v="16"/>
    <n v="1"/>
    <n v="5"/>
    <n v="7"/>
    <n v="12"/>
    <n v="1"/>
    <n v="8"/>
    <n v="10"/>
    <n v="18"/>
    <n v="1"/>
    <n v="0"/>
    <n v="0"/>
    <n v="0"/>
    <n v="0"/>
    <n v="0"/>
    <n v="0"/>
    <n v="0"/>
    <n v="0"/>
    <n v="21"/>
    <n v="25"/>
    <n v="46"/>
    <n v="3"/>
    <n v="0"/>
    <n v="0"/>
    <n v="0"/>
    <n v="0"/>
    <n v="0"/>
    <n v="0"/>
    <n v="0"/>
    <n v="3"/>
    <n v="3"/>
  </r>
  <r>
    <x v="29"/>
    <s v="08ETK0151N"/>
    <s v="TELEBACHILLERATO COMUNITARIO 80152"/>
    <s v="MATUTINO"/>
    <x v="1"/>
    <x v="0"/>
    <s v="BACHILLERATO GENERAL"/>
    <x v="0"/>
    <x v="0"/>
    <n v="3"/>
    <n v="3"/>
    <n v="6"/>
    <n v="3"/>
    <n v="3"/>
    <n v="6"/>
    <n v="1"/>
    <n v="2"/>
    <n v="2"/>
    <n v="4"/>
    <n v="1"/>
    <n v="4"/>
    <n v="6"/>
    <n v="10"/>
    <n v="1"/>
    <n v="0"/>
    <n v="0"/>
    <n v="0"/>
    <n v="0"/>
    <n v="0"/>
    <n v="0"/>
    <n v="0"/>
    <n v="0"/>
    <n v="9"/>
    <n v="11"/>
    <n v="20"/>
    <n v="3"/>
    <n v="0"/>
    <n v="0"/>
    <n v="0"/>
    <n v="0"/>
    <n v="0"/>
    <n v="0"/>
    <n v="1"/>
    <n v="1"/>
    <n v="2"/>
  </r>
  <r>
    <x v="29"/>
    <s v="08ETK0039T"/>
    <s v="TELEBACHILLERATO COMUNITARIO 8026"/>
    <s v="VESPERTINO"/>
    <x v="1"/>
    <x v="0"/>
    <s v="BACHILLERATO GENERAL"/>
    <x v="0"/>
    <x v="0"/>
    <n v="2"/>
    <n v="6"/>
    <n v="8"/>
    <n v="2"/>
    <n v="6"/>
    <n v="8"/>
    <n v="1"/>
    <n v="2"/>
    <n v="3"/>
    <n v="5"/>
    <n v="1"/>
    <n v="1"/>
    <n v="0"/>
    <n v="1"/>
    <n v="1"/>
    <n v="0"/>
    <n v="0"/>
    <n v="0"/>
    <n v="0"/>
    <n v="0"/>
    <n v="0"/>
    <n v="0"/>
    <n v="0"/>
    <n v="5"/>
    <n v="9"/>
    <n v="14"/>
    <n v="3"/>
    <n v="5"/>
    <n v="4"/>
    <n v="9"/>
    <n v="0"/>
    <n v="0"/>
    <n v="0"/>
    <n v="2"/>
    <n v="1"/>
    <n v="3"/>
  </r>
  <r>
    <x v="29"/>
    <s v="08ETK0040I"/>
    <s v="TELEBACHILLERATO COMUNITARIO 8027"/>
    <s v="VESPERTINO"/>
    <x v="1"/>
    <x v="0"/>
    <s v="BACHILLERATO GENERAL"/>
    <x v="0"/>
    <x v="0"/>
    <n v="4"/>
    <n v="1"/>
    <n v="5"/>
    <n v="4"/>
    <n v="1"/>
    <n v="5"/>
    <n v="1"/>
    <n v="2"/>
    <n v="1"/>
    <n v="3"/>
    <n v="1"/>
    <n v="2"/>
    <n v="5"/>
    <n v="7"/>
    <n v="1"/>
    <n v="0"/>
    <n v="0"/>
    <n v="0"/>
    <n v="0"/>
    <n v="0"/>
    <n v="0"/>
    <n v="0"/>
    <n v="0"/>
    <n v="8"/>
    <n v="7"/>
    <n v="15"/>
    <n v="3"/>
    <n v="3"/>
    <n v="2"/>
    <n v="5"/>
    <n v="0"/>
    <n v="0"/>
    <n v="0"/>
    <n v="1"/>
    <n v="2"/>
    <n v="3"/>
  </r>
  <r>
    <x v="29"/>
    <s v="08ETK0041H"/>
    <s v="TELEBACHILLERATO COMUNITARIO 8028"/>
    <s v="VESPERTINO"/>
    <x v="1"/>
    <x v="0"/>
    <s v="BACHILLERATO GENERAL"/>
    <x v="0"/>
    <x v="0"/>
    <n v="4"/>
    <n v="4"/>
    <n v="8"/>
    <n v="4"/>
    <n v="4"/>
    <n v="8"/>
    <n v="1"/>
    <n v="1"/>
    <n v="1"/>
    <n v="2"/>
    <n v="1"/>
    <n v="5"/>
    <n v="3"/>
    <n v="8"/>
    <n v="1"/>
    <n v="0"/>
    <n v="0"/>
    <n v="0"/>
    <n v="0"/>
    <n v="0"/>
    <n v="0"/>
    <n v="0"/>
    <n v="0"/>
    <n v="10"/>
    <n v="8"/>
    <n v="18"/>
    <n v="3"/>
    <n v="6"/>
    <n v="4"/>
    <n v="10"/>
    <n v="0"/>
    <n v="0"/>
    <n v="0"/>
    <n v="1"/>
    <n v="2"/>
    <n v="3"/>
  </r>
  <r>
    <x v="29"/>
    <s v="08ETK0042G"/>
    <s v="TELEBACHILLERATO COMUNITARIO 8029"/>
    <s v="VESPERTINO"/>
    <x v="1"/>
    <x v="0"/>
    <s v="BACHILLERATO GENERAL"/>
    <x v="0"/>
    <x v="0"/>
    <n v="6"/>
    <n v="3"/>
    <n v="9"/>
    <n v="6"/>
    <n v="3"/>
    <n v="9"/>
    <n v="1"/>
    <n v="5"/>
    <n v="3"/>
    <n v="8"/>
    <n v="1"/>
    <n v="2"/>
    <n v="2"/>
    <n v="4"/>
    <n v="1"/>
    <n v="0"/>
    <n v="0"/>
    <n v="0"/>
    <n v="0"/>
    <n v="0"/>
    <n v="0"/>
    <n v="0"/>
    <n v="0"/>
    <n v="13"/>
    <n v="8"/>
    <n v="21"/>
    <n v="3"/>
    <n v="1"/>
    <n v="2"/>
    <n v="3"/>
    <n v="0"/>
    <n v="0"/>
    <n v="0"/>
    <n v="1"/>
    <n v="1"/>
    <n v="2"/>
  </r>
  <r>
    <x v="30"/>
    <s v="08DER0004F"/>
    <s v="CENTRO DE ATENCIÓN PARA ESTUDIANTES CON DISCAPACIDAD, CBTIS 228"/>
    <s v="DISCONTINUO"/>
    <x v="6"/>
    <x v="1"/>
    <s v="BACHILLERATO GENERAL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0"/>
    <n v="22"/>
    <n v="2"/>
    <n v="0"/>
    <n v="0"/>
    <n v="0"/>
    <n v="0"/>
    <n v="0"/>
    <n v="0"/>
    <n v="1"/>
    <n v="3"/>
    <n v="4"/>
  </r>
  <r>
    <x v="30"/>
    <s v="08ECB0014M"/>
    <s v="COLEGIO DE BACHILLERES PLANTEL 12"/>
    <s v="MATUTINO"/>
    <x v="0"/>
    <x v="0"/>
    <s v="BACHILLERATO GENERAL"/>
    <x v="0"/>
    <x v="0"/>
    <n v="135"/>
    <n v="181"/>
    <n v="316"/>
    <n v="135"/>
    <n v="181"/>
    <n v="316"/>
    <n v="7"/>
    <n v="111"/>
    <n v="153"/>
    <n v="264"/>
    <n v="7"/>
    <n v="129"/>
    <n v="169"/>
    <n v="298"/>
    <n v="7"/>
    <n v="0"/>
    <n v="0"/>
    <n v="0"/>
    <n v="0"/>
    <n v="0"/>
    <n v="0"/>
    <n v="0"/>
    <n v="0"/>
    <n v="375"/>
    <n v="503"/>
    <n v="878"/>
    <n v="21"/>
    <n v="133"/>
    <n v="139"/>
    <n v="272"/>
    <n v="0"/>
    <n v="0"/>
    <n v="0"/>
    <n v="25"/>
    <n v="14"/>
    <n v="39"/>
  </r>
  <r>
    <x v="30"/>
    <s v="08ECB0014M"/>
    <s v="COLEGIO DE BACHILLERES PLANTEL 12"/>
    <s v="VESPERTINO"/>
    <x v="0"/>
    <x v="0"/>
    <s v="BACHILLERATO GENERAL"/>
    <x v="0"/>
    <x v="0"/>
    <n v="62"/>
    <n v="78"/>
    <n v="140"/>
    <n v="62"/>
    <n v="78"/>
    <n v="140"/>
    <n v="4"/>
    <n v="72"/>
    <n v="68"/>
    <n v="140"/>
    <n v="4"/>
    <n v="43"/>
    <n v="52"/>
    <n v="95"/>
    <n v="3"/>
    <n v="0"/>
    <n v="0"/>
    <n v="0"/>
    <n v="0"/>
    <n v="0"/>
    <n v="0"/>
    <n v="0"/>
    <n v="0"/>
    <n v="177"/>
    <n v="198"/>
    <n v="375"/>
    <n v="11"/>
    <n v="38"/>
    <n v="51"/>
    <n v="89"/>
    <n v="0"/>
    <n v="0"/>
    <n v="0"/>
    <n v="15"/>
    <n v="7"/>
    <n v="22"/>
  </r>
  <r>
    <x v="30"/>
    <s v="08DPT0003A"/>
    <s v="COLEGIO NACIONAL DE EDUCACIÓN PROFESIONAL TÉCNICA NUM. 156 PARRAL"/>
    <s v="MATUTINO"/>
    <x v="9"/>
    <x v="0"/>
    <s v="BACHILLERATO TECNOLOGICO"/>
    <x v="1"/>
    <x v="0"/>
    <n v="153"/>
    <n v="119"/>
    <n v="272"/>
    <n v="153"/>
    <n v="119"/>
    <n v="272"/>
    <n v="9"/>
    <n v="152"/>
    <n v="139"/>
    <n v="291"/>
    <n v="9"/>
    <n v="160"/>
    <n v="138"/>
    <n v="298"/>
    <n v="10"/>
    <n v="0"/>
    <n v="0"/>
    <n v="0"/>
    <n v="0"/>
    <n v="0"/>
    <n v="0"/>
    <n v="0"/>
    <n v="0"/>
    <n v="465"/>
    <n v="396"/>
    <n v="861"/>
    <n v="28"/>
    <n v="112"/>
    <n v="87"/>
    <n v="199"/>
    <n v="112"/>
    <n v="87"/>
    <n v="199"/>
    <n v="77"/>
    <n v="68"/>
    <n v="145"/>
  </r>
  <r>
    <x v="30"/>
    <s v="08DPT0003A"/>
    <s v="COLEGIO NACIONAL DE EDUCACIÓN PROFESIONAL TÉCNICA NUM. 156 PARRAL"/>
    <s v="VESPERTINO"/>
    <x v="9"/>
    <x v="0"/>
    <s v="BACHILLERATO TECNOLOGICO"/>
    <x v="1"/>
    <x v="0"/>
    <n v="198"/>
    <n v="156"/>
    <n v="354"/>
    <n v="198"/>
    <n v="156"/>
    <n v="354"/>
    <n v="9"/>
    <n v="94"/>
    <n v="61"/>
    <n v="155"/>
    <n v="6"/>
    <n v="59"/>
    <n v="63"/>
    <n v="122"/>
    <n v="4"/>
    <n v="0"/>
    <n v="0"/>
    <n v="0"/>
    <n v="0"/>
    <n v="0"/>
    <n v="0"/>
    <n v="0"/>
    <n v="0"/>
    <n v="351"/>
    <n v="280"/>
    <n v="631"/>
    <n v="19"/>
    <n v="64"/>
    <n v="53"/>
    <n v="117"/>
    <n v="64"/>
    <n v="51"/>
    <n v="115"/>
    <n v="70"/>
    <n v="70"/>
    <n v="140"/>
  </r>
  <r>
    <x v="30"/>
    <s v="08DCT0010G"/>
    <s v="CENTRO DE BACHILLERATO TECNOLÓGICO INDUSTRIAL Y DE SERVICIOS NUM. 228"/>
    <s v="VESPERTINO"/>
    <x v="5"/>
    <x v="1"/>
    <s v="BACHILLERATO TECNOLOGICO"/>
    <x v="1"/>
    <x v="0"/>
    <n v="131"/>
    <n v="142"/>
    <n v="273"/>
    <n v="131"/>
    <n v="142"/>
    <n v="273"/>
    <n v="1"/>
    <n v="132"/>
    <n v="141"/>
    <n v="273"/>
    <n v="7"/>
    <n v="92"/>
    <n v="116"/>
    <n v="208"/>
    <n v="6"/>
    <n v="0"/>
    <n v="0"/>
    <n v="0"/>
    <n v="0"/>
    <n v="0"/>
    <n v="0"/>
    <n v="0"/>
    <n v="0"/>
    <n v="355"/>
    <n v="399"/>
    <n v="754"/>
    <n v="14"/>
    <n v="64"/>
    <n v="65"/>
    <n v="129"/>
    <n v="7"/>
    <n v="23"/>
    <n v="30"/>
    <n v="74"/>
    <n v="31"/>
    <n v="105"/>
  </r>
  <r>
    <x v="30"/>
    <s v="08DCT0010G"/>
    <s v="CENTRO DE BACHILLERATO TECNOLÓGICO INDUSTRIAL Y DE SERVICIOS NUM. 228"/>
    <s v="MATUTINO"/>
    <x v="5"/>
    <x v="1"/>
    <s v="BACHILLERATO TECNOLOGICO"/>
    <x v="1"/>
    <x v="0"/>
    <n v="196"/>
    <n v="200"/>
    <n v="396"/>
    <n v="196"/>
    <n v="200"/>
    <n v="396"/>
    <n v="8"/>
    <n v="181"/>
    <n v="188"/>
    <n v="369"/>
    <n v="8"/>
    <n v="169"/>
    <n v="162"/>
    <n v="331"/>
    <n v="8"/>
    <n v="0"/>
    <n v="0"/>
    <n v="0"/>
    <n v="0"/>
    <n v="0"/>
    <n v="0"/>
    <n v="0"/>
    <n v="0"/>
    <n v="546"/>
    <n v="550"/>
    <n v="1096"/>
    <n v="24"/>
    <n v="161"/>
    <n v="193"/>
    <n v="354"/>
    <n v="27"/>
    <n v="31"/>
    <n v="58"/>
    <n v="65"/>
    <n v="78"/>
    <n v="143"/>
  </r>
  <r>
    <x v="30"/>
    <s v="08DCT0010G"/>
    <s v="CENTRO DE BACHILLERATO TECNOLÓGICO INDUSTRIAL Y DE SERVICIOS NUM. 228"/>
    <s v="MATUTINO"/>
    <x v="5"/>
    <x v="1"/>
    <s v="BACHILLERATO TECNOLOGICO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1"/>
    <n v="0"/>
    <n v="0"/>
    <n v="0"/>
    <n v="0"/>
    <n v="0"/>
    <n v="0"/>
  </r>
  <r>
    <x v="30"/>
    <s v="08PBH3362O"/>
    <s v="BACHILLERATO INSTITUTO LAS AMERICAS"/>
    <s v="MATUTINO"/>
    <x v="4"/>
    <x v="3"/>
    <s v="BACHILLERATO GENERAL"/>
    <x v="0"/>
    <x v="0"/>
    <n v="11"/>
    <n v="19"/>
    <n v="30"/>
    <n v="11"/>
    <n v="19"/>
    <n v="30"/>
    <n v="1"/>
    <n v="11"/>
    <n v="12"/>
    <n v="23"/>
    <n v="1"/>
    <n v="13"/>
    <n v="16"/>
    <n v="29"/>
    <n v="2"/>
    <n v="0"/>
    <n v="0"/>
    <n v="0"/>
    <n v="0"/>
    <n v="0"/>
    <n v="0"/>
    <n v="0"/>
    <n v="0"/>
    <n v="35"/>
    <n v="47"/>
    <n v="82"/>
    <n v="4"/>
    <n v="10"/>
    <n v="13"/>
    <n v="23"/>
    <n v="0"/>
    <n v="0"/>
    <n v="0"/>
    <n v="4"/>
    <n v="4"/>
    <n v="8"/>
  </r>
  <r>
    <x v="30"/>
    <s v="08PBH3385Z"/>
    <s v="CENTRO DE BACHILLERATO JUVENIL PARRALENSE"/>
    <s v="VESPERTINO"/>
    <x v="4"/>
    <x v="3"/>
    <s v="BACHILLERATO GENERAL"/>
    <x v="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  <n v="0"/>
    <n v="0"/>
    <n v="0"/>
    <n v="0"/>
  </r>
  <r>
    <x v="30"/>
    <s v="08PET0136Q"/>
    <s v="CENTRO GASTRONOMICO MUNDO NUEVO"/>
    <s v="MATUTINO"/>
    <x v="4"/>
    <x v="3"/>
    <s v="PROFESIONAL TECNICO"/>
    <x v="2"/>
    <x v="0"/>
    <n v="4"/>
    <n v="4"/>
    <n v="8"/>
    <n v="4"/>
    <n v="6"/>
    <n v="10"/>
    <n v="2"/>
    <n v="8"/>
    <n v="6"/>
    <n v="14"/>
    <n v="2"/>
    <n v="3"/>
    <n v="1"/>
    <n v="4"/>
    <n v="2"/>
    <n v="0"/>
    <n v="0"/>
    <n v="0"/>
    <n v="0"/>
    <n v="0"/>
    <n v="0"/>
    <n v="0"/>
    <n v="0"/>
    <n v="15"/>
    <n v="13"/>
    <n v="28"/>
    <n v="6"/>
    <n v="3"/>
    <n v="2"/>
    <n v="5"/>
    <n v="3"/>
    <n v="2"/>
    <n v="5"/>
    <n v="4"/>
    <n v="4"/>
    <n v="8"/>
  </r>
  <r>
    <x v="30"/>
    <s v="08PBH0177Y"/>
    <s v="INSTITUTO MIGUEL DE CERVANTES SAAVEDRA"/>
    <s v="DISCONTINUO"/>
    <x v="4"/>
    <x v="3"/>
    <s v="BACHILLERATO GENERAL"/>
    <x v="0"/>
    <x v="0"/>
    <n v="18"/>
    <n v="25"/>
    <n v="43"/>
    <n v="18"/>
    <n v="25"/>
    <n v="43"/>
    <n v="2"/>
    <n v="16"/>
    <n v="18"/>
    <n v="34"/>
    <n v="2"/>
    <n v="14"/>
    <n v="23"/>
    <n v="37"/>
    <n v="2"/>
    <n v="0"/>
    <n v="0"/>
    <n v="0"/>
    <n v="0"/>
    <n v="0"/>
    <n v="0"/>
    <n v="0"/>
    <n v="0"/>
    <n v="48"/>
    <n v="66"/>
    <n v="114"/>
    <n v="6"/>
    <n v="10"/>
    <n v="16"/>
    <n v="26"/>
    <n v="0"/>
    <n v="0"/>
    <n v="0"/>
    <n v="5"/>
    <n v="12"/>
    <n v="17"/>
  </r>
  <r>
    <x v="30"/>
    <s v="08PET0135R"/>
    <s v="INSTITUTO TECNICO EN IMAGENES BIOMEDICAS"/>
    <s v="MATUTINO"/>
    <x v="4"/>
    <x v="3"/>
    <s v="PROFESIONAL TECNICO"/>
    <x v="2"/>
    <x v="0"/>
    <n v="2"/>
    <n v="3"/>
    <n v="5"/>
    <n v="2"/>
    <n v="3"/>
    <n v="5"/>
    <n v="1"/>
    <n v="4"/>
    <n v="3"/>
    <n v="7"/>
    <n v="1"/>
    <n v="5"/>
    <n v="2"/>
    <n v="7"/>
    <n v="1"/>
    <n v="0"/>
    <n v="0"/>
    <n v="0"/>
    <n v="0"/>
    <n v="0"/>
    <n v="0"/>
    <n v="0"/>
    <n v="0"/>
    <n v="11"/>
    <n v="8"/>
    <n v="19"/>
    <n v="3"/>
    <n v="7"/>
    <n v="2"/>
    <n v="9"/>
    <n v="0"/>
    <n v="0"/>
    <n v="0"/>
    <n v="5"/>
    <n v="5"/>
    <n v="10"/>
  </r>
  <r>
    <x v="30"/>
    <s v="08EBH0008X"/>
    <s v="PREPARATORIA ESTATAL 4002 RAMON LÓPEZ VELARDE"/>
    <s v="MATUTINO"/>
    <x v="4"/>
    <x v="0"/>
    <s v="BACHILLERATO GENERAL"/>
    <x v="0"/>
    <x v="0"/>
    <n v="91"/>
    <n v="84"/>
    <n v="175"/>
    <n v="91"/>
    <n v="84"/>
    <n v="175"/>
    <n v="5"/>
    <n v="64"/>
    <n v="77"/>
    <n v="141"/>
    <n v="5"/>
    <n v="71"/>
    <n v="104"/>
    <n v="175"/>
    <n v="5"/>
    <n v="0"/>
    <n v="0"/>
    <n v="0"/>
    <n v="0"/>
    <n v="0"/>
    <n v="0"/>
    <n v="0"/>
    <n v="0"/>
    <n v="226"/>
    <n v="265"/>
    <n v="491"/>
    <n v="15"/>
    <n v="52"/>
    <n v="74"/>
    <n v="126"/>
    <n v="0"/>
    <n v="0"/>
    <n v="0"/>
    <n v="18"/>
    <n v="20"/>
    <n v="38"/>
  </r>
  <r>
    <x v="30"/>
    <s v="08EBH0008X"/>
    <s v="PREPARATORIA ESTATAL 4002 RAMON LÓPEZ VELARDE"/>
    <s v="VESPERTINO"/>
    <x v="4"/>
    <x v="0"/>
    <s v="BACHILLERATO GENERAL"/>
    <x v="0"/>
    <x v="0"/>
    <n v="21"/>
    <n v="15"/>
    <n v="36"/>
    <n v="37"/>
    <n v="37"/>
    <n v="74"/>
    <n v="2"/>
    <n v="30"/>
    <n v="28"/>
    <n v="58"/>
    <n v="2"/>
    <n v="35"/>
    <n v="32"/>
    <n v="67"/>
    <n v="3"/>
    <n v="0"/>
    <n v="0"/>
    <n v="0"/>
    <n v="0"/>
    <n v="0"/>
    <n v="0"/>
    <n v="0"/>
    <n v="0"/>
    <n v="102"/>
    <n v="97"/>
    <n v="199"/>
    <n v="7"/>
    <n v="23"/>
    <n v="40"/>
    <n v="63"/>
    <n v="0"/>
    <n v="0"/>
    <n v="0"/>
    <n v="9"/>
    <n v="4"/>
    <n v="13"/>
  </r>
  <r>
    <x v="30"/>
    <s v="08PBH3396E"/>
    <s v="PREPARATORIA IGNACIO M. ALTAMIRANO"/>
    <s v="NOCTURNO"/>
    <x v="4"/>
    <x v="3"/>
    <s v="BACHILLERATO GENERAL"/>
    <x v="3"/>
    <x v="0"/>
    <n v="8"/>
    <n v="3"/>
    <n v="11"/>
    <n v="8"/>
    <n v="3"/>
    <n v="11"/>
    <n v="1"/>
    <n v="12"/>
    <n v="8"/>
    <n v="20"/>
    <n v="1"/>
    <n v="0"/>
    <n v="0"/>
    <n v="0"/>
    <n v="0"/>
    <n v="0"/>
    <n v="0"/>
    <n v="0"/>
    <n v="0"/>
    <n v="0"/>
    <n v="0"/>
    <n v="0"/>
    <n v="0"/>
    <n v="20"/>
    <n v="11"/>
    <n v="31"/>
    <n v="2"/>
    <n v="8"/>
    <n v="5"/>
    <n v="13"/>
    <n v="0"/>
    <n v="0"/>
    <n v="0"/>
    <n v="3"/>
    <n v="3"/>
    <n v="6"/>
  </r>
  <r>
    <x v="30"/>
    <s v="08ETK0137U"/>
    <s v="TELEBACHILLERATO COMUNITARIO 80138"/>
    <s v="MATUTINO"/>
    <x v="1"/>
    <x v="0"/>
    <s v="BACHILLERATO GENERAL"/>
    <x v="0"/>
    <x v="0"/>
    <n v="7"/>
    <n v="10"/>
    <n v="17"/>
    <n v="7"/>
    <n v="10"/>
    <n v="17"/>
    <n v="1"/>
    <n v="7"/>
    <n v="3"/>
    <n v="10"/>
    <n v="1"/>
    <n v="2"/>
    <n v="6"/>
    <n v="8"/>
    <n v="1"/>
    <n v="0"/>
    <n v="0"/>
    <n v="0"/>
    <n v="0"/>
    <n v="0"/>
    <n v="0"/>
    <n v="0"/>
    <n v="0"/>
    <n v="16"/>
    <n v="19"/>
    <n v="35"/>
    <n v="3"/>
    <n v="0"/>
    <n v="0"/>
    <n v="0"/>
    <n v="0"/>
    <n v="0"/>
    <n v="0"/>
    <n v="0"/>
    <n v="3"/>
    <n v="3"/>
  </r>
  <r>
    <x v="30"/>
    <s v="08PET0016D"/>
    <s v="ESC. ENFERMERIA ANEXA AL HOSPITAL DE JESÚS UACH"/>
    <s v="DISCONTINUO"/>
    <x v="12"/>
    <x v="3"/>
    <s v="PROFESIONAL TECNICO"/>
    <x v="2"/>
    <x v="0"/>
    <n v="6"/>
    <n v="16"/>
    <n v="22"/>
    <n v="6"/>
    <n v="16"/>
    <n v="22"/>
    <n v="1"/>
    <n v="1"/>
    <n v="7"/>
    <n v="8"/>
    <n v="1"/>
    <n v="1"/>
    <n v="6"/>
    <n v="7"/>
    <n v="1"/>
    <n v="0"/>
    <n v="0"/>
    <n v="0"/>
    <n v="0"/>
    <n v="0"/>
    <n v="0"/>
    <n v="0"/>
    <n v="0"/>
    <n v="8"/>
    <n v="29"/>
    <n v="37"/>
    <n v="3"/>
    <n v="0"/>
    <n v="0"/>
    <n v="0"/>
    <n v="0"/>
    <n v="0"/>
    <n v="0"/>
    <n v="20"/>
    <n v="7"/>
    <n v="27"/>
  </r>
  <r>
    <x v="30"/>
    <s v="08PET0024M"/>
    <s v="ESCUELA PARRALENSE DE ENFERMERIA UACH"/>
    <s v="VESPERTINO"/>
    <x v="12"/>
    <x v="3"/>
    <s v="PROFESIONAL TECNICO"/>
    <x v="2"/>
    <x v="0"/>
    <n v="9"/>
    <n v="22"/>
    <n v="31"/>
    <n v="9"/>
    <n v="22"/>
    <n v="31"/>
    <n v="1"/>
    <n v="2"/>
    <n v="9"/>
    <n v="11"/>
    <n v="1"/>
    <n v="4"/>
    <n v="15"/>
    <n v="19"/>
    <n v="1"/>
    <n v="0"/>
    <n v="0"/>
    <n v="0"/>
    <n v="0"/>
    <n v="0"/>
    <n v="0"/>
    <n v="0"/>
    <n v="0"/>
    <n v="15"/>
    <n v="46"/>
    <n v="61"/>
    <n v="3"/>
    <n v="7"/>
    <n v="3"/>
    <n v="10"/>
    <n v="9"/>
    <n v="11"/>
    <n v="20"/>
    <n v="5"/>
    <n v="19"/>
    <n v="24"/>
  </r>
  <r>
    <x v="30"/>
    <s v="08PBH0007D"/>
    <s v="INSTITUTO PARRALENSE, A.C. UACH"/>
    <s v="MATUTINO"/>
    <x v="12"/>
    <x v="3"/>
    <s v="BACHILLERATO GENERAL"/>
    <x v="0"/>
    <x v="0"/>
    <n v="14"/>
    <n v="14"/>
    <n v="28"/>
    <n v="14"/>
    <n v="14"/>
    <n v="28"/>
    <n v="1"/>
    <n v="16"/>
    <n v="21"/>
    <n v="37"/>
    <n v="2"/>
    <n v="16"/>
    <n v="28"/>
    <n v="44"/>
    <n v="2"/>
    <n v="0"/>
    <n v="0"/>
    <n v="0"/>
    <n v="0"/>
    <n v="0"/>
    <n v="0"/>
    <n v="0"/>
    <n v="0"/>
    <n v="46"/>
    <n v="63"/>
    <n v="109"/>
    <n v="5"/>
    <n v="14"/>
    <n v="21"/>
    <n v="35"/>
    <n v="0"/>
    <n v="0"/>
    <n v="0"/>
    <n v="7"/>
    <n v="9"/>
    <n v="16"/>
  </r>
  <r>
    <x v="30"/>
    <s v="08PBH0257J"/>
    <s v="CENTRO DE ESTUDIOS SUPERIORES MUNDO NUEVO (UACJ)"/>
    <s v="MATUTINO"/>
    <x v="13"/>
    <x v="3"/>
    <s v="BACHILLERATO GENERAL"/>
    <x v="3"/>
    <x v="0"/>
    <n v="8"/>
    <n v="11"/>
    <n v="19"/>
    <n v="8"/>
    <n v="13"/>
    <n v="21"/>
    <n v="2"/>
    <n v="19"/>
    <n v="12"/>
    <n v="31"/>
    <n v="2"/>
    <n v="0"/>
    <n v="0"/>
    <n v="0"/>
    <n v="0"/>
    <n v="0"/>
    <n v="0"/>
    <n v="0"/>
    <n v="0"/>
    <n v="0"/>
    <n v="0"/>
    <n v="0"/>
    <n v="0"/>
    <n v="27"/>
    <n v="25"/>
    <n v="52"/>
    <n v="4"/>
    <n v="23"/>
    <n v="14"/>
    <n v="37"/>
    <n v="0"/>
    <n v="0"/>
    <n v="0"/>
    <n v="4"/>
    <n v="4"/>
    <n v="8"/>
  </r>
  <r>
    <x v="31"/>
    <s v="08ETH0064E"/>
    <s v="TELEBACHILLERATO 8672 &quot;HUEJOTITAN&quot;"/>
    <s v="MATUTINO"/>
    <x v="1"/>
    <x v="0"/>
    <s v="BACHILLERATO GENERAL"/>
    <x v="0"/>
    <x v="0"/>
    <n v="4"/>
    <n v="6"/>
    <n v="10"/>
    <n v="4"/>
    <n v="6"/>
    <n v="10"/>
    <n v="1"/>
    <n v="4"/>
    <n v="2"/>
    <n v="6"/>
    <n v="1"/>
    <n v="4"/>
    <n v="2"/>
    <n v="6"/>
    <n v="1"/>
    <n v="0"/>
    <n v="0"/>
    <n v="0"/>
    <n v="0"/>
    <n v="0"/>
    <n v="0"/>
    <n v="0"/>
    <n v="0"/>
    <n v="12"/>
    <n v="10"/>
    <n v="22"/>
    <n v="3"/>
    <n v="3"/>
    <n v="4"/>
    <n v="7"/>
    <n v="0"/>
    <n v="0"/>
    <n v="0"/>
    <n v="0"/>
    <n v="3"/>
    <n v="3"/>
  </r>
  <r>
    <x v="32"/>
    <s v="08EMS0028W"/>
    <s v="CECYTECH EMSAD 28 IGNACIO ZARAGOZA"/>
    <s v="MATUTINO"/>
    <x v="2"/>
    <x v="0"/>
    <s v="BACHILLERATO GENERAL"/>
    <x v="0"/>
    <x v="0"/>
    <n v="25"/>
    <n v="32"/>
    <n v="57"/>
    <n v="25"/>
    <n v="32"/>
    <n v="57"/>
    <n v="2"/>
    <n v="20"/>
    <n v="25"/>
    <n v="45"/>
    <n v="2"/>
    <n v="22"/>
    <n v="30"/>
    <n v="52"/>
    <n v="2"/>
    <n v="0"/>
    <n v="0"/>
    <n v="0"/>
    <n v="0"/>
    <n v="0"/>
    <n v="0"/>
    <n v="0"/>
    <n v="0"/>
    <n v="67"/>
    <n v="87"/>
    <n v="154"/>
    <n v="6"/>
    <n v="18"/>
    <n v="28"/>
    <n v="46"/>
    <n v="0"/>
    <n v="0"/>
    <n v="0"/>
    <n v="3"/>
    <n v="3"/>
    <n v="6"/>
  </r>
  <r>
    <x v="33"/>
    <s v="08EMS0032I"/>
    <s v="CECYTECH EMSAD 32 JANOS"/>
    <s v="MATUTINO"/>
    <x v="2"/>
    <x v="0"/>
    <s v="BACHILLERATO GENERAL"/>
    <x v="0"/>
    <x v="0"/>
    <n v="25"/>
    <n v="19"/>
    <n v="44"/>
    <n v="25"/>
    <n v="19"/>
    <n v="44"/>
    <n v="1"/>
    <n v="9"/>
    <n v="11"/>
    <n v="20"/>
    <n v="1"/>
    <n v="5"/>
    <n v="6"/>
    <n v="11"/>
    <n v="1"/>
    <n v="0"/>
    <n v="0"/>
    <n v="0"/>
    <n v="0"/>
    <n v="0"/>
    <n v="0"/>
    <n v="0"/>
    <n v="0"/>
    <n v="39"/>
    <n v="36"/>
    <n v="75"/>
    <n v="3"/>
    <n v="0"/>
    <n v="0"/>
    <n v="0"/>
    <n v="0"/>
    <n v="0"/>
    <n v="0"/>
    <n v="2"/>
    <n v="4"/>
    <n v="6"/>
  </r>
  <r>
    <x v="33"/>
    <s v="08ETK0117G"/>
    <s v="TELEBACHILLERATO COMUNITARIO 80118"/>
    <s v="VESPERTINO"/>
    <x v="1"/>
    <x v="0"/>
    <s v="BACHILLERATO GENERAL"/>
    <x v="0"/>
    <x v="0"/>
    <n v="9"/>
    <n v="4"/>
    <n v="13"/>
    <n v="9"/>
    <n v="4"/>
    <n v="13"/>
    <n v="1"/>
    <n v="4"/>
    <n v="5"/>
    <n v="9"/>
    <n v="1"/>
    <n v="4"/>
    <n v="4"/>
    <n v="8"/>
    <n v="1"/>
    <n v="0"/>
    <n v="0"/>
    <n v="0"/>
    <n v="0"/>
    <n v="0"/>
    <n v="0"/>
    <n v="0"/>
    <n v="0"/>
    <n v="17"/>
    <n v="13"/>
    <n v="30"/>
    <n v="3"/>
    <n v="0"/>
    <n v="0"/>
    <n v="0"/>
    <n v="0"/>
    <n v="0"/>
    <n v="0"/>
    <n v="1"/>
    <n v="2"/>
    <n v="3"/>
  </r>
  <r>
    <x v="33"/>
    <s v="08ETK0043F"/>
    <s v="TELEBACHILLERATO COMUNITARIO 8030"/>
    <s v="VESPERTINO"/>
    <x v="1"/>
    <x v="0"/>
    <s v="BACHILLERATO GENERAL"/>
    <x v="0"/>
    <x v="0"/>
    <n v="8"/>
    <n v="4"/>
    <n v="12"/>
    <n v="8"/>
    <n v="4"/>
    <n v="12"/>
    <n v="1"/>
    <n v="3"/>
    <n v="1"/>
    <n v="4"/>
    <n v="1"/>
    <n v="1"/>
    <n v="1"/>
    <n v="2"/>
    <n v="1"/>
    <n v="0"/>
    <n v="0"/>
    <n v="0"/>
    <n v="0"/>
    <n v="0"/>
    <n v="0"/>
    <n v="0"/>
    <n v="0"/>
    <n v="12"/>
    <n v="6"/>
    <n v="18"/>
    <n v="3"/>
    <n v="8"/>
    <n v="13"/>
    <n v="21"/>
    <n v="0"/>
    <n v="0"/>
    <n v="0"/>
    <n v="2"/>
    <n v="1"/>
    <n v="3"/>
  </r>
  <r>
    <x v="33"/>
    <s v="08ETK0044E"/>
    <s v="TELEBACHILLERATO COMUNITARIO 8031"/>
    <s v="MATUTINO"/>
    <x v="1"/>
    <x v="0"/>
    <s v="BACHILLERATO GENERAL"/>
    <x v="0"/>
    <x v="0"/>
    <n v="4"/>
    <n v="6"/>
    <n v="10"/>
    <n v="4"/>
    <n v="6"/>
    <n v="10"/>
    <n v="1"/>
    <n v="2"/>
    <n v="6"/>
    <n v="8"/>
    <n v="1"/>
    <n v="3"/>
    <n v="4"/>
    <n v="7"/>
    <n v="1"/>
    <n v="0"/>
    <n v="0"/>
    <n v="0"/>
    <n v="0"/>
    <n v="0"/>
    <n v="0"/>
    <n v="0"/>
    <n v="0"/>
    <n v="9"/>
    <n v="16"/>
    <n v="25"/>
    <n v="3"/>
    <n v="11"/>
    <n v="3"/>
    <n v="14"/>
    <n v="0"/>
    <n v="0"/>
    <n v="0"/>
    <n v="2"/>
    <n v="1"/>
    <n v="3"/>
  </r>
  <r>
    <x v="33"/>
    <s v="08ETK0002F"/>
    <s v="TRES ALAMOS"/>
    <s v="VESPERTINO"/>
    <x v="1"/>
    <x v="0"/>
    <s v="BACHILLERATO GENERAL"/>
    <x v="0"/>
    <x v="0"/>
    <n v="9"/>
    <n v="5"/>
    <n v="14"/>
    <n v="10"/>
    <n v="7"/>
    <n v="17"/>
    <n v="1"/>
    <n v="5"/>
    <n v="6"/>
    <n v="11"/>
    <n v="1"/>
    <n v="5"/>
    <n v="10"/>
    <n v="15"/>
    <n v="1"/>
    <n v="0"/>
    <n v="0"/>
    <n v="0"/>
    <n v="0"/>
    <n v="0"/>
    <n v="0"/>
    <n v="0"/>
    <n v="0"/>
    <n v="20"/>
    <n v="23"/>
    <n v="43"/>
    <n v="3"/>
    <n v="7"/>
    <n v="10"/>
    <n v="17"/>
    <n v="0"/>
    <n v="0"/>
    <n v="0"/>
    <n v="2"/>
    <n v="1"/>
    <n v="3"/>
  </r>
  <r>
    <x v="34"/>
    <s v="08DER0003G"/>
    <s v="CENTRO DE ATENCIÓN PARA ESTUDIANTES CON DISCAPACIDAD, CBTIS 138"/>
    <s v="DISCONTINUO"/>
    <x v="6"/>
    <x v="1"/>
    <s v="BACHILLERATO GENERAL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18"/>
    <n v="1"/>
    <n v="0"/>
    <n v="0"/>
    <n v="0"/>
    <n v="0"/>
    <n v="0"/>
    <n v="0"/>
    <n v="0"/>
    <n v="4"/>
    <n v="4"/>
  </r>
  <r>
    <x v="34"/>
    <s v="08ECB0021W"/>
    <s v="COLEGIO DE BACHILLERES PLANTEL 20"/>
    <s v="MATUTINO"/>
    <x v="0"/>
    <x v="0"/>
    <s v="BACHILLERATO GENERAL"/>
    <x v="0"/>
    <x v="0"/>
    <n v="41"/>
    <n v="55"/>
    <n v="96"/>
    <n v="41"/>
    <n v="55"/>
    <n v="96"/>
    <n v="3"/>
    <n v="57"/>
    <n v="67"/>
    <n v="124"/>
    <n v="4"/>
    <n v="54"/>
    <n v="76"/>
    <n v="130"/>
    <n v="5"/>
    <n v="0"/>
    <n v="0"/>
    <n v="0"/>
    <n v="0"/>
    <n v="0"/>
    <n v="0"/>
    <n v="0"/>
    <n v="0"/>
    <n v="152"/>
    <n v="198"/>
    <n v="350"/>
    <n v="12"/>
    <n v="55"/>
    <n v="66"/>
    <n v="121"/>
    <n v="0"/>
    <n v="0"/>
    <n v="0"/>
    <n v="15"/>
    <n v="14"/>
    <n v="29"/>
  </r>
  <r>
    <x v="34"/>
    <s v="08ECB0021W"/>
    <s v="COLEGIO DE BACHILLERES PLANTEL 20"/>
    <s v="VESPERTINO"/>
    <x v="0"/>
    <x v="0"/>
    <s v="BACHILLERATO GENERAL"/>
    <x v="0"/>
    <x v="0"/>
    <n v="41"/>
    <n v="45"/>
    <n v="86"/>
    <n v="41"/>
    <n v="45"/>
    <n v="86"/>
    <n v="3"/>
    <n v="38"/>
    <n v="40"/>
    <n v="78"/>
    <n v="3"/>
    <n v="45"/>
    <n v="33"/>
    <n v="78"/>
    <n v="3"/>
    <n v="0"/>
    <n v="0"/>
    <n v="0"/>
    <n v="0"/>
    <n v="0"/>
    <n v="0"/>
    <n v="0"/>
    <n v="0"/>
    <n v="124"/>
    <n v="118"/>
    <n v="242"/>
    <n v="9"/>
    <n v="38"/>
    <n v="40"/>
    <n v="78"/>
    <n v="0"/>
    <n v="0"/>
    <n v="0"/>
    <n v="15"/>
    <n v="14"/>
    <n v="29"/>
  </r>
  <r>
    <x v="34"/>
    <s v="08DCT0009R"/>
    <s v="CENTRO DE BACHILLERATO TECNOLÓGICO INDUSTRIAL Y DE SERVICIOS NUM. 138"/>
    <s v="VESPERTINO"/>
    <x v="5"/>
    <x v="1"/>
    <s v="BACHILLERATO TECNOLOGICO"/>
    <x v="1"/>
    <x v="0"/>
    <n v="133"/>
    <n v="99"/>
    <n v="232"/>
    <n v="133"/>
    <n v="99"/>
    <n v="232"/>
    <n v="5"/>
    <n v="63"/>
    <n v="62"/>
    <n v="125"/>
    <n v="5"/>
    <n v="48"/>
    <n v="31"/>
    <n v="79"/>
    <n v="3"/>
    <n v="0"/>
    <n v="0"/>
    <n v="0"/>
    <n v="0"/>
    <n v="0"/>
    <n v="0"/>
    <n v="0"/>
    <n v="0"/>
    <n v="244"/>
    <n v="192"/>
    <n v="436"/>
    <n v="13"/>
    <n v="23"/>
    <n v="64"/>
    <n v="87"/>
    <n v="0"/>
    <n v="0"/>
    <n v="0"/>
    <n v="78"/>
    <n v="90"/>
    <n v="168"/>
  </r>
  <r>
    <x v="34"/>
    <s v="08DCT0009R"/>
    <s v="CENTRO DE BACHILLERATO TECNOLÓGICO INDUSTRIAL Y DE SERVICIOS NUM. 138"/>
    <s v="MATUTINO"/>
    <x v="5"/>
    <x v="1"/>
    <s v="BACHILLERATO TECNOLOGICO"/>
    <x v="1"/>
    <x v="0"/>
    <n v="127"/>
    <n v="123"/>
    <n v="250"/>
    <n v="127"/>
    <n v="123"/>
    <n v="250"/>
    <n v="5"/>
    <n v="91"/>
    <n v="83"/>
    <n v="174"/>
    <n v="5"/>
    <n v="101"/>
    <n v="92"/>
    <n v="193"/>
    <n v="5"/>
    <n v="0"/>
    <n v="0"/>
    <n v="0"/>
    <n v="0"/>
    <n v="0"/>
    <n v="0"/>
    <n v="0"/>
    <n v="0"/>
    <n v="319"/>
    <n v="298"/>
    <n v="617"/>
    <n v="15"/>
    <n v="89"/>
    <n v="82"/>
    <n v="171"/>
    <n v="0"/>
    <n v="0"/>
    <n v="0"/>
    <n v="71"/>
    <n v="81"/>
    <n v="152"/>
  </r>
  <r>
    <x v="34"/>
    <s v="08DCT0009R"/>
    <s v="CENTRO DE BACHILLERATO TECNOLÓGICO INDUSTRIAL Y DE SERVICIOS NUM. 138"/>
    <s v="MATUTINO"/>
    <x v="5"/>
    <x v="1"/>
    <s v="BACHILLERATO TECNOLOGICO"/>
    <x v="1"/>
    <x v="2"/>
    <n v="1"/>
    <n v="0"/>
    <n v="1"/>
    <n v="1"/>
    <n v="0"/>
    <n v="1"/>
    <n v="1"/>
    <n v="3"/>
    <n v="2"/>
    <n v="5"/>
    <n v="1"/>
    <n v="0"/>
    <n v="0"/>
    <n v="0"/>
    <n v="0"/>
    <n v="0"/>
    <n v="0"/>
    <n v="0"/>
    <n v="0"/>
    <n v="0"/>
    <n v="0"/>
    <n v="0"/>
    <n v="0"/>
    <n v="4"/>
    <n v="2"/>
    <n v="6"/>
    <n v="2"/>
    <n v="0"/>
    <n v="0"/>
    <n v="0"/>
    <n v="0"/>
    <n v="0"/>
    <n v="0"/>
    <n v="3"/>
    <n v="2"/>
    <n v="5"/>
  </r>
  <r>
    <x v="34"/>
    <s v="08PET0138O"/>
    <s v="ESCUELA DE ENFERMERIA PROFESOR JOSE PABLO MEOUCHI PLANTEL CUIDAD JIMENEZ"/>
    <s v="VESPERTINO"/>
    <x v="4"/>
    <x v="3"/>
    <s v="PROFESIONAL TECNICO"/>
    <x v="2"/>
    <x v="0"/>
    <n v="8"/>
    <n v="23"/>
    <n v="31"/>
    <n v="8"/>
    <n v="23"/>
    <n v="31"/>
    <n v="1"/>
    <n v="8"/>
    <n v="17"/>
    <n v="25"/>
    <n v="1"/>
    <n v="7"/>
    <n v="45"/>
    <n v="52"/>
    <n v="2"/>
    <n v="0"/>
    <n v="0"/>
    <n v="0"/>
    <n v="0"/>
    <n v="0"/>
    <n v="0"/>
    <n v="0"/>
    <n v="0"/>
    <n v="23"/>
    <n v="85"/>
    <n v="108"/>
    <n v="4"/>
    <n v="17"/>
    <n v="43"/>
    <n v="60"/>
    <n v="0"/>
    <n v="0"/>
    <n v="0"/>
    <n v="8"/>
    <n v="5"/>
    <n v="13"/>
  </r>
  <r>
    <x v="34"/>
    <s v="08PBH3792E"/>
    <s v="INSTITUTO REGIONAL JIMENEZ"/>
    <s v="MATUTINO"/>
    <x v="4"/>
    <x v="3"/>
    <s v="BACHILLERATO GENERAL"/>
    <x v="0"/>
    <x v="0"/>
    <n v="0"/>
    <n v="0"/>
    <n v="0"/>
    <n v="0"/>
    <n v="0"/>
    <n v="0"/>
    <n v="0"/>
    <n v="5"/>
    <n v="3"/>
    <n v="8"/>
    <n v="1"/>
    <n v="2"/>
    <n v="3"/>
    <n v="5"/>
    <n v="1"/>
    <n v="0"/>
    <n v="0"/>
    <n v="0"/>
    <n v="0"/>
    <n v="0"/>
    <n v="0"/>
    <n v="0"/>
    <n v="0"/>
    <n v="7"/>
    <n v="6"/>
    <n v="13"/>
    <n v="2"/>
    <n v="1"/>
    <n v="4"/>
    <n v="5"/>
    <n v="0"/>
    <n v="0"/>
    <n v="0"/>
    <n v="4"/>
    <n v="5"/>
    <n v="9"/>
  </r>
  <r>
    <x v="34"/>
    <s v="08ETH0090C"/>
    <s v="TELEBACHILLERATO 86100 &quot;HEROES DE LA REVOLUCION&quot;"/>
    <s v="MATUTINO"/>
    <x v="1"/>
    <x v="0"/>
    <s v="BACHILLERATO GENERAL"/>
    <x v="0"/>
    <x v="0"/>
    <n v="15"/>
    <n v="15"/>
    <n v="30"/>
    <n v="15"/>
    <n v="15"/>
    <n v="30"/>
    <n v="1"/>
    <n v="11"/>
    <n v="12"/>
    <n v="23"/>
    <n v="1"/>
    <n v="10"/>
    <n v="9"/>
    <n v="19"/>
    <n v="1"/>
    <n v="0"/>
    <n v="0"/>
    <n v="0"/>
    <n v="0"/>
    <n v="0"/>
    <n v="0"/>
    <n v="0"/>
    <n v="0"/>
    <n v="36"/>
    <n v="36"/>
    <n v="72"/>
    <n v="3"/>
    <n v="8"/>
    <n v="4"/>
    <n v="12"/>
    <n v="0"/>
    <n v="0"/>
    <n v="0"/>
    <n v="2"/>
    <n v="2"/>
    <n v="4"/>
  </r>
  <r>
    <x v="34"/>
    <s v="08ETH0105O"/>
    <s v="TELEBACHILLERATO 86131 &quot;IGNACIO MANUEL ALTAMIRANO&quot;"/>
    <s v="MATUTINO"/>
    <x v="1"/>
    <x v="0"/>
    <s v="BACHILLERATO GENERAL"/>
    <x v="0"/>
    <x v="0"/>
    <n v="8"/>
    <n v="6"/>
    <n v="14"/>
    <n v="8"/>
    <n v="6"/>
    <n v="14"/>
    <n v="1"/>
    <n v="5"/>
    <n v="1"/>
    <n v="6"/>
    <n v="1"/>
    <n v="5"/>
    <n v="3"/>
    <n v="8"/>
    <n v="1"/>
    <n v="0"/>
    <n v="0"/>
    <n v="0"/>
    <n v="0"/>
    <n v="0"/>
    <n v="0"/>
    <n v="0"/>
    <n v="0"/>
    <n v="18"/>
    <n v="10"/>
    <n v="28"/>
    <n v="3"/>
    <n v="13"/>
    <n v="4"/>
    <n v="17"/>
    <n v="0"/>
    <n v="0"/>
    <n v="0"/>
    <n v="2"/>
    <n v="1"/>
    <n v="3"/>
  </r>
  <r>
    <x v="34"/>
    <s v="08ETH0112Y"/>
    <s v="TELEBACHILLERATO 86139 &quot;GABRIELA MISTRAL&quot;"/>
    <s v="MATUTINO"/>
    <x v="1"/>
    <x v="0"/>
    <s v="BACHILLERATO GENERAL"/>
    <x v="0"/>
    <x v="0"/>
    <n v="4"/>
    <n v="2"/>
    <n v="6"/>
    <n v="4"/>
    <n v="2"/>
    <n v="6"/>
    <n v="1"/>
    <n v="2"/>
    <n v="9"/>
    <n v="11"/>
    <n v="1"/>
    <n v="3"/>
    <n v="3"/>
    <n v="6"/>
    <n v="1"/>
    <n v="0"/>
    <n v="0"/>
    <n v="0"/>
    <n v="0"/>
    <n v="0"/>
    <n v="0"/>
    <n v="0"/>
    <n v="0"/>
    <n v="9"/>
    <n v="14"/>
    <n v="23"/>
    <n v="3"/>
    <n v="4"/>
    <n v="3"/>
    <n v="7"/>
    <n v="0"/>
    <n v="0"/>
    <n v="0"/>
    <n v="3"/>
    <n v="0"/>
    <n v="3"/>
  </r>
  <r>
    <x v="34"/>
    <s v="08ETH0050B"/>
    <s v="TELEBACHILLERATO 8656 &quot;PORFIRIO PARRA&quot;"/>
    <s v="MATUTINO"/>
    <x v="1"/>
    <x v="0"/>
    <s v="BACHILLERATO GENERAL"/>
    <x v="0"/>
    <x v="0"/>
    <n v="5"/>
    <n v="3"/>
    <n v="8"/>
    <n v="5"/>
    <n v="3"/>
    <n v="8"/>
    <n v="1"/>
    <n v="2"/>
    <n v="4"/>
    <n v="6"/>
    <n v="1"/>
    <n v="5"/>
    <n v="5"/>
    <n v="10"/>
    <n v="1"/>
    <n v="0"/>
    <n v="0"/>
    <n v="0"/>
    <n v="0"/>
    <n v="0"/>
    <n v="0"/>
    <n v="0"/>
    <n v="0"/>
    <n v="12"/>
    <n v="12"/>
    <n v="24"/>
    <n v="3"/>
    <n v="3"/>
    <n v="0"/>
    <n v="3"/>
    <n v="0"/>
    <n v="0"/>
    <n v="0"/>
    <n v="3"/>
    <n v="0"/>
    <n v="3"/>
  </r>
  <r>
    <x v="34"/>
    <s v="08ETK0118F"/>
    <s v="TELEBACHILLERATO COMUNITARIO 80119"/>
    <s v="VESPERTINO"/>
    <x v="1"/>
    <x v="0"/>
    <s v="BACHILLERATO GENERAL"/>
    <x v="0"/>
    <x v="0"/>
    <n v="9"/>
    <n v="2"/>
    <n v="11"/>
    <n v="9"/>
    <n v="2"/>
    <n v="11"/>
    <n v="1"/>
    <n v="3"/>
    <n v="4"/>
    <n v="7"/>
    <n v="1"/>
    <n v="3"/>
    <n v="0"/>
    <n v="3"/>
    <n v="1"/>
    <n v="0"/>
    <n v="0"/>
    <n v="0"/>
    <n v="0"/>
    <n v="0"/>
    <n v="0"/>
    <n v="0"/>
    <n v="0"/>
    <n v="15"/>
    <n v="6"/>
    <n v="21"/>
    <n v="3"/>
    <n v="0"/>
    <n v="0"/>
    <n v="0"/>
    <n v="0"/>
    <n v="0"/>
    <n v="0"/>
    <n v="0"/>
    <n v="3"/>
    <n v="3"/>
  </r>
  <r>
    <x v="34"/>
    <s v="08ETK0119E"/>
    <s v="TELEBACHILLERATO COMUNITARIO 80120"/>
    <s v="VESPERTINO"/>
    <x v="1"/>
    <x v="0"/>
    <s v="BACHILLERATO GENERAL"/>
    <x v="0"/>
    <x v="0"/>
    <n v="4"/>
    <n v="0"/>
    <n v="4"/>
    <n v="4"/>
    <n v="0"/>
    <n v="4"/>
    <n v="1"/>
    <n v="3"/>
    <n v="4"/>
    <n v="7"/>
    <n v="1"/>
    <n v="3"/>
    <n v="3"/>
    <n v="6"/>
    <n v="1"/>
    <n v="0"/>
    <n v="0"/>
    <n v="0"/>
    <n v="0"/>
    <n v="0"/>
    <n v="0"/>
    <n v="0"/>
    <n v="0"/>
    <n v="10"/>
    <n v="7"/>
    <n v="17"/>
    <n v="3"/>
    <n v="0"/>
    <n v="0"/>
    <n v="0"/>
    <n v="0"/>
    <n v="0"/>
    <n v="0"/>
    <n v="0"/>
    <n v="2"/>
    <n v="2"/>
  </r>
  <r>
    <x v="35"/>
    <s v="08DER0009A"/>
    <s v="CENTRO DE ATENCIÓN PARA ESTUDIANTES CON DISCAPACIDAD, CECATI 121"/>
    <s v="DISCONTINUO"/>
    <x v="6"/>
    <x v="1"/>
    <s v="BACHILLERATO GENERAL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6"/>
    <n v="19"/>
    <n v="0"/>
    <n v="0"/>
    <n v="0"/>
    <n v="0"/>
    <n v="0"/>
    <n v="0"/>
    <n v="0"/>
    <n v="1"/>
    <n v="2"/>
    <n v="3"/>
  </r>
  <r>
    <x v="35"/>
    <s v="08DER0006D"/>
    <s v="CENTRO DE ATENCIÓN PARA ESTUDIANTES CON DISCAPACIDAD, CETIS 061"/>
    <s v="DISCONTINUO"/>
    <x v="6"/>
    <x v="1"/>
    <s v="BACHILLERATO GENERAL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20"/>
    <n v="42"/>
    <n v="0"/>
    <n v="0"/>
    <n v="0"/>
    <n v="0"/>
    <n v="0"/>
    <n v="0"/>
    <n v="0"/>
    <n v="2"/>
    <n v="3"/>
    <n v="5"/>
  </r>
  <r>
    <x v="35"/>
    <s v="08ETC0014B"/>
    <s v="CECYT 14 VILLA ESPERANZA"/>
    <s v="MATUTINO"/>
    <x v="2"/>
    <x v="0"/>
    <s v="BACHILLERATO TECNOLOGICO"/>
    <x v="1"/>
    <x v="0"/>
    <n v="161"/>
    <n v="141"/>
    <n v="302"/>
    <n v="161"/>
    <n v="141"/>
    <n v="302"/>
    <n v="6"/>
    <n v="127"/>
    <n v="131"/>
    <n v="258"/>
    <n v="6"/>
    <n v="82"/>
    <n v="83"/>
    <n v="165"/>
    <n v="4"/>
    <n v="0"/>
    <n v="0"/>
    <n v="0"/>
    <n v="0"/>
    <n v="0"/>
    <n v="0"/>
    <n v="0"/>
    <n v="0"/>
    <n v="370"/>
    <n v="355"/>
    <n v="725"/>
    <n v="16"/>
    <n v="64"/>
    <n v="67"/>
    <n v="131"/>
    <n v="24"/>
    <n v="42"/>
    <n v="66"/>
    <n v="22"/>
    <n v="20"/>
    <n v="42"/>
  </r>
  <r>
    <x v="35"/>
    <s v="08ETC0009Q"/>
    <s v="COLEGIO DE ESTUDIOS CIENTIFICOS Y TECNOLÓGICOS 11 CIUDAD JUÁREZ II"/>
    <s v="VESPERTINO"/>
    <x v="2"/>
    <x v="0"/>
    <s v="BACHILLERATO TECNOLOGICO"/>
    <x v="1"/>
    <x v="0"/>
    <n v="102"/>
    <n v="56"/>
    <n v="158"/>
    <n v="102"/>
    <n v="56"/>
    <n v="158"/>
    <n v="4"/>
    <n v="31"/>
    <n v="30"/>
    <n v="61"/>
    <n v="2"/>
    <n v="0"/>
    <n v="0"/>
    <n v="0"/>
    <n v="0"/>
    <n v="0"/>
    <n v="0"/>
    <n v="0"/>
    <n v="0"/>
    <n v="0"/>
    <n v="0"/>
    <n v="0"/>
    <n v="0"/>
    <n v="133"/>
    <n v="86"/>
    <n v="219"/>
    <n v="6"/>
    <n v="0"/>
    <n v="0"/>
    <n v="0"/>
    <n v="0"/>
    <n v="0"/>
    <n v="0"/>
    <n v="10"/>
    <n v="2"/>
    <n v="12"/>
  </r>
  <r>
    <x v="35"/>
    <s v="08ETC0009Q"/>
    <s v="COLEGIO DE ESTUDIOS CIENTIFICOS Y TECNOLÓGICOS 11 CIUDAD JUÁREZ II"/>
    <s v="MATUTINO"/>
    <x v="2"/>
    <x v="0"/>
    <s v="BACHILLERATO TECNOLOGICO"/>
    <x v="1"/>
    <x v="0"/>
    <n v="259"/>
    <n v="193"/>
    <n v="452"/>
    <n v="259"/>
    <n v="193"/>
    <n v="452"/>
    <n v="10"/>
    <n v="224"/>
    <n v="159"/>
    <n v="383"/>
    <n v="8"/>
    <n v="134"/>
    <n v="108"/>
    <n v="242"/>
    <n v="6"/>
    <n v="0"/>
    <n v="0"/>
    <n v="0"/>
    <n v="0"/>
    <n v="0"/>
    <n v="0"/>
    <n v="0"/>
    <n v="0"/>
    <n v="617"/>
    <n v="460"/>
    <n v="1077"/>
    <n v="24"/>
    <n v="72"/>
    <n v="63"/>
    <n v="135"/>
    <n v="24"/>
    <n v="23"/>
    <n v="47"/>
    <n v="30"/>
    <n v="8"/>
    <n v="38"/>
  </r>
  <r>
    <x v="35"/>
    <s v="08ETC0022K"/>
    <s v="COLEGIO DE ESTUDIOS CIENTIFICOS Y TECNOLOGICOS 22 AYUNTAMIENTO"/>
    <s v="MATUTINO"/>
    <x v="2"/>
    <x v="0"/>
    <s v="BACHILLERATO TECNOLOGICO"/>
    <x v="1"/>
    <x v="0"/>
    <n v="89"/>
    <n v="97"/>
    <n v="186"/>
    <n v="89"/>
    <n v="97"/>
    <n v="186"/>
    <n v="5"/>
    <n v="84"/>
    <n v="98"/>
    <n v="182"/>
    <n v="5"/>
    <n v="89"/>
    <n v="83"/>
    <n v="172"/>
    <n v="6"/>
    <n v="0"/>
    <n v="0"/>
    <n v="0"/>
    <n v="0"/>
    <n v="0"/>
    <n v="0"/>
    <n v="0"/>
    <n v="0"/>
    <n v="262"/>
    <n v="278"/>
    <n v="540"/>
    <n v="16"/>
    <n v="82"/>
    <n v="70"/>
    <n v="152"/>
    <n v="35"/>
    <n v="31"/>
    <n v="66"/>
    <n v="14"/>
    <n v="16"/>
    <n v="30"/>
  </r>
  <r>
    <x v="35"/>
    <s v="08ETC0022K"/>
    <s v="COLEGIO DE ESTUDIOS CIENTIFICOS Y TECNOLOGICOS 22 AYUNTAMIENTO"/>
    <s v="VESPERTINO"/>
    <x v="2"/>
    <x v="0"/>
    <s v="BACHILLERATO TECNOLOGICO"/>
    <x v="1"/>
    <x v="0"/>
    <n v="78"/>
    <n v="75"/>
    <n v="153"/>
    <n v="78"/>
    <n v="75"/>
    <n v="153"/>
    <n v="5"/>
    <n v="45"/>
    <n v="52"/>
    <n v="97"/>
    <n v="3"/>
    <n v="54"/>
    <n v="45"/>
    <n v="99"/>
    <n v="3"/>
    <n v="0"/>
    <n v="0"/>
    <n v="0"/>
    <n v="0"/>
    <n v="0"/>
    <n v="0"/>
    <n v="0"/>
    <n v="0"/>
    <n v="177"/>
    <n v="172"/>
    <n v="349"/>
    <n v="11"/>
    <n v="0"/>
    <n v="0"/>
    <n v="0"/>
    <n v="0"/>
    <n v="0"/>
    <n v="0"/>
    <n v="15"/>
    <n v="14"/>
    <n v="29"/>
  </r>
  <r>
    <x v="35"/>
    <s v="08ETC0023J"/>
    <s v="COLEGIO DE ESTUDIOS CIENTIFICOS Y TECNOLOGICOS 23 RIVERAS"/>
    <s v="MATUTINO"/>
    <x v="2"/>
    <x v="0"/>
    <s v="BACHILLERATO TECNOLOGICO"/>
    <x v="1"/>
    <x v="0"/>
    <n v="93"/>
    <n v="83"/>
    <n v="176"/>
    <n v="93"/>
    <n v="83"/>
    <n v="176"/>
    <n v="5"/>
    <n v="73"/>
    <n v="62"/>
    <n v="135"/>
    <n v="4"/>
    <n v="71"/>
    <n v="63"/>
    <n v="134"/>
    <n v="4"/>
    <n v="0"/>
    <n v="0"/>
    <n v="0"/>
    <n v="0"/>
    <n v="0"/>
    <n v="0"/>
    <n v="0"/>
    <n v="0"/>
    <n v="237"/>
    <n v="208"/>
    <n v="445"/>
    <n v="13"/>
    <n v="53"/>
    <n v="36"/>
    <n v="89"/>
    <n v="4"/>
    <n v="0"/>
    <n v="4"/>
    <n v="23"/>
    <n v="26"/>
    <n v="49"/>
  </r>
  <r>
    <x v="35"/>
    <s v="08ETC0023J"/>
    <s v="COLEGIO DE ESTUDIOS CIENTIFICOS Y TECNOLOGICOS 23 RIVERAS"/>
    <s v="VESPERTINO"/>
    <x v="2"/>
    <x v="0"/>
    <s v="BACHILLERATO TECNOLOGICO"/>
    <x v="1"/>
    <x v="0"/>
    <n v="103"/>
    <n v="102"/>
    <n v="205"/>
    <n v="103"/>
    <n v="102"/>
    <n v="205"/>
    <n v="6"/>
    <n v="49"/>
    <n v="55"/>
    <n v="104"/>
    <n v="3"/>
    <n v="17"/>
    <n v="17"/>
    <n v="34"/>
    <n v="1"/>
    <n v="0"/>
    <n v="0"/>
    <n v="0"/>
    <n v="0"/>
    <n v="0"/>
    <n v="0"/>
    <n v="0"/>
    <n v="0"/>
    <n v="169"/>
    <n v="174"/>
    <n v="343"/>
    <n v="10"/>
    <n v="0"/>
    <n v="0"/>
    <n v="0"/>
    <n v="0"/>
    <n v="0"/>
    <n v="0"/>
    <n v="23"/>
    <n v="20"/>
    <n v="43"/>
  </r>
  <r>
    <x v="35"/>
    <s v="08ETC0005U"/>
    <s v="COLEGIO DE ESTUDIOS CIENTIFICOS Y TECNOLÓGICOS 7 UNIDAD SAN ISIDRO"/>
    <s v="MATUTINO"/>
    <x v="2"/>
    <x v="0"/>
    <s v="BACHILLERATO TECNOLOGICO"/>
    <x v="1"/>
    <x v="0"/>
    <n v="174"/>
    <n v="158"/>
    <n v="332"/>
    <n v="174"/>
    <n v="158"/>
    <n v="332"/>
    <n v="8"/>
    <n v="85"/>
    <n v="90"/>
    <n v="175"/>
    <n v="5"/>
    <n v="92"/>
    <n v="104"/>
    <n v="196"/>
    <n v="5"/>
    <n v="0"/>
    <n v="0"/>
    <n v="0"/>
    <n v="0"/>
    <n v="0"/>
    <n v="0"/>
    <n v="0"/>
    <n v="0"/>
    <n v="351"/>
    <n v="352"/>
    <n v="703"/>
    <n v="18"/>
    <n v="73"/>
    <n v="97"/>
    <n v="170"/>
    <n v="32"/>
    <n v="47"/>
    <n v="79"/>
    <n v="20"/>
    <n v="25"/>
    <n v="45"/>
  </r>
  <r>
    <x v="35"/>
    <s v="08ETC0005U"/>
    <s v="COLEGIO DE ESTUDIOS CIENTIFICOS Y TECNOLÓGICOS 7 UNIDAD SAN ISIDRO"/>
    <s v="VESPERTINO"/>
    <x v="2"/>
    <x v="0"/>
    <s v="BACHILLERATO TECNOLOGICO"/>
    <x v="1"/>
    <x v="0"/>
    <n v="50"/>
    <n v="48"/>
    <n v="98"/>
    <n v="50"/>
    <n v="48"/>
    <n v="98"/>
    <n v="3"/>
    <n v="59"/>
    <n v="54"/>
    <n v="113"/>
    <n v="4"/>
    <n v="0"/>
    <n v="0"/>
    <n v="0"/>
    <n v="0"/>
    <n v="0"/>
    <n v="0"/>
    <n v="0"/>
    <n v="0"/>
    <n v="0"/>
    <n v="0"/>
    <n v="0"/>
    <n v="0"/>
    <n v="109"/>
    <n v="102"/>
    <n v="211"/>
    <n v="7"/>
    <n v="0"/>
    <n v="0"/>
    <n v="0"/>
    <n v="0"/>
    <n v="0"/>
    <n v="0"/>
    <n v="11"/>
    <n v="8"/>
    <n v="19"/>
  </r>
  <r>
    <x v="35"/>
    <s v="08ETC0008R"/>
    <s v="COLEGIO DE ESTUDIOS CIENTIFICOS Y TECNOLÓGICOS 9 UNIDAD JUÁREZ"/>
    <s v="MATUTINO"/>
    <x v="2"/>
    <x v="0"/>
    <s v="BACHILLERATO TECNOLOGICO"/>
    <x v="1"/>
    <x v="0"/>
    <n v="110"/>
    <n v="100"/>
    <n v="210"/>
    <n v="110"/>
    <n v="100"/>
    <n v="210"/>
    <n v="6"/>
    <n v="73"/>
    <n v="84"/>
    <n v="157"/>
    <n v="5"/>
    <n v="56"/>
    <n v="55"/>
    <n v="111"/>
    <n v="3"/>
    <n v="0"/>
    <n v="0"/>
    <n v="0"/>
    <n v="0"/>
    <n v="0"/>
    <n v="0"/>
    <n v="0"/>
    <n v="0"/>
    <n v="239"/>
    <n v="239"/>
    <n v="478"/>
    <n v="14"/>
    <n v="49"/>
    <n v="64"/>
    <n v="113"/>
    <n v="33"/>
    <n v="46"/>
    <n v="79"/>
    <n v="9"/>
    <n v="23"/>
    <n v="32"/>
  </r>
  <r>
    <x v="35"/>
    <s v="08ECB0022V"/>
    <s v="COLEGIO DE BACHILLERES DEL ESTADO DE CHIHUAHUA PLANTEL 16"/>
    <s v="MATUTINO"/>
    <x v="0"/>
    <x v="0"/>
    <s v="BACHILLERATO GENERAL"/>
    <x v="0"/>
    <x v="0"/>
    <n v="182"/>
    <n v="236"/>
    <n v="418"/>
    <n v="182"/>
    <n v="236"/>
    <n v="418"/>
    <n v="9"/>
    <n v="160"/>
    <n v="170"/>
    <n v="330"/>
    <n v="8"/>
    <n v="77"/>
    <n v="119"/>
    <n v="196"/>
    <n v="8"/>
    <n v="0"/>
    <n v="0"/>
    <n v="0"/>
    <n v="0"/>
    <n v="0"/>
    <n v="0"/>
    <n v="0"/>
    <n v="0"/>
    <n v="419"/>
    <n v="525"/>
    <n v="944"/>
    <n v="25"/>
    <n v="84"/>
    <n v="146"/>
    <n v="230"/>
    <n v="0"/>
    <n v="0"/>
    <n v="0"/>
    <n v="18"/>
    <n v="28"/>
    <n v="46"/>
  </r>
  <r>
    <x v="35"/>
    <s v="08ECB0022V"/>
    <s v="COLEGIO DE BACHILLERES DEL ESTADO DE CHIHUAHUA PLANTEL 16"/>
    <s v="VESPERTINO"/>
    <x v="0"/>
    <x v="0"/>
    <s v="BACHILLERATO GENERAL"/>
    <x v="0"/>
    <x v="0"/>
    <n v="202"/>
    <n v="199"/>
    <n v="401"/>
    <n v="202"/>
    <n v="199"/>
    <n v="401"/>
    <n v="9"/>
    <n v="148"/>
    <n v="181"/>
    <n v="329"/>
    <n v="8"/>
    <n v="91"/>
    <n v="139"/>
    <n v="230"/>
    <n v="8"/>
    <n v="0"/>
    <n v="0"/>
    <n v="0"/>
    <n v="0"/>
    <n v="0"/>
    <n v="0"/>
    <n v="0"/>
    <n v="0"/>
    <n v="441"/>
    <n v="519"/>
    <n v="960"/>
    <n v="25"/>
    <n v="79"/>
    <n v="103"/>
    <n v="182"/>
    <n v="0"/>
    <n v="0"/>
    <n v="0"/>
    <n v="22"/>
    <n v="24"/>
    <n v="46"/>
  </r>
  <r>
    <x v="35"/>
    <s v="08ECB0013N"/>
    <s v="COLEGIO DE BACHILLERES PLANTEL 11"/>
    <s v="MATUTINO"/>
    <x v="0"/>
    <x v="0"/>
    <s v="BACHILLERATO GENERAL"/>
    <x v="0"/>
    <x v="0"/>
    <n v="191"/>
    <n v="256"/>
    <n v="447"/>
    <n v="191"/>
    <n v="256"/>
    <n v="447"/>
    <n v="10"/>
    <n v="228"/>
    <n v="266"/>
    <n v="494"/>
    <n v="10"/>
    <n v="187"/>
    <n v="310"/>
    <n v="497"/>
    <n v="10"/>
    <n v="0"/>
    <n v="0"/>
    <n v="0"/>
    <n v="0"/>
    <n v="0"/>
    <n v="0"/>
    <n v="0"/>
    <n v="0"/>
    <n v="606"/>
    <n v="832"/>
    <n v="1438"/>
    <n v="30"/>
    <n v="166"/>
    <n v="306"/>
    <n v="472"/>
    <n v="0"/>
    <n v="0"/>
    <n v="0"/>
    <n v="18"/>
    <n v="20"/>
    <n v="38"/>
  </r>
  <r>
    <x v="35"/>
    <s v="08ECB0013N"/>
    <s v="COLEGIO DE BACHILLERES PLANTEL 11"/>
    <s v="VESPERTINO"/>
    <x v="0"/>
    <x v="0"/>
    <s v="BACHILLERATO GENERAL"/>
    <x v="0"/>
    <x v="0"/>
    <n v="181"/>
    <n v="266"/>
    <n v="447"/>
    <n v="181"/>
    <n v="266"/>
    <n v="447"/>
    <n v="10"/>
    <n v="194"/>
    <n v="297"/>
    <n v="491"/>
    <n v="10"/>
    <n v="186"/>
    <n v="281"/>
    <n v="467"/>
    <n v="9"/>
    <n v="0"/>
    <n v="0"/>
    <n v="0"/>
    <n v="0"/>
    <n v="0"/>
    <n v="0"/>
    <n v="0"/>
    <n v="0"/>
    <n v="561"/>
    <n v="844"/>
    <n v="1405"/>
    <n v="29"/>
    <n v="161"/>
    <n v="274"/>
    <n v="435"/>
    <n v="0"/>
    <n v="0"/>
    <n v="0"/>
    <n v="26"/>
    <n v="21"/>
    <n v="47"/>
  </r>
  <r>
    <x v="35"/>
    <s v="08ECB0020X"/>
    <s v="COLEGIO DE BACHILLERES PLANTEL 19"/>
    <s v="MATUTINO"/>
    <x v="0"/>
    <x v="0"/>
    <s v="BACHILLERATO GENERAL"/>
    <x v="0"/>
    <x v="0"/>
    <n v="223"/>
    <n v="286"/>
    <n v="509"/>
    <n v="223"/>
    <n v="286"/>
    <n v="509"/>
    <n v="10"/>
    <n v="195"/>
    <n v="253"/>
    <n v="448"/>
    <n v="9"/>
    <n v="186"/>
    <n v="251"/>
    <n v="437"/>
    <n v="9"/>
    <n v="0"/>
    <n v="0"/>
    <n v="0"/>
    <n v="0"/>
    <n v="0"/>
    <n v="0"/>
    <n v="0"/>
    <n v="0"/>
    <n v="604"/>
    <n v="790"/>
    <n v="1394"/>
    <n v="28"/>
    <n v="173"/>
    <n v="229"/>
    <n v="402"/>
    <n v="0"/>
    <n v="0"/>
    <n v="0"/>
    <n v="36"/>
    <n v="54"/>
    <n v="90"/>
  </r>
  <r>
    <x v="35"/>
    <s v="08ECB0020X"/>
    <s v="COLEGIO DE BACHILLERES PLANTEL 19"/>
    <s v="VESPERTINO"/>
    <x v="0"/>
    <x v="0"/>
    <s v="BACHILLERATO GENERAL"/>
    <x v="0"/>
    <x v="0"/>
    <n v="261"/>
    <n v="274"/>
    <n v="535"/>
    <n v="261"/>
    <n v="274"/>
    <n v="535"/>
    <n v="11"/>
    <n v="173"/>
    <n v="214"/>
    <n v="387"/>
    <n v="10"/>
    <n v="171"/>
    <n v="191"/>
    <n v="362"/>
    <n v="8"/>
    <n v="0"/>
    <n v="0"/>
    <n v="0"/>
    <n v="0"/>
    <n v="0"/>
    <n v="0"/>
    <n v="0"/>
    <n v="0"/>
    <n v="605"/>
    <n v="679"/>
    <n v="1284"/>
    <n v="29"/>
    <n v="129"/>
    <n v="177"/>
    <n v="306"/>
    <n v="0"/>
    <n v="0"/>
    <n v="0"/>
    <n v="36"/>
    <n v="54"/>
    <n v="90"/>
  </r>
  <r>
    <x v="35"/>
    <s v="08ECB0005E"/>
    <s v="COLEGIO DE BACHILLERES PLANTEL 5"/>
    <s v="MATUTINO"/>
    <x v="0"/>
    <x v="0"/>
    <s v="BACHILLERATO GENERAL"/>
    <x v="0"/>
    <x v="0"/>
    <n v="202"/>
    <n v="264"/>
    <n v="466"/>
    <n v="202"/>
    <n v="264"/>
    <n v="466"/>
    <n v="9"/>
    <n v="129"/>
    <n v="193"/>
    <n v="322"/>
    <n v="9"/>
    <n v="142"/>
    <n v="212"/>
    <n v="354"/>
    <n v="8"/>
    <n v="0"/>
    <n v="0"/>
    <n v="0"/>
    <n v="0"/>
    <n v="0"/>
    <n v="0"/>
    <n v="0"/>
    <n v="0"/>
    <n v="473"/>
    <n v="669"/>
    <n v="1142"/>
    <n v="26"/>
    <n v="149"/>
    <n v="206"/>
    <n v="355"/>
    <n v="0"/>
    <n v="0"/>
    <n v="0"/>
    <n v="43"/>
    <n v="42"/>
    <n v="85"/>
  </r>
  <r>
    <x v="35"/>
    <s v="08ECB0005E"/>
    <s v="COLEGIO DE BACHILLERES PLANTEL 5"/>
    <s v="VESPERTINO"/>
    <x v="0"/>
    <x v="0"/>
    <s v="BACHILLERATO GENERAL"/>
    <x v="0"/>
    <x v="0"/>
    <n v="178"/>
    <n v="216"/>
    <n v="394"/>
    <n v="178"/>
    <n v="216"/>
    <n v="394"/>
    <n v="9"/>
    <n v="135"/>
    <n v="185"/>
    <n v="320"/>
    <n v="8"/>
    <n v="112"/>
    <n v="187"/>
    <n v="299"/>
    <n v="6"/>
    <n v="0"/>
    <n v="0"/>
    <n v="0"/>
    <n v="0"/>
    <n v="0"/>
    <n v="0"/>
    <n v="0"/>
    <n v="0"/>
    <n v="425"/>
    <n v="588"/>
    <n v="1013"/>
    <n v="23"/>
    <n v="115"/>
    <n v="161"/>
    <n v="276"/>
    <n v="0"/>
    <n v="0"/>
    <n v="0"/>
    <n v="43"/>
    <n v="42"/>
    <n v="85"/>
  </r>
  <r>
    <x v="35"/>
    <s v="08ECB0006D"/>
    <s v="COLEGIO DE BACHILLERES PLANTEL 6"/>
    <s v="MATUTINO"/>
    <x v="0"/>
    <x v="0"/>
    <s v="BACHILLERATO GENERAL"/>
    <x v="0"/>
    <x v="0"/>
    <n v="220"/>
    <n v="229"/>
    <n v="449"/>
    <n v="220"/>
    <n v="229"/>
    <n v="449"/>
    <n v="9"/>
    <n v="209"/>
    <n v="259"/>
    <n v="468"/>
    <n v="9"/>
    <n v="192"/>
    <n v="265"/>
    <n v="457"/>
    <n v="9"/>
    <n v="0"/>
    <n v="0"/>
    <n v="0"/>
    <n v="0"/>
    <n v="0"/>
    <n v="0"/>
    <n v="0"/>
    <n v="0"/>
    <n v="621"/>
    <n v="753"/>
    <n v="1374"/>
    <n v="27"/>
    <n v="212"/>
    <n v="264"/>
    <n v="476"/>
    <n v="0"/>
    <n v="0"/>
    <n v="0"/>
    <n v="48"/>
    <n v="30"/>
    <n v="78"/>
  </r>
  <r>
    <x v="35"/>
    <s v="08ECB0006D"/>
    <s v="COLEGIO DE BACHILLERES PLANTEL 6"/>
    <s v="VESPERTINO"/>
    <x v="0"/>
    <x v="0"/>
    <s v="BACHILLERATO GENERAL"/>
    <x v="0"/>
    <x v="0"/>
    <n v="188"/>
    <n v="230"/>
    <n v="418"/>
    <n v="188"/>
    <n v="230"/>
    <n v="418"/>
    <n v="9"/>
    <n v="214"/>
    <n v="215"/>
    <n v="429"/>
    <n v="9"/>
    <n v="143"/>
    <n v="161"/>
    <n v="304"/>
    <n v="8"/>
    <n v="0"/>
    <n v="0"/>
    <n v="0"/>
    <n v="0"/>
    <n v="0"/>
    <n v="0"/>
    <n v="0"/>
    <n v="0"/>
    <n v="545"/>
    <n v="606"/>
    <n v="1151"/>
    <n v="26"/>
    <n v="152"/>
    <n v="179"/>
    <n v="331"/>
    <n v="0"/>
    <n v="0"/>
    <n v="0"/>
    <n v="48"/>
    <n v="30"/>
    <n v="78"/>
  </r>
  <r>
    <x v="35"/>
    <s v="08ECB0007C"/>
    <s v="COLEGIO DE BACHILLERES PLANTEL 7"/>
    <s v="MATUTINO"/>
    <x v="0"/>
    <x v="0"/>
    <s v="BACHILLERATO GENERAL"/>
    <x v="0"/>
    <x v="0"/>
    <n v="213"/>
    <n v="287"/>
    <n v="500"/>
    <n v="213"/>
    <n v="287"/>
    <n v="500"/>
    <n v="10"/>
    <n v="190"/>
    <n v="267"/>
    <n v="457"/>
    <n v="9"/>
    <n v="147"/>
    <n v="313"/>
    <n v="460"/>
    <n v="9"/>
    <n v="0"/>
    <n v="0"/>
    <n v="0"/>
    <n v="0"/>
    <n v="0"/>
    <n v="0"/>
    <n v="0"/>
    <n v="0"/>
    <n v="550"/>
    <n v="867"/>
    <n v="1417"/>
    <n v="28"/>
    <n v="162"/>
    <n v="301"/>
    <n v="463"/>
    <n v="0"/>
    <n v="0"/>
    <n v="0"/>
    <n v="41"/>
    <n v="37"/>
    <n v="78"/>
  </r>
  <r>
    <x v="35"/>
    <s v="08ECB0007C"/>
    <s v="COLEGIO DE BACHILLERES PLANTEL 7"/>
    <s v="VESPERTINO"/>
    <x v="0"/>
    <x v="0"/>
    <s v="BACHILLERATO GENERAL"/>
    <x v="0"/>
    <x v="0"/>
    <n v="192"/>
    <n v="297"/>
    <n v="489"/>
    <n v="192"/>
    <n v="297"/>
    <n v="489"/>
    <n v="10"/>
    <n v="163"/>
    <n v="219"/>
    <n v="382"/>
    <n v="9"/>
    <n v="150"/>
    <n v="206"/>
    <n v="356"/>
    <n v="8"/>
    <n v="0"/>
    <n v="0"/>
    <n v="0"/>
    <n v="0"/>
    <n v="0"/>
    <n v="0"/>
    <n v="0"/>
    <n v="0"/>
    <n v="505"/>
    <n v="722"/>
    <n v="1227"/>
    <n v="27"/>
    <n v="142"/>
    <n v="192"/>
    <n v="334"/>
    <n v="0"/>
    <n v="0"/>
    <n v="0"/>
    <n v="41"/>
    <n v="37"/>
    <n v="78"/>
  </r>
  <r>
    <x v="35"/>
    <s v="08ECB0010Q"/>
    <s v="COLEGIO DE BACHILLERES PLANTEL 9"/>
    <s v="MATUTINO"/>
    <x v="0"/>
    <x v="0"/>
    <s v="BACHILLERATO GENERAL"/>
    <x v="0"/>
    <x v="0"/>
    <n v="216"/>
    <n v="283"/>
    <n v="499"/>
    <n v="216"/>
    <n v="283"/>
    <n v="499"/>
    <n v="10"/>
    <n v="204"/>
    <n v="287"/>
    <n v="491"/>
    <n v="10"/>
    <n v="199"/>
    <n v="288"/>
    <n v="487"/>
    <n v="10"/>
    <n v="0"/>
    <n v="0"/>
    <n v="0"/>
    <n v="0"/>
    <n v="0"/>
    <n v="0"/>
    <n v="0"/>
    <n v="0"/>
    <n v="619"/>
    <n v="858"/>
    <n v="1477"/>
    <n v="30"/>
    <n v="186"/>
    <n v="264"/>
    <n v="450"/>
    <n v="0"/>
    <n v="0"/>
    <n v="0"/>
    <n v="37"/>
    <n v="38"/>
    <n v="75"/>
  </r>
  <r>
    <x v="35"/>
    <s v="08ECB0010Q"/>
    <s v="COLEGIO DE BACHILLERES PLANTEL 9"/>
    <s v="VESPERTINO"/>
    <x v="0"/>
    <x v="0"/>
    <s v="BACHILLERATO GENERAL"/>
    <x v="0"/>
    <x v="0"/>
    <n v="224"/>
    <n v="265"/>
    <n v="489"/>
    <n v="224"/>
    <n v="265"/>
    <n v="489"/>
    <n v="10"/>
    <n v="216"/>
    <n v="257"/>
    <n v="473"/>
    <n v="10"/>
    <n v="173"/>
    <n v="228"/>
    <n v="401"/>
    <n v="10"/>
    <n v="0"/>
    <n v="0"/>
    <n v="0"/>
    <n v="0"/>
    <n v="0"/>
    <n v="0"/>
    <n v="0"/>
    <n v="0"/>
    <n v="613"/>
    <n v="750"/>
    <n v="1363"/>
    <n v="30"/>
    <n v="187"/>
    <n v="213"/>
    <n v="400"/>
    <n v="0"/>
    <n v="0"/>
    <n v="0"/>
    <n v="37"/>
    <n v="38"/>
    <n v="75"/>
  </r>
  <r>
    <x v="35"/>
    <s v="08ECB0011P"/>
    <s v="COL.BACHILLERES DEL EDO. DE CHIH. S.E.A."/>
    <s v="DISCONTINUO"/>
    <x v="8"/>
    <x v="0"/>
    <s v="BACHILLERATO GENERAL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9"/>
    <n v="872"/>
    <n v="2491"/>
    <n v="0"/>
    <n v="95"/>
    <n v="70"/>
    <n v="165"/>
    <n v="0"/>
    <n v="0"/>
    <n v="0"/>
    <n v="8"/>
    <n v="17"/>
    <n v="25"/>
  </r>
  <r>
    <x v="35"/>
    <s v="08DPT0013H"/>
    <s v="COLEGIO NACIONAL DE EDUCACIÓN PROFESIONAL TÉCNICA JUÁREZ III"/>
    <s v="VESPERTINO"/>
    <x v="9"/>
    <x v="0"/>
    <s v="BACHILLERATO TECNOLOGICO"/>
    <x v="1"/>
    <x v="0"/>
    <n v="170"/>
    <n v="118"/>
    <n v="288"/>
    <n v="170"/>
    <n v="118"/>
    <n v="288"/>
    <n v="6"/>
    <n v="109"/>
    <n v="93"/>
    <n v="202"/>
    <n v="34"/>
    <n v="125"/>
    <n v="104"/>
    <n v="229"/>
    <n v="49"/>
    <n v="0"/>
    <n v="0"/>
    <n v="0"/>
    <n v="0"/>
    <n v="0"/>
    <n v="0"/>
    <n v="0"/>
    <n v="0"/>
    <n v="404"/>
    <n v="315"/>
    <n v="719"/>
    <n v="89"/>
    <n v="111"/>
    <n v="67"/>
    <n v="178"/>
    <n v="103"/>
    <n v="65"/>
    <n v="168"/>
    <n v="18"/>
    <n v="17"/>
    <n v="35"/>
  </r>
  <r>
    <x v="35"/>
    <s v="08DPT0013H"/>
    <s v="COLEGIO NACIONAL DE EDUCACIÓN PROFESIONAL TÉCNICA JUÁREZ III"/>
    <s v="MATUTINO"/>
    <x v="9"/>
    <x v="0"/>
    <s v="BACHILLERATO TECNOLOGICO"/>
    <x v="1"/>
    <x v="0"/>
    <n v="180"/>
    <n v="114"/>
    <n v="294"/>
    <n v="180"/>
    <n v="114"/>
    <n v="294"/>
    <n v="6"/>
    <n v="153"/>
    <n v="97"/>
    <n v="250"/>
    <n v="27"/>
    <n v="165"/>
    <n v="126"/>
    <n v="291"/>
    <n v="29"/>
    <n v="0"/>
    <n v="0"/>
    <n v="0"/>
    <n v="0"/>
    <n v="0"/>
    <n v="0"/>
    <n v="0"/>
    <n v="0"/>
    <n v="498"/>
    <n v="337"/>
    <n v="835"/>
    <n v="62"/>
    <n v="92"/>
    <n v="81"/>
    <n v="173"/>
    <n v="86"/>
    <n v="77"/>
    <n v="163"/>
    <n v="18"/>
    <n v="16"/>
    <n v="34"/>
  </r>
  <r>
    <x v="35"/>
    <s v="08DPT0007X"/>
    <s v="COLEGIO NACIONAL DE EDUCACIÓN PROFESIONAL TÉCNICA NUM. 207 CIUDAD JUÁREZ II"/>
    <s v="VESPERTINO"/>
    <x v="9"/>
    <x v="0"/>
    <s v="BACHILLERATO TECNOLOGICO"/>
    <x v="1"/>
    <x v="0"/>
    <n v="233"/>
    <n v="103"/>
    <n v="336"/>
    <n v="233"/>
    <n v="103"/>
    <n v="336"/>
    <n v="7"/>
    <n v="148"/>
    <n v="65"/>
    <n v="213"/>
    <n v="6"/>
    <n v="106"/>
    <n v="33"/>
    <n v="139"/>
    <n v="5"/>
    <n v="0"/>
    <n v="0"/>
    <n v="0"/>
    <n v="0"/>
    <n v="0"/>
    <n v="0"/>
    <n v="0"/>
    <n v="0"/>
    <n v="487"/>
    <n v="201"/>
    <n v="688"/>
    <n v="18"/>
    <n v="89"/>
    <n v="46"/>
    <n v="135"/>
    <n v="50"/>
    <n v="36"/>
    <n v="86"/>
    <n v="22"/>
    <n v="14"/>
    <n v="36"/>
  </r>
  <r>
    <x v="35"/>
    <s v="08DPT0007X"/>
    <s v="COLEGIO NACIONAL DE EDUCACIÓN PROFESIONAL TÉCNICA NUM. 207 CIUDAD JUÁREZ II"/>
    <s v="MATUTINO"/>
    <x v="9"/>
    <x v="0"/>
    <s v="BACHILLERATO TECNOLOGICO"/>
    <x v="1"/>
    <x v="0"/>
    <n v="245"/>
    <n v="87"/>
    <n v="332"/>
    <n v="245"/>
    <n v="87"/>
    <n v="332"/>
    <n v="7"/>
    <n v="156"/>
    <n v="83"/>
    <n v="239"/>
    <n v="7"/>
    <n v="135"/>
    <n v="73"/>
    <n v="208"/>
    <n v="6"/>
    <n v="0"/>
    <n v="0"/>
    <n v="0"/>
    <n v="0"/>
    <n v="0"/>
    <n v="0"/>
    <n v="0"/>
    <n v="0"/>
    <n v="536"/>
    <n v="243"/>
    <n v="779"/>
    <n v="20"/>
    <n v="156"/>
    <n v="73"/>
    <n v="229"/>
    <n v="118"/>
    <n v="63"/>
    <n v="181"/>
    <n v="20"/>
    <n v="16"/>
    <n v="36"/>
  </r>
  <r>
    <x v="35"/>
    <s v="08DPT0002B"/>
    <s v="COLEGIO NACIONAL DE EDUCACIÓN PROFESIONAL TÉCNICA NUM. 26 CIUDAD JUÁREZ I"/>
    <s v="VESPERTINO"/>
    <x v="9"/>
    <x v="0"/>
    <s v="BACHILLERATO TECNOLOGICO"/>
    <x v="1"/>
    <x v="0"/>
    <n v="153"/>
    <n v="82"/>
    <n v="235"/>
    <n v="153"/>
    <n v="82"/>
    <n v="235"/>
    <n v="6"/>
    <n v="92"/>
    <n v="49"/>
    <n v="141"/>
    <n v="5"/>
    <n v="79"/>
    <n v="52"/>
    <n v="131"/>
    <n v="6"/>
    <n v="0"/>
    <n v="0"/>
    <n v="0"/>
    <n v="0"/>
    <n v="0"/>
    <n v="0"/>
    <n v="0"/>
    <n v="0"/>
    <n v="324"/>
    <n v="183"/>
    <n v="507"/>
    <n v="17"/>
    <n v="60"/>
    <n v="33"/>
    <n v="93"/>
    <n v="60"/>
    <n v="33"/>
    <n v="93"/>
    <n v="35"/>
    <n v="31"/>
    <n v="66"/>
  </r>
  <r>
    <x v="35"/>
    <s v="08DPT0002B"/>
    <s v="COLEGIO NACIONAL DE EDUCACIÓN PROFESIONAL TÉCNICA NUM. 26 CIUDAD JUÁREZ I"/>
    <s v="MATUTINO"/>
    <x v="9"/>
    <x v="0"/>
    <s v="BACHILLERATO TECNOLOGICO"/>
    <x v="1"/>
    <x v="0"/>
    <n v="158"/>
    <n v="100"/>
    <n v="258"/>
    <n v="158"/>
    <n v="100"/>
    <n v="258"/>
    <n v="6"/>
    <n v="105"/>
    <n v="65"/>
    <n v="170"/>
    <n v="5"/>
    <n v="83"/>
    <n v="78"/>
    <n v="161"/>
    <n v="6"/>
    <n v="0"/>
    <n v="0"/>
    <n v="0"/>
    <n v="0"/>
    <n v="0"/>
    <n v="0"/>
    <n v="0"/>
    <n v="0"/>
    <n v="346"/>
    <n v="243"/>
    <n v="589"/>
    <n v="17"/>
    <n v="98"/>
    <n v="54"/>
    <n v="152"/>
    <n v="66"/>
    <n v="41"/>
    <n v="107"/>
    <n v="29"/>
    <n v="35"/>
    <n v="64"/>
  </r>
  <r>
    <x v="35"/>
    <s v="08DCT0392D"/>
    <s v="CENTRO DE BACHILLERATO TECNOLÓGICO INDUSTRIAL Y DE SERVICIOS NUM. 114"/>
    <s v="VESPERTINO"/>
    <x v="5"/>
    <x v="1"/>
    <s v="BACHILLERATO TECNOLOGICO"/>
    <x v="1"/>
    <x v="0"/>
    <n v="229"/>
    <n v="207"/>
    <n v="436"/>
    <n v="229"/>
    <n v="207"/>
    <n v="436"/>
    <n v="8"/>
    <n v="173"/>
    <n v="149"/>
    <n v="322"/>
    <n v="8"/>
    <n v="185"/>
    <n v="118"/>
    <n v="303"/>
    <n v="8"/>
    <n v="0"/>
    <n v="0"/>
    <n v="0"/>
    <n v="0"/>
    <n v="0"/>
    <n v="0"/>
    <n v="0"/>
    <n v="0"/>
    <n v="587"/>
    <n v="474"/>
    <n v="1061"/>
    <n v="24"/>
    <n v="166"/>
    <n v="128"/>
    <n v="294"/>
    <n v="42"/>
    <n v="41"/>
    <n v="83"/>
    <n v="48"/>
    <n v="28"/>
    <n v="76"/>
  </r>
  <r>
    <x v="35"/>
    <s v="08DCT0392D"/>
    <s v="CENTRO DE BACHILLERATO TECNOLÓGICO INDUSTRIAL Y DE SERVICIOS NUM. 114"/>
    <s v="MATUTINO"/>
    <x v="5"/>
    <x v="1"/>
    <s v="BACHILLERATO TECNOLOGICO"/>
    <x v="1"/>
    <x v="0"/>
    <n v="321"/>
    <n v="240"/>
    <n v="561"/>
    <n v="321"/>
    <n v="240"/>
    <n v="561"/>
    <n v="10"/>
    <n v="254"/>
    <n v="193"/>
    <n v="447"/>
    <n v="9"/>
    <n v="235"/>
    <n v="184"/>
    <n v="419"/>
    <n v="9"/>
    <n v="0"/>
    <n v="0"/>
    <n v="0"/>
    <n v="0"/>
    <n v="0"/>
    <n v="0"/>
    <n v="0"/>
    <n v="0"/>
    <n v="810"/>
    <n v="617"/>
    <n v="1427"/>
    <n v="28"/>
    <n v="188"/>
    <n v="174"/>
    <n v="362"/>
    <n v="73"/>
    <n v="92"/>
    <n v="165"/>
    <n v="40"/>
    <n v="48"/>
    <n v="88"/>
  </r>
  <r>
    <x v="35"/>
    <s v="08DCT0432O"/>
    <s v="CENTRO DE BACHILLERATO TECNOLÓGICO INDUSTRIAL Y DE SERVICIOS NUM. 128"/>
    <s v="VESPERTINO"/>
    <x v="5"/>
    <x v="1"/>
    <s v="BACHILLERATO TECNOLOGICO"/>
    <x v="1"/>
    <x v="0"/>
    <n v="343"/>
    <n v="264"/>
    <n v="607"/>
    <n v="343"/>
    <n v="264"/>
    <n v="607"/>
    <n v="12"/>
    <n v="264"/>
    <n v="203"/>
    <n v="467"/>
    <n v="10"/>
    <n v="259"/>
    <n v="168"/>
    <n v="427"/>
    <n v="10"/>
    <n v="0"/>
    <n v="0"/>
    <n v="0"/>
    <n v="0"/>
    <n v="0"/>
    <n v="0"/>
    <n v="0"/>
    <n v="0"/>
    <n v="866"/>
    <n v="635"/>
    <n v="1501"/>
    <n v="32"/>
    <n v="213"/>
    <n v="136"/>
    <n v="349"/>
    <n v="98"/>
    <n v="89"/>
    <n v="187"/>
    <n v="47"/>
    <n v="38"/>
    <n v="85"/>
  </r>
  <r>
    <x v="35"/>
    <s v="08DCT0432O"/>
    <s v="CENTRO DE BACHILLERATO TECNOLÓGICO INDUSTRIAL Y DE SERVICIOS NUM. 128"/>
    <s v="MATUTINO"/>
    <x v="5"/>
    <x v="1"/>
    <s v="BACHILLERATO TECNOLOGICO"/>
    <x v="1"/>
    <x v="0"/>
    <n v="282"/>
    <n v="328"/>
    <n v="610"/>
    <n v="282"/>
    <n v="328"/>
    <n v="610"/>
    <n v="12"/>
    <n v="249"/>
    <n v="259"/>
    <n v="508"/>
    <n v="10"/>
    <n v="228"/>
    <n v="265"/>
    <n v="493"/>
    <n v="10"/>
    <n v="0"/>
    <n v="0"/>
    <n v="0"/>
    <n v="0"/>
    <n v="0"/>
    <n v="0"/>
    <n v="0"/>
    <n v="0"/>
    <n v="759"/>
    <n v="852"/>
    <n v="1611"/>
    <n v="32"/>
    <n v="192"/>
    <n v="259"/>
    <n v="451"/>
    <n v="94"/>
    <n v="181"/>
    <n v="275"/>
    <n v="53"/>
    <n v="54"/>
    <n v="107"/>
  </r>
  <r>
    <x v="35"/>
    <s v="08DCT0269D"/>
    <s v="CENTRO DE BACHILLERATO TECNOLÓGICO INDUSTRIAL Y DE SERVICIOS NUM. 269"/>
    <s v="MATUTINO"/>
    <x v="5"/>
    <x v="1"/>
    <s v="BACHILLERATO TECNOLOGICO"/>
    <x v="1"/>
    <x v="0"/>
    <n v="320"/>
    <n v="340"/>
    <n v="660"/>
    <n v="320"/>
    <n v="340"/>
    <n v="660"/>
    <n v="14"/>
    <n v="209"/>
    <n v="204"/>
    <n v="413"/>
    <n v="13"/>
    <n v="161"/>
    <n v="173"/>
    <n v="334"/>
    <n v="8"/>
    <n v="0"/>
    <n v="0"/>
    <n v="0"/>
    <n v="0"/>
    <n v="0"/>
    <n v="0"/>
    <n v="0"/>
    <n v="0"/>
    <n v="690"/>
    <n v="717"/>
    <n v="1407"/>
    <n v="35"/>
    <n v="83"/>
    <n v="172"/>
    <n v="255"/>
    <n v="0"/>
    <n v="0"/>
    <n v="0"/>
    <n v="24"/>
    <n v="22"/>
    <n v="46"/>
  </r>
  <r>
    <x v="35"/>
    <s v="08DCT0270T"/>
    <s v="CENTRO DE BACHILLERATO TECNOLÓGICO INDUSTRIAL Y DE SERVICIOS NUM. 270"/>
    <s v="MATUTINO"/>
    <x v="5"/>
    <x v="1"/>
    <s v="BACHILLERATO TECNOLOGICO"/>
    <x v="1"/>
    <x v="0"/>
    <n v="562"/>
    <n v="540"/>
    <n v="1102"/>
    <n v="562"/>
    <n v="540"/>
    <n v="1102"/>
    <n v="21"/>
    <n v="364"/>
    <n v="380"/>
    <n v="744"/>
    <n v="16"/>
    <n v="272"/>
    <n v="295"/>
    <n v="567"/>
    <n v="16"/>
    <n v="0"/>
    <n v="0"/>
    <n v="0"/>
    <n v="0"/>
    <n v="0"/>
    <n v="0"/>
    <n v="0"/>
    <n v="0"/>
    <n v="1198"/>
    <n v="1215"/>
    <n v="2413"/>
    <n v="53"/>
    <n v="218"/>
    <n v="234"/>
    <n v="452"/>
    <n v="49"/>
    <n v="67"/>
    <n v="116"/>
    <n v="142"/>
    <n v="119"/>
    <n v="261"/>
  </r>
  <r>
    <x v="35"/>
    <s v="08PCT0007Y"/>
    <s v="CENTRO DE ESTUDIOS TECNOLÓGICOS DE CIUDAD JUÁREZ"/>
    <s v="MATUTINO"/>
    <x v="5"/>
    <x v="3"/>
    <s v="BACHILLERATO TECNOLOGICO"/>
    <x v="1"/>
    <x v="0"/>
    <n v="133"/>
    <n v="135"/>
    <n v="268"/>
    <n v="274"/>
    <n v="263"/>
    <n v="537"/>
    <n v="16"/>
    <n v="0"/>
    <n v="0"/>
    <n v="0"/>
    <n v="0"/>
    <n v="0"/>
    <n v="0"/>
    <n v="0"/>
    <n v="0"/>
    <n v="0"/>
    <n v="0"/>
    <n v="0"/>
    <n v="0"/>
    <n v="0"/>
    <n v="0"/>
    <n v="0"/>
    <n v="0"/>
    <n v="274"/>
    <n v="263"/>
    <n v="537"/>
    <n v="16"/>
    <n v="67"/>
    <n v="61"/>
    <n v="128"/>
    <n v="0"/>
    <n v="0"/>
    <n v="0"/>
    <n v="14"/>
    <n v="12"/>
    <n v="26"/>
  </r>
  <r>
    <x v="35"/>
    <s v="08PCT0027L"/>
    <s v="CENTRO DE ESTUDIOS TECNOLÓGICOS DE CUIDAD JUÁREZ CAMPUS HENEQUEN"/>
    <s v="MATUTINO"/>
    <x v="5"/>
    <x v="3"/>
    <s v="BACHILLERATO TECNOLOGICO"/>
    <x v="1"/>
    <x v="0"/>
    <n v="0"/>
    <n v="0"/>
    <n v="0"/>
    <n v="0"/>
    <n v="0"/>
    <n v="0"/>
    <n v="0"/>
    <n v="164"/>
    <n v="197"/>
    <n v="361"/>
    <n v="11"/>
    <n v="112"/>
    <n v="121"/>
    <n v="233"/>
    <n v="10"/>
    <n v="0"/>
    <n v="0"/>
    <n v="0"/>
    <n v="0"/>
    <n v="0"/>
    <n v="0"/>
    <n v="0"/>
    <n v="0"/>
    <n v="276"/>
    <n v="318"/>
    <n v="594"/>
    <n v="21"/>
    <n v="73"/>
    <n v="111"/>
    <n v="184"/>
    <n v="0"/>
    <n v="1"/>
    <n v="1"/>
    <n v="5"/>
    <n v="8"/>
    <n v="13"/>
  </r>
  <r>
    <x v="35"/>
    <s v="08PCT0027L"/>
    <s v="CENTRO DE ESTUDIOS TECNOLÓGICOS DE CUIDAD JUÁREZ CAMPUS HENEQUEN"/>
    <s v="VESPERTINO"/>
    <x v="5"/>
    <x v="3"/>
    <s v="BACHILLERATO TECNOLOGICO"/>
    <x v="1"/>
    <x v="0"/>
    <n v="283"/>
    <n v="298"/>
    <n v="581"/>
    <n v="283"/>
    <n v="298"/>
    <n v="581"/>
    <n v="11"/>
    <n v="0"/>
    <n v="0"/>
    <n v="0"/>
    <n v="0"/>
    <n v="0"/>
    <n v="0"/>
    <n v="0"/>
    <n v="0"/>
    <n v="0"/>
    <n v="0"/>
    <n v="0"/>
    <n v="0"/>
    <n v="0"/>
    <n v="0"/>
    <n v="0"/>
    <n v="0"/>
    <n v="283"/>
    <n v="298"/>
    <n v="581"/>
    <n v="11"/>
    <n v="0"/>
    <n v="0"/>
    <n v="0"/>
    <n v="0"/>
    <n v="0"/>
    <n v="0"/>
    <n v="4"/>
    <n v="11"/>
    <n v="15"/>
  </r>
  <r>
    <x v="35"/>
    <s v="08PCT0025N"/>
    <s v="CENTRO DE ESTUDIOS TECNOLÓGICOS DE JUÁREZ CAMPUS MUNICIPIO LIBRE"/>
    <s v="MATUTINO"/>
    <x v="5"/>
    <x v="3"/>
    <s v="BACHILLERATO TECNOLOGICO"/>
    <x v="1"/>
    <x v="0"/>
    <n v="216"/>
    <n v="206"/>
    <n v="422"/>
    <n v="216"/>
    <n v="206"/>
    <n v="422"/>
    <n v="9"/>
    <n v="0"/>
    <n v="0"/>
    <n v="0"/>
    <n v="0"/>
    <n v="0"/>
    <n v="0"/>
    <n v="0"/>
    <n v="0"/>
    <n v="0"/>
    <n v="0"/>
    <n v="0"/>
    <n v="0"/>
    <n v="0"/>
    <n v="0"/>
    <n v="0"/>
    <n v="0"/>
    <n v="216"/>
    <n v="206"/>
    <n v="422"/>
    <n v="9"/>
    <n v="52"/>
    <n v="41"/>
    <n v="93"/>
    <n v="11"/>
    <n v="10"/>
    <n v="21"/>
    <n v="4"/>
    <n v="8"/>
    <n v="12"/>
  </r>
  <r>
    <x v="35"/>
    <s v="08DCT0433N"/>
    <s v="CENTRO DE ESTUDIOS TECNOLÓGICOS INDUSTRIAL Y DE SERVICIOS NUM. 61"/>
    <s v="VESPERTINO"/>
    <x v="5"/>
    <x v="1"/>
    <s v="BACHILLERATO TECNOLOGICO"/>
    <x v="1"/>
    <x v="0"/>
    <n v="172"/>
    <n v="162"/>
    <n v="334"/>
    <n v="172"/>
    <n v="162"/>
    <n v="334"/>
    <n v="6"/>
    <n v="75"/>
    <n v="85"/>
    <n v="160"/>
    <n v="3"/>
    <n v="45"/>
    <n v="53"/>
    <n v="98"/>
    <n v="3"/>
    <n v="0"/>
    <n v="0"/>
    <n v="0"/>
    <n v="0"/>
    <n v="0"/>
    <n v="0"/>
    <n v="0"/>
    <n v="0"/>
    <n v="292"/>
    <n v="300"/>
    <n v="592"/>
    <n v="12"/>
    <n v="43"/>
    <n v="64"/>
    <n v="107"/>
    <n v="5"/>
    <n v="12"/>
    <n v="17"/>
    <n v="12"/>
    <n v="14"/>
    <n v="26"/>
  </r>
  <r>
    <x v="35"/>
    <s v="08DCT0433N"/>
    <s v="CENTRO DE ESTUDIOS TECNOLÓGICOS INDUSTRIAL Y DE SERVICIOS NUM. 61"/>
    <s v="MATUTINO"/>
    <x v="5"/>
    <x v="1"/>
    <s v="BACHILLERATO TECNOLOGICO"/>
    <x v="1"/>
    <x v="0"/>
    <n v="131"/>
    <n v="216"/>
    <n v="347"/>
    <n v="131"/>
    <n v="216"/>
    <n v="347"/>
    <n v="6"/>
    <n v="134"/>
    <n v="206"/>
    <n v="340"/>
    <n v="6"/>
    <n v="136"/>
    <n v="219"/>
    <n v="355"/>
    <n v="7"/>
    <n v="0"/>
    <n v="0"/>
    <n v="0"/>
    <n v="0"/>
    <n v="0"/>
    <n v="0"/>
    <n v="0"/>
    <n v="0"/>
    <n v="401"/>
    <n v="641"/>
    <n v="1042"/>
    <n v="19"/>
    <n v="126"/>
    <n v="157"/>
    <n v="283"/>
    <n v="28"/>
    <n v="70"/>
    <n v="98"/>
    <n v="25"/>
    <n v="32"/>
    <n v="57"/>
  </r>
  <r>
    <x v="35"/>
    <s v="08PBH3651F"/>
    <s v="BACHILLERATO DE LA UNIVERSIDAD INTERAMERICANA DEL NORTE CAMPUS CIUDAD JUÁREZ"/>
    <s v="MATUTINO"/>
    <x v="4"/>
    <x v="3"/>
    <s v="BACHILLERATO GENERAL"/>
    <x v="0"/>
    <x v="0"/>
    <n v="8"/>
    <n v="5"/>
    <n v="13"/>
    <n v="12"/>
    <n v="6"/>
    <n v="18"/>
    <n v="2"/>
    <n v="16"/>
    <n v="10"/>
    <n v="26"/>
    <n v="2"/>
    <n v="10"/>
    <n v="16"/>
    <n v="26"/>
    <n v="2"/>
    <n v="0"/>
    <n v="0"/>
    <n v="0"/>
    <n v="0"/>
    <n v="0"/>
    <n v="0"/>
    <n v="0"/>
    <n v="0"/>
    <n v="38"/>
    <n v="32"/>
    <n v="70"/>
    <n v="6"/>
    <n v="7"/>
    <n v="6"/>
    <n v="13"/>
    <n v="0"/>
    <n v="0"/>
    <n v="0"/>
    <n v="8"/>
    <n v="1"/>
    <n v="9"/>
  </r>
  <r>
    <x v="35"/>
    <s v="08PBH0265S"/>
    <s v="BACHILLERATO DEL INSTITUTO POLITÉCNICO DE LA FRONTERA"/>
    <s v="DISCONTINUO"/>
    <x v="4"/>
    <x v="3"/>
    <s v="BACHILLERATO GENERAL"/>
    <x v="0"/>
    <x v="2"/>
    <n v="77"/>
    <n v="89"/>
    <n v="166"/>
    <n v="77"/>
    <n v="89"/>
    <n v="166"/>
    <n v="6"/>
    <n v="0"/>
    <n v="0"/>
    <n v="0"/>
    <n v="0"/>
    <n v="0"/>
    <n v="0"/>
    <n v="0"/>
    <n v="0"/>
    <n v="0"/>
    <n v="0"/>
    <n v="0"/>
    <n v="0"/>
    <n v="0"/>
    <n v="0"/>
    <n v="0"/>
    <n v="0"/>
    <n v="77"/>
    <n v="89"/>
    <n v="166"/>
    <n v="6"/>
    <n v="14"/>
    <n v="14"/>
    <n v="28"/>
    <n v="0"/>
    <n v="0"/>
    <n v="0"/>
    <n v="6"/>
    <n v="4"/>
    <n v="10"/>
  </r>
  <r>
    <x v="35"/>
    <s v="08PBH3374T"/>
    <s v="BACHILLERATO DEL INSTITUTO SUPERIOR DE CIENCIAS DE CIUDAD JUÁREZ"/>
    <s v="VESPERTINO"/>
    <x v="4"/>
    <x v="3"/>
    <s v="BACHILLERATO GENERAL"/>
    <x v="3"/>
    <x v="0"/>
    <n v="0"/>
    <n v="0"/>
    <n v="0"/>
    <n v="21"/>
    <n v="14"/>
    <n v="35"/>
    <n v="2"/>
    <n v="21"/>
    <n v="16"/>
    <n v="37"/>
    <n v="3"/>
    <n v="0"/>
    <n v="0"/>
    <n v="0"/>
    <n v="0"/>
    <n v="0"/>
    <n v="0"/>
    <n v="0"/>
    <n v="0"/>
    <n v="0"/>
    <n v="0"/>
    <n v="0"/>
    <n v="0"/>
    <n v="42"/>
    <n v="30"/>
    <n v="72"/>
    <n v="5"/>
    <n v="14"/>
    <n v="9"/>
    <n v="23"/>
    <n v="0"/>
    <n v="0"/>
    <n v="0"/>
    <n v="8"/>
    <n v="5"/>
    <n v="13"/>
  </r>
  <r>
    <x v="35"/>
    <s v="08PBH3664J"/>
    <s v="BACHILLERATO INTEGRAL DE CIUDAD JUÁREZ"/>
    <s v="MATUTINO"/>
    <x v="4"/>
    <x v="3"/>
    <s v="BACHILLERATO GENERAL"/>
    <x v="0"/>
    <x v="0"/>
    <n v="20"/>
    <n v="28"/>
    <n v="48"/>
    <n v="20"/>
    <n v="28"/>
    <n v="48"/>
    <n v="2"/>
    <n v="27"/>
    <n v="23"/>
    <n v="50"/>
    <n v="2"/>
    <n v="15"/>
    <n v="21"/>
    <n v="36"/>
    <n v="2"/>
    <n v="0"/>
    <n v="0"/>
    <n v="0"/>
    <n v="0"/>
    <n v="0"/>
    <n v="0"/>
    <n v="0"/>
    <n v="0"/>
    <n v="62"/>
    <n v="72"/>
    <n v="134"/>
    <n v="6"/>
    <n v="10"/>
    <n v="8"/>
    <n v="18"/>
    <n v="0"/>
    <n v="0"/>
    <n v="0"/>
    <n v="6"/>
    <n v="6"/>
    <n v="12"/>
  </r>
  <r>
    <x v="35"/>
    <s v="08PBH3613C"/>
    <s v="BACHILLERATO ISAAC NEWTON"/>
    <s v="MATUTINO"/>
    <x v="4"/>
    <x v="3"/>
    <s v="BACHILLERATO GENERAL"/>
    <x v="0"/>
    <x v="0"/>
    <n v="104"/>
    <n v="112"/>
    <n v="216"/>
    <n v="127"/>
    <n v="129"/>
    <n v="256"/>
    <n v="7"/>
    <n v="68"/>
    <n v="58"/>
    <n v="126"/>
    <n v="4"/>
    <n v="52"/>
    <n v="60"/>
    <n v="112"/>
    <n v="3"/>
    <n v="0"/>
    <n v="0"/>
    <n v="0"/>
    <n v="0"/>
    <n v="0"/>
    <n v="0"/>
    <n v="0"/>
    <n v="0"/>
    <n v="247"/>
    <n v="247"/>
    <n v="494"/>
    <n v="14"/>
    <n v="33"/>
    <n v="27"/>
    <n v="60"/>
    <n v="0"/>
    <n v="0"/>
    <n v="0"/>
    <n v="11"/>
    <n v="5"/>
    <n v="16"/>
  </r>
  <r>
    <x v="35"/>
    <s v="08PBH0230C"/>
    <s v="BACHILLERATO JOSEFA VILLEGAS OROZCO"/>
    <s v="VESPERTINO"/>
    <x v="4"/>
    <x v="3"/>
    <s v="BACHILLERATO GENERAL"/>
    <x v="0"/>
    <x v="0"/>
    <n v="16"/>
    <n v="14"/>
    <n v="30"/>
    <n v="16"/>
    <n v="14"/>
    <n v="30"/>
    <n v="1"/>
    <n v="13"/>
    <n v="13"/>
    <n v="26"/>
    <n v="1"/>
    <n v="7"/>
    <n v="12"/>
    <n v="19"/>
    <n v="1"/>
    <n v="0"/>
    <n v="0"/>
    <n v="0"/>
    <n v="0"/>
    <n v="0"/>
    <n v="0"/>
    <n v="0"/>
    <n v="0"/>
    <n v="36"/>
    <n v="39"/>
    <n v="75"/>
    <n v="3"/>
    <n v="4"/>
    <n v="10"/>
    <n v="14"/>
    <n v="0"/>
    <n v="0"/>
    <n v="0"/>
    <n v="9"/>
    <n v="7"/>
    <n v="16"/>
  </r>
  <r>
    <x v="35"/>
    <s v="08PBH0250Q"/>
    <s v="BACHILLERATO LICEO PRE UNIVERSITARIO"/>
    <s v="MATUTINO"/>
    <x v="4"/>
    <x v="3"/>
    <s v="BACHILLERATO GENERAL"/>
    <x v="0"/>
    <x v="0"/>
    <n v="131"/>
    <n v="116"/>
    <n v="247"/>
    <n v="146"/>
    <n v="133"/>
    <n v="279"/>
    <n v="8"/>
    <n v="76"/>
    <n v="97"/>
    <n v="173"/>
    <n v="5"/>
    <n v="51"/>
    <n v="68"/>
    <n v="119"/>
    <n v="4"/>
    <n v="0"/>
    <n v="0"/>
    <n v="0"/>
    <n v="0"/>
    <n v="0"/>
    <n v="0"/>
    <n v="0"/>
    <n v="0"/>
    <n v="273"/>
    <n v="298"/>
    <n v="571"/>
    <n v="17"/>
    <n v="40"/>
    <n v="54"/>
    <n v="94"/>
    <n v="0"/>
    <n v="0"/>
    <n v="0"/>
    <n v="7"/>
    <n v="13"/>
    <n v="20"/>
  </r>
  <r>
    <x v="35"/>
    <s v="08PBH3378P"/>
    <s v="BACHILLERATO RODOLFO FIERRO"/>
    <s v="VESPERTINO"/>
    <x v="4"/>
    <x v="3"/>
    <s v="BACHILLERATO GENERAL"/>
    <x v="0"/>
    <x v="0"/>
    <n v="56"/>
    <n v="24"/>
    <n v="80"/>
    <n v="56"/>
    <n v="24"/>
    <n v="80"/>
    <n v="2"/>
    <n v="24"/>
    <n v="13"/>
    <n v="37"/>
    <n v="1"/>
    <n v="9"/>
    <n v="5"/>
    <n v="14"/>
    <n v="1"/>
    <n v="0"/>
    <n v="0"/>
    <n v="0"/>
    <n v="0"/>
    <n v="0"/>
    <n v="0"/>
    <n v="0"/>
    <n v="0"/>
    <n v="89"/>
    <n v="42"/>
    <n v="131"/>
    <n v="4"/>
    <n v="10"/>
    <n v="11"/>
    <n v="21"/>
    <n v="0"/>
    <n v="0"/>
    <n v="0"/>
    <n v="6"/>
    <n v="4"/>
    <n v="10"/>
  </r>
  <r>
    <x v="35"/>
    <s v="08PBH0256K"/>
    <s v="BACHILLERATO SIERRA MADRE"/>
    <s v="MATUTINO"/>
    <x v="4"/>
    <x v="3"/>
    <s v="BACHILLERATO GENERAL"/>
    <x v="0"/>
    <x v="0"/>
    <n v="23"/>
    <n v="30"/>
    <n v="53"/>
    <n v="23"/>
    <n v="30"/>
    <n v="53"/>
    <n v="2"/>
    <n v="14"/>
    <n v="16"/>
    <n v="30"/>
    <n v="1"/>
    <n v="27"/>
    <n v="15"/>
    <n v="42"/>
    <n v="2"/>
    <n v="0"/>
    <n v="0"/>
    <n v="0"/>
    <n v="0"/>
    <n v="0"/>
    <n v="0"/>
    <n v="0"/>
    <n v="0"/>
    <n v="64"/>
    <n v="61"/>
    <n v="125"/>
    <n v="5"/>
    <n v="19"/>
    <n v="11"/>
    <n v="30"/>
    <n v="0"/>
    <n v="0"/>
    <n v="0"/>
    <n v="3"/>
    <n v="4"/>
    <n v="7"/>
  </r>
  <r>
    <x v="35"/>
    <s v="08PBH3373U"/>
    <s v="BACHILLERATO VISION AZTECA"/>
    <s v="MATUTINO"/>
    <x v="4"/>
    <x v="3"/>
    <s v="BACHILLERATO GENERAL"/>
    <x v="0"/>
    <x v="0"/>
    <n v="142"/>
    <n v="170"/>
    <n v="312"/>
    <n v="169"/>
    <n v="183"/>
    <n v="352"/>
    <n v="9"/>
    <n v="104"/>
    <n v="111"/>
    <n v="215"/>
    <n v="6"/>
    <n v="82"/>
    <n v="74"/>
    <n v="156"/>
    <n v="5"/>
    <n v="0"/>
    <n v="0"/>
    <n v="0"/>
    <n v="0"/>
    <n v="0"/>
    <n v="0"/>
    <n v="0"/>
    <n v="0"/>
    <n v="355"/>
    <n v="368"/>
    <n v="723"/>
    <n v="20"/>
    <n v="67"/>
    <n v="73"/>
    <n v="140"/>
    <n v="0"/>
    <n v="0"/>
    <n v="0"/>
    <n v="9"/>
    <n v="13"/>
    <n v="22"/>
  </r>
  <r>
    <x v="35"/>
    <s v="08PCT0017E"/>
    <s v="CENTRO DE BACHILLERATO AGUSTIN PRO"/>
    <s v="MATUTINO"/>
    <x v="4"/>
    <x v="3"/>
    <s v="BACHILLERATO TECNOLOGICO"/>
    <x v="1"/>
    <x v="0"/>
    <n v="45"/>
    <n v="75"/>
    <n v="120"/>
    <n v="45"/>
    <n v="75"/>
    <n v="120"/>
    <n v="3"/>
    <n v="32"/>
    <n v="74"/>
    <n v="106"/>
    <n v="3"/>
    <n v="28"/>
    <n v="65"/>
    <n v="93"/>
    <n v="3"/>
    <n v="0"/>
    <n v="0"/>
    <n v="0"/>
    <n v="0"/>
    <n v="0"/>
    <n v="0"/>
    <n v="0"/>
    <n v="0"/>
    <n v="105"/>
    <n v="214"/>
    <n v="319"/>
    <n v="9"/>
    <n v="31"/>
    <n v="73"/>
    <n v="104"/>
    <n v="0"/>
    <n v="0"/>
    <n v="0"/>
    <n v="4"/>
    <n v="11"/>
    <n v="15"/>
  </r>
  <r>
    <x v="35"/>
    <s v="08PBH3606T"/>
    <s v="CENTRO DE BACHILLERATO CHIHUAHUA"/>
    <s v="MATUTINO"/>
    <x v="4"/>
    <x v="3"/>
    <s v="BACHILLERATO GENERAL"/>
    <x v="0"/>
    <x v="0"/>
    <n v="38"/>
    <n v="39"/>
    <n v="77"/>
    <n v="38"/>
    <n v="39"/>
    <n v="77"/>
    <n v="2"/>
    <n v="33"/>
    <n v="15"/>
    <n v="48"/>
    <n v="2"/>
    <n v="12"/>
    <n v="25"/>
    <n v="37"/>
    <n v="2"/>
    <n v="0"/>
    <n v="0"/>
    <n v="0"/>
    <n v="0"/>
    <n v="0"/>
    <n v="0"/>
    <n v="0"/>
    <n v="0"/>
    <n v="83"/>
    <n v="79"/>
    <n v="162"/>
    <n v="6"/>
    <n v="11"/>
    <n v="11"/>
    <n v="22"/>
    <n v="0"/>
    <n v="0"/>
    <n v="0"/>
    <n v="7"/>
    <n v="4"/>
    <n v="11"/>
  </r>
  <r>
    <x v="35"/>
    <s v="08PBH0273A"/>
    <s v="CENTRO DE BACHILLERATO CHIHUAHUA MIXTO"/>
    <s v="DISCONTINUO"/>
    <x v="4"/>
    <x v="3"/>
    <s v="BACHILLERATO GENERAL"/>
    <x v="0"/>
    <x v="2"/>
    <n v="4"/>
    <n v="3"/>
    <n v="7"/>
    <n v="8"/>
    <n v="7"/>
    <n v="15"/>
    <n v="2"/>
    <n v="6"/>
    <n v="13"/>
    <n v="19"/>
    <n v="3"/>
    <n v="0"/>
    <n v="0"/>
    <n v="0"/>
    <n v="0"/>
    <n v="0"/>
    <n v="0"/>
    <n v="0"/>
    <n v="0"/>
    <n v="0"/>
    <n v="0"/>
    <n v="0"/>
    <n v="0"/>
    <n v="14"/>
    <n v="20"/>
    <n v="34"/>
    <n v="5"/>
    <n v="3"/>
    <n v="4"/>
    <n v="7"/>
    <n v="0"/>
    <n v="0"/>
    <n v="0"/>
    <n v="3"/>
    <n v="2"/>
    <n v="5"/>
  </r>
  <r>
    <x v="35"/>
    <s v="08PBH0240J"/>
    <s v="CENTRO DE BACHILLERATO DOS NACIONES"/>
    <s v="MATUTINO"/>
    <x v="4"/>
    <x v="3"/>
    <s v="BACHILLERATO GENERAL"/>
    <x v="0"/>
    <x v="0"/>
    <n v="9"/>
    <n v="1"/>
    <n v="10"/>
    <n v="9"/>
    <n v="1"/>
    <n v="10"/>
    <n v="1"/>
    <n v="7"/>
    <n v="7"/>
    <n v="14"/>
    <n v="1"/>
    <n v="6"/>
    <n v="7"/>
    <n v="13"/>
    <n v="1"/>
    <n v="0"/>
    <n v="0"/>
    <n v="0"/>
    <n v="0"/>
    <n v="0"/>
    <n v="0"/>
    <n v="0"/>
    <n v="0"/>
    <n v="22"/>
    <n v="15"/>
    <n v="37"/>
    <n v="3"/>
    <n v="7"/>
    <n v="4"/>
    <n v="11"/>
    <n v="0"/>
    <n v="0"/>
    <n v="0"/>
    <n v="4"/>
    <n v="2"/>
    <n v="6"/>
  </r>
  <r>
    <x v="35"/>
    <s v="08PBH3388W"/>
    <s v="CENTRO DE BACHILLERATO NACIONES UNIDAS"/>
    <s v="NOCTURNO"/>
    <x v="4"/>
    <x v="3"/>
    <s v="BACHILLERATO GENERAL"/>
    <x v="3"/>
    <x v="0"/>
    <n v="11"/>
    <n v="11"/>
    <n v="22"/>
    <n v="11"/>
    <n v="11"/>
    <n v="22"/>
    <n v="1"/>
    <n v="18"/>
    <n v="13"/>
    <n v="31"/>
    <n v="2"/>
    <n v="0"/>
    <n v="0"/>
    <n v="0"/>
    <n v="0"/>
    <n v="0"/>
    <n v="0"/>
    <n v="0"/>
    <n v="0"/>
    <n v="0"/>
    <n v="0"/>
    <n v="0"/>
    <n v="0"/>
    <n v="29"/>
    <n v="24"/>
    <n v="53"/>
    <n v="3"/>
    <n v="13"/>
    <n v="16"/>
    <n v="29"/>
    <n v="0"/>
    <n v="0"/>
    <n v="0"/>
    <n v="3"/>
    <n v="2"/>
    <n v="5"/>
  </r>
  <r>
    <x v="35"/>
    <s v="08PBH3660N"/>
    <s v="CENTRO DE BACHILLERATO NACIONES UNIDAS UNIDAD OASIS REVOLUCIÓN"/>
    <s v="MATUTINO"/>
    <x v="4"/>
    <x v="3"/>
    <s v="BACHILLERATO GENERAL"/>
    <x v="0"/>
    <x v="0"/>
    <n v="47"/>
    <n v="55"/>
    <n v="102"/>
    <n v="47"/>
    <n v="55"/>
    <n v="102"/>
    <n v="3"/>
    <n v="30"/>
    <n v="34"/>
    <n v="64"/>
    <n v="2"/>
    <n v="26"/>
    <n v="27"/>
    <n v="53"/>
    <n v="2"/>
    <n v="0"/>
    <n v="0"/>
    <n v="0"/>
    <n v="0"/>
    <n v="0"/>
    <n v="0"/>
    <n v="0"/>
    <n v="0"/>
    <n v="103"/>
    <n v="116"/>
    <n v="219"/>
    <n v="7"/>
    <n v="22"/>
    <n v="28"/>
    <n v="50"/>
    <n v="0"/>
    <n v="0"/>
    <n v="0"/>
    <n v="3"/>
    <n v="5"/>
    <n v="8"/>
  </r>
  <r>
    <x v="35"/>
    <s v="08SBC2169E"/>
    <s v="CENTRO DE BACHILLERATO ZARAGOZA 8420"/>
    <s v="VESPERTINO"/>
    <x v="4"/>
    <x v="2"/>
    <s v="BACHILLERATO GENERAL"/>
    <x v="0"/>
    <x v="0"/>
    <n v="189"/>
    <n v="202"/>
    <n v="391"/>
    <n v="189"/>
    <n v="202"/>
    <n v="391"/>
    <n v="8"/>
    <n v="113"/>
    <n v="121"/>
    <n v="234"/>
    <n v="5"/>
    <n v="98"/>
    <n v="130"/>
    <n v="228"/>
    <n v="5"/>
    <n v="0"/>
    <n v="0"/>
    <n v="0"/>
    <n v="0"/>
    <n v="0"/>
    <n v="0"/>
    <n v="0"/>
    <n v="0"/>
    <n v="400"/>
    <n v="453"/>
    <n v="853"/>
    <n v="18"/>
    <n v="77"/>
    <n v="111"/>
    <n v="188"/>
    <n v="0"/>
    <n v="0"/>
    <n v="0"/>
    <n v="2"/>
    <n v="2"/>
    <n v="4"/>
  </r>
  <r>
    <x v="35"/>
    <s v="08PBH3398C"/>
    <s v="CENTRO DE ESTUDIOS PREUNIVERSITARIOS DE LA FRONTERA"/>
    <s v="MATUTINO"/>
    <x v="4"/>
    <x v="3"/>
    <s v="BACHILLERATO GENERAL"/>
    <x v="0"/>
    <x v="0"/>
    <n v="41"/>
    <n v="42"/>
    <n v="83"/>
    <n v="42"/>
    <n v="42"/>
    <n v="84"/>
    <n v="2"/>
    <n v="19"/>
    <n v="21"/>
    <n v="40"/>
    <n v="2"/>
    <n v="9"/>
    <n v="20"/>
    <n v="29"/>
    <n v="2"/>
    <n v="0"/>
    <n v="0"/>
    <n v="0"/>
    <n v="0"/>
    <n v="0"/>
    <n v="0"/>
    <n v="0"/>
    <n v="0"/>
    <n v="70"/>
    <n v="83"/>
    <n v="153"/>
    <n v="6"/>
    <n v="3"/>
    <n v="7"/>
    <n v="10"/>
    <n v="0"/>
    <n v="0"/>
    <n v="0"/>
    <n v="5"/>
    <n v="6"/>
    <n v="11"/>
  </r>
  <r>
    <x v="35"/>
    <s v="08PBH3399B"/>
    <s v="CENTRO DE ESTUDIOS PREUNIVERSITARIOS DE LA FRONTERA"/>
    <s v="NOCTURNO"/>
    <x v="4"/>
    <x v="3"/>
    <s v="BACHILLERATO GENERAL"/>
    <x v="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  <n v="0"/>
    <n v="0"/>
    <n v="0"/>
    <n v="0"/>
  </r>
  <r>
    <x v="35"/>
    <s v="08PBH0278W"/>
    <s v="CENTRO DE ESTUDIOS PREUNIVERSITARIOS DE LA FRONTERA MIXTO"/>
    <s v="DISCONTINUO"/>
    <x v="4"/>
    <x v="3"/>
    <s v="BACHILLERATO GENERAL"/>
    <x v="3"/>
    <x v="2"/>
    <n v="6"/>
    <n v="5"/>
    <n v="11"/>
    <n v="11"/>
    <n v="14"/>
    <n v="25"/>
    <n v="3"/>
    <n v="14"/>
    <n v="16"/>
    <n v="30"/>
    <n v="3"/>
    <n v="0"/>
    <n v="0"/>
    <n v="0"/>
    <n v="0"/>
    <n v="0"/>
    <n v="0"/>
    <n v="0"/>
    <n v="0"/>
    <n v="0"/>
    <n v="0"/>
    <n v="0"/>
    <n v="0"/>
    <n v="25"/>
    <n v="30"/>
    <n v="55"/>
    <n v="6"/>
    <n v="0"/>
    <n v="0"/>
    <n v="0"/>
    <n v="0"/>
    <n v="0"/>
    <n v="0"/>
    <n v="5"/>
    <n v="3"/>
    <n v="8"/>
  </r>
  <r>
    <x v="35"/>
    <s v="08PBH0280K"/>
    <s v="CENTRO EDUCATIVO MULTICULTURAL YERMO Y PARRES"/>
    <s v="MATUTINO"/>
    <x v="4"/>
    <x v="3"/>
    <s v="BACHILLERATO GENERAL"/>
    <x v="0"/>
    <x v="0"/>
    <n v="16"/>
    <n v="17"/>
    <n v="33"/>
    <n v="16"/>
    <n v="17"/>
    <n v="33"/>
    <n v="1"/>
    <n v="6"/>
    <n v="10"/>
    <n v="16"/>
    <n v="1"/>
    <n v="6"/>
    <n v="13"/>
    <n v="19"/>
    <n v="1"/>
    <n v="0"/>
    <n v="0"/>
    <n v="0"/>
    <n v="0"/>
    <n v="0"/>
    <n v="0"/>
    <n v="0"/>
    <n v="0"/>
    <n v="28"/>
    <n v="40"/>
    <n v="68"/>
    <n v="3"/>
    <n v="0"/>
    <n v="0"/>
    <n v="0"/>
    <n v="0"/>
    <n v="0"/>
    <n v="0"/>
    <n v="4"/>
    <n v="5"/>
    <n v="9"/>
  </r>
  <r>
    <x v="35"/>
    <s v="08PBH3795B"/>
    <s v="CENTRO EDUCATIVO OXFORD"/>
    <s v="MATUTINO"/>
    <x v="4"/>
    <x v="3"/>
    <s v="BACHILLERATO GENERAL"/>
    <x v="0"/>
    <x v="0"/>
    <n v="36"/>
    <n v="44"/>
    <n v="80"/>
    <n v="56"/>
    <n v="57"/>
    <n v="113"/>
    <n v="3"/>
    <n v="80"/>
    <n v="76"/>
    <n v="156"/>
    <n v="5"/>
    <n v="58"/>
    <n v="32"/>
    <n v="90"/>
    <n v="3"/>
    <n v="0"/>
    <n v="0"/>
    <n v="0"/>
    <n v="0"/>
    <n v="0"/>
    <n v="0"/>
    <n v="0"/>
    <n v="0"/>
    <n v="194"/>
    <n v="165"/>
    <n v="359"/>
    <n v="11"/>
    <n v="11"/>
    <n v="7"/>
    <n v="18"/>
    <n v="0"/>
    <n v="0"/>
    <n v="0"/>
    <n v="9"/>
    <n v="8"/>
    <n v="17"/>
  </r>
  <r>
    <x v="35"/>
    <s v="08PBH3795B"/>
    <s v="CENTRO EDUCATIVO OXFORD"/>
    <s v="VESPERTINO"/>
    <x v="4"/>
    <x v="3"/>
    <s v="BACHILLERATO GENERAL"/>
    <x v="0"/>
    <x v="0"/>
    <n v="133"/>
    <n v="112"/>
    <n v="245"/>
    <n v="133"/>
    <n v="112"/>
    <n v="245"/>
    <n v="7"/>
    <n v="0"/>
    <n v="0"/>
    <n v="0"/>
    <n v="0"/>
    <n v="0"/>
    <n v="0"/>
    <n v="0"/>
    <n v="0"/>
    <n v="0"/>
    <n v="0"/>
    <n v="0"/>
    <n v="0"/>
    <n v="0"/>
    <n v="0"/>
    <n v="0"/>
    <n v="0"/>
    <n v="133"/>
    <n v="112"/>
    <n v="245"/>
    <n v="7"/>
    <n v="0"/>
    <n v="0"/>
    <n v="0"/>
    <n v="0"/>
    <n v="0"/>
    <n v="0"/>
    <n v="6"/>
    <n v="5"/>
    <n v="11"/>
  </r>
  <r>
    <x v="35"/>
    <s v="08PBH3669E"/>
    <s v="CENTRO PRE UNIVERSITARIO JUÁREZ ORIENTE"/>
    <s v="MATUTINO"/>
    <x v="4"/>
    <x v="3"/>
    <s v="BACHILLERATO GENERAL"/>
    <x v="0"/>
    <x v="0"/>
    <n v="15"/>
    <n v="19"/>
    <n v="34"/>
    <n v="15"/>
    <n v="19"/>
    <n v="34"/>
    <n v="1"/>
    <n v="12"/>
    <n v="11"/>
    <n v="23"/>
    <n v="1"/>
    <n v="9"/>
    <n v="4"/>
    <n v="13"/>
    <n v="1"/>
    <n v="0"/>
    <n v="0"/>
    <n v="0"/>
    <n v="0"/>
    <n v="0"/>
    <n v="0"/>
    <n v="0"/>
    <n v="0"/>
    <n v="36"/>
    <n v="34"/>
    <n v="70"/>
    <n v="3"/>
    <n v="7"/>
    <n v="18"/>
    <n v="25"/>
    <n v="0"/>
    <n v="0"/>
    <n v="0"/>
    <n v="3"/>
    <n v="1"/>
    <n v="4"/>
  </r>
  <r>
    <x v="35"/>
    <s v="08PBH0170E"/>
    <s v="COLEGIO DE BACHILLERATO COSMOS"/>
    <s v="MATUTINO"/>
    <x v="4"/>
    <x v="3"/>
    <s v="BACHILLERATO GENERAL"/>
    <x v="0"/>
    <x v="0"/>
    <n v="45"/>
    <n v="74"/>
    <n v="119"/>
    <n v="45"/>
    <n v="74"/>
    <n v="119"/>
    <n v="4"/>
    <n v="19"/>
    <n v="26"/>
    <n v="45"/>
    <n v="1"/>
    <n v="16"/>
    <n v="12"/>
    <n v="28"/>
    <n v="1"/>
    <n v="0"/>
    <n v="0"/>
    <n v="0"/>
    <n v="0"/>
    <n v="0"/>
    <n v="0"/>
    <n v="0"/>
    <n v="0"/>
    <n v="80"/>
    <n v="112"/>
    <n v="192"/>
    <n v="6"/>
    <n v="45"/>
    <n v="74"/>
    <n v="119"/>
    <n v="0"/>
    <n v="0"/>
    <n v="0"/>
    <n v="5"/>
    <n v="4"/>
    <n v="9"/>
  </r>
  <r>
    <x v="35"/>
    <s v="08PBH0287D"/>
    <s v="COLEGIO DE BACHILLERATO COSMOS MIXTO"/>
    <s v="MATUTINO"/>
    <x v="4"/>
    <x v="3"/>
    <s v="BACHILLERATO GENERAL"/>
    <x v="3"/>
    <x v="2"/>
    <n v="0"/>
    <n v="2"/>
    <n v="2"/>
    <n v="2"/>
    <n v="11"/>
    <n v="13"/>
    <n v="3"/>
    <n v="10"/>
    <n v="8"/>
    <n v="18"/>
    <n v="3"/>
    <n v="0"/>
    <n v="0"/>
    <n v="0"/>
    <n v="0"/>
    <n v="0"/>
    <n v="0"/>
    <n v="0"/>
    <n v="0"/>
    <n v="0"/>
    <n v="0"/>
    <n v="0"/>
    <n v="0"/>
    <n v="12"/>
    <n v="19"/>
    <n v="31"/>
    <n v="6"/>
    <n v="0"/>
    <n v="0"/>
    <n v="0"/>
    <n v="0"/>
    <n v="0"/>
    <n v="0"/>
    <n v="4"/>
    <n v="2"/>
    <n v="6"/>
  </r>
  <r>
    <x v="35"/>
    <s v="08PBH0289B"/>
    <s v="COLEGIO INDEPENDENCIA"/>
    <s v="MATUTINO"/>
    <x v="4"/>
    <x v="3"/>
    <s v="BACHILLERATO GENERAL"/>
    <x v="0"/>
    <x v="0"/>
    <n v="5"/>
    <n v="6"/>
    <n v="11"/>
    <n v="5"/>
    <n v="6"/>
    <n v="11"/>
    <n v="1"/>
    <n v="2"/>
    <n v="4"/>
    <n v="6"/>
    <n v="1"/>
    <n v="0"/>
    <n v="0"/>
    <n v="0"/>
    <n v="0"/>
    <n v="0"/>
    <n v="0"/>
    <n v="0"/>
    <n v="0"/>
    <n v="0"/>
    <n v="0"/>
    <n v="0"/>
    <n v="0"/>
    <n v="7"/>
    <n v="10"/>
    <n v="17"/>
    <n v="2"/>
    <n v="0"/>
    <n v="0"/>
    <n v="0"/>
    <n v="0"/>
    <n v="0"/>
    <n v="0"/>
    <n v="1"/>
    <n v="9"/>
    <n v="10"/>
  </r>
  <r>
    <x v="35"/>
    <s v="08PBH3657Z"/>
    <s v="COLEGIO OBREGÓN UNIDAD JUÁREZ"/>
    <s v="MATUTINO"/>
    <x v="4"/>
    <x v="3"/>
    <s v="BACHILLERATO GENERAL"/>
    <x v="0"/>
    <x v="0"/>
    <n v="12"/>
    <n v="12"/>
    <n v="24"/>
    <n v="23"/>
    <n v="18"/>
    <n v="41"/>
    <n v="2"/>
    <n v="10"/>
    <n v="11"/>
    <n v="21"/>
    <n v="1"/>
    <n v="19"/>
    <n v="19"/>
    <n v="38"/>
    <n v="2"/>
    <n v="0"/>
    <n v="0"/>
    <n v="0"/>
    <n v="0"/>
    <n v="0"/>
    <n v="0"/>
    <n v="0"/>
    <n v="0"/>
    <n v="52"/>
    <n v="48"/>
    <n v="100"/>
    <n v="5"/>
    <n v="10"/>
    <n v="11"/>
    <n v="21"/>
    <n v="0"/>
    <n v="0"/>
    <n v="0"/>
    <n v="6"/>
    <n v="5"/>
    <n v="11"/>
  </r>
  <r>
    <x v="35"/>
    <s v="08PBH0025T"/>
    <s v="COLEGIO RAYENARE"/>
    <s v="MATUTINO"/>
    <x v="4"/>
    <x v="3"/>
    <s v="BACHILLERATO GENERAL"/>
    <x v="0"/>
    <x v="0"/>
    <n v="2"/>
    <n v="0"/>
    <n v="2"/>
    <n v="2"/>
    <n v="0"/>
    <n v="2"/>
    <n v="1"/>
    <n v="2"/>
    <n v="0"/>
    <n v="2"/>
    <n v="1"/>
    <n v="0"/>
    <n v="0"/>
    <n v="0"/>
    <n v="0"/>
    <n v="0"/>
    <n v="0"/>
    <n v="0"/>
    <n v="0"/>
    <n v="0"/>
    <n v="0"/>
    <n v="0"/>
    <n v="0"/>
    <n v="4"/>
    <n v="0"/>
    <n v="4"/>
    <n v="2"/>
    <n v="0"/>
    <n v="0"/>
    <n v="0"/>
    <n v="0"/>
    <n v="0"/>
    <n v="0"/>
    <n v="5"/>
    <n v="5"/>
    <n v="10"/>
  </r>
  <r>
    <x v="35"/>
    <s v="08PBH3678M"/>
    <s v="COLEGIO SANTA MARÍA"/>
    <s v="MATUTINO"/>
    <x v="4"/>
    <x v="3"/>
    <s v="BACHILLERATO GENERAL"/>
    <x v="0"/>
    <x v="0"/>
    <n v="69"/>
    <n v="62"/>
    <n v="131"/>
    <n v="69"/>
    <n v="62"/>
    <n v="131"/>
    <n v="4"/>
    <n v="37"/>
    <n v="51"/>
    <n v="88"/>
    <n v="3"/>
    <n v="43"/>
    <n v="55"/>
    <n v="98"/>
    <n v="3"/>
    <n v="0"/>
    <n v="0"/>
    <n v="0"/>
    <n v="0"/>
    <n v="0"/>
    <n v="0"/>
    <n v="0"/>
    <n v="0"/>
    <n v="149"/>
    <n v="168"/>
    <n v="317"/>
    <n v="10"/>
    <n v="23"/>
    <n v="52"/>
    <n v="75"/>
    <n v="0"/>
    <n v="0"/>
    <n v="0"/>
    <n v="11"/>
    <n v="8"/>
    <n v="19"/>
  </r>
  <r>
    <x v="35"/>
    <s v="08PBH0253N"/>
    <s v="CULTURAL BACHILLERATO"/>
    <s v="VESPERTINO"/>
    <x v="4"/>
    <x v="3"/>
    <s v="BACHILLERATO GENERAL"/>
    <x v="3"/>
    <x v="0"/>
    <n v="9"/>
    <n v="7"/>
    <n v="16"/>
    <n v="9"/>
    <n v="7"/>
    <n v="16"/>
    <n v="3"/>
    <n v="12"/>
    <n v="4"/>
    <n v="16"/>
    <n v="3"/>
    <n v="0"/>
    <n v="0"/>
    <n v="0"/>
    <n v="0"/>
    <n v="0"/>
    <n v="0"/>
    <n v="0"/>
    <n v="0"/>
    <n v="0"/>
    <n v="0"/>
    <n v="0"/>
    <n v="0"/>
    <n v="21"/>
    <n v="11"/>
    <n v="32"/>
    <n v="6"/>
    <n v="20"/>
    <n v="15"/>
    <n v="35"/>
    <n v="0"/>
    <n v="0"/>
    <n v="0"/>
    <n v="6"/>
    <n v="5"/>
    <n v="11"/>
  </r>
  <r>
    <x v="35"/>
    <s v="08PBH0253N"/>
    <s v="CULTURAL BACHILLERATO"/>
    <s v="NOCTURNO"/>
    <x v="4"/>
    <x v="3"/>
    <s v="BACHILLERATO GENERAL"/>
    <x v="3"/>
    <x v="0"/>
    <n v="117"/>
    <n v="12"/>
    <n v="129"/>
    <n v="117"/>
    <n v="12"/>
    <n v="129"/>
    <n v="3"/>
    <n v="79"/>
    <n v="20"/>
    <n v="99"/>
    <n v="3"/>
    <n v="0"/>
    <n v="0"/>
    <n v="0"/>
    <n v="0"/>
    <n v="0"/>
    <n v="0"/>
    <n v="0"/>
    <n v="0"/>
    <n v="0"/>
    <n v="0"/>
    <n v="0"/>
    <n v="0"/>
    <n v="196"/>
    <n v="32"/>
    <n v="228"/>
    <n v="6"/>
    <n v="46"/>
    <n v="22"/>
    <n v="68"/>
    <n v="0"/>
    <n v="0"/>
    <n v="0"/>
    <n v="6"/>
    <n v="5"/>
    <n v="11"/>
  </r>
  <r>
    <x v="35"/>
    <s v="08PET0013G"/>
    <s v="ESCUELA DE CIENCIAS PARAMEDICAS"/>
    <s v="MATUTINO"/>
    <x v="4"/>
    <x v="3"/>
    <s v="PROFESIONAL TECNICO"/>
    <x v="2"/>
    <x v="0"/>
    <n v="84"/>
    <n v="121"/>
    <n v="205"/>
    <n v="104"/>
    <n v="152"/>
    <n v="256"/>
    <n v="7"/>
    <n v="60"/>
    <n v="96"/>
    <n v="156"/>
    <n v="7"/>
    <n v="43"/>
    <n v="81"/>
    <n v="124"/>
    <n v="7"/>
    <n v="0"/>
    <n v="0"/>
    <n v="0"/>
    <n v="0"/>
    <n v="0"/>
    <n v="0"/>
    <n v="0"/>
    <n v="0"/>
    <n v="207"/>
    <n v="329"/>
    <n v="536"/>
    <n v="21"/>
    <n v="41"/>
    <n v="52"/>
    <n v="93"/>
    <n v="41"/>
    <n v="52"/>
    <n v="93"/>
    <n v="23"/>
    <n v="14"/>
    <n v="37"/>
  </r>
  <r>
    <x v="35"/>
    <s v="08PET0130W"/>
    <s v="ESCUELA DE ENFERMERIA CENTRO MEDICO DE LA MUJER"/>
    <s v="MATUTINO"/>
    <x v="4"/>
    <x v="3"/>
    <s v="PROFESIONAL TECNICO"/>
    <x v="2"/>
    <x v="0"/>
    <n v="2"/>
    <n v="9"/>
    <n v="11"/>
    <n v="4"/>
    <n v="12"/>
    <n v="16"/>
    <n v="2"/>
    <n v="0"/>
    <n v="7"/>
    <n v="7"/>
    <n v="2"/>
    <n v="2"/>
    <n v="11"/>
    <n v="13"/>
    <n v="2"/>
    <n v="0"/>
    <n v="0"/>
    <n v="0"/>
    <n v="0"/>
    <n v="0"/>
    <n v="0"/>
    <n v="0"/>
    <n v="0"/>
    <n v="6"/>
    <n v="30"/>
    <n v="36"/>
    <n v="6"/>
    <n v="1"/>
    <n v="6"/>
    <n v="7"/>
    <n v="2"/>
    <n v="16"/>
    <n v="18"/>
    <n v="3"/>
    <n v="6"/>
    <n v="9"/>
  </r>
  <r>
    <x v="35"/>
    <s v="08PBH3410H"/>
    <s v="INSTITUTO AGUILAS DE CHIHUAHUA"/>
    <s v="MATUTINO"/>
    <x v="4"/>
    <x v="3"/>
    <s v="BACHILLERATO GENERAL"/>
    <x v="0"/>
    <x v="0"/>
    <n v="27"/>
    <n v="29"/>
    <n v="56"/>
    <n v="32"/>
    <n v="35"/>
    <n v="67"/>
    <n v="3"/>
    <n v="42"/>
    <n v="46"/>
    <n v="88"/>
    <n v="3"/>
    <n v="2"/>
    <n v="2"/>
    <n v="4"/>
    <n v="1"/>
    <n v="0"/>
    <n v="0"/>
    <n v="0"/>
    <n v="0"/>
    <n v="0"/>
    <n v="0"/>
    <n v="0"/>
    <n v="0"/>
    <n v="76"/>
    <n v="83"/>
    <n v="159"/>
    <n v="7"/>
    <n v="0"/>
    <n v="0"/>
    <n v="0"/>
    <n v="0"/>
    <n v="0"/>
    <n v="0"/>
    <n v="7"/>
    <n v="1"/>
    <n v="8"/>
  </r>
  <r>
    <x v="35"/>
    <s v="08PBH0285F"/>
    <s v="INSTITUTO APRENDE"/>
    <s v="MATUTINO"/>
    <x v="4"/>
    <x v="3"/>
    <s v="BACHILLERATO GENERAL"/>
    <x v="0"/>
    <x v="0"/>
    <n v="21"/>
    <n v="23"/>
    <n v="44"/>
    <n v="21"/>
    <n v="23"/>
    <n v="44"/>
    <n v="2"/>
    <n v="0"/>
    <n v="0"/>
    <n v="0"/>
    <n v="0"/>
    <n v="0"/>
    <n v="0"/>
    <n v="0"/>
    <n v="0"/>
    <n v="0"/>
    <n v="0"/>
    <n v="0"/>
    <n v="0"/>
    <n v="0"/>
    <n v="0"/>
    <n v="0"/>
    <n v="0"/>
    <n v="21"/>
    <n v="23"/>
    <n v="44"/>
    <n v="2"/>
    <n v="0"/>
    <n v="0"/>
    <n v="0"/>
    <n v="0"/>
    <n v="0"/>
    <n v="0"/>
    <n v="4"/>
    <n v="3"/>
    <n v="7"/>
  </r>
  <r>
    <x v="35"/>
    <s v="08PBH0290R"/>
    <s v="INSTITUTO APRENDE"/>
    <s v="DISCONTINUO"/>
    <x v="4"/>
    <x v="3"/>
    <s v="BACHILLERATO GENERAL"/>
    <x v="3"/>
    <x v="2"/>
    <n v="10"/>
    <n v="5"/>
    <n v="15"/>
    <n v="10"/>
    <n v="5"/>
    <n v="15"/>
    <n v="1"/>
    <n v="0"/>
    <n v="0"/>
    <n v="0"/>
    <n v="0"/>
    <n v="0"/>
    <n v="0"/>
    <n v="0"/>
    <n v="0"/>
    <n v="0"/>
    <n v="0"/>
    <n v="0"/>
    <n v="0"/>
    <n v="0"/>
    <n v="0"/>
    <n v="0"/>
    <n v="0"/>
    <n v="10"/>
    <n v="5"/>
    <n v="15"/>
    <n v="1"/>
    <n v="0"/>
    <n v="0"/>
    <n v="0"/>
    <n v="0"/>
    <n v="0"/>
    <n v="0"/>
    <n v="1"/>
    <n v="1"/>
    <n v="2"/>
  </r>
  <r>
    <x v="35"/>
    <s v="08PBH3671T"/>
    <s v="INSTITUTO BENITO JUÁREZ II"/>
    <s v="MATUTINO"/>
    <x v="4"/>
    <x v="3"/>
    <s v="BACHILLERATO GENERAL"/>
    <x v="0"/>
    <x v="0"/>
    <n v="50"/>
    <n v="65"/>
    <n v="115"/>
    <n v="62"/>
    <n v="75"/>
    <n v="137"/>
    <n v="4"/>
    <n v="23"/>
    <n v="24"/>
    <n v="47"/>
    <n v="2"/>
    <n v="1"/>
    <n v="9"/>
    <n v="10"/>
    <n v="1"/>
    <n v="0"/>
    <n v="0"/>
    <n v="0"/>
    <n v="0"/>
    <n v="0"/>
    <n v="0"/>
    <n v="0"/>
    <n v="0"/>
    <n v="86"/>
    <n v="108"/>
    <n v="194"/>
    <n v="7"/>
    <n v="8"/>
    <n v="11"/>
    <n v="19"/>
    <n v="0"/>
    <n v="0"/>
    <n v="0"/>
    <n v="3"/>
    <n v="5"/>
    <n v="8"/>
  </r>
  <r>
    <x v="35"/>
    <s v="08PBH0205D"/>
    <s v="INSTITUTO DE BACHILLERATO TERESA DE AVILA"/>
    <s v="MATUTINO"/>
    <x v="4"/>
    <x v="3"/>
    <s v="BACHILLERATO GENERAL"/>
    <x v="0"/>
    <x v="0"/>
    <n v="4"/>
    <n v="1"/>
    <n v="5"/>
    <n v="4"/>
    <n v="1"/>
    <n v="5"/>
    <n v="1"/>
    <n v="7"/>
    <n v="10"/>
    <n v="17"/>
    <n v="1"/>
    <n v="3"/>
    <n v="6"/>
    <n v="9"/>
    <n v="1"/>
    <n v="0"/>
    <n v="0"/>
    <n v="0"/>
    <n v="0"/>
    <n v="0"/>
    <n v="0"/>
    <n v="0"/>
    <n v="0"/>
    <n v="14"/>
    <n v="17"/>
    <n v="31"/>
    <n v="3"/>
    <n v="8"/>
    <n v="4"/>
    <n v="12"/>
    <n v="0"/>
    <n v="0"/>
    <n v="0"/>
    <n v="7"/>
    <n v="8"/>
    <n v="15"/>
  </r>
  <r>
    <x v="35"/>
    <s v="08PBH0232A"/>
    <s v="INSTITUTO DE BACHILLERATO Y ESTUDIOS FINANCIEROS COMPUTACIONALES"/>
    <s v="MATUTINO"/>
    <x v="4"/>
    <x v="3"/>
    <s v="BACHILLERATO GENERAL"/>
    <x v="0"/>
    <x v="0"/>
    <n v="81"/>
    <n v="70"/>
    <n v="151"/>
    <n v="92"/>
    <n v="88"/>
    <n v="180"/>
    <n v="6"/>
    <n v="66"/>
    <n v="49"/>
    <n v="115"/>
    <n v="5"/>
    <n v="28"/>
    <n v="22"/>
    <n v="50"/>
    <n v="4"/>
    <n v="0"/>
    <n v="0"/>
    <n v="0"/>
    <n v="0"/>
    <n v="0"/>
    <n v="0"/>
    <n v="0"/>
    <n v="0"/>
    <n v="186"/>
    <n v="159"/>
    <n v="345"/>
    <n v="15"/>
    <n v="23"/>
    <n v="23"/>
    <n v="46"/>
    <n v="0"/>
    <n v="0"/>
    <n v="0"/>
    <n v="12"/>
    <n v="6"/>
    <n v="18"/>
  </r>
  <r>
    <x v="35"/>
    <s v="08PBH0286E"/>
    <s v="INSTITUTO DE CAPACITACION INTEGRAL"/>
    <s v="MATUTINO"/>
    <x v="4"/>
    <x v="3"/>
    <s v="BACHILLERATO GENERAL"/>
    <x v="0"/>
    <x v="0"/>
    <n v="6"/>
    <n v="4"/>
    <n v="10"/>
    <n v="6"/>
    <n v="4"/>
    <n v="10"/>
    <n v="1"/>
    <n v="0"/>
    <n v="0"/>
    <n v="0"/>
    <n v="0"/>
    <n v="1"/>
    <n v="3"/>
    <n v="4"/>
    <n v="1"/>
    <n v="0"/>
    <n v="0"/>
    <n v="0"/>
    <n v="0"/>
    <n v="0"/>
    <n v="0"/>
    <n v="0"/>
    <n v="0"/>
    <n v="7"/>
    <n v="7"/>
    <n v="14"/>
    <n v="2"/>
    <n v="0"/>
    <n v="0"/>
    <n v="0"/>
    <n v="0"/>
    <n v="0"/>
    <n v="0"/>
    <n v="5"/>
    <n v="4"/>
    <n v="9"/>
  </r>
  <r>
    <x v="35"/>
    <s v="08PBH3702W"/>
    <s v="INSTITUTO MIGUEL ALEMAN VALDES"/>
    <s v="DISCONTINUO"/>
    <x v="4"/>
    <x v="3"/>
    <s v="BACHILLERATO GENERAL"/>
    <x v="0"/>
    <x v="2"/>
    <n v="135"/>
    <n v="118"/>
    <n v="253"/>
    <n v="268"/>
    <n v="250"/>
    <n v="518"/>
    <n v="16"/>
    <n v="175"/>
    <n v="174"/>
    <n v="349"/>
    <n v="10"/>
    <n v="0"/>
    <n v="0"/>
    <n v="0"/>
    <n v="0"/>
    <n v="0"/>
    <n v="0"/>
    <n v="0"/>
    <n v="0"/>
    <n v="0"/>
    <n v="0"/>
    <n v="0"/>
    <n v="0"/>
    <n v="443"/>
    <n v="424"/>
    <n v="867"/>
    <n v="26"/>
    <n v="57"/>
    <n v="133"/>
    <n v="190"/>
    <n v="0"/>
    <n v="0"/>
    <n v="0"/>
    <n v="21"/>
    <n v="2"/>
    <n v="23"/>
  </r>
  <r>
    <x v="35"/>
    <s v="08PET0132U"/>
    <s v="INSTITUTO POLITÉCNICO DE LA FRONTERA"/>
    <s v="MATUTINO"/>
    <x v="4"/>
    <x v="3"/>
    <s v="PROFESIONAL TECNICO"/>
    <x v="2"/>
    <x v="0"/>
    <n v="8"/>
    <n v="42"/>
    <n v="50"/>
    <n v="8"/>
    <n v="42"/>
    <n v="50"/>
    <n v="2"/>
    <n v="0"/>
    <n v="5"/>
    <n v="5"/>
    <n v="1"/>
    <n v="1"/>
    <n v="5"/>
    <n v="6"/>
    <n v="1"/>
    <n v="0"/>
    <n v="0"/>
    <n v="0"/>
    <n v="0"/>
    <n v="0"/>
    <n v="0"/>
    <n v="0"/>
    <n v="0"/>
    <n v="9"/>
    <n v="52"/>
    <n v="61"/>
    <n v="4"/>
    <n v="1"/>
    <n v="16"/>
    <n v="17"/>
    <n v="0"/>
    <n v="0"/>
    <n v="0"/>
    <n v="5"/>
    <n v="3"/>
    <n v="8"/>
  </r>
  <r>
    <x v="35"/>
    <s v="08PCT0031Y"/>
    <s v="INSTITUTO POLITÉCNICO DE LA FRONTERA"/>
    <s v="MATUTINO"/>
    <x v="4"/>
    <x v="3"/>
    <s v="BACHILLERATO TECNOLOGICO"/>
    <x v="1"/>
    <x v="0"/>
    <n v="20"/>
    <n v="79"/>
    <n v="99"/>
    <n v="20"/>
    <n v="79"/>
    <n v="99"/>
    <n v="3"/>
    <n v="12"/>
    <n v="40"/>
    <n v="52"/>
    <n v="1"/>
    <n v="6"/>
    <n v="19"/>
    <n v="25"/>
    <n v="1"/>
    <n v="0"/>
    <n v="0"/>
    <n v="0"/>
    <n v="0"/>
    <n v="0"/>
    <n v="0"/>
    <n v="0"/>
    <n v="0"/>
    <n v="38"/>
    <n v="138"/>
    <n v="176"/>
    <n v="5"/>
    <n v="4"/>
    <n v="13"/>
    <n v="17"/>
    <n v="4"/>
    <n v="13"/>
    <n v="17"/>
    <n v="10"/>
    <n v="10"/>
    <n v="20"/>
  </r>
  <r>
    <x v="35"/>
    <s v="08PCT0031Y"/>
    <s v="INSTITUTO POLITÉCNICO DE LA FRONTERA"/>
    <s v="VESPERTINO"/>
    <x v="4"/>
    <x v="3"/>
    <s v="BACHILLERATO TECNOLOGICO"/>
    <x v="1"/>
    <x v="0"/>
    <n v="7"/>
    <n v="16"/>
    <n v="23"/>
    <n v="9"/>
    <n v="21"/>
    <n v="30"/>
    <n v="1"/>
    <n v="2"/>
    <n v="6"/>
    <n v="8"/>
    <n v="1"/>
    <n v="5"/>
    <n v="6"/>
    <n v="11"/>
    <n v="1"/>
    <n v="0"/>
    <n v="0"/>
    <n v="0"/>
    <n v="0"/>
    <n v="0"/>
    <n v="0"/>
    <n v="0"/>
    <n v="0"/>
    <n v="16"/>
    <n v="33"/>
    <n v="49"/>
    <n v="3"/>
    <n v="0"/>
    <n v="0"/>
    <n v="0"/>
    <n v="0"/>
    <n v="0"/>
    <n v="0"/>
    <n v="8"/>
    <n v="4"/>
    <n v="12"/>
  </r>
  <r>
    <x v="35"/>
    <s v="08PET0132U"/>
    <s v="INSTITUTO POLITÉCNICO DE LA FRONTERA"/>
    <s v="VESPERTINO"/>
    <x v="4"/>
    <x v="3"/>
    <s v="PROFESIONAL TECNICO"/>
    <x v="2"/>
    <x v="0"/>
    <n v="15"/>
    <n v="62"/>
    <n v="77"/>
    <n v="21"/>
    <n v="102"/>
    <n v="123"/>
    <n v="2"/>
    <n v="6"/>
    <n v="50"/>
    <n v="56"/>
    <n v="2"/>
    <n v="9"/>
    <n v="21"/>
    <n v="30"/>
    <n v="2"/>
    <n v="0"/>
    <n v="0"/>
    <n v="0"/>
    <n v="0"/>
    <n v="0"/>
    <n v="0"/>
    <n v="0"/>
    <n v="0"/>
    <n v="36"/>
    <n v="173"/>
    <n v="209"/>
    <n v="6"/>
    <n v="3"/>
    <n v="6"/>
    <n v="9"/>
    <n v="3"/>
    <n v="6"/>
    <n v="9"/>
    <n v="5"/>
    <n v="4"/>
    <n v="9"/>
  </r>
  <r>
    <x v="35"/>
    <s v="08PBH0234Z"/>
    <s v="INSTITUTO POLITÉCNICO DE LA FRONTERA"/>
    <s v="NOCTURNO"/>
    <x v="4"/>
    <x v="3"/>
    <s v="BACHILLERATO GENERAL"/>
    <x v="3"/>
    <x v="0"/>
    <n v="111"/>
    <n v="79"/>
    <n v="190"/>
    <n v="111"/>
    <n v="79"/>
    <n v="190"/>
    <n v="8"/>
    <n v="0"/>
    <n v="0"/>
    <n v="0"/>
    <n v="0"/>
    <n v="0"/>
    <n v="0"/>
    <n v="0"/>
    <n v="0"/>
    <n v="0"/>
    <n v="0"/>
    <n v="0"/>
    <n v="0"/>
    <n v="0"/>
    <n v="0"/>
    <n v="0"/>
    <n v="0"/>
    <n v="111"/>
    <n v="79"/>
    <n v="190"/>
    <n v="8"/>
    <n v="20"/>
    <n v="16"/>
    <n v="36"/>
    <n v="0"/>
    <n v="0"/>
    <n v="0"/>
    <n v="12"/>
    <n v="5"/>
    <n v="17"/>
  </r>
  <r>
    <x v="35"/>
    <s v="08PBH3427H"/>
    <s v="INSTITUTO POLITÉCNICO DE LA FRONTERA"/>
    <s v="MATUTINO"/>
    <x v="4"/>
    <x v="3"/>
    <s v="BACHILLERATO GENERAL"/>
    <x v="0"/>
    <x v="0"/>
    <n v="281"/>
    <n v="253"/>
    <n v="534"/>
    <n v="348"/>
    <n v="286"/>
    <n v="634"/>
    <n v="17"/>
    <n v="182"/>
    <n v="150"/>
    <n v="332"/>
    <n v="12"/>
    <n v="93"/>
    <n v="116"/>
    <n v="209"/>
    <n v="8"/>
    <n v="0"/>
    <n v="0"/>
    <n v="0"/>
    <n v="0"/>
    <n v="0"/>
    <n v="0"/>
    <n v="0"/>
    <n v="0"/>
    <n v="623"/>
    <n v="552"/>
    <n v="1175"/>
    <n v="37"/>
    <n v="99"/>
    <n v="77"/>
    <n v="176"/>
    <n v="0"/>
    <n v="0"/>
    <n v="0"/>
    <n v="25"/>
    <n v="15"/>
    <n v="40"/>
  </r>
  <r>
    <x v="35"/>
    <s v="08PBH3382B"/>
    <s v="INSTITUTO ROSARIO CASTELLANOS"/>
    <s v="MATUTINO"/>
    <x v="4"/>
    <x v="3"/>
    <s v="BACHILLERATO GENERAL"/>
    <x v="0"/>
    <x v="0"/>
    <n v="31"/>
    <n v="30"/>
    <n v="61"/>
    <n v="31"/>
    <n v="30"/>
    <n v="61"/>
    <n v="2"/>
    <n v="18"/>
    <n v="19"/>
    <n v="37"/>
    <n v="1"/>
    <n v="13"/>
    <n v="17"/>
    <n v="30"/>
    <n v="1"/>
    <n v="0"/>
    <n v="0"/>
    <n v="0"/>
    <n v="0"/>
    <n v="0"/>
    <n v="0"/>
    <n v="0"/>
    <n v="0"/>
    <n v="62"/>
    <n v="66"/>
    <n v="128"/>
    <n v="4"/>
    <n v="11"/>
    <n v="15"/>
    <n v="26"/>
    <n v="0"/>
    <n v="0"/>
    <n v="0"/>
    <n v="6"/>
    <n v="10"/>
    <n v="16"/>
  </r>
  <r>
    <x v="35"/>
    <s v="08PBH3411G"/>
    <s v="INSTITUTO ROSARIO CASTELLANOS"/>
    <s v="NOCTURNO"/>
    <x v="4"/>
    <x v="3"/>
    <s v="BACHILLERATO GENERAL"/>
    <x v="3"/>
    <x v="0"/>
    <n v="2"/>
    <n v="1"/>
    <n v="3"/>
    <n v="2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1"/>
    <n v="4"/>
    <n v="6"/>
    <n v="10"/>
    <n v="0"/>
    <n v="0"/>
    <n v="0"/>
    <n v="2"/>
    <n v="1"/>
    <n v="3"/>
  </r>
  <r>
    <x v="35"/>
    <s v="08PBH3604V"/>
    <s v="INSTITUTO SAN FRANCISCO DE ASIS"/>
    <s v="NOCTURNO"/>
    <x v="4"/>
    <x v="3"/>
    <s v="BACHILLERATO GENERAL"/>
    <x v="3"/>
    <x v="0"/>
    <n v="10"/>
    <n v="5"/>
    <n v="15"/>
    <n v="25"/>
    <n v="21"/>
    <n v="46"/>
    <n v="3"/>
    <n v="39"/>
    <n v="37"/>
    <n v="76"/>
    <n v="3"/>
    <n v="0"/>
    <n v="0"/>
    <n v="0"/>
    <n v="0"/>
    <n v="0"/>
    <n v="0"/>
    <n v="0"/>
    <n v="0"/>
    <n v="0"/>
    <n v="0"/>
    <n v="0"/>
    <n v="0"/>
    <n v="64"/>
    <n v="58"/>
    <n v="122"/>
    <n v="6"/>
    <n v="0"/>
    <n v="0"/>
    <n v="0"/>
    <n v="0"/>
    <n v="0"/>
    <n v="0"/>
    <n v="5"/>
    <n v="4"/>
    <n v="9"/>
  </r>
  <r>
    <x v="35"/>
    <s v="08PBH0039W"/>
    <s v="INSTITUTO TESLA DE CIUDAD JUAREZ"/>
    <s v="MATUTINO"/>
    <x v="4"/>
    <x v="3"/>
    <s v="BACHILLERATO GENERAL"/>
    <x v="0"/>
    <x v="0"/>
    <n v="64"/>
    <n v="62"/>
    <n v="126"/>
    <n v="64"/>
    <n v="62"/>
    <n v="126"/>
    <n v="5"/>
    <n v="0"/>
    <n v="0"/>
    <n v="0"/>
    <n v="0"/>
    <n v="0"/>
    <n v="0"/>
    <n v="0"/>
    <n v="0"/>
    <n v="0"/>
    <n v="0"/>
    <n v="0"/>
    <n v="0"/>
    <n v="0"/>
    <n v="0"/>
    <n v="0"/>
    <n v="0"/>
    <n v="64"/>
    <n v="62"/>
    <n v="126"/>
    <n v="5"/>
    <n v="0"/>
    <n v="0"/>
    <n v="0"/>
    <n v="0"/>
    <n v="0"/>
    <n v="0"/>
    <n v="5"/>
    <n v="7"/>
    <n v="12"/>
  </r>
  <r>
    <x v="35"/>
    <s v="08PBH0022W"/>
    <s v="MULTIVERSIDAD LATINOAMERICANA CAMPUS JUÁREZ CENTRO BACHILLERATO"/>
    <s v="MATUTINO"/>
    <x v="4"/>
    <x v="3"/>
    <s v="BACHILLERATO GENERAL"/>
    <x v="0"/>
    <x v="0"/>
    <n v="3"/>
    <n v="3"/>
    <n v="6"/>
    <n v="3"/>
    <n v="3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1"/>
    <n v="0"/>
    <n v="0"/>
    <n v="0"/>
    <n v="0"/>
    <n v="0"/>
    <n v="0"/>
    <n v="4"/>
    <n v="3"/>
    <n v="7"/>
  </r>
  <r>
    <x v="35"/>
    <s v="08PBH0223T"/>
    <s v="PREPARATORIA 16 DE SEPTIEMBRE"/>
    <s v="MATUTINO"/>
    <x v="4"/>
    <x v="3"/>
    <s v="BACHILLERATO GENERAL"/>
    <x v="0"/>
    <x v="0"/>
    <n v="12"/>
    <n v="8"/>
    <n v="20"/>
    <n v="19"/>
    <n v="11"/>
    <n v="30"/>
    <n v="2"/>
    <n v="16"/>
    <n v="8"/>
    <n v="24"/>
    <n v="2"/>
    <n v="7"/>
    <n v="3"/>
    <n v="10"/>
    <n v="1"/>
    <n v="0"/>
    <n v="0"/>
    <n v="0"/>
    <n v="0"/>
    <n v="0"/>
    <n v="0"/>
    <n v="0"/>
    <n v="0"/>
    <n v="42"/>
    <n v="22"/>
    <n v="64"/>
    <n v="5"/>
    <n v="7"/>
    <n v="6"/>
    <n v="13"/>
    <n v="0"/>
    <n v="0"/>
    <n v="0"/>
    <n v="4"/>
    <n v="3"/>
    <n v="7"/>
  </r>
  <r>
    <x v="35"/>
    <s v="08PBH0225R"/>
    <s v="PREPARATORIA 16 DE SEPTIEMBRE"/>
    <s v="NOCTURNO"/>
    <x v="4"/>
    <x v="3"/>
    <s v="BACHILLERATO GENERAL"/>
    <x v="3"/>
    <x v="0"/>
    <n v="12"/>
    <n v="13"/>
    <n v="25"/>
    <n v="23"/>
    <n v="19"/>
    <n v="42"/>
    <n v="3"/>
    <n v="24"/>
    <n v="18"/>
    <n v="42"/>
    <n v="3"/>
    <n v="0"/>
    <n v="0"/>
    <n v="0"/>
    <n v="0"/>
    <n v="0"/>
    <n v="0"/>
    <n v="0"/>
    <n v="0"/>
    <n v="0"/>
    <n v="0"/>
    <n v="0"/>
    <n v="0"/>
    <n v="47"/>
    <n v="37"/>
    <n v="84"/>
    <n v="6"/>
    <n v="9"/>
    <n v="6"/>
    <n v="15"/>
    <n v="0"/>
    <n v="0"/>
    <n v="0"/>
    <n v="3"/>
    <n v="3"/>
    <n v="6"/>
  </r>
  <r>
    <x v="35"/>
    <s v="08PBH0281J"/>
    <s v="PREPARATORIA ADELA DE CORNEJO"/>
    <s v="MATUTINO"/>
    <x v="4"/>
    <x v="3"/>
    <s v="BACHILLERATO GENERAL"/>
    <x v="0"/>
    <x v="0"/>
    <n v="12"/>
    <n v="8"/>
    <n v="20"/>
    <n v="12"/>
    <n v="8"/>
    <n v="20"/>
    <n v="1"/>
    <n v="5"/>
    <n v="2"/>
    <n v="7"/>
    <n v="1"/>
    <n v="1"/>
    <n v="1"/>
    <n v="2"/>
    <n v="1"/>
    <n v="0"/>
    <n v="0"/>
    <n v="0"/>
    <n v="0"/>
    <n v="0"/>
    <n v="0"/>
    <n v="0"/>
    <n v="0"/>
    <n v="18"/>
    <n v="11"/>
    <n v="29"/>
    <n v="3"/>
    <n v="0"/>
    <n v="1"/>
    <n v="1"/>
    <n v="0"/>
    <n v="0"/>
    <n v="0"/>
    <n v="4"/>
    <n v="1"/>
    <n v="5"/>
  </r>
  <r>
    <x v="35"/>
    <s v="08PBH3403Y"/>
    <s v="PREPARATORIA ALEJANDRO MAGNO"/>
    <s v="MATUTINO"/>
    <x v="4"/>
    <x v="3"/>
    <s v="BACHILLERATO GENERAL"/>
    <x v="0"/>
    <x v="0"/>
    <n v="17"/>
    <n v="10"/>
    <n v="27"/>
    <n v="17"/>
    <n v="10"/>
    <n v="27"/>
    <n v="1"/>
    <n v="14"/>
    <n v="16"/>
    <n v="30"/>
    <n v="1"/>
    <n v="6"/>
    <n v="17"/>
    <n v="23"/>
    <n v="1"/>
    <n v="0"/>
    <n v="0"/>
    <n v="0"/>
    <n v="0"/>
    <n v="0"/>
    <n v="0"/>
    <n v="0"/>
    <n v="0"/>
    <n v="37"/>
    <n v="43"/>
    <n v="80"/>
    <n v="3"/>
    <n v="11"/>
    <n v="4"/>
    <n v="15"/>
    <n v="0"/>
    <n v="0"/>
    <n v="0"/>
    <n v="4"/>
    <n v="7"/>
    <n v="11"/>
  </r>
  <r>
    <x v="35"/>
    <s v="08PBH0212N"/>
    <s v="PREPARATORIA AZTLAN DE JUÁREZ"/>
    <s v="MATUTINO"/>
    <x v="4"/>
    <x v="3"/>
    <s v="BACHILLERATO GENERAL"/>
    <x v="0"/>
    <x v="0"/>
    <n v="31"/>
    <n v="46"/>
    <n v="77"/>
    <n v="36"/>
    <n v="54"/>
    <n v="90"/>
    <n v="3"/>
    <n v="27"/>
    <n v="23"/>
    <n v="50"/>
    <n v="2"/>
    <n v="10"/>
    <n v="18"/>
    <n v="28"/>
    <n v="2"/>
    <n v="0"/>
    <n v="0"/>
    <n v="0"/>
    <n v="0"/>
    <n v="0"/>
    <n v="0"/>
    <n v="0"/>
    <n v="0"/>
    <n v="73"/>
    <n v="95"/>
    <n v="168"/>
    <n v="7"/>
    <n v="5"/>
    <n v="6"/>
    <n v="11"/>
    <n v="0"/>
    <n v="0"/>
    <n v="0"/>
    <n v="7"/>
    <n v="3"/>
    <n v="10"/>
  </r>
  <r>
    <x v="35"/>
    <s v="08PBH3654C"/>
    <s v="PREPARATORIA BENITO JUÁREZ"/>
    <s v="MATUTINO"/>
    <x v="4"/>
    <x v="3"/>
    <s v="BACHILLERATO GENERAL"/>
    <x v="0"/>
    <x v="0"/>
    <n v="56"/>
    <n v="62"/>
    <n v="118"/>
    <n v="69"/>
    <n v="74"/>
    <n v="143"/>
    <n v="4"/>
    <n v="32"/>
    <n v="25"/>
    <n v="57"/>
    <n v="2"/>
    <n v="22"/>
    <n v="24"/>
    <n v="46"/>
    <n v="2"/>
    <n v="0"/>
    <n v="0"/>
    <n v="0"/>
    <n v="0"/>
    <n v="0"/>
    <n v="0"/>
    <n v="0"/>
    <n v="0"/>
    <n v="123"/>
    <n v="123"/>
    <n v="246"/>
    <n v="8"/>
    <n v="8"/>
    <n v="15"/>
    <n v="23"/>
    <n v="0"/>
    <n v="0"/>
    <n v="0"/>
    <n v="5"/>
    <n v="4"/>
    <n v="9"/>
  </r>
  <r>
    <x v="35"/>
    <s v="08PBH3383A"/>
    <s v="PREPARATORIA CENTRAL DE CD. JUÁREZ"/>
    <s v="MATUTINO"/>
    <x v="4"/>
    <x v="3"/>
    <s v="BACHILLERATO GENERAL"/>
    <x v="0"/>
    <x v="0"/>
    <n v="74"/>
    <n v="112"/>
    <n v="186"/>
    <n v="74"/>
    <n v="112"/>
    <n v="186"/>
    <n v="5"/>
    <n v="59"/>
    <n v="79"/>
    <n v="138"/>
    <n v="4"/>
    <n v="32"/>
    <n v="39"/>
    <n v="71"/>
    <n v="2"/>
    <n v="0"/>
    <n v="0"/>
    <n v="0"/>
    <n v="0"/>
    <n v="0"/>
    <n v="0"/>
    <n v="0"/>
    <n v="0"/>
    <n v="165"/>
    <n v="230"/>
    <n v="395"/>
    <n v="11"/>
    <n v="39"/>
    <n v="64"/>
    <n v="103"/>
    <n v="0"/>
    <n v="0"/>
    <n v="0"/>
    <n v="18"/>
    <n v="13"/>
    <n v="31"/>
  </r>
  <r>
    <x v="35"/>
    <s v="08PBH3420O"/>
    <s v="PREPARATORIA CHAPULTEPEC"/>
    <s v="MATUTINO"/>
    <x v="4"/>
    <x v="3"/>
    <s v="BACHILLERATO GENERAL"/>
    <x v="0"/>
    <x v="0"/>
    <n v="18"/>
    <n v="17"/>
    <n v="35"/>
    <n v="19"/>
    <n v="17"/>
    <n v="36"/>
    <n v="1"/>
    <n v="15"/>
    <n v="13"/>
    <n v="28"/>
    <n v="1"/>
    <n v="10"/>
    <n v="14"/>
    <n v="24"/>
    <n v="1"/>
    <n v="0"/>
    <n v="0"/>
    <n v="0"/>
    <n v="0"/>
    <n v="0"/>
    <n v="0"/>
    <n v="0"/>
    <n v="0"/>
    <n v="44"/>
    <n v="44"/>
    <n v="88"/>
    <n v="3"/>
    <n v="6"/>
    <n v="6"/>
    <n v="12"/>
    <n v="0"/>
    <n v="0"/>
    <n v="0"/>
    <n v="2"/>
    <n v="6"/>
    <n v="8"/>
  </r>
  <r>
    <x v="35"/>
    <s v="08PBH3655B"/>
    <s v="PREPARATORIA CHIHUAHUA UNIDAD HENEQUEN"/>
    <s v="MATUTINO"/>
    <x v="4"/>
    <x v="3"/>
    <s v="BACHILLERATO GENERAL"/>
    <x v="0"/>
    <x v="0"/>
    <n v="23"/>
    <n v="28"/>
    <n v="51"/>
    <n v="29"/>
    <n v="41"/>
    <n v="70"/>
    <n v="3"/>
    <n v="27"/>
    <n v="43"/>
    <n v="70"/>
    <n v="3"/>
    <n v="15"/>
    <n v="28"/>
    <n v="43"/>
    <n v="2"/>
    <n v="0"/>
    <n v="0"/>
    <n v="0"/>
    <n v="0"/>
    <n v="0"/>
    <n v="0"/>
    <n v="0"/>
    <n v="0"/>
    <n v="71"/>
    <n v="112"/>
    <n v="183"/>
    <n v="8"/>
    <n v="10"/>
    <n v="15"/>
    <n v="25"/>
    <n v="0"/>
    <n v="0"/>
    <n v="0"/>
    <n v="7"/>
    <n v="4"/>
    <n v="11"/>
  </r>
  <r>
    <x v="35"/>
    <s v="08PBH3796A"/>
    <s v="PREPARATORIA COLEGIAL RIO GRANDE"/>
    <s v="DISCONTINUO"/>
    <x v="4"/>
    <x v="3"/>
    <s v="BACHILLERATO GENERAL"/>
    <x v="0"/>
    <x v="2"/>
    <n v="11"/>
    <n v="16"/>
    <n v="27"/>
    <n v="15"/>
    <n v="30"/>
    <n v="45"/>
    <n v="3"/>
    <n v="12"/>
    <n v="22"/>
    <n v="34"/>
    <n v="3"/>
    <n v="0"/>
    <n v="0"/>
    <n v="0"/>
    <n v="0"/>
    <n v="0"/>
    <n v="0"/>
    <n v="0"/>
    <n v="0"/>
    <n v="0"/>
    <n v="0"/>
    <n v="0"/>
    <n v="0"/>
    <n v="27"/>
    <n v="52"/>
    <n v="79"/>
    <n v="6"/>
    <n v="5"/>
    <n v="10"/>
    <n v="15"/>
    <n v="0"/>
    <n v="0"/>
    <n v="0"/>
    <n v="5"/>
    <n v="2"/>
    <n v="7"/>
  </r>
  <r>
    <x v="35"/>
    <s v="08PBH3648S"/>
    <s v="PREPARATORIA CULTURAL COLOSIO"/>
    <s v="MATUTINO"/>
    <x v="4"/>
    <x v="3"/>
    <s v="BACHILLERATO GENERAL"/>
    <x v="0"/>
    <x v="0"/>
    <n v="24"/>
    <n v="40"/>
    <n v="64"/>
    <n v="49"/>
    <n v="51"/>
    <n v="100"/>
    <n v="3"/>
    <n v="50"/>
    <n v="44"/>
    <n v="94"/>
    <n v="3"/>
    <n v="22"/>
    <n v="24"/>
    <n v="46"/>
    <n v="2"/>
    <n v="0"/>
    <n v="0"/>
    <n v="0"/>
    <n v="0"/>
    <n v="0"/>
    <n v="0"/>
    <n v="0"/>
    <n v="0"/>
    <n v="121"/>
    <n v="119"/>
    <n v="240"/>
    <n v="8"/>
    <n v="17"/>
    <n v="16"/>
    <n v="33"/>
    <n v="0"/>
    <n v="0"/>
    <n v="0"/>
    <n v="5"/>
    <n v="4"/>
    <n v="9"/>
  </r>
  <r>
    <x v="35"/>
    <s v="08PBH3699Z"/>
    <s v="PREPARATORIA DE LA UNIVERSIDAD DE DURANGO"/>
    <s v="MATUTINO"/>
    <x v="4"/>
    <x v="3"/>
    <s v="BACHILLERATO GENERAL"/>
    <x v="0"/>
    <x v="0"/>
    <n v="14"/>
    <n v="16"/>
    <n v="30"/>
    <n v="14"/>
    <n v="16"/>
    <n v="30"/>
    <n v="1"/>
    <n v="14"/>
    <n v="21"/>
    <n v="35"/>
    <n v="2"/>
    <n v="10"/>
    <n v="12"/>
    <n v="22"/>
    <n v="1"/>
    <n v="0"/>
    <n v="0"/>
    <n v="0"/>
    <n v="0"/>
    <n v="0"/>
    <n v="0"/>
    <n v="0"/>
    <n v="0"/>
    <n v="38"/>
    <n v="49"/>
    <n v="87"/>
    <n v="4"/>
    <n v="6"/>
    <n v="11"/>
    <n v="17"/>
    <n v="0"/>
    <n v="0"/>
    <n v="0"/>
    <n v="12"/>
    <n v="9"/>
    <n v="21"/>
  </r>
  <r>
    <x v="35"/>
    <s v="08PBH3701X"/>
    <s v="PREPARATORIA DE LA URN DE CIUDAD JUÁREZ"/>
    <s v="MATUTINO"/>
    <x v="4"/>
    <x v="3"/>
    <s v="BACHILLERATO GENERAL"/>
    <x v="0"/>
    <x v="0"/>
    <n v="43"/>
    <n v="26"/>
    <n v="69"/>
    <n v="43"/>
    <n v="26"/>
    <n v="69"/>
    <n v="4"/>
    <n v="37"/>
    <n v="22"/>
    <n v="59"/>
    <n v="3"/>
    <n v="29"/>
    <n v="14"/>
    <n v="43"/>
    <n v="3"/>
    <n v="0"/>
    <n v="0"/>
    <n v="0"/>
    <n v="0"/>
    <n v="0"/>
    <n v="0"/>
    <n v="0"/>
    <n v="0"/>
    <n v="109"/>
    <n v="62"/>
    <n v="171"/>
    <n v="10"/>
    <n v="8"/>
    <n v="13"/>
    <n v="21"/>
    <n v="0"/>
    <n v="0"/>
    <n v="0"/>
    <n v="11"/>
    <n v="12"/>
    <n v="23"/>
  </r>
  <r>
    <x v="35"/>
    <s v="08PBH3400A"/>
    <s v="PREPARATORIA ENRIQUE C. LEDEZMA"/>
    <s v="VESPERTINO"/>
    <x v="4"/>
    <x v="3"/>
    <s v="BACHILLERATO GENERAL"/>
    <x v="3"/>
    <x v="0"/>
    <n v="15"/>
    <n v="7"/>
    <n v="22"/>
    <n v="34"/>
    <n v="18"/>
    <n v="52"/>
    <n v="3"/>
    <n v="26"/>
    <n v="17"/>
    <n v="43"/>
    <n v="3"/>
    <n v="0"/>
    <n v="0"/>
    <n v="0"/>
    <n v="0"/>
    <n v="0"/>
    <n v="0"/>
    <n v="0"/>
    <n v="0"/>
    <n v="0"/>
    <n v="0"/>
    <n v="0"/>
    <n v="0"/>
    <n v="60"/>
    <n v="35"/>
    <n v="95"/>
    <n v="6"/>
    <n v="6"/>
    <n v="5"/>
    <n v="11"/>
    <n v="0"/>
    <n v="0"/>
    <n v="0"/>
    <n v="8"/>
    <n v="1"/>
    <n v="9"/>
  </r>
  <r>
    <x v="35"/>
    <s v="08PBH0061Y"/>
    <s v="PREPARATORIA GRAL DE DIVISION FRANCISCO VILLA"/>
    <s v="MATUTINO"/>
    <x v="4"/>
    <x v="3"/>
    <s v="BACHILLERATO GENERAL"/>
    <x v="0"/>
    <x v="0"/>
    <n v="17"/>
    <n v="26"/>
    <n v="43"/>
    <n v="29"/>
    <n v="30"/>
    <n v="59"/>
    <n v="2"/>
    <n v="20"/>
    <n v="25"/>
    <n v="45"/>
    <n v="2"/>
    <n v="18"/>
    <n v="15"/>
    <n v="33"/>
    <n v="2"/>
    <n v="0"/>
    <n v="0"/>
    <n v="0"/>
    <n v="0"/>
    <n v="0"/>
    <n v="0"/>
    <n v="0"/>
    <n v="0"/>
    <n v="67"/>
    <n v="70"/>
    <n v="137"/>
    <n v="6"/>
    <n v="18"/>
    <n v="16"/>
    <n v="34"/>
    <n v="0"/>
    <n v="0"/>
    <n v="0"/>
    <n v="6"/>
    <n v="5"/>
    <n v="11"/>
  </r>
  <r>
    <x v="35"/>
    <s v="08PBH0050S"/>
    <s v="PREPARATORIA HERMANOS ESCOBAR"/>
    <s v="VESPERTINO"/>
    <x v="4"/>
    <x v="3"/>
    <s v="BACHILLERATO GENERAL"/>
    <x v="0"/>
    <x v="0"/>
    <n v="39"/>
    <n v="63"/>
    <n v="102"/>
    <n v="59"/>
    <n v="75"/>
    <n v="134"/>
    <n v="4"/>
    <n v="50"/>
    <n v="46"/>
    <n v="96"/>
    <n v="3"/>
    <n v="21"/>
    <n v="35"/>
    <n v="56"/>
    <n v="2"/>
    <n v="0"/>
    <n v="0"/>
    <n v="0"/>
    <n v="0"/>
    <n v="0"/>
    <n v="0"/>
    <n v="0"/>
    <n v="0"/>
    <n v="130"/>
    <n v="156"/>
    <n v="286"/>
    <n v="9"/>
    <n v="3"/>
    <n v="13"/>
    <n v="16"/>
    <n v="0"/>
    <n v="0"/>
    <n v="0"/>
    <n v="11"/>
    <n v="3"/>
    <n v="14"/>
  </r>
  <r>
    <x v="35"/>
    <s v="08PBH0074B"/>
    <s v="PREPARATORIA INSTITUTO PASO DEL NORTE"/>
    <s v="MATUTINO"/>
    <x v="4"/>
    <x v="3"/>
    <s v="BACHILLERATO GENERAL"/>
    <x v="0"/>
    <x v="0"/>
    <n v="12"/>
    <n v="11"/>
    <n v="23"/>
    <n v="27"/>
    <n v="15"/>
    <n v="42"/>
    <n v="2"/>
    <n v="30"/>
    <n v="10"/>
    <n v="40"/>
    <n v="2"/>
    <n v="23"/>
    <n v="12"/>
    <n v="35"/>
    <n v="2"/>
    <n v="0"/>
    <n v="0"/>
    <n v="0"/>
    <n v="0"/>
    <n v="0"/>
    <n v="0"/>
    <n v="0"/>
    <n v="0"/>
    <n v="80"/>
    <n v="37"/>
    <n v="117"/>
    <n v="6"/>
    <n v="17"/>
    <n v="9"/>
    <n v="26"/>
    <n v="0"/>
    <n v="0"/>
    <n v="0"/>
    <n v="6"/>
    <n v="6"/>
    <n v="12"/>
  </r>
  <r>
    <x v="35"/>
    <s v="08PBH0179W"/>
    <s v="PREPARATORIA ISAAC NEWTON"/>
    <s v="MATUTINO"/>
    <x v="4"/>
    <x v="3"/>
    <s v="BACHILLERATO GENERAL"/>
    <x v="3"/>
    <x v="0"/>
    <n v="1"/>
    <n v="5"/>
    <n v="6"/>
    <n v="1"/>
    <n v="5"/>
    <n v="6"/>
    <n v="1"/>
    <n v="16"/>
    <n v="12"/>
    <n v="28"/>
    <n v="2"/>
    <n v="0"/>
    <n v="0"/>
    <n v="0"/>
    <n v="0"/>
    <n v="0"/>
    <n v="0"/>
    <n v="0"/>
    <n v="0"/>
    <n v="0"/>
    <n v="0"/>
    <n v="0"/>
    <n v="0"/>
    <n v="17"/>
    <n v="17"/>
    <n v="34"/>
    <n v="3"/>
    <n v="1"/>
    <n v="7"/>
    <n v="8"/>
    <n v="0"/>
    <n v="0"/>
    <n v="0"/>
    <n v="5"/>
    <n v="4"/>
    <n v="9"/>
  </r>
  <r>
    <x v="35"/>
    <s v="08PBH3704U"/>
    <s v="PREPARATORIA JOSÉ VASCONCELOS CALDERON"/>
    <s v="MATUTINO"/>
    <x v="4"/>
    <x v="3"/>
    <s v="BACHILLERATO GENERAL"/>
    <x v="0"/>
    <x v="0"/>
    <n v="14"/>
    <n v="11"/>
    <n v="25"/>
    <n v="20"/>
    <n v="12"/>
    <n v="32"/>
    <n v="2"/>
    <n v="14"/>
    <n v="15"/>
    <n v="29"/>
    <n v="2"/>
    <n v="7"/>
    <n v="5"/>
    <n v="12"/>
    <n v="2"/>
    <n v="0"/>
    <n v="0"/>
    <n v="0"/>
    <n v="0"/>
    <n v="0"/>
    <n v="0"/>
    <n v="0"/>
    <n v="0"/>
    <n v="41"/>
    <n v="32"/>
    <n v="73"/>
    <n v="6"/>
    <n v="2"/>
    <n v="14"/>
    <n v="16"/>
    <n v="0"/>
    <n v="0"/>
    <n v="0"/>
    <n v="4"/>
    <n v="5"/>
    <n v="9"/>
  </r>
  <r>
    <x v="35"/>
    <s v="08PBH0208A"/>
    <s v="PREPARATORIA JUAN ALVAREZ"/>
    <s v="NOCTURNO"/>
    <x v="4"/>
    <x v="3"/>
    <s v="BACHILLERATO GENERAL"/>
    <x v="3"/>
    <x v="0"/>
    <n v="2"/>
    <n v="2"/>
    <n v="4"/>
    <n v="2"/>
    <n v="4"/>
    <n v="6"/>
    <n v="2"/>
    <n v="10"/>
    <n v="3"/>
    <n v="13"/>
    <n v="3"/>
    <n v="0"/>
    <n v="0"/>
    <n v="0"/>
    <n v="0"/>
    <n v="0"/>
    <n v="0"/>
    <n v="0"/>
    <n v="0"/>
    <n v="0"/>
    <n v="0"/>
    <n v="0"/>
    <n v="0"/>
    <n v="12"/>
    <n v="7"/>
    <n v="19"/>
    <n v="5"/>
    <n v="1"/>
    <n v="2"/>
    <n v="3"/>
    <n v="0"/>
    <n v="0"/>
    <n v="0"/>
    <n v="3"/>
    <n v="2"/>
    <n v="5"/>
  </r>
  <r>
    <x v="35"/>
    <s v="08PBH0148C"/>
    <s v="PREPARATORIA JUAN DE LA BARRERA"/>
    <s v="VESPERTINO"/>
    <x v="4"/>
    <x v="3"/>
    <s v="BACHILLERATO GENERAL"/>
    <x v="0"/>
    <x v="0"/>
    <n v="9"/>
    <n v="11"/>
    <n v="20"/>
    <n v="9"/>
    <n v="11"/>
    <n v="20"/>
    <n v="1"/>
    <n v="7"/>
    <n v="10"/>
    <n v="17"/>
    <n v="1"/>
    <n v="8"/>
    <n v="5"/>
    <n v="13"/>
    <n v="1"/>
    <n v="0"/>
    <n v="0"/>
    <n v="0"/>
    <n v="0"/>
    <n v="0"/>
    <n v="0"/>
    <n v="0"/>
    <n v="0"/>
    <n v="24"/>
    <n v="26"/>
    <n v="50"/>
    <n v="3"/>
    <n v="1"/>
    <n v="7"/>
    <n v="8"/>
    <n v="0"/>
    <n v="0"/>
    <n v="0"/>
    <n v="6"/>
    <n v="3"/>
    <n v="9"/>
  </r>
  <r>
    <x v="35"/>
    <s v="08PBH0029P"/>
    <s v="PREPARATORIA LUIS URIAS BELDERRAIN"/>
    <s v="MATUTINO"/>
    <x v="4"/>
    <x v="3"/>
    <s v="BACHILLERATO GENERAL"/>
    <x v="0"/>
    <x v="0"/>
    <n v="7"/>
    <n v="2"/>
    <n v="9"/>
    <n v="7"/>
    <n v="2"/>
    <n v="9"/>
    <n v="1"/>
    <n v="3"/>
    <n v="6"/>
    <n v="9"/>
    <n v="1"/>
    <n v="2"/>
    <n v="2"/>
    <n v="4"/>
    <n v="1"/>
    <n v="0"/>
    <n v="0"/>
    <n v="0"/>
    <n v="0"/>
    <n v="0"/>
    <n v="0"/>
    <n v="0"/>
    <n v="0"/>
    <n v="12"/>
    <n v="10"/>
    <n v="22"/>
    <n v="3"/>
    <n v="0"/>
    <n v="0"/>
    <n v="0"/>
    <n v="0"/>
    <n v="0"/>
    <n v="0"/>
    <n v="6"/>
    <n v="4"/>
    <n v="10"/>
  </r>
  <r>
    <x v="35"/>
    <s v="08PBH3674Q"/>
    <s v="PREPARATORIA LYMER VISION ANAPRA"/>
    <s v="MATUTINO"/>
    <x v="4"/>
    <x v="3"/>
    <s v="BACHILLERATO GENERAL"/>
    <x v="0"/>
    <x v="0"/>
    <n v="15"/>
    <n v="20"/>
    <n v="35"/>
    <n v="15"/>
    <n v="20"/>
    <n v="35"/>
    <n v="1"/>
    <n v="6"/>
    <n v="18"/>
    <n v="24"/>
    <n v="2"/>
    <n v="10"/>
    <n v="17"/>
    <n v="27"/>
    <n v="1"/>
    <n v="0"/>
    <n v="0"/>
    <n v="0"/>
    <n v="0"/>
    <n v="0"/>
    <n v="0"/>
    <n v="0"/>
    <n v="0"/>
    <n v="31"/>
    <n v="55"/>
    <n v="86"/>
    <n v="4"/>
    <n v="2"/>
    <n v="12"/>
    <n v="14"/>
    <n v="0"/>
    <n v="0"/>
    <n v="0"/>
    <n v="3"/>
    <n v="2"/>
    <n v="5"/>
  </r>
  <r>
    <x v="35"/>
    <s v="08PBH3695C"/>
    <s v="PREPARATORIA LYMER VISION ANAPRA"/>
    <s v="DISCONTINUO"/>
    <x v="4"/>
    <x v="3"/>
    <s v="BACHILLERATO GENERAL"/>
    <x v="0"/>
    <x v="2"/>
    <n v="2"/>
    <n v="3"/>
    <n v="5"/>
    <n v="2"/>
    <n v="9"/>
    <n v="11"/>
    <n v="3"/>
    <n v="4"/>
    <n v="7"/>
    <n v="11"/>
    <n v="3"/>
    <n v="0"/>
    <n v="0"/>
    <n v="0"/>
    <n v="0"/>
    <n v="0"/>
    <n v="0"/>
    <n v="0"/>
    <n v="0"/>
    <n v="0"/>
    <n v="0"/>
    <n v="0"/>
    <n v="0"/>
    <n v="6"/>
    <n v="16"/>
    <n v="22"/>
    <n v="6"/>
    <n v="4"/>
    <n v="5"/>
    <n v="9"/>
    <n v="0"/>
    <n v="0"/>
    <n v="0"/>
    <n v="3"/>
    <n v="3"/>
    <n v="6"/>
  </r>
  <r>
    <x v="35"/>
    <s v="08PBH0271C"/>
    <s v="PREPARATORIA LYMER VISION AZTECA MIXTA"/>
    <s v="DISCONTINUO"/>
    <x v="4"/>
    <x v="3"/>
    <s v="BACHILLERATO GENERAL"/>
    <x v="0"/>
    <x v="2"/>
    <n v="2"/>
    <n v="7"/>
    <n v="9"/>
    <n v="21"/>
    <n v="17"/>
    <n v="38"/>
    <n v="3"/>
    <n v="25"/>
    <n v="28"/>
    <n v="53"/>
    <n v="3"/>
    <n v="0"/>
    <n v="0"/>
    <n v="0"/>
    <n v="0"/>
    <n v="0"/>
    <n v="0"/>
    <n v="0"/>
    <n v="0"/>
    <n v="0"/>
    <n v="0"/>
    <n v="0"/>
    <n v="0"/>
    <n v="46"/>
    <n v="45"/>
    <n v="91"/>
    <n v="6"/>
    <n v="14"/>
    <n v="8"/>
    <n v="22"/>
    <n v="0"/>
    <n v="0"/>
    <n v="0"/>
    <n v="1"/>
    <n v="5"/>
    <n v="6"/>
  </r>
  <r>
    <x v="35"/>
    <s v="08PBH3649R"/>
    <s v="PREPARATORIA LYMER VISION PONIENTE"/>
    <s v="MATUTINO"/>
    <x v="4"/>
    <x v="3"/>
    <s v="BACHILLERATO GENERAL"/>
    <x v="0"/>
    <x v="0"/>
    <n v="22"/>
    <n v="40"/>
    <n v="62"/>
    <n v="26"/>
    <n v="44"/>
    <n v="70"/>
    <n v="3"/>
    <n v="10"/>
    <n v="29"/>
    <n v="39"/>
    <n v="1"/>
    <n v="17"/>
    <n v="25"/>
    <n v="42"/>
    <n v="2"/>
    <n v="0"/>
    <n v="0"/>
    <n v="0"/>
    <n v="0"/>
    <n v="0"/>
    <n v="0"/>
    <n v="0"/>
    <n v="0"/>
    <n v="53"/>
    <n v="98"/>
    <n v="151"/>
    <n v="6"/>
    <n v="6"/>
    <n v="17"/>
    <n v="23"/>
    <n v="0"/>
    <n v="0"/>
    <n v="0"/>
    <n v="4"/>
    <n v="2"/>
    <n v="6"/>
  </r>
  <r>
    <x v="35"/>
    <s v="08PBH3422M"/>
    <s v="PREPARATORIA PANAMERICANA TRANSCONTINENTAL"/>
    <s v="MATUTINO"/>
    <x v="4"/>
    <x v="3"/>
    <s v="BACHILLERATO GENERAL"/>
    <x v="0"/>
    <x v="0"/>
    <n v="27"/>
    <n v="17"/>
    <n v="44"/>
    <n v="27"/>
    <n v="17"/>
    <n v="44"/>
    <n v="2"/>
    <n v="18"/>
    <n v="12"/>
    <n v="30"/>
    <n v="1"/>
    <n v="15"/>
    <n v="9"/>
    <n v="24"/>
    <n v="1"/>
    <n v="0"/>
    <n v="0"/>
    <n v="0"/>
    <n v="0"/>
    <n v="0"/>
    <n v="0"/>
    <n v="0"/>
    <n v="0"/>
    <n v="60"/>
    <n v="38"/>
    <n v="98"/>
    <n v="4"/>
    <n v="11"/>
    <n v="10"/>
    <n v="21"/>
    <n v="0"/>
    <n v="0"/>
    <n v="0"/>
    <n v="1"/>
    <n v="4"/>
    <n v="5"/>
  </r>
  <r>
    <x v="35"/>
    <s v="08PBH0146E"/>
    <s v="PREPARATORIA PARTICULAR CULTURAL"/>
    <s v="MATUTINO"/>
    <x v="4"/>
    <x v="3"/>
    <s v="BACHILLERATO GENERAL"/>
    <x v="0"/>
    <x v="0"/>
    <n v="33"/>
    <n v="24"/>
    <n v="57"/>
    <n v="49"/>
    <n v="32"/>
    <n v="81"/>
    <n v="3"/>
    <n v="16"/>
    <n v="17"/>
    <n v="33"/>
    <n v="2"/>
    <n v="10"/>
    <n v="18"/>
    <n v="28"/>
    <n v="2"/>
    <n v="0"/>
    <n v="0"/>
    <n v="0"/>
    <n v="0"/>
    <n v="0"/>
    <n v="0"/>
    <n v="0"/>
    <n v="0"/>
    <n v="75"/>
    <n v="67"/>
    <n v="142"/>
    <n v="7"/>
    <n v="86"/>
    <n v="111"/>
    <n v="197"/>
    <n v="0"/>
    <n v="0"/>
    <n v="0"/>
    <n v="4"/>
    <n v="4"/>
    <n v="8"/>
  </r>
  <r>
    <x v="35"/>
    <s v="08PBH3019C"/>
    <s v="PREPARATORIA PARTICULAR LYMER"/>
    <s v="MATUTINO"/>
    <x v="4"/>
    <x v="3"/>
    <s v="BACHILLERATO GENERAL"/>
    <x v="0"/>
    <x v="0"/>
    <n v="4"/>
    <n v="3"/>
    <n v="7"/>
    <n v="9"/>
    <n v="7"/>
    <n v="16"/>
    <n v="2"/>
    <n v="10"/>
    <n v="10"/>
    <n v="20"/>
    <n v="2"/>
    <n v="14"/>
    <n v="18"/>
    <n v="32"/>
    <n v="2"/>
    <n v="0"/>
    <n v="0"/>
    <n v="0"/>
    <n v="0"/>
    <n v="0"/>
    <n v="0"/>
    <n v="0"/>
    <n v="0"/>
    <n v="33"/>
    <n v="35"/>
    <n v="68"/>
    <n v="6"/>
    <n v="7"/>
    <n v="9"/>
    <n v="16"/>
    <n v="0"/>
    <n v="0"/>
    <n v="0"/>
    <n v="0"/>
    <n v="1"/>
    <n v="1"/>
  </r>
  <r>
    <x v="35"/>
    <s v="08EBH0002C"/>
    <s v="PREPARATORIA POR COOPERACIÓN 8401"/>
    <s v="NOCTURNO"/>
    <x v="4"/>
    <x v="0"/>
    <s v="BACHILLERATO GENERAL"/>
    <x v="0"/>
    <x v="0"/>
    <n v="64"/>
    <n v="50"/>
    <n v="114"/>
    <n v="79"/>
    <n v="61"/>
    <n v="140"/>
    <n v="5"/>
    <n v="48"/>
    <n v="55"/>
    <n v="103"/>
    <n v="4"/>
    <n v="46"/>
    <n v="49"/>
    <n v="95"/>
    <n v="4"/>
    <n v="0"/>
    <n v="0"/>
    <n v="0"/>
    <n v="0"/>
    <n v="0"/>
    <n v="0"/>
    <n v="0"/>
    <n v="0"/>
    <n v="173"/>
    <n v="165"/>
    <n v="338"/>
    <n v="13"/>
    <n v="12"/>
    <n v="27"/>
    <n v="39"/>
    <n v="0"/>
    <n v="0"/>
    <n v="0"/>
    <n v="2"/>
    <n v="2"/>
    <n v="4"/>
  </r>
  <r>
    <x v="35"/>
    <s v="08PBH3417A"/>
    <s v="PREPARATORIA PROFR RAYMUNDO D LÓPEZ LÓPEZ"/>
    <s v="VESPERTINO"/>
    <x v="4"/>
    <x v="3"/>
    <s v="BACHILLERATO GENERAL"/>
    <x v="0"/>
    <x v="0"/>
    <n v="27"/>
    <n v="20"/>
    <n v="47"/>
    <n v="27"/>
    <n v="20"/>
    <n v="47"/>
    <n v="1"/>
    <n v="16"/>
    <n v="20"/>
    <n v="36"/>
    <n v="1"/>
    <n v="15"/>
    <n v="12"/>
    <n v="27"/>
    <n v="1"/>
    <n v="0"/>
    <n v="0"/>
    <n v="0"/>
    <n v="0"/>
    <n v="0"/>
    <n v="0"/>
    <n v="0"/>
    <n v="0"/>
    <n v="58"/>
    <n v="52"/>
    <n v="110"/>
    <n v="3"/>
    <n v="15"/>
    <n v="8"/>
    <n v="23"/>
    <n v="0"/>
    <n v="0"/>
    <n v="0"/>
    <n v="5"/>
    <n v="6"/>
    <n v="11"/>
  </r>
  <r>
    <x v="35"/>
    <s v="08PBH3799Y"/>
    <s v="PREPARATORIA RODOLFO ACOSTA BENAVIDES"/>
    <s v="MATUTINO"/>
    <x v="4"/>
    <x v="3"/>
    <s v="BACHILLERATO GENERAL"/>
    <x v="0"/>
    <x v="0"/>
    <n v="68"/>
    <n v="80"/>
    <n v="148"/>
    <n v="76"/>
    <n v="94"/>
    <n v="170"/>
    <n v="5"/>
    <n v="49"/>
    <n v="44"/>
    <n v="93"/>
    <n v="4"/>
    <n v="27"/>
    <n v="46"/>
    <n v="73"/>
    <n v="3"/>
    <n v="0"/>
    <n v="0"/>
    <n v="0"/>
    <n v="0"/>
    <n v="0"/>
    <n v="0"/>
    <n v="0"/>
    <n v="0"/>
    <n v="152"/>
    <n v="184"/>
    <n v="336"/>
    <n v="12"/>
    <n v="7"/>
    <n v="17"/>
    <n v="24"/>
    <n v="0"/>
    <n v="0"/>
    <n v="0"/>
    <n v="8"/>
    <n v="10"/>
    <n v="18"/>
  </r>
  <r>
    <x v="35"/>
    <s v="08PBH3703V"/>
    <s v="PREPARATORIA RODOLFO ACOSTA BENAVIDES"/>
    <s v="DISCONTINUO"/>
    <x v="4"/>
    <x v="3"/>
    <s v="BACHILLERATO GENERAL"/>
    <x v="0"/>
    <x v="2"/>
    <n v="3"/>
    <n v="5"/>
    <n v="8"/>
    <n v="12"/>
    <n v="9"/>
    <n v="21"/>
    <n v="3"/>
    <n v="14"/>
    <n v="3"/>
    <n v="17"/>
    <n v="2"/>
    <n v="0"/>
    <n v="0"/>
    <n v="0"/>
    <n v="0"/>
    <n v="0"/>
    <n v="0"/>
    <n v="0"/>
    <n v="0"/>
    <n v="0"/>
    <n v="0"/>
    <n v="0"/>
    <n v="0"/>
    <n v="26"/>
    <n v="12"/>
    <n v="38"/>
    <n v="5"/>
    <n v="2"/>
    <n v="7"/>
    <n v="9"/>
    <n v="0"/>
    <n v="0"/>
    <n v="0"/>
    <n v="3"/>
    <n v="4"/>
    <n v="7"/>
  </r>
  <r>
    <x v="35"/>
    <s v="08PBH0048D"/>
    <s v="SISTEMA EDUCATIVO JOSE VASCONCELOS A.C."/>
    <s v="DISCONTINUO"/>
    <x v="4"/>
    <x v="3"/>
    <s v="BACHILLERATO GENERAL"/>
    <x v="3"/>
    <x v="2"/>
    <n v="6"/>
    <n v="3"/>
    <n v="9"/>
    <n v="6"/>
    <n v="3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6"/>
    <n v="3"/>
    <n v="9"/>
    <n v="1"/>
    <n v="0"/>
    <n v="0"/>
    <n v="0"/>
    <n v="0"/>
    <n v="0"/>
    <n v="0"/>
    <n v="8"/>
    <n v="1"/>
    <n v="9"/>
  </r>
  <r>
    <x v="35"/>
    <s v="08SBC2047U"/>
    <s v="ALTAVISTA BENITO JUÁREZ"/>
    <s v="MATUTINO"/>
    <x v="15"/>
    <x v="2"/>
    <s v="BACHILLERATO GENERAL"/>
    <x v="0"/>
    <x v="0"/>
    <n v="67"/>
    <n v="65"/>
    <n v="132"/>
    <n v="67"/>
    <n v="65"/>
    <n v="132"/>
    <n v="4"/>
    <n v="41"/>
    <n v="46"/>
    <n v="87"/>
    <n v="4"/>
    <n v="45"/>
    <n v="36"/>
    <n v="81"/>
    <n v="4"/>
    <n v="0"/>
    <n v="0"/>
    <n v="0"/>
    <n v="0"/>
    <n v="0"/>
    <n v="0"/>
    <n v="0"/>
    <n v="0"/>
    <n v="153"/>
    <n v="147"/>
    <n v="300"/>
    <n v="12"/>
    <n v="26"/>
    <n v="23"/>
    <n v="49"/>
    <n v="0"/>
    <n v="0"/>
    <n v="0"/>
    <n v="9"/>
    <n v="5"/>
    <n v="14"/>
  </r>
  <r>
    <x v="35"/>
    <s v="08EBW0005S"/>
    <s v="BACHILLERATO INTERCULTURAL PLANTEL 3"/>
    <s v="VESPERTINO"/>
    <x v="1"/>
    <x v="0"/>
    <s v="BACHILLERATO TECNOLOGICO"/>
    <x v="1"/>
    <x v="0"/>
    <n v="12"/>
    <n v="12"/>
    <n v="24"/>
    <n v="12"/>
    <n v="12"/>
    <n v="24"/>
    <n v="1"/>
    <n v="12"/>
    <n v="11"/>
    <n v="23"/>
    <n v="1"/>
    <n v="9"/>
    <n v="10"/>
    <n v="19"/>
    <n v="1"/>
    <n v="0"/>
    <n v="0"/>
    <n v="0"/>
    <n v="0"/>
    <n v="0"/>
    <n v="0"/>
    <n v="0"/>
    <n v="0"/>
    <n v="33"/>
    <n v="33"/>
    <n v="66"/>
    <n v="3"/>
    <n v="7"/>
    <n v="10"/>
    <n v="17"/>
    <n v="7"/>
    <n v="10"/>
    <n v="17"/>
    <n v="2"/>
    <n v="4"/>
    <n v="6"/>
  </r>
  <r>
    <x v="35"/>
    <s v="08ETH0065D"/>
    <s v="TELEBACHILLERATO 8673 &quot;SAMALAYUCA&quot;"/>
    <s v="MATUTINO"/>
    <x v="1"/>
    <x v="0"/>
    <s v="BACHILLERATO GENERAL"/>
    <x v="0"/>
    <x v="0"/>
    <n v="10"/>
    <n v="7"/>
    <n v="17"/>
    <n v="10"/>
    <n v="7"/>
    <n v="17"/>
    <n v="1"/>
    <n v="9"/>
    <n v="12"/>
    <n v="21"/>
    <n v="1"/>
    <n v="8"/>
    <n v="2"/>
    <n v="10"/>
    <n v="1"/>
    <n v="0"/>
    <n v="0"/>
    <n v="0"/>
    <n v="0"/>
    <n v="0"/>
    <n v="0"/>
    <n v="0"/>
    <n v="0"/>
    <n v="27"/>
    <n v="21"/>
    <n v="48"/>
    <n v="3"/>
    <n v="4"/>
    <n v="2"/>
    <n v="6"/>
    <n v="0"/>
    <n v="0"/>
    <n v="0"/>
    <n v="2"/>
    <n v="1"/>
    <n v="3"/>
  </r>
  <r>
    <x v="35"/>
    <s v="08ETH0078H"/>
    <s v="TELEBACHILLERATO 8688 &quot;VICTOR HUGO RASCON BANDA&quot;"/>
    <s v="MATUTINO"/>
    <x v="1"/>
    <x v="0"/>
    <s v="BACHILLERATO GENERAL"/>
    <x v="0"/>
    <x v="0"/>
    <n v="22"/>
    <n v="22"/>
    <n v="44"/>
    <n v="22"/>
    <n v="22"/>
    <n v="44"/>
    <n v="1"/>
    <n v="5"/>
    <n v="9"/>
    <n v="14"/>
    <n v="1"/>
    <n v="1"/>
    <n v="9"/>
    <n v="10"/>
    <n v="1"/>
    <n v="0"/>
    <n v="0"/>
    <n v="0"/>
    <n v="0"/>
    <n v="0"/>
    <n v="0"/>
    <n v="0"/>
    <n v="0"/>
    <n v="28"/>
    <n v="40"/>
    <n v="68"/>
    <n v="3"/>
    <n v="7"/>
    <n v="5"/>
    <n v="12"/>
    <n v="0"/>
    <n v="0"/>
    <n v="0"/>
    <n v="1"/>
    <n v="2"/>
    <n v="3"/>
  </r>
  <r>
    <x v="35"/>
    <s v="08ETH0080W"/>
    <s v="TELEBACHILLERATO 8689 &quot;INSURGENTES&quot;"/>
    <s v="MATUTINO"/>
    <x v="1"/>
    <x v="0"/>
    <s v="BACHILLERATO GENERAL"/>
    <x v="0"/>
    <x v="0"/>
    <n v="16"/>
    <n v="18"/>
    <n v="34"/>
    <n v="16"/>
    <n v="18"/>
    <n v="34"/>
    <n v="1"/>
    <n v="14"/>
    <n v="19"/>
    <n v="33"/>
    <n v="2"/>
    <n v="11"/>
    <n v="26"/>
    <n v="37"/>
    <n v="1"/>
    <n v="0"/>
    <n v="0"/>
    <n v="0"/>
    <n v="0"/>
    <n v="0"/>
    <n v="0"/>
    <n v="0"/>
    <n v="0"/>
    <n v="41"/>
    <n v="63"/>
    <n v="104"/>
    <n v="4"/>
    <n v="9"/>
    <n v="17"/>
    <n v="26"/>
    <n v="0"/>
    <n v="0"/>
    <n v="0"/>
    <n v="3"/>
    <n v="2"/>
    <n v="5"/>
  </r>
  <r>
    <x v="35"/>
    <s v="08ETH0080W"/>
    <s v="TELEBACHILLERATO 8689 &quot;INSURGENTES&quot;"/>
    <s v="VESPERTINO"/>
    <x v="1"/>
    <x v="0"/>
    <s v="BACHILLERATO GENERAL"/>
    <x v="0"/>
    <x v="0"/>
    <n v="33"/>
    <n v="29"/>
    <n v="62"/>
    <n v="33"/>
    <n v="31"/>
    <n v="64"/>
    <n v="1"/>
    <n v="18"/>
    <n v="13"/>
    <n v="31"/>
    <n v="1"/>
    <n v="6"/>
    <n v="10"/>
    <n v="16"/>
    <n v="1"/>
    <n v="0"/>
    <n v="0"/>
    <n v="0"/>
    <n v="0"/>
    <n v="0"/>
    <n v="0"/>
    <n v="0"/>
    <n v="0"/>
    <n v="57"/>
    <n v="54"/>
    <n v="111"/>
    <n v="3"/>
    <n v="4"/>
    <n v="16"/>
    <n v="20"/>
    <n v="0"/>
    <n v="0"/>
    <n v="0"/>
    <n v="2"/>
    <n v="2"/>
    <n v="4"/>
  </r>
  <r>
    <x v="35"/>
    <s v="08ETK0120U"/>
    <s v="TELEBACHILLERATO COMUNITARIO 80121"/>
    <s v="MATUTINO"/>
    <x v="1"/>
    <x v="0"/>
    <s v="BACHILLERATO GENERAL"/>
    <x v="0"/>
    <x v="0"/>
    <n v="8"/>
    <n v="14"/>
    <n v="22"/>
    <n v="8"/>
    <n v="14"/>
    <n v="22"/>
    <n v="1"/>
    <n v="6"/>
    <n v="8"/>
    <n v="14"/>
    <n v="1"/>
    <n v="0"/>
    <n v="7"/>
    <n v="7"/>
    <n v="1"/>
    <n v="0"/>
    <n v="0"/>
    <n v="0"/>
    <n v="0"/>
    <n v="0"/>
    <n v="0"/>
    <n v="0"/>
    <n v="0"/>
    <n v="14"/>
    <n v="29"/>
    <n v="43"/>
    <n v="3"/>
    <n v="0"/>
    <n v="0"/>
    <n v="0"/>
    <n v="0"/>
    <n v="0"/>
    <n v="0"/>
    <n v="2"/>
    <n v="1"/>
    <n v="3"/>
  </r>
  <r>
    <x v="35"/>
    <s v="08PBH3017E"/>
    <s v="COLEGIO LATINO AMERICANO"/>
    <s v="MATUTINO"/>
    <x v="11"/>
    <x v="3"/>
    <s v="BACHILLERATO GENERAL"/>
    <x v="0"/>
    <x v="0"/>
    <n v="24"/>
    <n v="21"/>
    <n v="45"/>
    <n v="24"/>
    <n v="21"/>
    <n v="45"/>
    <n v="2"/>
    <n v="7"/>
    <n v="15"/>
    <n v="22"/>
    <n v="1"/>
    <n v="12"/>
    <n v="20"/>
    <n v="32"/>
    <n v="1"/>
    <n v="0"/>
    <n v="0"/>
    <n v="0"/>
    <n v="0"/>
    <n v="0"/>
    <n v="0"/>
    <n v="0"/>
    <n v="0"/>
    <n v="43"/>
    <n v="56"/>
    <n v="99"/>
    <n v="4"/>
    <n v="4"/>
    <n v="13"/>
    <n v="17"/>
    <n v="0"/>
    <n v="0"/>
    <n v="0"/>
    <n v="7"/>
    <n v="8"/>
    <n v="15"/>
  </r>
  <r>
    <x v="35"/>
    <s v="08PBH3645V"/>
    <s v="UNIVERSIDAD TEC MILENIO CIUDAD JUÁREZ"/>
    <s v="DISCONTINUO"/>
    <x v="11"/>
    <x v="3"/>
    <s v="BACHILLERATO GENERAL"/>
    <x v="3"/>
    <x v="0"/>
    <n v="144"/>
    <n v="153"/>
    <n v="297"/>
    <n v="144"/>
    <n v="153"/>
    <n v="297"/>
    <n v="10"/>
    <n v="136"/>
    <n v="135"/>
    <n v="271"/>
    <n v="10"/>
    <n v="103"/>
    <n v="138"/>
    <n v="241"/>
    <n v="8"/>
    <n v="0"/>
    <n v="0"/>
    <n v="0"/>
    <n v="0"/>
    <n v="0"/>
    <n v="0"/>
    <n v="0"/>
    <n v="0"/>
    <n v="383"/>
    <n v="426"/>
    <n v="809"/>
    <n v="28"/>
    <n v="102"/>
    <n v="121"/>
    <n v="223"/>
    <n v="0"/>
    <n v="0"/>
    <n v="0"/>
    <n v="21"/>
    <n v="40"/>
    <n v="61"/>
  </r>
  <r>
    <x v="35"/>
    <s v="08PET0018B"/>
    <s v="ESC.ENFERMERIA Y OBSTETRICIA HOSPITAL GRAL UACH"/>
    <s v="MATUTINO"/>
    <x v="12"/>
    <x v="3"/>
    <s v="PROFESIONAL TECNICO"/>
    <x v="2"/>
    <x v="0"/>
    <n v="16"/>
    <n v="54"/>
    <n v="70"/>
    <n v="19"/>
    <n v="72"/>
    <n v="91"/>
    <n v="3"/>
    <n v="10"/>
    <n v="42"/>
    <n v="52"/>
    <n v="3"/>
    <n v="10"/>
    <n v="35"/>
    <n v="45"/>
    <n v="2"/>
    <n v="0"/>
    <n v="0"/>
    <n v="0"/>
    <n v="0"/>
    <n v="0"/>
    <n v="0"/>
    <n v="0"/>
    <n v="0"/>
    <n v="39"/>
    <n v="149"/>
    <n v="188"/>
    <n v="8"/>
    <n v="12"/>
    <n v="41"/>
    <n v="53"/>
    <n v="6"/>
    <n v="14"/>
    <n v="20"/>
    <n v="9"/>
    <n v="24"/>
    <n v="33"/>
  </r>
  <r>
    <x v="35"/>
    <s v="08EAR0085J"/>
    <s v="CENTRO MUNICIPAL DE LAS ARTES CEMA UACJ"/>
    <s v="VESPERTINO"/>
    <x v="13"/>
    <x v="0"/>
    <s v="PROFESIONAL TECNICO"/>
    <x v="2"/>
    <x v="0"/>
    <n v="40"/>
    <n v="19"/>
    <n v="59"/>
    <n v="56"/>
    <n v="25"/>
    <n v="81"/>
    <n v="5"/>
    <n v="20"/>
    <n v="13"/>
    <n v="33"/>
    <n v="5"/>
    <n v="18"/>
    <n v="9"/>
    <n v="27"/>
    <n v="3"/>
    <n v="0"/>
    <n v="0"/>
    <n v="0"/>
    <n v="0"/>
    <n v="0"/>
    <n v="0"/>
    <n v="0"/>
    <n v="0"/>
    <n v="94"/>
    <n v="47"/>
    <n v="141"/>
    <n v="13"/>
    <n v="10"/>
    <n v="5"/>
    <n v="15"/>
    <n v="0"/>
    <n v="0"/>
    <n v="0"/>
    <n v="18"/>
    <n v="8"/>
    <n v="26"/>
  </r>
  <r>
    <x v="35"/>
    <s v="08PET0121O"/>
    <s v="ESCUELA DE ENFERMERIA CRUZ ROJA UACJ"/>
    <s v="DISCONTINUO"/>
    <x v="13"/>
    <x v="3"/>
    <s v="PROFESIONAL TECNICO"/>
    <x v="2"/>
    <x v="0"/>
    <n v="33"/>
    <n v="91"/>
    <n v="124"/>
    <n v="51"/>
    <n v="148"/>
    <n v="199"/>
    <n v="7"/>
    <n v="43"/>
    <n v="99"/>
    <n v="142"/>
    <n v="5"/>
    <n v="39"/>
    <n v="55"/>
    <n v="94"/>
    <n v="4"/>
    <n v="0"/>
    <n v="0"/>
    <n v="0"/>
    <n v="0"/>
    <n v="0"/>
    <n v="0"/>
    <n v="0"/>
    <n v="0"/>
    <n v="133"/>
    <n v="302"/>
    <n v="435"/>
    <n v="16"/>
    <n v="21"/>
    <n v="39"/>
    <n v="60"/>
    <n v="21"/>
    <n v="39"/>
    <n v="60"/>
    <n v="6"/>
    <n v="19"/>
    <n v="25"/>
  </r>
  <r>
    <x v="35"/>
    <s v="08PET0127I"/>
    <s v="ESCUELA DE ENFERMERIA DE FEMAP DE UACJ"/>
    <s v="DISCONTINUO"/>
    <x v="13"/>
    <x v="3"/>
    <s v="PROFESIONAL TECNICO"/>
    <x v="2"/>
    <x v="0"/>
    <n v="43"/>
    <n v="156"/>
    <n v="199"/>
    <n v="54"/>
    <n v="193"/>
    <n v="247"/>
    <n v="11"/>
    <n v="42"/>
    <n v="163"/>
    <n v="205"/>
    <n v="9"/>
    <n v="31"/>
    <n v="93"/>
    <n v="124"/>
    <n v="5"/>
    <n v="0"/>
    <n v="0"/>
    <n v="0"/>
    <n v="0"/>
    <n v="0"/>
    <n v="0"/>
    <n v="0"/>
    <n v="0"/>
    <n v="127"/>
    <n v="449"/>
    <n v="576"/>
    <n v="25"/>
    <n v="13"/>
    <n v="34"/>
    <n v="47"/>
    <n v="5"/>
    <n v="15"/>
    <n v="20"/>
    <n v="19"/>
    <n v="35"/>
    <n v="54"/>
  </r>
  <r>
    <x v="35"/>
    <s v="08PET0129G"/>
    <s v="ESCUELA DE ENFERMERIA DEL CENTRO MEDICO DE ESPECIALIDADES UACJ"/>
    <s v="DISCONTINUO"/>
    <x v="13"/>
    <x v="3"/>
    <s v="PROFESIONAL TECNICO"/>
    <x v="2"/>
    <x v="0"/>
    <n v="16"/>
    <n v="43"/>
    <n v="59"/>
    <n v="22"/>
    <n v="58"/>
    <n v="80"/>
    <n v="1"/>
    <n v="4"/>
    <n v="21"/>
    <n v="25"/>
    <n v="1"/>
    <n v="8"/>
    <n v="29"/>
    <n v="37"/>
    <n v="1"/>
    <n v="1"/>
    <n v="17"/>
    <n v="18"/>
    <n v="1"/>
    <n v="0"/>
    <n v="0"/>
    <n v="0"/>
    <n v="0"/>
    <n v="35"/>
    <n v="125"/>
    <n v="160"/>
    <n v="4"/>
    <n v="6"/>
    <n v="9"/>
    <n v="15"/>
    <n v="6"/>
    <n v="9"/>
    <n v="15"/>
    <n v="7"/>
    <n v="20"/>
    <n v="27"/>
  </r>
  <r>
    <x v="35"/>
    <s v="08PBH0259H"/>
    <s v="ESCUELA PREPARATORIA MILITARIZADA DE ESTUDIOS PREUNIVERSITARIOS DE CIUDAD JUÁREZ UACJ"/>
    <s v="MATUTINO"/>
    <x v="13"/>
    <x v="3"/>
    <s v="BACHILLERATO GENERAL"/>
    <x v="0"/>
    <x v="0"/>
    <n v="38"/>
    <n v="10"/>
    <n v="48"/>
    <n v="38"/>
    <n v="10"/>
    <n v="48"/>
    <n v="1"/>
    <n v="0"/>
    <n v="0"/>
    <n v="0"/>
    <n v="0"/>
    <n v="0"/>
    <n v="0"/>
    <n v="0"/>
    <n v="0"/>
    <n v="0"/>
    <n v="0"/>
    <n v="0"/>
    <n v="0"/>
    <n v="0"/>
    <n v="0"/>
    <n v="0"/>
    <n v="0"/>
    <n v="38"/>
    <n v="10"/>
    <n v="48"/>
    <n v="1"/>
    <n v="13"/>
    <n v="6"/>
    <n v="19"/>
    <n v="0"/>
    <n v="0"/>
    <n v="0"/>
    <n v="3"/>
    <n v="7"/>
    <n v="10"/>
  </r>
  <r>
    <x v="35"/>
    <s v="08PBH3672S"/>
    <s v="ESTUDIOS CORPORATIVOS INTEGRALES S.C. UACJ"/>
    <s v="MATUTINO"/>
    <x v="13"/>
    <x v="3"/>
    <s v="BACHILLERATO GENERAL"/>
    <x v="0"/>
    <x v="0"/>
    <n v="76"/>
    <n v="100"/>
    <n v="176"/>
    <n v="76"/>
    <n v="100"/>
    <n v="176"/>
    <n v="5"/>
    <n v="31"/>
    <n v="66"/>
    <n v="97"/>
    <n v="3"/>
    <n v="5"/>
    <n v="19"/>
    <n v="24"/>
    <n v="1"/>
    <n v="0"/>
    <n v="0"/>
    <n v="0"/>
    <n v="0"/>
    <n v="0"/>
    <n v="0"/>
    <n v="0"/>
    <n v="0"/>
    <n v="112"/>
    <n v="185"/>
    <n v="297"/>
    <n v="9"/>
    <n v="5"/>
    <n v="9"/>
    <n v="14"/>
    <n v="0"/>
    <n v="0"/>
    <n v="0"/>
    <n v="5"/>
    <n v="4"/>
    <n v="9"/>
  </r>
  <r>
    <x v="35"/>
    <s v="08PBH0027R"/>
    <s v="IGNACIO ALLENDE UACJ"/>
    <s v="MATUTINO"/>
    <x v="13"/>
    <x v="3"/>
    <s v="BACHILLERATO GENERAL"/>
    <x v="0"/>
    <x v="0"/>
    <n v="184"/>
    <n v="195"/>
    <n v="379"/>
    <n v="184"/>
    <n v="195"/>
    <n v="379"/>
    <n v="11"/>
    <n v="105"/>
    <n v="113"/>
    <n v="218"/>
    <n v="8"/>
    <n v="68"/>
    <n v="88"/>
    <n v="156"/>
    <n v="5"/>
    <n v="0"/>
    <n v="0"/>
    <n v="0"/>
    <n v="0"/>
    <n v="0"/>
    <n v="0"/>
    <n v="0"/>
    <n v="0"/>
    <n v="357"/>
    <n v="396"/>
    <n v="753"/>
    <n v="24"/>
    <n v="49"/>
    <n v="55"/>
    <n v="104"/>
    <n v="0"/>
    <n v="0"/>
    <n v="0"/>
    <n v="14"/>
    <n v="10"/>
    <n v="24"/>
  </r>
  <r>
    <x v="35"/>
    <s v="08PBH0252O"/>
    <s v="INSTITUTO IBEROAMERICANO SAN PATRICIO UACJ"/>
    <s v="MATUTINO"/>
    <x v="13"/>
    <x v="3"/>
    <s v="BACHILLERATO GENERAL"/>
    <x v="0"/>
    <x v="0"/>
    <n v="39"/>
    <n v="32"/>
    <n v="71"/>
    <n v="39"/>
    <n v="32"/>
    <n v="71"/>
    <n v="3"/>
    <n v="33"/>
    <n v="24"/>
    <n v="57"/>
    <n v="3"/>
    <n v="36"/>
    <n v="34"/>
    <n v="70"/>
    <n v="3"/>
    <n v="0"/>
    <n v="0"/>
    <n v="0"/>
    <n v="0"/>
    <n v="0"/>
    <n v="0"/>
    <n v="0"/>
    <n v="0"/>
    <n v="108"/>
    <n v="90"/>
    <n v="198"/>
    <n v="9"/>
    <n v="31"/>
    <n v="28"/>
    <n v="59"/>
    <n v="0"/>
    <n v="0"/>
    <n v="0"/>
    <n v="9"/>
    <n v="14"/>
    <n v="23"/>
  </r>
  <r>
    <x v="35"/>
    <s v="08PBH0198K"/>
    <s v="INSTITUTO MÉXICO UACJ"/>
    <s v="MATUTINO"/>
    <x v="13"/>
    <x v="3"/>
    <s v="BACHILLERATO GENERAL"/>
    <x v="0"/>
    <x v="0"/>
    <n v="51"/>
    <n v="46"/>
    <n v="97"/>
    <n v="51"/>
    <n v="46"/>
    <n v="97"/>
    <n v="3"/>
    <n v="34"/>
    <n v="42"/>
    <n v="76"/>
    <n v="2"/>
    <n v="44"/>
    <n v="51"/>
    <n v="95"/>
    <n v="3"/>
    <n v="0"/>
    <n v="0"/>
    <n v="0"/>
    <n v="0"/>
    <n v="0"/>
    <n v="0"/>
    <n v="0"/>
    <n v="0"/>
    <n v="129"/>
    <n v="139"/>
    <n v="268"/>
    <n v="8"/>
    <n v="32"/>
    <n v="32"/>
    <n v="64"/>
    <n v="0"/>
    <n v="0"/>
    <n v="0"/>
    <n v="10"/>
    <n v="2"/>
    <n v="12"/>
  </r>
  <r>
    <x v="35"/>
    <s v="08PBH0274Z"/>
    <s v="INSTITUTO SAN FRANCISCO DE ASIS UACJ"/>
    <s v="MATUTINO"/>
    <x v="13"/>
    <x v="3"/>
    <s v="BACHILLERATO GENERAL"/>
    <x v="0"/>
    <x v="0"/>
    <n v="1"/>
    <n v="0"/>
    <n v="1"/>
    <n v="1"/>
    <n v="0"/>
    <n v="1"/>
    <n v="1"/>
    <n v="8"/>
    <n v="5"/>
    <n v="13"/>
    <n v="1"/>
    <n v="2"/>
    <n v="3"/>
    <n v="5"/>
    <n v="1"/>
    <n v="0"/>
    <n v="0"/>
    <n v="0"/>
    <n v="0"/>
    <n v="0"/>
    <n v="0"/>
    <n v="0"/>
    <n v="0"/>
    <n v="11"/>
    <n v="8"/>
    <n v="19"/>
    <n v="3"/>
    <n v="1"/>
    <n v="1"/>
    <n v="2"/>
    <n v="0"/>
    <n v="0"/>
    <n v="0"/>
    <n v="3"/>
    <n v="2"/>
    <n v="5"/>
  </r>
  <r>
    <x v="35"/>
    <s v="08PBH0264T"/>
    <s v="PEDRO J. MALDONADO UACJ"/>
    <s v="MATUTINO"/>
    <x v="13"/>
    <x v="3"/>
    <s v="BACHILLERATO GENERAL"/>
    <x v="0"/>
    <x v="0"/>
    <n v="12"/>
    <n v="0"/>
    <n v="12"/>
    <n v="12"/>
    <n v="0"/>
    <n v="12"/>
    <n v="1"/>
    <n v="14"/>
    <n v="0"/>
    <n v="14"/>
    <n v="1"/>
    <n v="14"/>
    <n v="0"/>
    <n v="14"/>
    <n v="1"/>
    <n v="0"/>
    <n v="0"/>
    <n v="0"/>
    <n v="0"/>
    <n v="0"/>
    <n v="0"/>
    <n v="0"/>
    <n v="0"/>
    <n v="40"/>
    <n v="0"/>
    <n v="40"/>
    <n v="3"/>
    <n v="8"/>
    <n v="0"/>
    <n v="8"/>
    <n v="0"/>
    <n v="0"/>
    <n v="0"/>
    <n v="6"/>
    <n v="5"/>
    <n v="11"/>
  </r>
  <r>
    <x v="35"/>
    <s v="08PBH0244F"/>
    <s v="PREPARATORIA IGNACIO ALLENDE UACJ"/>
    <s v="MATUTINO"/>
    <x v="13"/>
    <x v="3"/>
    <s v="BACHILLERATO GENERAL"/>
    <x v="3"/>
    <x v="0"/>
    <n v="35"/>
    <n v="26"/>
    <n v="61"/>
    <n v="35"/>
    <n v="26"/>
    <n v="61"/>
    <n v="2"/>
    <n v="20"/>
    <n v="6"/>
    <n v="26"/>
    <n v="2"/>
    <n v="0"/>
    <n v="0"/>
    <n v="0"/>
    <n v="0"/>
    <n v="0"/>
    <n v="0"/>
    <n v="0"/>
    <n v="0"/>
    <n v="0"/>
    <n v="0"/>
    <n v="0"/>
    <n v="0"/>
    <n v="55"/>
    <n v="32"/>
    <n v="87"/>
    <n v="4"/>
    <n v="1"/>
    <n v="1"/>
    <n v="2"/>
    <n v="0"/>
    <n v="0"/>
    <n v="0"/>
    <n v="14"/>
    <n v="10"/>
    <n v="24"/>
  </r>
  <r>
    <x v="35"/>
    <s v="08PBH3688T"/>
    <s v="PREPARATORIA MÉXICO LIBRE UACJ"/>
    <s v="MATUTINO"/>
    <x v="13"/>
    <x v="3"/>
    <s v="BACHILLERATO GENERAL"/>
    <x v="0"/>
    <x v="0"/>
    <n v="13"/>
    <n v="16"/>
    <n v="29"/>
    <n v="13"/>
    <n v="16"/>
    <n v="29"/>
    <n v="1"/>
    <n v="9"/>
    <n v="16"/>
    <n v="25"/>
    <n v="1"/>
    <n v="7"/>
    <n v="8"/>
    <n v="15"/>
    <n v="1"/>
    <n v="0"/>
    <n v="0"/>
    <n v="0"/>
    <n v="0"/>
    <n v="0"/>
    <n v="0"/>
    <n v="0"/>
    <n v="0"/>
    <n v="29"/>
    <n v="40"/>
    <n v="69"/>
    <n v="3"/>
    <n v="4"/>
    <n v="7"/>
    <n v="11"/>
    <n v="0"/>
    <n v="0"/>
    <n v="0"/>
    <n v="5"/>
    <n v="2"/>
    <n v="7"/>
  </r>
  <r>
    <x v="35"/>
    <s v="08PBH0263U"/>
    <s v="PREPARATORIA SOR JUANA INES DE LA CRUZ UACJ"/>
    <s v="MATUTINO"/>
    <x v="13"/>
    <x v="3"/>
    <s v="BACHILLERATO GENERAL"/>
    <x v="0"/>
    <x v="0"/>
    <n v="31"/>
    <n v="36"/>
    <n v="67"/>
    <n v="35"/>
    <n v="44"/>
    <n v="79"/>
    <n v="3"/>
    <n v="23"/>
    <n v="46"/>
    <n v="69"/>
    <n v="3"/>
    <n v="19"/>
    <n v="13"/>
    <n v="32"/>
    <n v="2"/>
    <n v="0"/>
    <n v="0"/>
    <n v="0"/>
    <n v="0"/>
    <n v="0"/>
    <n v="0"/>
    <n v="0"/>
    <n v="0"/>
    <n v="77"/>
    <n v="103"/>
    <n v="180"/>
    <n v="8"/>
    <n v="16"/>
    <n v="21"/>
    <n v="37"/>
    <n v="0"/>
    <n v="0"/>
    <n v="0"/>
    <n v="5"/>
    <n v="4"/>
    <n v="9"/>
  </r>
  <r>
    <x v="36"/>
    <s v="08ETH0031N"/>
    <s v="TELEBACHILLERATO 8631 &quot;JESUS URUETA&quot; "/>
    <s v="MATUTINO"/>
    <x v="1"/>
    <x v="0"/>
    <s v="BACHILLERATO GENERAL"/>
    <x v="0"/>
    <x v="0"/>
    <n v="18"/>
    <n v="14"/>
    <n v="32"/>
    <n v="18"/>
    <n v="14"/>
    <n v="32"/>
    <n v="1"/>
    <n v="12"/>
    <n v="16"/>
    <n v="28"/>
    <n v="1"/>
    <n v="10"/>
    <n v="14"/>
    <n v="24"/>
    <n v="1"/>
    <n v="0"/>
    <n v="0"/>
    <n v="0"/>
    <n v="0"/>
    <n v="0"/>
    <n v="0"/>
    <n v="0"/>
    <n v="0"/>
    <n v="40"/>
    <n v="44"/>
    <n v="84"/>
    <n v="3"/>
    <n v="3"/>
    <n v="11"/>
    <n v="14"/>
    <n v="0"/>
    <n v="0"/>
    <n v="0"/>
    <n v="3"/>
    <n v="1"/>
    <n v="4"/>
  </r>
  <r>
    <x v="37"/>
    <s v="08ETH0029Z"/>
    <s v="TELEBACHILLERATO 8629 &quot;OCTAVIO PAZ&quot;"/>
    <s v="MATUTINO"/>
    <x v="1"/>
    <x v="0"/>
    <s v="BACHILLERATO GENERAL"/>
    <x v="0"/>
    <x v="0"/>
    <n v="10"/>
    <n v="10"/>
    <n v="20"/>
    <n v="10"/>
    <n v="10"/>
    <n v="20"/>
    <n v="1"/>
    <n v="8"/>
    <n v="7"/>
    <n v="15"/>
    <n v="1"/>
    <n v="4"/>
    <n v="8"/>
    <n v="12"/>
    <n v="1"/>
    <n v="0"/>
    <n v="0"/>
    <n v="0"/>
    <n v="0"/>
    <n v="0"/>
    <n v="0"/>
    <n v="0"/>
    <n v="0"/>
    <n v="22"/>
    <n v="25"/>
    <n v="47"/>
    <n v="3"/>
    <n v="4"/>
    <n v="6"/>
    <n v="10"/>
    <n v="0"/>
    <n v="0"/>
    <n v="0"/>
    <n v="3"/>
    <n v="0"/>
    <n v="3"/>
  </r>
  <r>
    <x v="38"/>
    <s v="08ETH0058U"/>
    <s v="TELEBACHILLERATO 8665 &quot;JOSE ANDRES LUJAN&quot;"/>
    <s v="MATUTINO"/>
    <x v="1"/>
    <x v="0"/>
    <s v="BACHILLERATO GENERAL"/>
    <x v="0"/>
    <x v="0"/>
    <n v="19"/>
    <n v="22"/>
    <n v="41"/>
    <n v="19"/>
    <n v="22"/>
    <n v="41"/>
    <n v="1"/>
    <n v="8"/>
    <n v="17"/>
    <n v="25"/>
    <n v="2"/>
    <n v="7"/>
    <n v="6"/>
    <n v="13"/>
    <n v="1"/>
    <n v="0"/>
    <n v="0"/>
    <n v="0"/>
    <n v="0"/>
    <n v="0"/>
    <n v="0"/>
    <n v="0"/>
    <n v="0"/>
    <n v="34"/>
    <n v="45"/>
    <n v="79"/>
    <n v="4"/>
    <n v="6"/>
    <n v="14"/>
    <n v="20"/>
    <n v="0"/>
    <n v="0"/>
    <n v="0"/>
    <n v="4"/>
    <n v="1"/>
    <n v="5"/>
  </r>
  <r>
    <x v="38"/>
    <s v="08ETK0122S"/>
    <s v="TELEBACHILLERATO COMUNITARIO 80123"/>
    <s v="VESPERTINO"/>
    <x v="1"/>
    <x v="0"/>
    <s v="BACHILLERATO GENERAL"/>
    <x v="0"/>
    <x v="0"/>
    <n v="9"/>
    <n v="9"/>
    <n v="18"/>
    <n v="9"/>
    <n v="9"/>
    <n v="18"/>
    <n v="1"/>
    <n v="6"/>
    <n v="3"/>
    <n v="9"/>
    <n v="1"/>
    <n v="3"/>
    <n v="6"/>
    <n v="9"/>
    <n v="1"/>
    <n v="0"/>
    <n v="0"/>
    <n v="0"/>
    <n v="0"/>
    <n v="0"/>
    <n v="0"/>
    <n v="0"/>
    <n v="0"/>
    <n v="18"/>
    <n v="18"/>
    <n v="36"/>
    <n v="3"/>
    <n v="0"/>
    <n v="0"/>
    <n v="0"/>
    <n v="0"/>
    <n v="0"/>
    <n v="0"/>
    <n v="1"/>
    <n v="2"/>
    <n v="3"/>
  </r>
  <r>
    <x v="39"/>
    <s v="08DTA0004Y"/>
    <s v="CENTRO DE BACHILLERATO TECNOLÓGICO AGROPECUARIO NUM. 124"/>
    <s v="MATUTINO"/>
    <x v="3"/>
    <x v="1"/>
    <s v="BACHILLERATO TECNOLOGICO"/>
    <x v="1"/>
    <x v="0"/>
    <n v="102"/>
    <n v="67"/>
    <n v="169"/>
    <n v="106"/>
    <n v="69"/>
    <n v="175"/>
    <n v="5"/>
    <n v="56"/>
    <n v="61"/>
    <n v="117"/>
    <n v="7"/>
    <n v="71"/>
    <n v="65"/>
    <n v="136"/>
    <n v="4"/>
    <n v="0"/>
    <n v="0"/>
    <n v="0"/>
    <n v="0"/>
    <n v="0"/>
    <n v="0"/>
    <n v="0"/>
    <n v="0"/>
    <n v="233"/>
    <n v="195"/>
    <n v="428"/>
    <n v="16"/>
    <n v="65"/>
    <n v="62"/>
    <n v="127"/>
    <n v="0"/>
    <n v="0"/>
    <n v="0"/>
    <n v="21"/>
    <n v="13"/>
    <n v="34"/>
  </r>
  <r>
    <x v="39"/>
    <s v="08PET0086Z"/>
    <s v="CTRO.COMPUT.EFIC.DELICIAS S.C.EXT.MADERA"/>
    <s v="VESPERTINO"/>
    <x v="4"/>
    <x v="3"/>
    <s v="PROFESIONAL TECNICO"/>
    <x v="2"/>
    <x v="0"/>
    <n v="0"/>
    <n v="7"/>
    <n v="7"/>
    <n v="0"/>
    <n v="7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1"/>
    <n v="0"/>
    <n v="0"/>
    <n v="0"/>
    <n v="0"/>
    <n v="8"/>
    <n v="8"/>
    <n v="1"/>
    <n v="0"/>
    <n v="1"/>
  </r>
  <r>
    <x v="39"/>
    <s v="08PET0086Z"/>
    <s v="CTRO.COMPUT.EFIC.DELICIAS S.C.EXT.MADERA"/>
    <s v="MATUTINO"/>
    <x v="4"/>
    <x v="3"/>
    <s v="PROFESIONAL TECNICO"/>
    <x v="2"/>
    <x v="0"/>
    <n v="0"/>
    <n v="10"/>
    <n v="10"/>
    <n v="0"/>
    <n v="1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"/>
    <n v="0"/>
    <n v="15"/>
    <n v="15"/>
    <n v="0"/>
    <n v="0"/>
    <n v="0"/>
    <n v="2"/>
    <n v="0"/>
    <n v="2"/>
  </r>
  <r>
    <x v="39"/>
    <s v="08SBC2158Z"/>
    <s v="PREPARATORIA POR COOP 8408 MARÍA LUISA DELGADO LÓPEZ"/>
    <s v="VESPERTINO"/>
    <x v="4"/>
    <x v="2"/>
    <s v="BACHILLERATO GENERAL"/>
    <x v="0"/>
    <x v="0"/>
    <n v="98"/>
    <n v="71"/>
    <n v="169"/>
    <n v="98"/>
    <n v="71"/>
    <n v="169"/>
    <n v="5"/>
    <n v="60"/>
    <n v="93"/>
    <n v="153"/>
    <n v="5"/>
    <n v="48"/>
    <n v="51"/>
    <n v="99"/>
    <n v="3"/>
    <n v="0"/>
    <n v="0"/>
    <n v="0"/>
    <n v="0"/>
    <n v="0"/>
    <n v="0"/>
    <n v="0"/>
    <n v="0"/>
    <n v="206"/>
    <n v="215"/>
    <n v="421"/>
    <n v="13"/>
    <n v="36"/>
    <n v="37"/>
    <n v="73"/>
    <n v="0"/>
    <n v="0"/>
    <n v="0"/>
    <n v="9"/>
    <n v="7"/>
    <n v="16"/>
  </r>
  <r>
    <x v="39"/>
    <s v="08SBC2154C"/>
    <s v="PREPARATORIA POR COOPERACIÓN 8409 FRANCISCO LUJAN"/>
    <s v="MATUTINO"/>
    <x v="4"/>
    <x v="2"/>
    <s v="BACHILLERATO GENERAL"/>
    <x v="0"/>
    <x v="0"/>
    <n v="36"/>
    <n v="35"/>
    <n v="71"/>
    <n v="37"/>
    <n v="37"/>
    <n v="74"/>
    <n v="3"/>
    <n v="21"/>
    <n v="21"/>
    <n v="42"/>
    <n v="2"/>
    <n v="13"/>
    <n v="19"/>
    <n v="32"/>
    <n v="2"/>
    <n v="0"/>
    <n v="0"/>
    <n v="0"/>
    <n v="0"/>
    <n v="0"/>
    <n v="0"/>
    <n v="0"/>
    <n v="0"/>
    <n v="71"/>
    <n v="77"/>
    <n v="148"/>
    <n v="7"/>
    <n v="16"/>
    <n v="17"/>
    <n v="33"/>
    <n v="0"/>
    <n v="0"/>
    <n v="0"/>
    <n v="5"/>
    <n v="4"/>
    <n v="9"/>
  </r>
  <r>
    <x v="39"/>
    <s v="08ETH0052Z"/>
    <s v="TELEBACHILLERATO 8658 &quot;DAVID ALFARO SIQUEIROS&quot;"/>
    <s v="MATUTINO"/>
    <x v="1"/>
    <x v="0"/>
    <s v="BACHILLERATO GENERAL"/>
    <x v="0"/>
    <x v="0"/>
    <n v="10"/>
    <n v="6"/>
    <n v="16"/>
    <n v="10"/>
    <n v="6"/>
    <n v="16"/>
    <n v="1"/>
    <n v="13"/>
    <n v="5"/>
    <n v="18"/>
    <n v="1"/>
    <n v="7"/>
    <n v="2"/>
    <n v="9"/>
    <n v="1"/>
    <n v="0"/>
    <n v="0"/>
    <n v="0"/>
    <n v="0"/>
    <n v="0"/>
    <n v="0"/>
    <n v="0"/>
    <n v="0"/>
    <n v="30"/>
    <n v="13"/>
    <n v="43"/>
    <n v="3"/>
    <n v="2"/>
    <n v="4"/>
    <n v="6"/>
    <n v="0"/>
    <n v="0"/>
    <n v="0"/>
    <n v="2"/>
    <n v="1"/>
    <n v="3"/>
  </r>
  <r>
    <x v="39"/>
    <s v="08ETK0123R"/>
    <s v="TELEBACHILLERATO COMUNITARIO 80124"/>
    <s v="VESPERTINO"/>
    <x v="1"/>
    <x v="0"/>
    <s v="BACHILLERATO GENERAL"/>
    <x v="0"/>
    <x v="0"/>
    <n v="1"/>
    <n v="2"/>
    <n v="3"/>
    <n v="1"/>
    <n v="2"/>
    <n v="3"/>
    <n v="1"/>
    <n v="8"/>
    <n v="9"/>
    <n v="17"/>
    <n v="1"/>
    <n v="0"/>
    <n v="6"/>
    <n v="6"/>
    <n v="1"/>
    <n v="0"/>
    <n v="0"/>
    <n v="0"/>
    <n v="0"/>
    <n v="0"/>
    <n v="0"/>
    <n v="0"/>
    <n v="0"/>
    <n v="9"/>
    <n v="17"/>
    <n v="26"/>
    <n v="3"/>
    <n v="0"/>
    <n v="0"/>
    <n v="0"/>
    <n v="0"/>
    <n v="0"/>
    <n v="0"/>
    <n v="1"/>
    <n v="1"/>
    <n v="2"/>
  </r>
  <r>
    <x v="39"/>
    <s v="08ETK0124Q"/>
    <s v="TELEBACHILLERATO COMUNITARIO 80125"/>
    <s v="VESPERTINO"/>
    <x v="1"/>
    <x v="0"/>
    <s v="BACHILLERATO GENERAL"/>
    <x v="0"/>
    <x v="0"/>
    <n v="7"/>
    <n v="4"/>
    <n v="11"/>
    <n v="7"/>
    <n v="4"/>
    <n v="11"/>
    <n v="1"/>
    <n v="4"/>
    <n v="4"/>
    <n v="8"/>
    <n v="1"/>
    <n v="2"/>
    <n v="2"/>
    <n v="4"/>
    <n v="1"/>
    <n v="0"/>
    <n v="0"/>
    <n v="0"/>
    <n v="0"/>
    <n v="0"/>
    <n v="0"/>
    <n v="0"/>
    <n v="0"/>
    <n v="13"/>
    <n v="10"/>
    <n v="23"/>
    <n v="3"/>
    <n v="0"/>
    <n v="0"/>
    <n v="0"/>
    <n v="0"/>
    <n v="0"/>
    <n v="0"/>
    <n v="2"/>
    <n v="1"/>
    <n v="3"/>
  </r>
  <r>
    <x v="39"/>
    <s v="08ETK0013L"/>
    <s v="TELEBACHILLERATO COMUNITARIO 8032"/>
    <s v="MATUTINO"/>
    <x v="1"/>
    <x v="0"/>
    <s v="BACHILLERATO GENERAL"/>
    <x v="0"/>
    <x v="0"/>
    <n v="7"/>
    <n v="4"/>
    <n v="11"/>
    <n v="7"/>
    <n v="4"/>
    <n v="11"/>
    <n v="1"/>
    <n v="4"/>
    <n v="3"/>
    <n v="7"/>
    <n v="1"/>
    <n v="0"/>
    <n v="3"/>
    <n v="3"/>
    <n v="1"/>
    <n v="0"/>
    <n v="0"/>
    <n v="0"/>
    <n v="0"/>
    <n v="0"/>
    <n v="0"/>
    <n v="0"/>
    <n v="0"/>
    <n v="11"/>
    <n v="10"/>
    <n v="21"/>
    <n v="3"/>
    <n v="3"/>
    <n v="0"/>
    <n v="3"/>
    <n v="0"/>
    <n v="0"/>
    <n v="0"/>
    <n v="1"/>
    <n v="1"/>
    <n v="2"/>
  </r>
  <r>
    <x v="40"/>
    <s v="08ETH0028Z"/>
    <s v="TELEBACHILLERATO 8627 &quot;AGUSTIN MELGAR&quot;"/>
    <s v="MATUTINO"/>
    <x v="1"/>
    <x v="0"/>
    <s v="BACHILLERATO GENERAL"/>
    <x v="0"/>
    <x v="0"/>
    <n v="11"/>
    <n v="11"/>
    <n v="22"/>
    <n v="11"/>
    <n v="11"/>
    <n v="22"/>
    <n v="1"/>
    <n v="5"/>
    <n v="9"/>
    <n v="14"/>
    <n v="1"/>
    <n v="6"/>
    <n v="6"/>
    <n v="12"/>
    <n v="1"/>
    <n v="0"/>
    <n v="0"/>
    <n v="0"/>
    <n v="0"/>
    <n v="0"/>
    <n v="0"/>
    <n v="0"/>
    <n v="0"/>
    <n v="22"/>
    <n v="26"/>
    <n v="48"/>
    <n v="3"/>
    <n v="7"/>
    <n v="13"/>
    <n v="20"/>
    <n v="0"/>
    <n v="0"/>
    <n v="0"/>
    <n v="3"/>
    <n v="0"/>
    <n v="3"/>
  </r>
  <r>
    <x v="41"/>
    <s v="08ETH0048N"/>
    <s v="TELEBACHILLERATO 8653 &quot;MANUEL BENAVIDES&quot;"/>
    <s v="VESPERTINO"/>
    <x v="1"/>
    <x v="0"/>
    <s v="BACHILLERATO GENERAL"/>
    <x v="0"/>
    <x v="0"/>
    <n v="7"/>
    <n v="4"/>
    <n v="11"/>
    <n v="7"/>
    <n v="4"/>
    <n v="11"/>
    <n v="1"/>
    <n v="4"/>
    <n v="3"/>
    <n v="7"/>
    <n v="1"/>
    <n v="4"/>
    <n v="3"/>
    <n v="7"/>
    <n v="1"/>
    <n v="0"/>
    <n v="0"/>
    <n v="0"/>
    <n v="0"/>
    <n v="0"/>
    <n v="0"/>
    <n v="0"/>
    <n v="0"/>
    <n v="15"/>
    <n v="10"/>
    <n v="25"/>
    <n v="3"/>
    <n v="2"/>
    <n v="4"/>
    <n v="6"/>
    <n v="0"/>
    <n v="0"/>
    <n v="0"/>
    <n v="3"/>
    <n v="0"/>
    <n v="3"/>
  </r>
  <r>
    <x v="42"/>
    <s v="08EMS0033H"/>
    <s v="CECYTECH EMSAD 33 MATACHI"/>
    <s v="MATUTINO"/>
    <x v="2"/>
    <x v="0"/>
    <s v="BACHILLERATO GENERAL"/>
    <x v="0"/>
    <x v="0"/>
    <n v="11"/>
    <n v="18"/>
    <n v="29"/>
    <n v="11"/>
    <n v="18"/>
    <n v="29"/>
    <n v="1"/>
    <n v="8"/>
    <n v="12"/>
    <n v="20"/>
    <n v="1"/>
    <n v="10"/>
    <n v="8"/>
    <n v="18"/>
    <n v="1"/>
    <n v="0"/>
    <n v="0"/>
    <n v="0"/>
    <n v="0"/>
    <n v="0"/>
    <n v="0"/>
    <n v="0"/>
    <n v="0"/>
    <n v="29"/>
    <n v="38"/>
    <n v="67"/>
    <n v="3"/>
    <n v="0"/>
    <n v="0"/>
    <n v="0"/>
    <n v="0"/>
    <n v="0"/>
    <n v="0"/>
    <n v="1"/>
    <n v="3"/>
    <n v="4"/>
  </r>
  <r>
    <x v="42"/>
    <s v="08ETH0042T"/>
    <s v="TELEBACHILLERATO 8647 &quot;MATACHI&quot;"/>
    <s v="MATUTINO"/>
    <x v="1"/>
    <x v="0"/>
    <s v="BACHILLERATO GENERAL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5"/>
    <n v="0"/>
    <n v="0"/>
    <n v="0"/>
    <n v="0"/>
    <n v="0"/>
    <n v="0"/>
  </r>
  <r>
    <x v="43"/>
    <s v="08ETH0041U"/>
    <s v="TELEBACHILLERATO 8646 &quot;JAIME TORRES BODET&quot;"/>
    <s v="VESPERTINO"/>
    <x v="1"/>
    <x v="0"/>
    <s v="BACHILLERATO GENERAL"/>
    <x v="0"/>
    <x v="0"/>
    <n v="23"/>
    <n v="24"/>
    <n v="47"/>
    <n v="23"/>
    <n v="24"/>
    <n v="47"/>
    <n v="1"/>
    <n v="14"/>
    <n v="11"/>
    <n v="25"/>
    <n v="1"/>
    <n v="12"/>
    <n v="15"/>
    <n v="27"/>
    <n v="1"/>
    <n v="0"/>
    <n v="0"/>
    <n v="0"/>
    <n v="0"/>
    <n v="0"/>
    <n v="0"/>
    <n v="0"/>
    <n v="0"/>
    <n v="49"/>
    <n v="50"/>
    <n v="99"/>
    <n v="3"/>
    <n v="4"/>
    <n v="11"/>
    <n v="15"/>
    <n v="0"/>
    <n v="0"/>
    <n v="0"/>
    <n v="2"/>
    <n v="2"/>
    <n v="4"/>
  </r>
  <r>
    <x v="43"/>
    <s v="08ETK0127N"/>
    <s v="TELEBACHILLERATO COMUNITARIO 80128"/>
    <s v="VESPERTINO"/>
    <x v="1"/>
    <x v="0"/>
    <s v="BACHILLERATO GENERAL"/>
    <x v="0"/>
    <x v="0"/>
    <n v="1"/>
    <n v="2"/>
    <n v="3"/>
    <n v="1"/>
    <n v="2"/>
    <n v="3"/>
    <n v="1"/>
    <n v="1"/>
    <n v="4"/>
    <n v="5"/>
    <n v="1"/>
    <n v="1"/>
    <n v="7"/>
    <n v="8"/>
    <n v="1"/>
    <n v="0"/>
    <n v="0"/>
    <n v="0"/>
    <n v="0"/>
    <n v="0"/>
    <n v="0"/>
    <n v="0"/>
    <n v="0"/>
    <n v="3"/>
    <n v="13"/>
    <n v="16"/>
    <n v="3"/>
    <n v="0"/>
    <n v="0"/>
    <n v="0"/>
    <n v="0"/>
    <n v="0"/>
    <n v="0"/>
    <n v="1"/>
    <n v="2"/>
    <n v="3"/>
  </r>
  <r>
    <x v="44"/>
    <s v="08ECB0028P"/>
    <s v="COLEGIO DE BACHILLERES DEL ESTADO DE CHIHUAHUA PLANTEL 26"/>
    <s v="MATUTINO"/>
    <x v="0"/>
    <x v="0"/>
    <s v="BACHILLERATO GENERAL"/>
    <x v="0"/>
    <x v="0"/>
    <n v="70"/>
    <n v="69"/>
    <n v="139"/>
    <n v="70"/>
    <n v="69"/>
    <n v="139"/>
    <n v="3"/>
    <n v="29"/>
    <n v="36"/>
    <n v="65"/>
    <n v="2"/>
    <n v="28"/>
    <n v="32"/>
    <n v="60"/>
    <n v="2"/>
    <n v="0"/>
    <n v="0"/>
    <n v="0"/>
    <n v="0"/>
    <n v="0"/>
    <n v="0"/>
    <n v="0"/>
    <n v="0"/>
    <n v="127"/>
    <n v="137"/>
    <n v="264"/>
    <n v="7"/>
    <n v="33"/>
    <n v="24"/>
    <n v="57"/>
    <n v="0"/>
    <n v="0"/>
    <n v="0"/>
    <n v="8"/>
    <n v="9"/>
    <n v="17"/>
  </r>
  <r>
    <x v="44"/>
    <s v="08ECB0030D"/>
    <s v="COLEGIO DE BACHILLERES DEL ESTADO DE CHIHUAHUA PLANTEL 28"/>
    <s v="MATUTINO"/>
    <x v="0"/>
    <x v="0"/>
    <s v="BACHILLERATO GENERAL"/>
    <x v="0"/>
    <x v="0"/>
    <n v="59"/>
    <n v="53"/>
    <n v="112"/>
    <n v="59"/>
    <n v="53"/>
    <n v="112"/>
    <n v="2"/>
    <n v="38"/>
    <n v="40"/>
    <n v="78"/>
    <n v="2"/>
    <n v="52"/>
    <n v="49"/>
    <n v="101"/>
    <n v="3"/>
    <n v="0"/>
    <n v="0"/>
    <n v="0"/>
    <n v="0"/>
    <n v="0"/>
    <n v="0"/>
    <n v="0"/>
    <n v="0"/>
    <n v="149"/>
    <n v="142"/>
    <n v="291"/>
    <n v="7"/>
    <n v="34"/>
    <n v="31"/>
    <n v="65"/>
    <n v="0"/>
    <n v="0"/>
    <n v="0"/>
    <n v="16"/>
    <n v="11"/>
    <n v="27"/>
  </r>
  <r>
    <x v="44"/>
    <s v="08DTA0001A"/>
    <s v="CENTRO DE BACHILLERATO TECNOLÓGICO AGROPECUARIO NUM. 147"/>
    <s v="MATUTINO"/>
    <x v="3"/>
    <x v="1"/>
    <s v="BACHILLERATO TECNOLOGICO"/>
    <x v="1"/>
    <x v="0"/>
    <n v="143"/>
    <n v="180"/>
    <n v="323"/>
    <n v="149"/>
    <n v="183"/>
    <n v="332"/>
    <n v="9"/>
    <n v="94"/>
    <n v="130"/>
    <n v="224"/>
    <n v="8"/>
    <n v="87"/>
    <n v="103"/>
    <n v="190"/>
    <n v="8"/>
    <n v="0"/>
    <n v="0"/>
    <n v="0"/>
    <n v="0"/>
    <n v="0"/>
    <n v="0"/>
    <n v="0"/>
    <n v="0"/>
    <n v="330"/>
    <n v="416"/>
    <n v="746"/>
    <n v="25"/>
    <n v="75"/>
    <n v="90"/>
    <n v="165"/>
    <n v="0"/>
    <n v="0"/>
    <n v="0"/>
    <n v="58"/>
    <n v="44"/>
    <n v="102"/>
  </r>
  <r>
    <x v="44"/>
    <s v="08ETH0092A"/>
    <s v="TELEBACHILLERATO 86102 &quot;TOMAS ALBA EDISON&quot;"/>
    <s v="MATUTINO"/>
    <x v="1"/>
    <x v="0"/>
    <s v="BACHILLERATO GENERAL"/>
    <x v="0"/>
    <x v="0"/>
    <n v="17"/>
    <n v="14"/>
    <n v="31"/>
    <n v="17"/>
    <n v="14"/>
    <n v="31"/>
    <n v="1"/>
    <n v="11"/>
    <n v="11"/>
    <n v="22"/>
    <n v="1"/>
    <n v="13"/>
    <n v="11"/>
    <n v="24"/>
    <n v="1"/>
    <n v="0"/>
    <n v="0"/>
    <n v="0"/>
    <n v="0"/>
    <n v="0"/>
    <n v="0"/>
    <n v="0"/>
    <n v="0"/>
    <n v="41"/>
    <n v="36"/>
    <n v="77"/>
    <n v="3"/>
    <n v="4"/>
    <n v="8"/>
    <n v="12"/>
    <n v="0"/>
    <n v="0"/>
    <n v="0"/>
    <n v="3"/>
    <n v="1"/>
    <n v="4"/>
  </r>
  <r>
    <x v="44"/>
    <s v="08ETH0099U"/>
    <s v="TELEBACHILLERATO 86109 &quot;JOSE FUENTES MARES&quot;"/>
    <s v="MATUTINO"/>
    <x v="1"/>
    <x v="0"/>
    <s v="BACHILLERATO GENERAL"/>
    <x v="0"/>
    <x v="0"/>
    <n v="14"/>
    <n v="9"/>
    <n v="23"/>
    <n v="14"/>
    <n v="9"/>
    <n v="23"/>
    <n v="1"/>
    <n v="8"/>
    <n v="11"/>
    <n v="19"/>
    <n v="1"/>
    <n v="5"/>
    <n v="10"/>
    <n v="15"/>
    <n v="1"/>
    <n v="0"/>
    <n v="0"/>
    <n v="0"/>
    <n v="0"/>
    <n v="0"/>
    <n v="0"/>
    <n v="0"/>
    <n v="0"/>
    <n v="27"/>
    <n v="30"/>
    <n v="57"/>
    <n v="3"/>
    <n v="5"/>
    <n v="4"/>
    <n v="9"/>
    <n v="0"/>
    <n v="0"/>
    <n v="0"/>
    <n v="2"/>
    <n v="2"/>
    <n v="4"/>
  </r>
  <r>
    <x v="44"/>
    <s v="08ETK0128M"/>
    <s v="TELEBACHILLERATO COMUNITARIO 80129"/>
    <s v="VESPERTINO"/>
    <x v="1"/>
    <x v="0"/>
    <s v="BACHILLERATO GENERAL"/>
    <x v="0"/>
    <x v="0"/>
    <n v="8"/>
    <n v="8"/>
    <n v="16"/>
    <n v="8"/>
    <n v="8"/>
    <n v="16"/>
    <n v="1"/>
    <n v="3"/>
    <n v="9"/>
    <n v="12"/>
    <n v="1"/>
    <n v="0"/>
    <n v="8"/>
    <n v="8"/>
    <n v="1"/>
    <n v="0"/>
    <n v="0"/>
    <n v="0"/>
    <n v="0"/>
    <n v="0"/>
    <n v="0"/>
    <n v="0"/>
    <n v="0"/>
    <n v="11"/>
    <n v="25"/>
    <n v="36"/>
    <n v="3"/>
    <n v="0"/>
    <n v="0"/>
    <n v="0"/>
    <n v="0"/>
    <n v="0"/>
    <n v="0"/>
    <n v="2"/>
    <n v="1"/>
    <n v="3"/>
  </r>
  <r>
    <x v="45"/>
    <s v="08EMS0015S"/>
    <s v="CECYTECH EMSAD 17 MORELOS"/>
    <s v="MATUTINO"/>
    <x v="2"/>
    <x v="0"/>
    <s v="BACHILLERATO GENERAL"/>
    <x v="0"/>
    <x v="0"/>
    <n v="14"/>
    <n v="12"/>
    <n v="26"/>
    <n v="14"/>
    <n v="12"/>
    <n v="26"/>
    <n v="1"/>
    <n v="6"/>
    <n v="13"/>
    <n v="19"/>
    <n v="1"/>
    <n v="7"/>
    <n v="7"/>
    <n v="14"/>
    <n v="1"/>
    <n v="0"/>
    <n v="0"/>
    <n v="0"/>
    <n v="0"/>
    <n v="0"/>
    <n v="0"/>
    <n v="0"/>
    <n v="0"/>
    <n v="27"/>
    <n v="32"/>
    <n v="59"/>
    <n v="3"/>
    <n v="7"/>
    <n v="12"/>
    <n v="19"/>
    <n v="0"/>
    <n v="0"/>
    <n v="0"/>
    <n v="0"/>
    <n v="4"/>
    <n v="4"/>
  </r>
  <r>
    <x v="45"/>
    <s v="08ETH0081V"/>
    <s v="TELEBACHILLERATO 8690 &quot;JOSEFA ORTIZ DE DOMINGUEZ&quot;"/>
    <s v="MATUTINO"/>
    <x v="1"/>
    <x v="0"/>
    <s v="BACHILLERATO GENERAL"/>
    <x v="0"/>
    <x v="0"/>
    <n v="7"/>
    <n v="11"/>
    <n v="18"/>
    <n v="8"/>
    <n v="11"/>
    <n v="19"/>
    <n v="1"/>
    <n v="5"/>
    <n v="2"/>
    <n v="7"/>
    <n v="1"/>
    <n v="4"/>
    <n v="4"/>
    <n v="8"/>
    <n v="1"/>
    <n v="0"/>
    <n v="0"/>
    <n v="0"/>
    <n v="0"/>
    <n v="0"/>
    <n v="0"/>
    <n v="0"/>
    <n v="0"/>
    <n v="17"/>
    <n v="17"/>
    <n v="34"/>
    <n v="3"/>
    <n v="1"/>
    <n v="5"/>
    <n v="6"/>
    <n v="0"/>
    <n v="0"/>
    <n v="0"/>
    <n v="1"/>
    <n v="2"/>
    <n v="3"/>
  </r>
  <r>
    <x v="45"/>
    <s v="08ETH0082U"/>
    <s v="TELEBACHILLERATO 8691"/>
    <s v="MATUTINO"/>
    <x v="1"/>
    <x v="0"/>
    <s v="BACHILLERATO GENERAL"/>
    <x v="0"/>
    <x v="0"/>
    <n v="4"/>
    <n v="5"/>
    <n v="9"/>
    <n v="4"/>
    <n v="5"/>
    <n v="9"/>
    <n v="1"/>
    <n v="4"/>
    <n v="4"/>
    <n v="8"/>
    <n v="1"/>
    <n v="2"/>
    <n v="1"/>
    <n v="3"/>
    <n v="1"/>
    <n v="0"/>
    <n v="0"/>
    <n v="0"/>
    <n v="0"/>
    <n v="0"/>
    <n v="0"/>
    <n v="0"/>
    <n v="0"/>
    <n v="10"/>
    <n v="10"/>
    <n v="20"/>
    <n v="3"/>
    <n v="3"/>
    <n v="3"/>
    <n v="6"/>
    <n v="0"/>
    <n v="0"/>
    <n v="0"/>
    <n v="1"/>
    <n v="1"/>
    <n v="2"/>
  </r>
  <r>
    <x v="45"/>
    <s v="08ETK0129L"/>
    <s v="TELEBACHILLERATO COMUNITARIO 80130"/>
    <s v="VESPERTINO"/>
    <x v="1"/>
    <x v="0"/>
    <s v="BACHILLERATO GENERAL"/>
    <x v="0"/>
    <x v="0"/>
    <n v="3"/>
    <n v="4"/>
    <n v="7"/>
    <n v="3"/>
    <n v="4"/>
    <n v="7"/>
    <n v="1"/>
    <n v="2"/>
    <n v="0"/>
    <n v="2"/>
    <n v="1"/>
    <n v="1"/>
    <n v="8"/>
    <n v="9"/>
    <n v="1"/>
    <n v="0"/>
    <n v="0"/>
    <n v="0"/>
    <n v="0"/>
    <n v="0"/>
    <n v="0"/>
    <n v="0"/>
    <n v="0"/>
    <n v="6"/>
    <n v="12"/>
    <n v="18"/>
    <n v="3"/>
    <n v="0"/>
    <n v="0"/>
    <n v="0"/>
    <n v="0"/>
    <n v="0"/>
    <n v="0"/>
    <n v="1"/>
    <n v="2"/>
    <n v="3"/>
  </r>
  <r>
    <x v="45"/>
    <s v="08ETK0130A"/>
    <s v="TELEBACHILLERATO COMUNITARIO 80131"/>
    <s v="VESPERTINO"/>
    <x v="1"/>
    <x v="0"/>
    <s v="BACHILLERATO GENERAL"/>
    <x v="0"/>
    <x v="0"/>
    <n v="5"/>
    <n v="10"/>
    <n v="15"/>
    <n v="5"/>
    <n v="10"/>
    <n v="15"/>
    <n v="1"/>
    <n v="5"/>
    <n v="1"/>
    <n v="6"/>
    <n v="1"/>
    <n v="4"/>
    <n v="4"/>
    <n v="8"/>
    <n v="1"/>
    <n v="0"/>
    <n v="0"/>
    <n v="0"/>
    <n v="0"/>
    <n v="0"/>
    <n v="0"/>
    <n v="0"/>
    <n v="0"/>
    <n v="14"/>
    <n v="15"/>
    <n v="29"/>
    <n v="3"/>
    <n v="5"/>
    <n v="4"/>
    <n v="9"/>
    <n v="0"/>
    <n v="0"/>
    <n v="0"/>
    <n v="2"/>
    <n v="1"/>
    <n v="3"/>
  </r>
  <r>
    <x v="45"/>
    <s v="08ETK0131Z"/>
    <s v="TELEBACHILLERATO COMUNITARIO 80132"/>
    <s v="MATUTINO"/>
    <x v="1"/>
    <x v="0"/>
    <s v="BACHILLERATO GENERAL"/>
    <x v="0"/>
    <x v="0"/>
    <n v="2"/>
    <n v="2"/>
    <n v="4"/>
    <n v="2"/>
    <n v="2"/>
    <n v="4"/>
    <n v="1"/>
    <n v="5"/>
    <n v="4"/>
    <n v="9"/>
    <n v="1"/>
    <n v="2"/>
    <n v="2"/>
    <n v="4"/>
    <n v="1"/>
    <n v="0"/>
    <n v="0"/>
    <n v="0"/>
    <n v="0"/>
    <n v="0"/>
    <n v="0"/>
    <n v="0"/>
    <n v="0"/>
    <n v="9"/>
    <n v="8"/>
    <n v="17"/>
    <n v="3"/>
    <n v="4"/>
    <n v="0"/>
    <n v="4"/>
    <n v="0"/>
    <n v="0"/>
    <n v="0"/>
    <n v="1"/>
    <n v="2"/>
    <n v="3"/>
  </r>
  <r>
    <x v="45"/>
    <s v="08ETK0132Z"/>
    <s v="TELEBACHILLERATO COMUNITARIO 80133"/>
    <s v="VESPERTINO"/>
    <x v="1"/>
    <x v="0"/>
    <s v="BACHILLERATO GENERAL"/>
    <x v="0"/>
    <x v="0"/>
    <n v="4"/>
    <n v="3"/>
    <n v="7"/>
    <n v="4"/>
    <n v="3"/>
    <n v="7"/>
    <n v="1"/>
    <n v="2"/>
    <n v="4"/>
    <n v="6"/>
    <n v="1"/>
    <n v="8"/>
    <n v="3"/>
    <n v="11"/>
    <n v="1"/>
    <n v="0"/>
    <n v="0"/>
    <n v="0"/>
    <n v="0"/>
    <n v="0"/>
    <n v="0"/>
    <n v="0"/>
    <n v="0"/>
    <n v="14"/>
    <n v="10"/>
    <n v="24"/>
    <n v="3"/>
    <n v="0"/>
    <n v="0"/>
    <n v="0"/>
    <n v="0"/>
    <n v="0"/>
    <n v="0"/>
    <n v="3"/>
    <n v="0"/>
    <n v="3"/>
  </r>
  <r>
    <x v="45"/>
    <s v="08ETK0012M"/>
    <s v="TELEBACHILLERATO COMUNITARIO 8033"/>
    <s v="MATUTINO"/>
    <x v="1"/>
    <x v="0"/>
    <s v="BACHILLERATO GENERAL"/>
    <x v="0"/>
    <x v="0"/>
    <n v="4"/>
    <n v="4"/>
    <n v="8"/>
    <n v="4"/>
    <n v="4"/>
    <n v="8"/>
    <n v="1"/>
    <n v="3"/>
    <n v="4"/>
    <n v="7"/>
    <n v="1"/>
    <n v="4"/>
    <n v="2"/>
    <n v="6"/>
    <n v="1"/>
    <n v="0"/>
    <n v="0"/>
    <n v="0"/>
    <n v="0"/>
    <n v="0"/>
    <n v="0"/>
    <n v="0"/>
    <n v="0"/>
    <n v="11"/>
    <n v="10"/>
    <n v="21"/>
    <n v="3"/>
    <n v="3"/>
    <n v="3"/>
    <n v="6"/>
    <n v="0"/>
    <n v="0"/>
    <n v="0"/>
    <n v="1"/>
    <n v="1"/>
    <n v="2"/>
  </r>
  <r>
    <x v="46"/>
    <s v="08EMS0017Q"/>
    <s v="CECYTECH EMSAD 19 MORIS"/>
    <s v="MATUTINO"/>
    <x v="2"/>
    <x v="0"/>
    <s v="BACHILLERATO GENERAL"/>
    <x v="0"/>
    <x v="0"/>
    <n v="38"/>
    <n v="52"/>
    <n v="90"/>
    <n v="38"/>
    <n v="52"/>
    <n v="90"/>
    <n v="4"/>
    <n v="30"/>
    <n v="34"/>
    <n v="64"/>
    <n v="2"/>
    <n v="19"/>
    <n v="19"/>
    <n v="38"/>
    <n v="2"/>
    <n v="0"/>
    <n v="0"/>
    <n v="0"/>
    <n v="0"/>
    <n v="0"/>
    <n v="0"/>
    <n v="0"/>
    <n v="0"/>
    <n v="87"/>
    <n v="105"/>
    <n v="192"/>
    <n v="8"/>
    <n v="22"/>
    <n v="22"/>
    <n v="44"/>
    <n v="0"/>
    <n v="0"/>
    <n v="0"/>
    <n v="5"/>
    <n v="5"/>
    <n v="10"/>
  </r>
  <r>
    <x v="46"/>
    <s v="08ETK0011N"/>
    <s v="TELEBACHILLERATO COMUNITARIO 8034"/>
    <s v="MATUTINO"/>
    <x v="1"/>
    <x v="0"/>
    <s v="BACHILLERATO GENERAL"/>
    <x v="0"/>
    <x v="0"/>
    <n v="8"/>
    <n v="7"/>
    <n v="15"/>
    <n v="8"/>
    <n v="7"/>
    <n v="15"/>
    <n v="1"/>
    <n v="5"/>
    <n v="5"/>
    <n v="10"/>
    <n v="2"/>
    <n v="3"/>
    <n v="10"/>
    <n v="13"/>
    <n v="3"/>
    <n v="0"/>
    <n v="0"/>
    <n v="0"/>
    <n v="0"/>
    <n v="0"/>
    <n v="0"/>
    <n v="0"/>
    <n v="0"/>
    <n v="16"/>
    <n v="22"/>
    <n v="38"/>
    <n v="6"/>
    <n v="6"/>
    <n v="2"/>
    <n v="8"/>
    <n v="0"/>
    <n v="0"/>
    <n v="0"/>
    <n v="1"/>
    <n v="2"/>
    <n v="3"/>
  </r>
  <r>
    <x v="47"/>
    <s v="08EMS0006K"/>
    <s v="CECYTECH EMSAD 06 BENITO JUÁREZ"/>
    <s v="MATUTINO"/>
    <x v="2"/>
    <x v="0"/>
    <s v="BACHILLERATO GENERAL"/>
    <x v="0"/>
    <x v="0"/>
    <n v="12"/>
    <n v="16"/>
    <n v="28"/>
    <n v="12"/>
    <n v="16"/>
    <n v="28"/>
    <n v="1"/>
    <n v="25"/>
    <n v="22"/>
    <n v="47"/>
    <n v="2"/>
    <n v="16"/>
    <n v="22"/>
    <n v="38"/>
    <n v="2"/>
    <n v="0"/>
    <n v="0"/>
    <n v="0"/>
    <n v="0"/>
    <n v="0"/>
    <n v="0"/>
    <n v="0"/>
    <n v="0"/>
    <n v="53"/>
    <n v="60"/>
    <n v="113"/>
    <n v="5"/>
    <n v="14"/>
    <n v="13"/>
    <n v="27"/>
    <n v="0"/>
    <n v="0"/>
    <n v="0"/>
    <n v="1"/>
    <n v="4"/>
    <n v="5"/>
  </r>
  <r>
    <x v="47"/>
    <s v="08DCT0273Q"/>
    <s v="CENTRO DE BACHILLERATO TECNOLÓGICO INDUSTRIAL Y DE SERVICIOS NUM. 273"/>
    <s v="MATUTINO"/>
    <x v="5"/>
    <x v="1"/>
    <s v="BACHILLERATO TECNOLOGICO"/>
    <x v="1"/>
    <x v="0"/>
    <n v="43"/>
    <n v="43"/>
    <n v="86"/>
    <n v="43"/>
    <n v="43"/>
    <n v="86"/>
    <n v="2"/>
    <n v="22"/>
    <n v="27"/>
    <n v="49"/>
    <n v="2"/>
    <n v="14"/>
    <n v="14"/>
    <n v="28"/>
    <n v="2"/>
    <n v="0"/>
    <n v="0"/>
    <n v="0"/>
    <n v="0"/>
    <n v="0"/>
    <n v="0"/>
    <n v="0"/>
    <n v="0"/>
    <n v="79"/>
    <n v="84"/>
    <n v="163"/>
    <n v="6"/>
    <n v="25"/>
    <n v="27"/>
    <n v="52"/>
    <n v="0"/>
    <n v="0"/>
    <n v="0"/>
    <n v="13"/>
    <n v="10"/>
    <n v="23"/>
  </r>
  <r>
    <x v="47"/>
    <s v="08SBC2159Y"/>
    <s v="PREPARATORIA POR COOPERACIÓN 8406 ALFREDO V BONFIL"/>
    <s v="MATUTINO"/>
    <x v="4"/>
    <x v="2"/>
    <s v="BACHILLERATO GENERAL"/>
    <x v="0"/>
    <x v="0"/>
    <n v="64"/>
    <n v="74"/>
    <n v="138"/>
    <n v="70"/>
    <n v="75"/>
    <n v="145"/>
    <n v="4"/>
    <n v="52"/>
    <n v="58"/>
    <n v="110"/>
    <n v="4"/>
    <n v="51"/>
    <n v="51"/>
    <n v="102"/>
    <n v="4"/>
    <n v="0"/>
    <n v="0"/>
    <n v="0"/>
    <n v="0"/>
    <n v="0"/>
    <n v="0"/>
    <n v="0"/>
    <n v="0"/>
    <n v="173"/>
    <n v="184"/>
    <n v="357"/>
    <n v="12"/>
    <n v="44"/>
    <n v="39"/>
    <n v="83"/>
    <n v="0"/>
    <n v="0"/>
    <n v="0"/>
    <n v="8"/>
    <n v="7"/>
    <n v="15"/>
  </r>
  <r>
    <x v="47"/>
    <s v="08ETK0133Y"/>
    <s v="TELEBACHILLERATO COMUNITARIO 80134"/>
    <s v="VESPERTINO"/>
    <x v="1"/>
    <x v="0"/>
    <s v="BACHILLERATO GENERAL"/>
    <x v="0"/>
    <x v="0"/>
    <n v="12"/>
    <n v="4"/>
    <n v="16"/>
    <n v="12"/>
    <n v="4"/>
    <n v="16"/>
    <n v="1"/>
    <n v="4"/>
    <n v="8"/>
    <n v="12"/>
    <n v="1"/>
    <n v="2"/>
    <n v="3"/>
    <n v="5"/>
    <n v="1"/>
    <n v="0"/>
    <n v="0"/>
    <n v="0"/>
    <n v="0"/>
    <n v="0"/>
    <n v="0"/>
    <n v="0"/>
    <n v="0"/>
    <n v="18"/>
    <n v="15"/>
    <n v="33"/>
    <n v="3"/>
    <n v="0"/>
    <n v="0"/>
    <n v="0"/>
    <n v="0"/>
    <n v="0"/>
    <n v="0"/>
    <n v="0"/>
    <n v="2"/>
    <n v="2"/>
  </r>
  <r>
    <x v="47"/>
    <s v="08ETK0134X"/>
    <s v="TELEBACHILLERATO COMUNITARIO 80135"/>
    <s v="VESPERTINO"/>
    <x v="1"/>
    <x v="0"/>
    <s v="BACHILLERATO GENERAL"/>
    <x v="0"/>
    <x v="0"/>
    <n v="2"/>
    <n v="6"/>
    <n v="8"/>
    <n v="2"/>
    <n v="6"/>
    <n v="8"/>
    <n v="1"/>
    <n v="5"/>
    <n v="3"/>
    <n v="8"/>
    <n v="1"/>
    <n v="3"/>
    <n v="9"/>
    <n v="12"/>
    <n v="1"/>
    <n v="0"/>
    <n v="0"/>
    <n v="0"/>
    <n v="0"/>
    <n v="0"/>
    <n v="0"/>
    <n v="0"/>
    <n v="0"/>
    <n v="10"/>
    <n v="18"/>
    <n v="28"/>
    <n v="3"/>
    <n v="0"/>
    <n v="0"/>
    <n v="0"/>
    <n v="0"/>
    <n v="0"/>
    <n v="0"/>
    <n v="0"/>
    <n v="3"/>
    <n v="3"/>
  </r>
  <r>
    <x v="47"/>
    <s v="08ETK0014K"/>
    <s v="TELEBACHILLERATO COMUNITARIO 8035"/>
    <s v="VESPERTINO"/>
    <x v="1"/>
    <x v="0"/>
    <s v="BACHILLERATO GENERAL"/>
    <x v="0"/>
    <x v="0"/>
    <n v="7"/>
    <n v="3"/>
    <n v="10"/>
    <n v="7"/>
    <n v="3"/>
    <n v="10"/>
    <n v="1"/>
    <n v="4"/>
    <n v="1"/>
    <n v="5"/>
    <n v="1"/>
    <n v="2"/>
    <n v="6"/>
    <n v="8"/>
    <n v="1"/>
    <n v="0"/>
    <n v="0"/>
    <n v="0"/>
    <n v="0"/>
    <n v="0"/>
    <n v="0"/>
    <n v="0"/>
    <n v="0"/>
    <n v="13"/>
    <n v="10"/>
    <n v="23"/>
    <n v="3"/>
    <n v="5"/>
    <n v="2"/>
    <n v="7"/>
    <n v="0"/>
    <n v="0"/>
    <n v="0"/>
    <n v="1"/>
    <n v="1"/>
    <n v="2"/>
  </r>
  <r>
    <x v="48"/>
    <s v="08EMS0022B"/>
    <s v="CECYTECH EMSAD 22 NONOAVA"/>
    <s v="MATUTINO"/>
    <x v="2"/>
    <x v="0"/>
    <s v="BACHILLERATO GENERAL"/>
    <x v="0"/>
    <x v="0"/>
    <n v="39"/>
    <n v="18"/>
    <n v="57"/>
    <n v="39"/>
    <n v="18"/>
    <n v="57"/>
    <n v="2"/>
    <n v="14"/>
    <n v="28"/>
    <n v="42"/>
    <n v="1"/>
    <n v="19"/>
    <n v="26"/>
    <n v="45"/>
    <n v="1"/>
    <n v="0"/>
    <n v="0"/>
    <n v="0"/>
    <n v="0"/>
    <n v="0"/>
    <n v="0"/>
    <n v="0"/>
    <n v="0"/>
    <n v="72"/>
    <n v="72"/>
    <n v="144"/>
    <n v="4"/>
    <n v="19"/>
    <n v="22"/>
    <n v="41"/>
    <n v="0"/>
    <n v="0"/>
    <n v="0"/>
    <n v="4"/>
    <n v="1"/>
    <n v="5"/>
  </r>
  <r>
    <x v="49"/>
    <s v="08DER0008B"/>
    <s v="CENTRO DE ATENCIÓN PARA ESTUDIANTES CON DISCAPACIDAD, CETIS 093"/>
    <s v="DISCONTINUO"/>
    <x v="6"/>
    <x v="1"/>
    <s v="BACHILLERATO GENERAL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"/>
    <n v="13"/>
    <n v="1"/>
    <n v="0"/>
    <n v="0"/>
    <n v="0"/>
    <n v="0"/>
    <n v="0"/>
    <n v="0"/>
    <n v="1"/>
    <n v="3"/>
    <n v="4"/>
  </r>
  <r>
    <x v="49"/>
    <s v="08ECB0019H"/>
    <s v="COLEGIO DE BACHILLERES PLANTEL 18"/>
    <s v="MATUTINO"/>
    <x v="0"/>
    <x v="0"/>
    <s v="BACHILLERATO GENERAL"/>
    <x v="0"/>
    <x v="0"/>
    <n v="68"/>
    <n v="65"/>
    <n v="133"/>
    <n v="68"/>
    <n v="65"/>
    <n v="133"/>
    <n v="3"/>
    <n v="38"/>
    <n v="59"/>
    <n v="97"/>
    <n v="3"/>
    <n v="49"/>
    <n v="79"/>
    <n v="128"/>
    <n v="3"/>
    <n v="0"/>
    <n v="0"/>
    <n v="0"/>
    <n v="0"/>
    <n v="0"/>
    <n v="0"/>
    <n v="0"/>
    <n v="0"/>
    <n v="155"/>
    <n v="203"/>
    <n v="358"/>
    <n v="9"/>
    <n v="55"/>
    <n v="80"/>
    <n v="135"/>
    <n v="0"/>
    <n v="0"/>
    <n v="0"/>
    <n v="6"/>
    <n v="11"/>
    <n v="17"/>
  </r>
  <r>
    <x v="49"/>
    <s v="08ECB0019H"/>
    <s v="COLEGIO DE BACHILLERES PLANTEL 18"/>
    <s v="VESPERTINO"/>
    <x v="0"/>
    <x v="0"/>
    <s v="BACHILLERATO GENERAL"/>
    <x v="0"/>
    <x v="0"/>
    <n v="65"/>
    <n v="57"/>
    <n v="122"/>
    <n v="65"/>
    <n v="57"/>
    <n v="122"/>
    <n v="3"/>
    <n v="32"/>
    <n v="47"/>
    <n v="79"/>
    <n v="2"/>
    <n v="49"/>
    <n v="53"/>
    <n v="102"/>
    <n v="3"/>
    <n v="0"/>
    <n v="0"/>
    <n v="0"/>
    <n v="0"/>
    <n v="0"/>
    <n v="0"/>
    <n v="0"/>
    <n v="0"/>
    <n v="146"/>
    <n v="157"/>
    <n v="303"/>
    <n v="8"/>
    <n v="32"/>
    <n v="46"/>
    <n v="78"/>
    <n v="0"/>
    <n v="0"/>
    <n v="0"/>
    <n v="5"/>
    <n v="7"/>
    <n v="12"/>
  </r>
  <r>
    <x v="49"/>
    <s v="08DCT0012E"/>
    <s v="CENTRO DE ESTUDIOS TECNOLÓGICOS INDUSTRIAL Y DE SERVICIOS NUM. 93"/>
    <s v="MATUTINO"/>
    <x v="5"/>
    <x v="1"/>
    <s v="BACHILLERATO TECNOLOGICO"/>
    <x v="1"/>
    <x v="0"/>
    <n v="165"/>
    <n v="214"/>
    <n v="379"/>
    <n v="165"/>
    <n v="214"/>
    <n v="379"/>
    <n v="7"/>
    <n v="144"/>
    <n v="173"/>
    <n v="317"/>
    <n v="7"/>
    <n v="109"/>
    <n v="123"/>
    <n v="232"/>
    <n v="7"/>
    <n v="0"/>
    <n v="0"/>
    <n v="0"/>
    <n v="0"/>
    <n v="0"/>
    <n v="0"/>
    <n v="0"/>
    <n v="0"/>
    <n v="418"/>
    <n v="510"/>
    <n v="928"/>
    <n v="21"/>
    <n v="115"/>
    <n v="124"/>
    <n v="239"/>
    <n v="0"/>
    <n v="0"/>
    <n v="0"/>
    <n v="49"/>
    <n v="46"/>
    <n v="95"/>
  </r>
  <r>
    <x v="49"/>
    <s v="08PET0118A"/>
    <s v="ESC. ENFERMERIA DE NUEVO CASAS GRANDES"/>
    <s v="DISCONTINUO"/>
    <x v="4"/>
    <x v="3"/>
    <s v="PROFESIONAL TECNICO"/>
    <x v="2"/>
    <x v="0"/>
    <n v="21"/>
    <n v="29"/>
    <n v="50"/>
    <n v="21"/>
    <n v="29"/>
    <n v="50"/>
    <n v="1"/>
    <n v="8"/>
    <n v="12"/>
    <n v="20"/>
    <n v="1"/>
    <n v="5"/>
    <n v="12"/>
    <n v="17"/>
    <n v="1"/>
    <n v="0"/>
    <n v="0"/>
    <n v="0"/>
    <n v="0"/>
    <n v="0"/>
    <n v="0"/>
    <n v="0"/>
    <n v="0"/>
    <n v="34"/>
    <n v="53"/>
    <n v="87"/>
    <n v="3"/>
    <n v="8"/>
    <n v="22"/>
    <n v="30"/>
    <n v="7"/>
    <n v="16"/>
    <n v="23"/>
    <n v="4"/>
    <n v="5"/>
    <n v="9"/>
  </r>
  <r>
    <x v="49"/>
    <s v="08PBH3676O"/>
    <s v="INSTITUTO BLAS PASCAL"/>
    <s v="MATUTINO"/>
    <x v="4"/>
    <x v="3"/>
    <s v="BACHILLERATO GENERAL"/>
    <x v="0"/>
    <x v="0"/>
    <n v="10"/>
    <n v="5"/>
    <n v="15"/>
    <n v="10"/>
    <n v="5"/>
    <n v="15"/>
    <n v="1"/>
    <n v="10"/>
    <n v="17"/>
    <n v="27"/>
    <n v="1"/>
    <n v="7"/>
    <n v="10"/>
    <n v="17"/>
    <n v="1"/>
    <n v="0"/>
    <n v="0"/>
    <n v="0"/>
    <n v="0"/>
    <n v="0"/>
    <n v="0"/>
    <n v="0"/>
    <n v="0"/>
    <n v="27"/>
    <n v="32"/>
    <n v="59"/>
    <n v="3"/>
    <n v="9"/>
    <n v="7"/>
    <n v="16"/>
    <n v="0"/>
    <n v="0"/>
    <n v="0"/>
    <n v="8"/>
    <n v="8"/>
    <n v="16"/>
  </r>
  <r>
    <x v="49"/>
    <s v="08PBH3670U"/>
    <s v="PREPARATORIA CLUB DE LEONES DE NUEVO CASAS GRANDES"/>
    <s v="VESPERTINO"/>
    <x v="4"/>
    <x v="3"/>
    <s v="BACHILLERATO GENERAL"/>
    <x v="0"/>
    <x v="0"/>
    <n v="8"/>
    <n v="14"/>
    <n v="22"/>
    <n v="8"/>
    <n v="14"/>
    <n v="22"/>
    <n v="1"/>
    <n v="4"/>
    <n v="10"/>
    <n v="14"/>
    <n v="1"/>
    <n v="10"/>
    <n v="9"/>
    <n v="19"/>
    <n v="1"/>
    <n v="0"/>
    <n v="0"/>
    <n v="0"/>
    <n v="0"/>
    <n v="0"/>
    <n v="0"/>
    <n v="0"/>
    <n v="0"/>
    <n v="22"/>
    <n v="33"/>
    <n v="55"/>
    <n v="3"/>
    <n v="8"/>
    <n v="8"/>
    <n v="16"/>
    <n v="0"/>
    <n v="0"/>
    <n v="0"/>
    <n v="5"/>
    <n v="6"/>
    <n v="11"/>
  </r>
  <r>
    <x v="49"/>
    <s v="08PBH0156L"/>
    <s v="PREPARATORIA PARTICULAR FRAY FELIPE DE JESÚS"/>
    <s v="MATUTINO"/>
    <x v="4"/>
    <x v="3"/>
    <s v="BACHILLERATO GENERAL"/>
    <x v="0"/>
    <x v="0"/>
    <n v="27"/>
    <n v="35"/>
    <n v="62"/>
    <n v="27"/>
    <n v="35"/>
    <n v="62"/>
    <n v="2"/>
    <n v="34"/>
    <n v="43"/>
    <n v="77"/>
    <n v="3"/>
    <n v="30"/>
    <n v="26"/>
    <n v="56"/>
    <n v="2"/>
    <n v="0"/>
    <n v="0"/>
    <n v="0"/>
    <n v="0"/>
    <n v="0"/>
    <n v="0"/>
    <n v="0"/>
    <n v="0"/>
    <n v="91"/>
    <n v="104"/>
    <n v="195"/>
    <n v="7"/>
    <n v="29"/>
    <n v="28"/>
    <n v="57"/>
    <n v="0"/>
    <n v="0"/>
    <n v="0"/>
    <n v="7"/>
    <n v="9"/>
    <n v="16"/>
  </r>
  <r>
    <x v="49"/>
    <s v="08SBC2128E"/>
    <s v="FRANCISCO VILLA"/>
    <s v="VESPERTINO"/>
    <x v="15"/>
    <x v="2"/>
    <s v="BACHILLERATO GENERAL"/>
    <x v="0"/>
    <x v="0"/>
    <n v="80"/>
    <n v="58"/>
    <n v="138"/>
    <n v="80"/>
    <n v="58"/>
    <n v="138"/>
    <n v="4"/>
    <n v="59"/>
    <n v="63"/>
    <n v="122"/>
    <n v="4"/>
    <n v="44"/>
    <n v="30"/>
    <n v="74"/>
    <n v="4"/>
    <n v="0"/>
    <n v="0"/>
    <n v="0"/>
    <n v="0"/>
    <n v="0"/>
    <n v="0"/>
    <n v="0"/>
    <n v="0"/>
    <n v="183"/>
    <n v="151"/>
    <n v="334"/>
    <n v="12"/>
    <n v="40"/>
    <n v="36"/>
    <n v="76"/>
    <n v="0"/>
    <n v="0"/>
    <n v="0"/>
    <n v="8"/>
    <n v="6"/>
    <n v="14"/>
  </r>
  <r>
    <x v="49"/>
    <s v="08ETK0135W"/>
    <s v="TELEBACHILLERATO COMUNITARIO 80136"/>
    <s v="VESPERTINO"/>
    <x v="1"/>
    <x v="0"/>
    <s v="BACHILLERATO GENERAL"/>
    <x v="0"/>
    <x v="0"/>
    <n v="13"/>
    <n v="6"/>
    <n v="19"/>
    <n v="13"/>
    <n v="6"/>
    <n v="19"/>
    <n v="1"/>
    <n v="8"/>
    <n v="7"/>
    <n v="15"/>
    <n v="1"/>
    <n v="0"/>
    <n v="2"/>
    <n v="2"/>
    <n v="1"/>
    <n v="0"/>
    <n v="0"/>
    <n v="0"/>
    <n v="0"/>
    <n v="0"/>
    <n v="0"/>
    <n v="0"/>
    <n v="0"/>
    <n v="21"/>
    <n v="15"/>
    <n v="36"/>
    <n v="3"/>
    <n v="0"/>
    <n v="0"/>
    <n v="0"/>
    <n v="0"/>
    <n v="0"/>
    <n v="0"/>
    <n v="0"/>
    <n v="3"/>
    <n v="3"/>
  </r>
  <r>
    <x v="49"/>
    <s v="08ETK0045D"/>
    <s v="TELEBACHILLERATO COMUNITARIO 8036"/>
    <s v="VESPERTINO"/>
    <x v="1"/>
    <x v="0"/>
    <s v="BACHILLERATO GENERAL"/>
    <x v="0"/>
    <x v="0"/>
    <n v="15"/>
    <n v="10"/>
    <n v="25"/>
    <n v="15"/>
    <n v="10"/>
    <n v="25"/>
    <n v="1"/>
    <n v="5"/>
    <n v="8"/>
    <n v="13"/>
    <n v="1"/>
    <n v="1"/>
    <n v="4"/>
    <n v="5"/>
    <n v="1"/>
    <n v="0"/>
    <n v="0"/>
    <n v="0"/>
    <n v="0"/>
    <n v="0"/>
    <n v="0"/>
    <n v="0"/>
    <n v="0"/>
    <n v="21"/>
    <n v="22"/>
    <n v="43"/>
    <n v="3"/>
    <n v="1"/>
    <n v="2"/>
    <n v="3"/>
    <n v="0"/>
    <n v="0"/>
    <n v="0"/>
    <n v="1"/>
    <n v="2"/>
    <n v="3"/>
  </r>
  <r>
    <x v="49"/>
    <s v="08ETK0046C"/>
    <s v="TELEBACHILLERATO COMUNITARIO 8037"/>
    <s v="VESPERTINO"/>
    <x v="1"/>
    <x v="0"/>
    <s v="BACHILLERATO GENERAL"/>
    <x v="0"/>
    <x v="0"/>
    <n v="3"/>
    <n v="3"/>
    <n v="6"/>
    <n v="3"/>
    <n v="3"/>
    <n v="6"/>
    <n v="1"/>
    <n v="4"/>
    <n v="1"/>
    <n v="5"/>
    <n v="1"/>
    <n v="1"/>
    <n v="4"/>
    <n v="5"/>
    <n v="1"/>
    <n v="0"/>
    <n v="0"/>
    <n v="0"/>
    <n v="0"/>
    <n v="0"/>
    <n v="0"/>
    <n v="0"/>
    <n v="0"/>
    <n v="8"/>
    <n v="8"/>
    <n v="16"/>
    <n v="3"/>
    <n v="1"/>
    <n v="3"/>
    <n v="4"/>
    <n v="0"/>
    <n v="0"/>
    <n v="0"/>
    <n v="1"/>
    <n v="2"/>
    <n v="3"/>
  </r>
  <r>
    <x v="49"/>
    <s v="08PBH0197L"/>
    <s v="ACADEMIA JUÁREZ UACJ"/>
    <s v="MATUTINO"/>
    <x v="13"/>
    <x v="3"/>
    <s v="BACHILLERATO GENERAL"/>
    <x v="0"/>
    <x v="0"/>
    <n v="31"/>
    <n v="30"/>
    <n v="61"/>
    <n v="31"/>
    <n v="30"/>
    <n v="61"/>
    <n v="3"/>
    <n v="37"/>
    <n v="35"/>
    <n v="72"/>
    <n v="3"/>
    <n v="35"/>
    <n v="27"/>
    <n v="62"/>
    <n v="3"/>
    <n v="0"/>
    <n v="0"/>
    <n v="0"/>
    <n v="0"/>
    <n v="0"/>
    <n v="0"/>
    <n v="0"/>
    <n v="0"/>
    <n v="103"/>
    <n v="92"/>
    <n v="195"/>
    <n v="9"/>
    <n v="23"/>
    <n v="28"/>
    <n v="51"/>
    <n v="0"/>
    <n v="0"/>
    <n v="0"/>
    <n v="5"/>
    <n v="8"/>
    <n v="13"/>
  </r>
  <r>
    <x v="50"/>
    <s v="08ETH0017U"/>
    <s v="TELEBACHILLERATO 8605 &quot;RICARDO FLORES MAGON&quot;"/>
    <s v="MATUTINO"/>
    <x v="1"/>
    <x v="0"/>
    <s v="BACHILLERATO GENERAL"/>
    <x v="0"/>
    <x v="0"/>
    <n v="13"/>
    <n v="10"/>
    <n v="23"/>
    <n v="13"/>
    <n v="10"/>
    <n v="23"/>
    <n v="1"/>
    <n v="2"/>
    <n v="8"/>
    <n v="10"/>
    <n v="1"/>
    <n v="6"/>
    <n v="10"/>
    <n v="16"/>
    <n v="1"/>
    <n v="0"/>
    <n v="0"/>
    <n v="0"/>
    <n v="0"/>
    <n v="0"/>
    <n v="0"/>
    <n v="0"/>
    <n v="0"/>
    <n v="21"/>
    <n v="28"/>
    <n v="49"/>
    <n v="3"/>
    <n v="7"/>
    <n v="9"/>
    <n v="16"/>
    <n v="0"/>
    <n v="0"/>
    <n v="0"/>
    <n v="1"/>
    <n v="2"/>
    <n v="3"/>
  </r>
  <r>
    <x v="50"/>
    <s v="08ETH0018T"/>
    <s v="TELEBACHILLERATO 8606 &quot;JOSE VASCONCELOS&quot;"/>
    <s v="MATUTINO"/>
    <x v="1"/>
    <x v="0"/>
    <s v="BACHILLERATO GENERAL"/>
    <x v="0"/>
    <x v="0"/>
    <n v="13"/>
    <n v="7"/>
    <n v="20"/>
    <n v="13"/>
    <n v="7"/>
    <n v="20"/>
    <n v="1"/>
    <n v="7"/>
    <n v="5"/>
    <n v="12"/>
    <n v="1"/>
    <n v="5"/>
    <n v="11"/>
    <n v="16"/>
    <n v="1"/>
    <n v="0"/>
    <n v="0"/>
    <n v="0"/>
    <n v="0"/>
    <n v="0"/>
    <n v="0"/>
    <n v="0"/>
    <n v="0"/>
    <n v="25"/>
    <n v="23"/>
    <n v="48"/>
    <n v="3"/>
    <n v="8"/>
    <n v="5"/>
    <n v="13"/>
    <n v="0"/>
    <n v="0"/>
    <n v="0"/>
    <n v="3"/>
    <n v="0"/>
    <n v="3"/>
  </r>
  <r>
    <x v="50"/>
    <s v="08ETH0054Y"/>
    <s v="TELEBACHILLERATO 8660 &quot;BASASEACHI&quot;"/>
    <s v="MATUTINO"/>
    <x v="1"/>
    <x v="0"/>
    <s v="BACHILLERATO GENERAL"/>
    <x v="0"/>
    <x v="0"/>
    <n v="21"/>
    <n v="30"/>
    <n v="51"/>
    <n v="22"/>
    <n v="32"/>
    <n v="54"/>
    <n v="2"/>
    <n v="14"/>
    <n v="23"/>
    <n v="37"/>
    <n v="1"/>
    <n v="11"/>
    <n v="15"/>
    <n v="26"/>
    <n v="1"/>
    <n v="0"/>
    <n v="0"/>
    <n v="0"/>
    <n v="0"/>
    <n v="0"/>
    <n v="0"/>
    <n v="0"/>
    <n v="0"/>
    <n v="47"/>
    <n v="70"/>
    <n v="117"/>
    <n v="4"/>
    <n v="6"/>
    <n v="12"/>
    <n v="18"/>
    <n v="0"/>
    <n v="0"/>
    <n v="0"/>
    <n v="2"/>
    <n v="2"/>
    <n v="4"/>
  </r>
  <r>
    <x v="50"/>
    <s v="08ETK0047B"/>
    <s v="TELEBACHILLERATO COMUNITARIO 8038"/>
    <s v="MATUTINO"/>
    <x v="1"/>
    <x v="0"/>
    <s v="BACHILLERATO GENERAL"/>
    <x v="0"/>
    <x v="0"/>
    <n v="5"/>
    <n v="2"/>
    <n v="7"/>
    <n v="5"/>
    <n v="2"/>
    <n v="7"/>
    <n v="1"/>
    <n v="1"/>
    <n v="5"/>
    <n v="6"/>
    <n v="1"/>
    <n v="5"/>
    <n v="2"/>
    <n v="7"/>
    <n v="1"/>
    <n v="0"/>
    <n v="0"/>
    <n v="0"/>
    <n v="0"/>
    <n v="0"/>
    <n v="0"/>
    <n v="0"/>
    <n v="0"/>
    <n v="11"/>
    <n v="9"/>
    <n v="20"/>
    <n v="3"/>
    <n v="2"/>
    <n v="6"/>
    <n v="8"/>
    <n v="0"/>
    <n v="0"/>
    <n v="0"/>
    <n v="2"/>
    <n v="1"/>
    <n v="3"/>
  </r>
  <r>
    <x v="50"/>
    <s v="08ETK0048A"/>
    <s v="TELEBACHILLERATO COMUNITARIO 8039"/>
    <s v="MATUTINO"/>
    <x v="1"/>
    <x v="0"/>
    <s v="BACHILLERATO GENERAL"/>
    <x v="0"/>
    <x v="0"/>
    <n v="5"/>
    <n v="3"/>
    <n v="8"/>
    <n v="5"/>
    <n v="3"/>
    <n v="8"/>
    <n v="1"/>
    <n v="3"/>
    <n v="2"/>
    <n v="5"/>
    <n v="1"/>
    <n v="1"/>
    <n v="2"/>
    <n v="3"/>
    <n v="1"/>
    <n v="0"/>
    <n v="0"/>
    <n v="0"/>
    <n v="0"/>
    <n v="0"/>
    <n v="0"/>
    <n v="0"/>
    <n v="0"/>
    <n v="9"/>
    <n v="7"/>
    <n v="16"/>
    <n v="3"/>
    <n v="1"/>
    <n v="2"/>
    <n v="3"/>
    <n v="0"/>
    <n v="0"/>
    <n v="0"/>
    <n v="1"/>
    <n v="1"/>
    <n v="2"/>
  </r>
  <r>
    <x v="51"/>
    <s v="08ECB0023U"/>
    <s v="COLEGIO DE BACHILLERES DEL ESTADO DE CHIHUAHUA PLANTEL 22"/>
    <s v="MATUTINO"/>
    <x v="0"/>
    <x v="0"/>
    <s v="BACHILLERATO GENERAL"/>
    <x v="0"/>
    <x v="0"/>
    <n v="63"/>
    <n v="85"/>
    <n v="148"/>
    <n v="63"/>
    <n v="85"/>
    <n v="148"/>
    <n v="3"/>
    <n v="39"/>
    <n v="43"/>
    <n v="82"/>
    <n v="2"/>
    <n v="0"/>
    <n v="0"/>
    <n v="0"/>
    <n v="0"/>
    <n v="0"/>
    <n v="0"/>
    <n v="0"/>
    <n v="0"/>
    <n v="0"/>
    <n v="0"/>
    <n v="0"/>
    <n v="0"/>
    <n v="102"/>
    <n v="128"/>
    <n v="230"/>
    <n v="5"/>
    <n v="0"/>
    <n v="0"/>
    <n v="0"/>
    <n v="0"/>
    <n v="0"/>
    <n v="0"/>
    <n v="6"/>
    <n v="11"/>
    <n v="17"/>
  </r>
  <r>
    <x v="51"/>
    <s v="08ECB0023U"/>
    <s v="COLEGIO DE BACHILLERES DEL ESTADO DE CHIHUAHUA PLANTEL 22"/>
    <s v="VESPERTINO"/>
    <x v="0"/>
    <x v="0"/>
    <s v="BACHILLERATO GENERAL"/>
    <x v="0"/>
    <x v="0"/>
    <n v="0"/>
    <n v="0"/>
    <n v="0"/>
    <n v="0"/>
    <n v="0"/>
    <n v="0"/>
    <n v="0"/>
    <n v="22"/>
    <n v="15"/>
    <n v="37"/>
    <n v="1"/>
    <n v="31"/>
    <n v="51"/>
    <n v="82"/>
    <n v="3"/>
    <n v="0"/>
    <n v="0"/>
    <n v="0"/>
    <n v="0"/>
    <n v="0"/>
    <n v="0"/>
    <n v="0"/>
    <n v="0"/>
    <n v="53"/>
    <n v="66"/>
    <n v="119"/>
    <n v="4"/>
    <n v="58"/>
    <n v="85"/>
    <n v="143"/>
    <n v="0"/>
    <n v="0"/>
    <n v="0"/>
    <n v="6"/>
    <n v="11"/>
    <n v="17"/>
  </r>
  <r>
    <x v="51"/>
    <s v="08DCT0014C"/>
    <s v="CENTRO DE ESTUDIOS TECNOLÓGICOS INDUSTRIAL Y DE SERVICIOS NUM. 98"/>
    <s v="MATUTINO"/>
    <x v="5"/>
    <x v="1"/>
    <s v="BACHILLERATO TECNOLOGICO"/>
    <x v="1"/>
    <x v="0"/>
    <n v="58"/>
    <n v="62"/>
    <n v="120"/>
    <n v="58"/>
    <n v="62"/>
    <n v="120"/>
    <n v="4"/>
    <n v="38"/>
    <n v="46"/>
    <n v="84"/>
    <n v="4"/>
    <n v="47"/>
    <n v="50"/>
    <n v="97"/>
    <n v="4"/>
    <n v="0"/>
    <n v="0"/>
    <n v="0"/>
    <n v="0"/>
    <n v="0"/>
    <n v="0"/>
    <n v="0"/>
    <n v="0"/>
    <n v="143"/>
    <n v="158"/>
    <n v="301"/>
    <n v="12"/>
    <n v="35"/>
    <n v="30"/>
    <n v="65"/>
    <n v="0"/>
    <n v="0"/>
    <n v="0"/>
    <n v="27"/>
    <n v="23"/>
    <n v="50"/>
  </r>
  <r>
    <x v="51"/>
    <s v="08EBH0007Y"/>
    <s v="PREPARATORIA ESTATAL 4003"/>
    <s v="MATUTINO"/>
    <x v="4"/>
    <x v="0"/>
    <s v="BACHILLERATO GENERAL"/>
    <x v="0"/>
    <x v="0"/>
    <n v="28"/>
    <n v="28"/>
    <n v="56"/>
    <n v="37"/>
    <n v="41"/>
    <n v="78"/>
    <n v="3"/>
    <n v="23"/>
    <n v="21"/>
    <n v="44"/>
    <n v="3"/>
    <n v="17"/>
    <n v="28"/>
    <n v="45"/>
    <n v="3"/>
    <n v="0"/>
    <n v="0"/>
    <n v="0"/>
    <n v="0"/>
    <n v="0"/>
    <n v="0"/>
    <n v="0"/>
    <n v="0"/>
    <n v="77"/>
    <n v="90"/>
    <n v="167"/>
    <n v="9"/>
    <n v="14"/>
    <n v="14"/>
    <n v="28"/>
    <n v="0"/>
    <n v="0"/>
    <n v="0"/>
    <n v="5"/>
    <n v="8"/>
    <n v="13"/>
  </r>
  <r>
    <x v="52"/>
    <s v="08EBH0004A"/>
    <s v="PREPARATORIA POR COOPERACIÓN 8404 PRAXEDIS G GUERRERO"/>
    <s v="MATUTINO"/>
    <x v="4"/>
    <x v="0"/>
    <s v="BACHILLERATO GENERAL"/>
    <x v="0"/>
    <x v="0"/>
    <n v="49"/>
    <n v="66"/>
    <n v="115"/>
    <n v="52"/>
    <n v="67"/>
    <n v="119"/>
    <n v="4"/>
    <n v="24"/>
    <n v="44"/>
    <n v="68"/>
    <n v="2"/>
    <n v="25"/>
    <n v="24"/>
    <n v="49"/>
    <n v="2"/>
    <n v="0"/>
    <n v="0"/>
    <n v="0"/>
    <n v="0"/>
    <n v="0"/>
    <n v="0"/>
    <n v="0"/>
    <n v="0"/>
    <n v="101"/>
    <n v="135"/>
    <n v="236"/>
    <n v="8"/>
    <n v="20"/>
    <n v="27"/>
    <n v="47"/>
    <n v="0"/>
    <n v="0"/>
    <n v="0"/>
    <n v="5"/>
    <n v="6"/>
    <n v="11"/>
  </r>
  <r>
    <x v="52"/>
    <s v="08ETK0138T"/>
    <s v="TELEBACHILLERATO COMUNITARIO 80139"/>
    <s v="MATUTINO"/>
    <x v="1"/>
    <x v="0"/>
    <s v="BACHILLERATO GENERAL"/>
    <x v="0"/>
    <x v="0"/>
    <n v="6"/>
    <n v="6"/>
    <n v="12"/>
    <n v="6"/>
    <n v="6"/>
    <n v="12"/>
    <n v="1"/>
    <n v="5"/>
    <n v="2"/>
    <n v="7"/>
    <n v="1"/>
    <n v="6"/>
    <n v="5"/>
    <n v="11"/>
    <n v="1"/>
    <n v="0"/>
    <n v="0"/>
    <n v="0"/>
    <n v="0"/>
    <n v="0"/>
    <n v="0"/>
    <n v="0"/>
    <n v="0"/>
    <n v="17"/>
    <n v="13"/>
    <n v="30"/>
    <n v="3"/>
    <n v="0"/>
    <n v="0"/>
    <n v="0"/>
    <n v="0"/>
    <n v="0"/>
    <n v="0"/>
    <n v="2"/>
    <n v="1"/>
    <n v="3"/>
  </r>
  <r>
    <x v="52"/>
    <s v="08PBH3607S"/>
    <s v="PREPARATORIA REGIONAL DEL VALLE UACJ"/>
    <s v="VESPERTINO"/>
    <x v="13"/>
    <x v="3"/>
    <s v="BACHILLERATO GENERAL"/>
    <x v="0"/>
    <x v="0"/>
    <n v="1"/>
    <n v="2"/>
    <n v="3"/>
    <n v="1"/>
    <n v="2"/>
    <n v="3"/>
    <n v="1"/>
    <n v="4"/>
    <n v="6"/>
    <n v="10"/>
    <n v="1"/>
    <n v="2"/>
    <n v="3"/>
    <n v="5"/>
    <n v="1"/>
    <n v="0"/>
    <n v="0"/>
    <n v="0"/>
    <n v="0"/>
    <n v="0"/>
    <n v="0"/>
    <n v="0"/>
    <n v="0"/>
    <n v="7"/>
    <n v="11"/>
    <n v="18"/>
    <n v="3"/>
    <n v="2"/>
    <n v="3"/>
    <n v="5"/>
    <n v="0"/>
    <n v="0"/>
    <n v="0"/>
    <n v="2"/>
    <n v="6"/>
    <n v="8"/>
  </r>
  <r>
    <x v="53"/>
    <s v="08EMS0030K"/>
    <s v="CECYTECH EMSAD 30 RIVA PALACIO"/>
    <s v="MATUTINO"/>
    <x v="2"/>
    <x v="0"/>
    <s v="BACHILLERATO GENERAL"/>
    <x v="0"/>
    <x v="0"/>
    <n v="17"/>
    <n v="11"/>
    <n v="28"/>
    <n v="17"/>
    <n v="11"/>
    <n v="28"/>
    <n v="1"/>
    <n v="11"/>
    <n v="8"/>
    <n v="19"/>
    <n v="1"/>
    <n v="6"/>
    <n v="5"/>
    <n v="11"/>
    <n v="1"/>
    <n v="0"/>
    <n v="0"/>
    <n v="0"/>
    <n v="0"/>
    <n v="0"/>
    <n v="0"/>
    <n v="0"/>
    <n v="0"/>
    <n v="34"/>
    <n v="24"/>
    <n v="58"/>
    <n v="3"/>
    <n v="0"/>
    <n v="0"/>
    <n v="0"/>
    <n v="0"/>
    <n v="0"/>
    <n v="0"/>
    <n v="2"/>
    <n v="3"/>
    <n v="5"/>
  </r>
  <r>
    <x v="53"/>
    <s v="08ETK0139S"/>
    <s v="TELEBACHILLERATO COMUNITARIO 80140"/>
    <s v="MATUTINO"/>
    <x v="1"/>
    <x v="0"/>
    <s v="BACHILLERATO GENERAL"/>
    <x v="0"/>
    <x v="0"/>
    <n v="3"/>
    <n v="7"/>
    <n v="10"/>
    <n v="6"/>
    <n v="7"/>
    <n v="13"/>
    <n v="1"/>
    <n v="5"/>
    <n v="0"/>
    <n v="5"/>
    <n v="1"/>
    <n v="4"/>
    <n v="4"/>
    <n v="8"/>
    <n v="1"/>
    <n v="0"/>
    <n v="0"/>
    <n v="0"/>
    <n v="0"/>
    <n v="0"/>
    <n v="0"/>
    <n v="0"/>
    <n v="0"/>
    <n v="15"/>
    <n v="11"/>
    <n v="26"/>
    <n v="3"/>
    <n v="0"/>
    <n v="0"/>
    <n v="0"/>
    <n v="0"/>
    <n v="0"/>
    <n v="0"/>
    <n v="2"/>
    <n v="1"/>
    <n v="3"/>
  </r>
  <r>
    <x v="54"/>
    <s v="08EMS0025Z"/>
    <s v="CECYTECH EMSAD 25 CONGREGACIÓN ORTIZ"/>
    <s v="MATUTINO"/>
    <x v="2"/>
    <x v="0"/>
    <s v="BACHILLERATO GENERAL"/>
    <x v="0"/>
    <x v="0"/>
    <n v="27"/>
    <n v="17"/>
    <n v="44"/>
    <n v="27"/>
    <n v="17"/>
    <n v="44"/>
    <n v="2"/>
    <n v="6"/>
    <n v="14"/>
    <n v="20"/>
    <n v="1"/>
    <n v="10"/>
    <n v="6"/>
    <n v="16"/>
    <n v="1"/>
    <n v="0"/>
    <n v="0"/>
    <n v="0"/>
    <n v="0"/>
    <n v="0"/>
    <n v="0"/>
    <n v="0"/>
    <n v="0"/>
    <n v="43"/>
    <n v="37"/>
    <n v="80"/>
    <n v="4"/>
    <n v="11"/>
    <n v="12"/>
    <n v="23"/>
    <n v="0"/>
    <n v="0"/>
    <n v="0"/>
    <n v="4"/>
    <n v="1"/>
    <n v="5"/>
  </r>
  <r>
    <x v="54"/>
    <s v="08ETH0097W"/>
    <s v="TELEBACHILLERATO 86107 &quot;JUAN ALVAREZ&quot;"/>
    <s v="MATUTINO"/>
    <x v="1"/>
    <x v="0"/>
    <s v="BACHILLERATO GENERAL"/>
    <x v="0"/>
    <x v="0"/>
    <n v="10"/>
    <n v="12"/>
    <n v="22"/>
    <n v="10"/>
    <n v="12"/>
    <n v="22"/>
    <n v="1"/>
    <n v="6"/>
    <n v="8"/>
    <n v="14"/>
    <n v="1"/>
    <n v="6"/>
    <n v="4"/>
    <n v="10"/>
    <n v="1"/>
    <n v="0"/>
    <n v="0"/>
    <n v="0"/>
    <n v="0"/>
    <n v="0"/>
    <n v="0"/>
    <n v="0"/>
    <n v="0"/>
    <n v="22"/>
    <n v="24"/>
    <n v="46"/>
    <n v="3"/>
    <n v="6"/>
    <n v="6"/>
    <n v="12"/>
    <n v="0"/>
    <n v="0"/>
    <n v="0"/>
    <n v="1"/>
    <n v="2"/>
    <n v="3"/>
  </r>
  <r>
    <x v="54"/>
    <s v="08ETH0119R"/>
    <s v="TELEBACHILLERATO 86146 &quot;ROSALES&quot;"/>
    <s v="MATUTINO"/>
    <x v="1"/>
    <x v="0"/>
    <s v="BACHILLERATO GENERAL"/>
    <x v="0"/>
    <x v="0"/>
    <n v="12"/>
    <n v="14"/>
    <n v="26"/>
    <n v="12"/>
    <n v="14"/>
    <n v="26"/>
    <n v="1"/>
    <n v="5"/>
    <n v="5"/>
    <n v="10"/>
    <n v="1"/>
    <n v="4"/>
    <n v="3"/>
    <n v="7"/>
    <n v="1"/>
    <n v="0"/>
    <n v="0"/>
    <n v="0"/>
    <n v="0"/>
    <n v="0"/>
    <n v="0"/>
    <n v="0"/>
    <n v="0"/>
    <n v="21"/>
    <n v="22"/>
    <n v="43"/>
    <n v="3"/>
    <n v="1"/>
    <n v="3"/>
    <n v="4"/>
    <n v="0"/>
    <n v="0"/>
    <n v="0"/>
    <n v="2"/>
    <n v="1"/>
    <n v="3"/>
  </r>
  <r>
    <x v="54"/>
    <s v="08ETH0077I"/>
    <s v="TELEBACHILLERATO 8685 &quot;FRIDA KAHLO&quot;"/>
    <s v="VESPERTINO"/>
    <x v="1"/>
    <x v="0"/>
    <s v="BACHILLERATO GENERAL"/>
    <x v="0"/>
    <x v="0"/>
    <n v="17"/>
    <n v="7"/>
    <n v="24"/>
    <n v="17"/>
    <n v="7"/>
    <n v="24"/>
    <n v="1"/>
    <n v="13"/>
    <n v="16"/>
    <n v="29"/>
    <n v="1"/>
    <n v="7"/>
    <n v="6"/>
    <n v="13"/>
    <n v="1"/>
    <n v="0"/>
    <n v="0"/>
    <n v="0"/>
    <n v="0"/>
    <n v="0"/>
    <n v="0"/>
    <n v="0"/>
    <n v="0"/>
    <n v="37"/>
    <n v="29"/>
    <n v="66"/>
    <n v="3"/>
    <n v="4"/>
    <n v="9"/>
    <n v="13"/>
    <n v="0"/>
    <n v="0"/>
    <n v="0"/>
    <n v="3"/>
    <n v="1"/>
    <n v="4"/>
  </r>
  <r>
    <x v="54"/>
    <s v="08ETK0140H"/>
    <s v="TELEBACHILLERATO COMUNITARIO 80141"/>
    <s v="VESPERTINO"/>
    <x v="1"/>
    <x v="0"/>
    <s v="BACHILLERATO GENERAL"/>
    <x v="0"/>
    <x v="0"/>
    <n v="8"/>
    <n v="4"/>
    <n v="12"/>
    <n v="8"/>
    <n v="4"/>
    <n v="12"/>
    <n v="1"/>
    <n v="1"/>
    <n v="4"/>
    <n v="5"/>
    <n v="1"/>
    <n v="4"/>
    <n v="3"/>
    <n v="7"/>
    <n v="1"/>
    <n v="0"/>
    <n v="0"/>
    <n v="0"/>
    <n v="0"/>
    <n v="0"/>
    <n v="0"/>
    <n v="0"/>
    <n v="0"/>
    <n v="13"/>
    <n v="11"/>
    <n v="24"/>
    <n v="3"/>
    <n v="0"/>
    <n v="0"/>
    <n v="0"/>
    <n v="0"/>
    <n v="0"/>
    <n v="0"/>
    <n v="1"/>
    <n v="2"/>
    <n v="3"/>
  </r>
  <r>
    <x v="55"/>
    <s v="08EMS0016R"/>
    <s v="CECYTECH EMSAD 18 VALLE DEL ROSARIO"/>
    <s v="MATUTINO"/>
    <x v="2"/>
    <x v="0"/>
    <s v="BACHILLERATO GENERAL"/>
    <x v="0"/>
    <x v="0"/>
    <n v="8"/>
    <n v="10"/>
    <n v="18"/>
    <n v="8"/>
    <n v="10"/>
    <n v="18"/>
    <n v="1"/>
    <n v="8"/>
    <n v="4"/>
    <n v="12"/>
    <n v="1"/>
    <n v="8"/>
    <n v="13"/>
    <n v="21"/>
    <n v="1"/>
    <n v="0"/>
    <n v="0"/>
    <n v="0"/>
    <n v="0"/>
    <n v="0"/>
    <n v="0"/>
    <n v="0"/>
    <n v="0"/>
    <n v="24"/>
    <n v="27"/>
    <n v="51"/>
    <n v="3"/>
    <n v="7"/>
    <n v="5"/>
    <n v="12"/>
    <n v="0"/>
    <n v="0"/>
    <n v="0"/>
    <n v="1"/>
    <n v="0"/>
    <n v="1"/>
  </r>
  <r>
    <x v="55"/>
    <s v="08ETK0141G"/>
    <s v="TELEBACHILLERATO COMUNITARIO 80142"/>
    <s v="MATUTINO"/>
    <x v="1"/>
    <x v="0"/>
    <s v="BACHILLERATO GENERAL"/>
    <x v="0"/>
    <x v="0"/>
    <n v="4"/>
    <n v="5"/>
    <n v="9"/>
    <n v="4"/>
    <n v="5"/>
    <n v="9"/>
    <n v="1"/>
    <n v="4"/>
    <n v="9"/>
    <n v="13"/>
    <n v="1"/>
    <n v="1"/>
    <n v="4"/>
    <n v="5"/>
    <n v="1"/>
    <n v="0"/>
    <n v="0"/>
    <n v="0"/>
    <n v="0"/>
    <n v="0"/>
    <n v="0"/>
    <n v="0"/>
    <n v="0"/>
    <n v="9"/>
    <n v="18"/>
    <n v="27"/>
    <n v="3"/>
    <n v="0"/>
    <n v="0"/>
    <n v="0"/>
    <n v="0"/>
    <n v="0"/>
    <n v="0"/>
    <n v="2"/>
    <n v="1"/>
    <n v="3"/>
  </r>
  <r>
    <x v="56"/>
    <s v="08EMS0023A"/>
    <s v="CECYTECH EMSAD 23 SAN FRANCISCO DE BORJA"/>
    <s v="MATUTINO"/>
    <x v="2"/>
    <x v="0"/>
    <s v="BACHILLERATO GENERAL"/>
    <x v="0"/>
    <x v="0"/>
    <n v="14"/>
    <n v="14"/>
    <n v="28"/>
    <n v="14"/>
    <n v="14"/>
    <n v="28"/>
    <n v="1"/>
    <n v="12"/>
    <n v="10"/>
    <n v="22"/>
    <n v="1"/>
    <n v="5"/>
    <n v="9"/>
    <n v="14"/>
    <n v="1"/>
    <n v="0"/>
    <n v="0"/>
    <n v="0"/>
    <n v="0"/>
    <n v="0"/>
    <n v="0"/>
    <n v="0"/>
    <n v="0"/>
    <n v="31"/>
    <n v="33"/>
    <n v="64"/>
    <n v="3"/>
    <n v="10"/>
    <n v="12"/>
    <n v="22"/>
    <n v="0"/>
    <n v="0"/>
    <n v="0"/>
    <n v="2"/>
    <n v="3"/>
    <n v="5"/>
  </r>
  <r>
    <x v="57"/>
    <s v="08ETH0030O"/>
    <s v="TELEBACHILLERATO 8630 &quot;EUGENIO ANAYA&quot;"/>
    <s v="MATUTINO"/>
    <x v="1"/>
    <x v="0"/>
    <s v="BACHILLERATO GENERAL"/>
    <x v="0"/>
    <x v="0"/>
    <n v="13"/>
    <n v="1"/>
    <n v="14"/>
    <n v="13"/>
    <n v="1"/>
    <n v="14"/>
    <n v="1"/>
    <n v="4"/>
    <n v="8"/>
    <n v="12"/>
    <n v="1"/>
    <n v="4"/>
    <n v="3"/>
    <n v="7"/>
    <n v="1"/>
    <n v="0"/>
    <n v="0"/>
    <n v="0"/>
    <n v="0"/>
    <n v="0"/>
    <n v="0"/>
    <n v="0"/>
    <n v="0"/>
    <n v="21"/>
    <n v="12"/>
    <n v="33"/>
    <n v="3"/>
    <n v="1"/>
    <n v="7"/>
    <n v="8"/>
    <n v="0"/>
    <n v="0"/>
    <n v="0"/>
    <n v="2"/>
    <n v="1"/>
    <n v="3"/>
  </r>
  <r>
    <x v="57"/>
    <s v="08ETK0142F"/>
    <s v="TELEBACHILLERATO COMUNITARIO 80143"/>
    <s v="VESPERTINO"/>
    <x v="1"/>
    <x v="0"/>
    <s v="BACHILLERATO GENERAL"/>
    <x v="0"/>
    <x v="0"/>
    <n v="8"/>
    <n v="9"/>
    <n v="17"/>
    <n v="8"/>
    <n v="9"/>
    <n v="17"/>
    <n v="1"/>
    <n v="4"/>
    <n v="2"/>
    <n v="6"/>
    <n v="1"/>
    <n v="2"/>
    <n v="1"/>
    <n v="3"/>
    <n v="1"/>
    <n v="0"/>
    <n v="0"/>
    <n v="0"/>
    <n v="0"/>
    <n v="0"/>
    <n v="0"/>
    <n v="0"/>
    <n v="0"/>
    <n v="14"/>
    <n v="12"/>
    <n v="26"/>
    <n v="3"/>
    <n v="0"/>
    <n v="0"/>
    <n v="0"/>
    <n v="0"/>
    <n v="0"/>
    <n v="0"/>
    <n v="2"/>
    <n v="1"/>
    <n v="3"/>
  </r>
  <r>
    <x v="58"/>
    <s v="08DCT0434M"/>
    <s v="CENTRO ESTUDIOS DE BACHILLERATO INDUSTRIAL Y DE SERVICIOS NO. 159"/>
    <s v="MATUTINO"/>
    <x v="5"/>
    <x v="1"/>
    <s v="BACHILLERATO TECNOLOGICO"/>
    <x v="1"/>
    <x v="0"/>
    <n v="41"/>
    <n v="35"/>
    <n v="76"/>
    <n v="41"/>
    <n v="35"/>
    <n v="76"/>
    <n v="3"/>
    <n v="30"/>
    <n v="26"/>
    <n v="56"/>
    <n v="3"/>
    <n v="32"/>
    <n v="20"/>
    <n v="52"/>
    <n v="3"/>
    <n v="0"/>
    <n v="0"/>
    <n v="0"/>
    <n v="0"/>
    <n v="0"/>
    <n v="0"/>
    <n v="0"/>
    <n v="0"/>
    <n v="103"/>
    <n v="81"/>
    <n v="184"/>
    <n v="9"/>
    <n v="13"/>
    <n v="16"/>
    <n v="29"/>
    <n v="0"/>
    <n v="0"/>
    <n v="0"/>
    <n v="16"/>
    <n v="22"/>
    <n v="38"/>
  </r>
  <r>
    <x v="58"/>
    <s v="08DCT0434M"/>
    <s v="CENTRO ESTUDIOS DE BACHILLERATO INDUSTRIAL Y DE SERVICIOS NO. 159"/>
    <s v="MATUTINO"/>
    <x v="5"/>
    <x v="1"/>
    <s v="BACHILLERATO TECNOLOGICO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  <n v="0"/>
    <n v="0"/>
    <n v="0"/>
    <n v="0"/>
  </r>
  <r>
    <x v="58"/>
    <s v="08DCT0434M"/>
    <s v="CENTRO ESTUDIOS DE BACHILLERATO INDUSTRIAL Y DE SERVICIOS NO. 159"/>
    <s v="MATUTINO"/>
    <x v="5"/>
    <x v="1"/>
    <s v="BACHILLERATO TECNOLOGICO"/>
    <x v="1"/>
    <x v="2"/>
    <n v="0"/>
    <n v="0"/>
    <n v="0"/>
    <n v="0"/>
    <n v="0"/>
    <n v="0"/>
    <n v="0"/>
    <n v="3"/>
    <n v="1"/>
    <n v="4"/>
    <n v="1"/>
    <n v="0"/>
    <n v="0"/>
    <n v="0"/>
    <n v="0"/>
    <n v="0"/>
    <n v="0"/>
    <n v="0"/>
    <n v="0"/>
    <n v="0"/>
    <n v="0"/>
    <n v="0"/>
    <n v="0"/>
    <n v="3"/>
    <n v="1"/>
    <n v="4"/>
    <n v="1"/>
    <n v="1"/>
    <n v="12"/>
    <n v="13"/>
    <n v="0"/>
    <n v="0"/>
    <n v="0"/>
    <n v="2"/>
    <n v="4"/>
    <n v="6"/>
  </r>
  <r>
    <x v="59"/>
    <s v="08ETH0045Q"/>
    <s v="TELEBACHILLERATO 8650 &quot;MANUEL SUAREZ ONTIVEROS&quot;"/>
    <s v="MATUTINO"/>
    <x v="1"/>
    <x v="0"/>
    <s v="BACHILLERATO GENERAL"/>
    <x v="0"/>
    <x v="0"/>
    <n v="11"/>
    <n v="13"/>
    <n v="24"/>
    <n v="11"/>
    <n v="13"/>
    <n v="24"/>
    <n v="1"/>
    <n v="6"/>
    <n v="2"/>
    <n v="8"/>
    <n v="1"/>
    <n v="2"/>
    <n v="4"/>
    <n v="6"/>
    <n v="1"/>
    <n v="0"/>
    <n v="0"/>
    <n v="0"/>
    <n v="0"/>
    <n v="0"/>
    <n v="0"/>
    <n v="0"/>
    <n v="0"/>
    <n v="19"/>
    <n v="19"/>
    <n v="38"/>
    <n v="3"/>
    <n v="3"/>
    <n v="4"/>
    <n v="7"/>
    <n v="0"/>
    <n v="0"/>
    <n v="0"/>
    <n v="0"/>
    <n v="3"/>
    <n v="3"/>
  </r>
  <r>
    <x v="59"/>
    <s v="08ETK0049Z"/>
    <s v="TELEBACHILLERATO COMUNITARIO 8040"/>
    <s v="VESPERTINO"/>
    <x v="1"/>
    <x v="0"/>
    <s v="BACHILLERATO GENERAL"/>
    <x v="0"/>
    <x v="0"/>
    <n v="5"/>
    <n v="6"/>
    <n v="11"/>
    <n v="5"/>
    <n v="6"/>
    <n v="11"/>
    <n v="1"/>
    <n v="9"/>
    <n v="8"/>
    <n v="17"/>
    <n v="1"/>
    <n v="6"/>
    <n v="4"/>
    <n v="10"/>
    <n v="1"/>
    <n v="0"/>
    <n v="0"/>
    <n v="0"/>
    <n v="0"/>
    <n v="0"/>
    <n v="0"/>
    <n v="0"/>
    <n v="0"/>
    <n v="20"/>
    <n v="18"/>
    <n v="38"/>
    <n v="3"/>
    <n v="1"/>
    <n v="3"/>
    <n v="4"/>
    <n v="0"/>
    <n v="0"/>
    <n v="0"/>
    <n v="1"/>
    <n v="2"/>
    <n v="3"/>
  </r>
  <r>
    <x v="60"/>
    <s v="08EMS0020D"/>
    <s v="CECYTECH EMSAD 20 SANTA ISABEL"/>
    <s v="MATUTINO"/>
    <x v="2"/>
    <x v="0"/>
    <s v="BACHILLERATO GENERAL"/>
    <x v="0"/>
    <x v="0"/>
    <n v="17"/>
    <n v="21"/>
    <n v="38"/>
    <n v="17"/>
    <n v="21"/>
    <n v="38"/>
    <n v="1"/>
    <n v="14"/>
    <n v="11"/>
    <n v="25"/>
    <n v="1"/>
    <n v="9"/>
    <n v="13"/>
    <n v="22"/>
    <n v="1"/>
    <n v="0"/>
    <n v="0"/>
    <n v="0"/>
    <n v="0"/>
    <n v="0"/>
    <n v="0"/>
    <n v="0"/>
    <n v="0"/>
    <n v="40"/>
    <n v="45"/>
    <n v="85"/>
    <n v="3"/>
    <n v="13"/>
    <n v="12"/>
    <n v="25"/>
    <n v="0"/>
    <n v="0"/>
    <n v="0"/>
    <n v="1"/>
    <n v="3"/>
    <n v="4"/>
  </r>
  <r>
    <x v="60"/>
    <s v="08PBH0189C"/>
    <s v="PREPARATORIA JOSÉ FUENTES MARES"/>
    <s v="VESPERTINO"/>
    <x v="4"/>
    <x v="3"/>
    <s v="BACHILLERATO GENERAL"/>
    <x v="0"/>
    <x v="0"/>
    <n v="10"/>
    <n v="7"/>
    <n v="17"/>
    <n v="10"/>
    <n v="7"/>
    <n v="17"/>
    <n v="1"/>
    <n v="7"/>
    <n v="8"/>
    <n v="15"/>
    <n v="1"/>
    <n v="10"/>
    <n v="10"/>
    <n v="20"/>
    <n v="1"/>
    <n v="0"/>
    <n v="0"/>
    <n v="0"/>
    <n v="0"/>
    <n v="0"/>
    <n v="0"/>
    <n v="0"/>
    <n v="0"/>
    <n v="27"/>
    <n v="25"/>
    <n v="52"/>
    <n v="3"/>
    <n v="4"/>
    <n v="13"/>
    <n v="17"/>
    <n v="0"/>
    <n v="0"/>
    <n v="0"/>
    <n v="4"/>
    <n v="3"/>
    <n v="7"/>
  </r>
  <r>
    <x v="61"/>
    <s v="08EMS0013U"/>
    <s v="CECYTECH EMSAD 12 SATEVO"/>
    <s v="MATUTINO"/>
    <x v="2"/>
    <x v="0"/>
    <s v="BACHILLERATO GENERAL"/>
    <x v="0"/>
    <x v="0"/>
    <n v="22"/>
    <n v="24"/>
    <n v="46"/>
    <n v="22"/>
    <n v="24"/>
    <n v="46"/>
    <n v="2"/>
    <n v="23"/>
    <n v="19"/>
    <n v="42"/>
    <n v="2"/>
    <n v="18"/>
    <n v="17"/>
    <n v="35"/>
    <n v="1"/>
    <n v="0"/>
    <n v="0"/>
    <n v="0"/>
    <n v="0"/>
    <n v="0"/>
    <n v="0"/>
    <n v="0"/>
    <n v="0"/>
    <n v="63"/>
    <n v="60"/>
    <n v="123"/>
    <n v="5"/>
    <n v="12"/>
    <n v="26"/>
    <n v="38"/>
    <n v="0"/>
    <n v="0"/>
    <n v="0"/>
    <n v="3"/>
    <n v="2"/>
    <n v="5"/>
  </r>
  <r>
    <x v="61"/>
    <s v="08ETH0100T"/>
    <s v="TELEBACHILLERATO 86124"/>
    <s v="MATUTINO"/>
    <x v="1"/>
    <x v="0"/>
    <s v="BACHILLERATO GENERAL"/>
    <x v="0"/>
    <x v="0"/>
    <n v="5"/>
    <n v="4"/>
    <n v="9"/>
    <n v="5"/>
    <n v="4"/>
    <n v="9"/>
    <n v="1"/>
    <n v="3"/>
    <n v="4"/>
    <n v="7"/>
    <n v="1"/>
    <n v="2"/>
    <n v="3"/>
    <n v="5"/>
    <n v="1"/>
    <n v="0"/>
    <n v="0"/>
    <n v="0"/>
    <n v="0"/>
    <n v="0"/>
    <n v="0"/>
    <n v="0"/>
    <n v="0"/>
    <n v="10"/>
    <n v="11"/>
    <n v="21"/>
    <n v="3"/>
    <n v="2"/>
    <n v="5"/>
    <n v="7"/>
    <n v="0"/>
    <n v="0"/>
    <n v="0"/>
    <n v="1"/>
    <n v="2"/>
    <n v="3"/>
  </r>
  <r>
    <x v="62"/>
    <s v="08EMS0009H"/>
    <s v="CECYTECH EMSAD 13 NAICA"/>
    <s v="MATUTINO"/>
    <x v="2"/>
    <x v="0"/>
    <s v="BACHILLERATO GENERAL"/>
    <x v="0"/>
    <x v="0"/>
    <n v="24"/>
    <n v="29"/>
    <n v="53"/>
    <n v="24"/>
    <n v="29"/>
    <n v="53"/>
    <n v="2"/>
    <n v="22"/>
    <n v="15"/>
    <n v="37"/>
    <n v="2"/>
    <n v="12"/>
    <n v="14"/>
    <n v="26"/>
    <n v="1"/>
    <n v="0"/>
    <n v="0"/>
    <n v="0"/>
    <n v="0"/>
    <n v="0"/>
    <n v="0"/>
    <n v="0"/>
    <n v="0"/>
    <n v="58"/>
    <n v="58"/>
    <n v="116"/>
    <n v="5"/>
    <n v="19"/>
    <n v="9"/>
    <n v="28"/>
    <n v="0"/>
    <n v="0"/>
    <n v="0"/>
    <n v="1"/>
    <n v="4"/>
    <n v="5"/>
  </r>
  <r>
    <x v="62"/>
    <s v="08ECB0027Q"/>
    <s v="COLEGIO DE BACHILLERES DEL ESTADO DE CHIHUAHUA PLANTEL 25"/>
    <s v="MATUTINO"/>
    <x v="0"/>
    <x v="0"/>
    <s v="BACHILLERATO GENERAL"/>
    <x v="0"/>
    <x v="0"/>
    <n v="15"/>
    <n v="17"/>
    <n v="32"/>
    <n v="15"/>
    <n v="17"/>
    <n v="32"/>
    <n v="1"/>
    <n v="21"/>
    <n v="14"/>
    <n v="35"/>
    <n v="1"/>
    <n v="19"/>
    <n v="37"/>
    <n v="56"/>
    <n v="2"/>
    <n v="0"/>
    <n v="0"/>
    <n v="0"/>
    <n v="0"/>
    <n v="0"/>
    <n v="0"/>
    <n v="0"/>
    <n v="0"/>
    <n v="55"/>
    <n v="68"/>
    <n v="123"/>
    <n v="4"/>
    <n v="7"/>
    <n v="8"/>
    <n v="15"/>
    <n v="0"/>
    <n v="0"/>
    <n v="0"/>
    <n v="6"/>
    <n v="4"/>
    <n v="10"/>
  </r>
  <r>
    <x v="62"/>
    <s v="08DCT0006U"/>
    <s v="CENTRO DE BACHILLERATO TECNOLÓGICO INDUSTRIAL Y DE SERVICIOS NUM. 197"/>
    <s v="MATUTINO"/>
    <x v="5"/>
    <x v="1"/>
    <s v="BACHILLERATO TECNOLOGICO"/>
    <x v="1"/>
    <x v="0"/>
    <n v="141"/>
    <n v="122"/>
    <n v="263"/>
    <n v="141"/>
    <n v="122"/>
    <n v="263"/>
    <n v="6"/>
    <n v="99"/>
    <n v="112"/>
    <n v="211"/>
    <n v="6"/>
    <n v="90"/>
    <n v="97"/>
    <n v="187"/>
    <n v="6"/>
    <n v="0"/>
    <n v="0"/>
    <n v="0"/>
    <n v="0"/>
    <n v="0"/>
    <n v="0"/>
    <n v="0"/>
    <n v="0"/>
    <n v="330"/>
    <n v="331"/>
    <n v="661"/>
    <n v="18"/>
    <n v="97"/>
    <n v="139"/>
    <n v="236"/>
    <n v="10"/>
    <n v="2"/>
    <n v="12"/>
    <n v="26"/>
    <n v="25"/>
    <n v="51"/>
  </r>
  <r>
    <x v="62"/>
    <s v="08ETK0143E"/>
    <s v="TELEBACHILLERATO COMUNITARIO 80144"/>
    <s v="VESPERTINO"/>
    <x v="1"/>
    <x v="0"/>
    <s v="BACHILLERATO GENERAL"/>
    <x v="0"/>
    <x v="0"/>
    <n v="9"/>
    <n v="13"/>
    <n v="22"/>
    <n v="9"/>
    <n v="13"/>
    <n v="22"/>
    <n v="1"/>
    <n v="4"/>
    <n v="9"/>
    <n v="13"/>
    <n v="1"/>
    <n v="6"/>
    <n v="6"/>
    <n v="12"/>
    <n v="1"/>
    <n v="0"/>
    <n v="0"/>
    <n v="0"/>
    <n v="0"/>
    <n v="0"/>
    <n v="0"/>
    <n v="0"/>
    <n v="0"/>
    <n v="19"/>
    <n v="28"/>
    <n v="47"/>
    <n v="3"/>
    <n v="0"/>
    <n v="0"/>
    <n v="0"/>
    <n v="0"/>
    <n v="0"/>
    <n v="0"/>
    <n v="2"/>
    <n v="1"/>
    <n v="3"/>
  </r>
  <r>
    <x v="62"/>
    <s v="08ETK0144D"/>
    <s v="TELEBACHILLERATO COMUNITARIO 80145"/>
    <s v="VESPERTINO"/>
    <x v="1"/>
    <x v="0"/>
    <s v="BACHILLERATO GENERAL"/>
    <x v="0"/>
    <x v="0"/>
    <n v="8"/>
    <n v="9"/>
    <n v="17"/>
    <n v="8"/>
    <n v="9"/>
    <n v="17"/>
    <n v="1"/>
    <n v="6"/>
    <n v="7"/>
    <n v="13"/>
    <n v="1"/>
    <n v="1"/>
    <n v="3"/>
    <n v="4"/>
    <n v="1"/>
    <n v="0"/>
    <n v="0"/>
    <n v="0"/>
    <n v="0"/>
    <n v="0"/>
    <n v="0"/>
    <n v="0"/>
    <n v="0"/>
    <n v="15"/>
    <n v="19"/>
    <n v="34"/>
    <n v="3"/>
    <n v="0"/>
    <n v="0"/>
    <n v="0"/>
    <n v="0"/>
    <n v="0"/>
    <n v="0"/>
    <n v="2"/>
    <n v="1"/>
    <n v="3"/>
  </r>
  <r>
    <x v="62"/>
    <s v="08ETK0145C"/>
    <s v="TELEBACHILLERATO COMUNITARIO 80146"/>
    <s v="VESPERTINO"/>
    <x v="1"/>
    <x v="0"/>
    <s v="BACHILLERATO GENERAL"/>
    <x v="0"/>
    <x v="0"/>
    <n v="10"/>
    <n v="9"/>
    <n v="19"/>
    <n v="10"/>
    <n v="9"/>
    <n v="19"/>
    <n v="1"/>
    <n v="1"/>
    <n v="7"/>
    <n v="8"/>
    <n v="1"/>
    <n v="3"/>
    <n v="4"/>
    <n v="7"/>
    <n v="1"/>
    <n v="0"/>
    <n v="0"/>
    <n v="0"/>
    <n v="0"/>
    <n v="0"/>
    <n v="0"/>
    <n v="0"/>
    <n v="0"/>
    <n v="14"/>
    <n v="20"/>
    <n v="34"/>
    <n v="3"/>
    <n v="0"/>
    <n v="0"/>
    <n v="0"/>
    <n v="0"/>
    <n v="0"/>
    <n v="0"/>
    <n v="1"/>
    <n v="2"/>
    <n v="3"/>
  </r>
  <r>
    <x v="63"/>
    <s v="08SBC2168F"/>
    <s v="PREPARATORIA ESTATAL POR COOPERACIÓN 8419"/>
    <s v="MATUTINO"/>
    <x v="4"/>
    <x v="2"/>
    <s v="BACHILLERATO GENERAL"/>
    <x v="0"/>
    <x v="0"/>
    <n v="17"/>
    <n v="25"/>
    <n v="42"/>
    <n v="19"/>
    <n v="26"/>
    <n v="45"/>
    <n v="2"/>
    <n v="17"/>
    <n v="24"/>
    <n v="41"/>
    <n v="2"/>
    <n v="13"/>
    <n v="15"/>
    <n v="28"/>
    <n v="1"/>
    <n v="0"/>
    <n v="0"/>
    <n v="0"/>
    <n v="0"/>
    <n v="0"/>
    <n v="0"/>
    <n v="0"/>
    <n v="0"/>
    <n v="49"/>
    <n v="65"/>
    <n v="114"/>
    <n v="5"/>
    <n v="11"/>
    <n v="13"/>
    <n v="24"/>
    <n v="0"/>
    <n v="0"/>
    <n v="0"/>
    <n v="3"/>
    <n v="3"/>
    <n v="6"/>
  </r>
  <r>
    <x v="63"/>
    <s v="08ETH0068A"/>
    <s v="TELEBACHILLERATO 8676 &quot;FRANCISCO VILLA&quot;"/>
    <s v="MATUTINO"/>
    <x v="1"/>
    <x v="0"/>
    <s v="BACHILLERATO GENERAL"/>
    <x v="0"/>
    <x v="0"/>
    <n v="5"/>
    <n v="6"/>
    <n v="11"/>
    <n v="5"/>
    <n v="6"/>
    <n v="11"/>
    <n v="1"/>
    <n v="4"/>
    <n v="5"/>
    <n v="9"/>
    <n v="1"/>
    <n v="3"/>
    <n v="4"/>
    <n v="7"/>
    <n v="1"/>
    <n v="0"/>
    <n v="0"/>
    <n v="0"/>
    <n v="0"/>
    <n v="0"/>
    <n v="0"/>
    <n v="0"/>
    <n v="0"/>
    <n v="12"/>
    <n v="15"/>
    <n v="27"/>
    <n v="3"/>
    <n v="7"/>
    <n v="4"/>
    <n v="11"/>
    <n v="0"/>
    <n v="0"/>
    <n v="0"/>
    <n v="1"/>
    <n v="2"/>
    <n v="3"/>
  </r>
  <r>
    <x v="63"/>
    <s v="08ETK0050P"/>
    <s v="TELEBACHILLERATO COMUNITARIO 8041"/>
    <s v="MATUTINO"/>
    <x v="1"/>
    <x v="0"/>
    <s v="BACHILLERATO GENERAL"/>
    <x v="0"/>
    <x v="0"/>
    <n v="4"/>
    <n v="3"/>
    <n v="7"/>
    <n v="4"/>
    <n v="3"/>
    <n v="7"/>
    <n v="1"/>
    <n v="0"/>
    <n v="0"/>
    <n v="0"/>
    <n v="0"/>
    <n v="4"/>
    <n v="6"/>
    <n v="10"/>
    <n v="1"/>
    <n v="0"/>
    <n v="0"/>
    <n v="0"/>
    <n v="0"/>
    <n v="0"/>
    <n v="0"/>
    <n v="0"/>
    <n v="0"/>
    <n v="8"/>
    <n v="9"/>
    <n v="17"/>
    <n v="2"/>
    <n v="1"/>
    <n v="1"/>
    <n v="2"/>
    <n v="0"/>
    <n v="0"/>
    <n v="0"/>
    <n v="1"/>
    <n v="0"/>
    <n v="1"/>
  </r>
  <r>
    <x v="63"/>
    <s v="08ETK0051O"/>
    <s v="TELEBACHILLERATO COMUNITARIO 8042"/>
    <s v="MATUTINO"/>
    <x v="1"/>
    <x v="0"/>
    <s v="BACHILLERATO GENERAL"/>
    <x v="0"/>
    <x v="0"/>
    <n v="1"/>
    <n v="6"/>
    <n v="7"/>
    <n v="1"/>
    <n v="6"/>
    <n v="7"/>
    <n v="1"/>
    <n v="3"/>
    <n v="4"/>
    <n v="7"/>
    <n v="1"/>
    <n v="3"/>
    <n v="0"/>
    <n v="3"/>
    <n v="1"/>
    <n v="0"/>
    <n v="0"/>
    <n v="0"/>
    <n v="0"/>
    <n v="0"/>
    <n v="0"/>
    <n v="0"/>
    <n v="0"/>
    <n v="7"/>
    <n v="10"/>
    <n v="17"/>
    <n v="3"/>
    <n v="4"/>
    <n v="1"/>
    <n v="5"/>
    <n v="0"/>
    <n v="0"/>
    <n v="0"/>
    <n v="1"/>
    <n v="2"/>
    <n v="3"/>
  </r>
  <r>
    <x v="64"/>
    <s v="08EMS0010X"/>
    <s v="CECYTECH EMSAD 11 BAHUICHIVO"/>
    <s v="MATUTINO"/>
    <x v="2"/>
    <x v="0"/>
    <s v="BACHILLERATO GENERAL"/>
    <x v="0"/>
    <x v="0"/>
    <n v="11"/>
    <n v="11"/>
    <n v="22"/>
    <n v="11"/>
    <n v="11"/>
    <n v="22"/>
    <n v="1"/>
    <n v="3"/>
    <n v="7"/>
    <n v="10"/>
    <n v="1"/>
    <n v="7"/>
    <n v="20"/>
    <n v="27"/>
    <n v="1"/>
    <n v="0"/>
    <n v="0"/>
    <n v="0"/>
    <n v="0"/>
    <n v="0"/>
    <n v="0"/>
    <n v="0"/>
    <n v="0"/>
    <n v="21"/>
    <n v="38"/>
    <n v="59"/>
    <n v="3"/>
    <n v="9"/>
    <n v="8"/>
    <n v="17"/>
    <n v="0"/>
    <n v="0"/>
    <n v="0"/>
    <n v="2"/>
    <n v="2"/>
    <n v="4"/>
  </r>
  <r>
    <x v="64"/>
    <s v="08EMS0024Z"/>
    <s v="CECYTECH EMSAD 24 URIQUE"/>
    <s v="MATUTINO"/>
    <x v="2"/>
    <x v="0"/>
    <s v="BACHILLERATO GENERAL"/>
    <x v="0"/>
    <x v="0"/>
    <n v="11"/>
    <n v="16"/>
    <n v="27"/>
    <n v="11"/>
    <n v="16"/>
    <n v="27"/>
    <n v="1"/>
    <n v="10"/>
    <n v="11"/>
    <n v="21"/>
    <n v="1"/>
    <n v="11"/>
    <n v="2"/>
    <n v="13"/>
    <n v="1"/>
    <n v="0"/>
    <n v="0"/>
    <n v="0"/>
    <n v="0"/>
    <n v="0"/>
    <n v="0"/>
    <n v="0"/>
    <n v="0"/>
    <n v="32"/>
    <n v="29"/>
    <n v="61"/>
    <n v="3"/>
    <n v="11"/>
    <n v="13"/>
    <n v="24"/>
    <n v="0"/>
    <n v="0"/>
    <n v="0"/>
    <n v="2"/>
    <n v="3"/>
    <n v="5"/>
  </r>
  <r>
    <x v="64"/>
    <s v="08EMS0034G"/>
    <s v="CECYTECH EMSAD 34 SAN RAFAEL"/>
    <s v="MATUTINO"/>
    <x v="2"/>
    <x v="0"/>
    <s v="BACHILLERATO GENERAL"/>
    <x v="0"/>
    <x v="0"/>
    <n v="28"/>
    <n v="33"/>
    <n v="61"/>
    <n v="28"/>
    <n v="33"/>
    <n v="61"/>
    <n v="2"/>
    <n v="22"/>
    <n v="30"/>
    <n v="52"/>
    <n v="2"/>
    <n v="19"/>
    <n v="24"/>
    <n v="43"/>
    <n v="2"/>
    <n v="0"/>
    <n v="0"/>
    <n v="0"/>
    <n v="0"/>
    <n v="0"/>
    <n v="0"/>
    <n v="0"/>
    <n v="0"/>
    <n v="69"/>
    <n v="87"/>
    <n v="156"/>
    <n v="6"/>
    <n v="0"/>
    <n v="0"/>
    <n v="0"/>
    <n v="0"/>
    <n v="0"/>
    <n v="0"/>
    <n v="3"/>
    <n v="4"/>
    <n v="7"/>
  </r>
  <r>
    <x v="64"/>
    <s v="08EBW0003U"/>
    <s v="BACHILLERATO INTERCULTURAL CUITECO"/>
    <s v="MATUTINO"/>
    <x v="1"/>
    <x v="0"/>
    <s v="BACHILLERATO TECNOLOGICO"/>
    <x v="1"/>
    <x v="0"/>
    <n v="4"/>
    <n v="4"/>
    <n v="8"/>
    <n v="4"/>
    <n v="4"/>
    <n v="8"/>
    <n v="1"/>
    <n v="5"/>
    <n v="2"/>
    <n v="7"/>
    <n v="1"/>
    <n v="0"/>
    <n v="4"/>
    <n v="4"/>
    <n v="1"/>
    <n v="0"/>
    <n v="0"/>
    <n v="0"/>
    <n v="0"/>
    <n v="0"/>
    <n v="0"/>
    <n v="0"/>
    <n v="0"/>
    <n v="9"/>
    <n v="10"/>
    <n v="19"/>
    <n v="3"/>
    <n v="1"/>
    <n v="1"/>
    <n v="2"/>
    <n v="0"/>
    <n v="0"/>
    <n v="0"/>
    <n v="0"/>
    <n v="4"/>
    <n v="4"/>
  </r>
  <r>
    <x v="64"/>
    <s v="08EBW0006R"/>
    <s v="BACHILLERATO INTERCULTURAL PLANTEL 5"/>
    <s v="MATUTINO"/>
    <x v="1"/>
    <x v="0"/>
    <s v="BACHILLERATO TECNOLOGICO"/>
    <x v="1"/>
    <x v="0"/>
    <n v="4"/>
    <n v="1"/>
    <n v="5"/>
    <n v="4"/>
    <n v="1"/>
    <n v="5"/>
    <n v="1"/>
    <n v="4"/>
    <n v="5"/>
    <n v="9"/>
    <n v="1"/>
    <n v="4"/>
    <n v="5"/>
    <n v="9"/>
    <n v="1"/>
    <n v="0"/>
    <n v="0"/>
    <n v="0"/>
    <n v="0"/>
    <n v="0"/>
    <n v="0"/>
    <n v="0"/>
    <n v="0"/>
    <n v="12"/>
    <n v="11"/>
    <n v="23"/>
    <n v="3"/>
    <n v="4"/>
    <n v="4"/>
    <n v="8"/>
    <n v="0"/>
    <n v="0"/>
    <n v="0"/>
    <n v="0"/>
    <n v="6"/>
    <n v="6"/>
  </r>
  <r>
    <x v="64"/>
    <s v="08ETH0019S"/>
    <s v="TELEBACHILLERATO 8608 &quot;ANDRES LARA&quot;"/>
    <s v="MATUTINO"/>
    <x v="1"/>
    <x v="0"/>
    <s v="BACHILLERATO GENERAL"/>
    <x v="0"/>
    <x v="0"/>
    <n v="13"/>
    <n v="19"/>
    <n v="32"/>
    <n v="13"/>
    <n v="19"/>
    <n v="32"/>
    <n v="1"/>
    <n v="11"/>
    <n v="13"/>
    <n v="24"/>
    <n v="1"/>
    <n v="7"/>
    <n v="9"/>
    <n v="16"/>
    <n v="1"/>
    <n v="0"/>
    <n v="0"/>
    <n v="0"/>
    <n v="0"/>
    <n v="0"/>
    <n v="0"/>
    <n v="0"/>
    <n v="0"/>
    <n v="31"/>
    <n v="41"/>
    <n v="72"/>
    <n v="3"/>
    <n v="5"/>
    <n v="7"/>
    <n v="12"/>
    <n v="0"/>
    <n v="0"/>
    <n v="0"/>
    <n v="0"/>
    <n v="4"/>
    <n v="4"/>
  </r>
  <r>
    <x v="64"/>
    <s v="08ETH0091B"/>
    <s v="TELEBACHILLERATO 86101 &quot;MOCTEZUMA&quot;"/>
    <s v="MATUTINO"/>
    <x v="1"/>
    <x v="0"/>
    <s v="BACHILLERATO GENERAL"/>
    <x v="0"/>
    <x v="0"/>
    <n v="11"/>
    <n v="9"/>
    <n v="20"/>
    <n v="11"/>
    <n v="9"/>
    <n v="20"/>
    <n v="1"/>
    <n v="5"/>
    <n v="3"/>
    <n v="8"/>
    <n v="1"/>
    <n v="3"/>
    <n v="6"/>
    <n v="9"/>
    <n v="1"/>
    <n v="0"/>
    <n v="0"/>
    <n v="0"/>
    <n v="0"/>
    <n v="0"/>
    <n v="0"/>
    <n v="0"/>
    <n v="0"/>
    <n v="19"/>
    <n v="18"/>
    <n v="37"/>
    <n v="3"/>
    <n v="2"/>
    <n v="6"/>
    <n v="8"/>
    <n v="0"/>
    <n v="0"/>
    <n v="0"/>
    <n v="1"/>
    <n v="2"/>
    <n v="3"/>
  </r>
  <r>
    <x v="64"/>
    <s v="08ETK0146B"/>
    <s v="TELEBACHILLERATO COMUNITARIO 80147"/>
    <s v="MATUTINO"/>
    <x v="1"/>
    <x v="0"/>
    <s v="BACHILLERATO GENERAL"/>
    <x v="0"/>
    <x v="0"/>
    <n v="2"/>
    <n v="4"/>
    <n v="6"/>
    <n v="2"/>
    <n v="4"/>
    <n v="6"/>
    <n v="1"/>
    <n v="1"/>
    <n v="6"/>
    <n v="7"/>
    <n v="1"/>
    <n v="1"/>
    <n v="1"/>
    <n v="2"/>
    <n v="1"/>
    <n v="0"/>
    <n v="0"/>
    <n v="0"/>
    <n v="0"/>
    <n v="0"/>
    <n v="0"/>
    <n v="0"/>
    <n v="0"/>
    <n v="4"/>
    <n v="11"/>
    <n v="15"/>
    <n v="3"/>
    <n v="0"/>
    <n v="0"/>
    <n v="0"/>
    <n v="0"/>
    <n v="0"/>
    <n v="0"/>
    <n v="1"/>
    <n v="1"/>
    <n v="2"/>
  </r>
  <r>
    <x v="64"/>
    <s v="08ETK0147A"/>
    <s v="TELEBACHILLERATO COMUNITARIO 80148"/>
    <s v="MATUTINO"/>
    <x v="1"/>
    <x v="0"/>
    <s v="BACHILLERATO GENERAL"/>
    <x v="0"/>
    <x v="0"/>
    <n v="5"/>
    <n v="4"/>
    <n v="9"/>
    <n v="5"/>
    <n v="4"/>
    <n v="9"/>
    <n v="1"/>
    <n v="4"/>
    <n v="4"/>
    <n v="8"/>
    <n v="1"/>
    <n v="4"/>
    <n v="4"/>
    <n v="8"/>
    <n v="1"/>
    <n v="0"/>
    <n v="0"/>
    <n v="0"/>
    <n v="0"/>
    <n v="0"/>
    <n v="0"/>
    <n v="0"/>
    <n v="0"/>
    <n v="13"/>
    <n v="12"/>
    <n v="25"/>
    <n v="3"/>
    <n v="0"/>
    <n v="0"/>
    <n v="0"/>
    <n v="0"/>
    <n v="0"/>
    <n v="0"/>
    <n v="1"/>
    <n v="1"/>
    <n v="2"/>
  </r>
  <r>
    <x v="64"/>
    <s v="08ETK0052N"/>
    <s v="TELEBACHILLERATO COMUNITARIO 8043"/>
    <s v="VESPERTINO"/>
    <x v="1"/>
    <x v="0"/>
    <s v="BACHILLERATO GENERAL"/>
    <x v="0"/>
    <x v="0"/>
    <n v="6"/>
    <n v="4"/>
    <n v="10"/>
    <n v="6"/>
    <n v="4"/>
    <n v="10"/>
    <n v="1"/>
    <n v="3"/>
    <n v="5"/>
    <n v="8"/>
    <n v="1"/>
    <n v="2"/>
    <n v="9"/>
    <n v="11"/>
    <n v="1"/>
    <n v="0"/>
    <n v="0"/>
    <n v="0"/>
    <n v="0"/>
    <n v="0"/>
    <n v="0"/>
    <n v="0"/>
    <n v="0"/>
    <n v="11"/>
    <n v="18"/>
    <n v="29"/>
    <n v="3"/>
    <n v="5"/>
    <n v="14"/>
    <n v="19"/>
    <n v="0"/>
    <n v="0"/>
    <n v="0"/>
    <n v="0"/>
    <n v="2"/>
    <n v="2"/>
  </r>
  <r>
    <x v="65"/>
    <s v="08ETK0008Z"/>
    <s v="EL MANZANO"/>
    <s v="VESPERTINO"/>
    <x v="1"/>
    <x v="0"/>
    <s v="BACHILLERATO GENERAL"/>
    <x v="0"/>
    <x v="0"/>
    <n v="1"/>
    <n v="7"/>
    <n v="8"/>
    <n v="1"/>
    <n v="7"/>
    <n v="8"/>
    <n v="1"/>
    <n v="2"/>
    <n v="6"/>
    <n v="8"/>
    <n v="1"/>
    <n v="1"/>
    <n v="2"/>
    <n v="3"/>
    <n v="1"/>
    <n v="0"/>
    <n v="0"/>
    <n v="0"/>
    <n v="0"/>
    <n v="0"/>
    <n v="0"/>
    <n v="0"/>
    <n v="0"/>
    <n v="4"/>
    <n v="15"/>
    <n v="19"/>
    <n v="3"/>
    <n v="4"/>
    <n v="4"/>
    <n v="8"/>
    <n v="0"/>
    <n v="0"/>
    <n v="0"/>
    <n v="0"/>
    <n v="3"/>
    <n v="3"/>
  </r>
  <r>
    <x v="65"/>
    <s v="08ETH0069Z"/>
    <s v="TELEBACHILLERATO 8677 &quot;IGNACIO RASCON&quot;"/>
    <s v="MATUTINO"/>
    <x v="1"/>
    <x v="0"/>
    <s v="BACHILLERATO GENERAL"/>
    <x v="0"/>
    <x v="0"/>
    <n v="11"/>
    <n v="3"/>
    <n v="14"/>
    <n v="11"/>
    <n v="3"/>
    <n v="14"/>
    <n v="1"/>
    <n v="1"/>
    <n v="5"/>
    <n v="6"/>
    <n v="1"/>
    <n v="3"/>
    <n v="5"/>
    <n v="8"/>
    <n v="1"/>
    <n v="0"/>
    <n v="0"/>
    <n v="0"/>
    <n v="0"/>
    <n v="0"/>
    <n v="0"/>
    <n v="0"/>
    <n v="0"/>
    <n v="15"/>
    <n v="13"/>
    <n v="28"/>
    <n v="3"/>
    <n v="5"/>
    <n v="1"/>
    <n v="6"/>
    <n v="0"/>
    <n v="0"/>
    <n v="0"/>
    <n v="0"/>
    <n v="3"/>
    <n v="3"/>
  </r>
  <r>
    <x v="65"/>
    <s v="08ETH0088O"/>
    <s v="TELEBACHILLERATO 8698 &quot;VICTOR HUGO RASCON BANDA&quot;"/>
    <s v="MATUTINO"/>
    <x v="1"/>
    <x v="0"/>
    <s v="BACHILLERATO GENERAL"/>
    <x v="0"/>
    <x v="0"/>
    <n v="3"/>
    <n v="4"/>
    <n v="7"/>
    <n v="4"/>
    <n v="6"/>
    <n v="10"/>
    <n v="1"/>
    <n v="4"/>
    <n v="7"/>
    <n v="11"/>
    <n v="1"/>
    <n v="4"/>
    <n v="9"/>
    <n v="13"/>
    <n v="1"/>
    <n v="0"/>
    <n v="0"/>
    <n v="0"/>
    <n v="0"/>
    <n v="0"/>
    <n v="0"/>
    <n v="0"/>
    <n v="0"/>
    <n v="12"/>
    <n v="22"/>
    <n v="34"/>
    <n v="3"/>
    <n v="2"/>
    <n v="2"/>
    <n v="4"/>
    <n v="0"/>
    <n v="0"/>
    <n v="0"/>
    <n v="1"/>
    <n v="2"/>
    <n v="3"/>
  </r>
  <r>
    <x v="65"/>
    <s v="08ETK0053M"/>
    <s v="TELEBACHILLERATO COMUNITARIO 8044"/>
    <s v="VESPERTINO"/>
    <x v="1"/>
    <x v="0"/>
    <s v="BACHILLERATO GENERAL"/>
    <x v="0"/>
    <x v="0"/>
    <n v="8"/>
    <n v="6"/>
    <n v="14"/>
    <n v="8"/>
    <n v="6"/>
    <n v="14"/>
    <n v="1"/>
    <n v="6"/>
    <n v="4"/>
    <n v="10"/>
    <n v="1"/>
    <n v="2"/>
    <n v="2"/>
    <n v="4"/>
    <n v="1"/>
    <n v="0"/>
    <n v="0"/>
    <n v="0"/>
    <n v="0"/>
    <n v="0"/>
    <n v="0"/>
    <n v="0"/>
    <n v="0"/>
    <n v="16"/>
    <n v="12"/>
    <n v="28"/>
    <n v="3"/>
    <n v="10"/>
    <n v="8"/>
    <n v="18"/>
    <n v="0"/>
    <n v="0"/>
    <n v="0"/>
    <n v="1"/>
    <n v="1"/>
    <n v="2"/>
  </r>
  <r>
    <x v="65"/>
    <s v="08ETK0054L"/>
    <s v="TELEBACHILLERATO COMUNITARIO 8045"/>
    <s v="VESPERTINO"/>
    <x v="1"/>
    <x v="0"/>
    <s v="BACHILLERATO GENERAL"/>
    <x v="0"/>
    <x v="0"/>
    <n v="4"/>
    <n v="1"/>
    <n v="5"/>
    <n v="4"/>
    <n v="1"/>
    <n v="5"/>
    <n v="1"/>
    <n v="2"/>
    <n v="4"/>
    <n v="6"/>
    <n v="1"/>
    <n v="1"/>
    <n v="5"/>
    <n v="6"/>
    <n v="1"/>
    <n v="0"/>
    <n v="0"/>
    <n v="0"/>
    <n v="0"/>
    <n v="0"/>
    <n v="0"/>
    <n v="0"/>
    <n v="0"/>
    <n v="7"/>
    <n v="10"/>
    <n v="17"/>
    <n v="3"/>
    <n v="2"/>
    <n v="9"/>
    <n v="11"/>
    <n v="0"/>
    <n v="0"/>
    <n v="0"/>
    <n v="1"/>
    <n v="1"/>
    <n v="2"/>
  </r>
  <r>
    <x v="65"/>
    <s v="08ETK0055K"/>
    <s v="TELEBACHILLERATO COMUNITARIO 8046"/>
    <s v="MATUTINO"/>
    <x v="1"/>
    <x v="0"/>
    <s v="BACHILLERATO GENERAL"/>
    <x v="0"/>
    <x v="0"/>
    <n v="5"/>
    <n v="4"/>
    <n v="9"/>
    <n v="5"/>
    <n v="4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1"/>
    <n v="2"/>
    <n v="3"/>
    <n v="5"/>
    <n v="0"/>
    <n v="0"/>
    <n v="0"/>
    <n v="3"/>
    <n v="0"/>
    <n v="3"/>
  </r>
  <r>
    <x v="66"/>
    <s v="08ETH0016V"/>
    <s v="TELEBACHILLERATO 8603 "/>
    <s v="MATUTINO"/>
    <x v="1"/>
    <x v="0"/>
    <s v="BACHILLERATO GENERAL"/>
    <x v="0"/>
    <x v="0"/>
    <n v="9"/>
    <n v="10"/>
    <n v="19"/>
    <n v="9"/>
    <n v="10"/>
    <n v="19"/>
    <n v="1"/>
    <n v="12"/>
    <n v="13"/>
    <n v="25"/>
    <n v="1"/>
    <n v="0"/>
    <n v="0"/>
    <n v="0"/>
    <n v="0"/>
    <n v="0"/>
    <n v="0"/>
    <n v="0"/>
    <n v="0"/>
    <n v="0"/>
    <n v="0"/>
    <n v="0"/>
    <n v="0"/>
    <n v="21"/>
    <n v="23"/>
    <n v="44"/>
    <n v="2"/>
    <n v="19"/>
    <n v="19"/>
    <n v="38"/>
    <n v="0"/>
    <n v="0"/>
    <n v="0"/>
    <n v="2"/>
    <n v="1"/>
    <n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9">
  <r>
    <x v="0"/>
    <x v="0"/>
    <x v="0"/>
    <n v="8437"/>
    <n v="8059"/>
    <n v="8698"/>
    <n v="8213"/>
    <n v="8952"/>
    <n v="8591"/>
    <n v="8777"/>
    <n v="8507"/>
    <n v="8730"/>
    <n v="8449"/>
    <n v="9141"/>
    <n v="8566"/>
    <n v="9096"/>
    <n v="8564"/>
    <n v="9069"/>
    <n v="8539"/>
    <n v="53394"/>
    <n v="50890"/>
    <n v="104284"/>
  </r>
  <r>
    <x v="0"/>
    <x v="0"/>
    <x v="1"/>
    <n v="8257"/>
    <n v="8043"/>
    <n v="8436"/>
    <n v="8174"/>
    <n v="8666"/>
    <n v="8314"/>
    <n v="8813"/>
    <n v="8462"/>
    <n v="8760"/>
    <n v="8509"/>
    <n v="8580"/>
    <n v="8401"/>
    <n v="9027"/>
    <n v="8375"/>
    <n v="8976"/>
    <n v="8366"/>
    <n v="52282"/>
    <n v="50235"/>
    <n v="102517"/>
  </r>
  <r>
    <x v="0"/>
    <x v="0"/>
    <x v="2"/>
    <n v="8217"/>
    <n v="7934"/>
    <n v="8408"/>
    <n v="8052"/>
    <n v="8634"/>
    <n v="8336"/>
    <n v="8600"/>
    <n v="8176"/>
    <n v="8877"/>
    <n v="8463"/>
    <n v="8630"/>
    <n v="8316"/>
    <n v="8368"/>
    <n v="8265"/>
    <n v="8236"/>
    <n v="8189"/>
    <n v="51517"/>
    <n v="49608"/>
    <n v="101125"/>
  </r>
  <r>
    <x v="0"/>
    <x v="0"/>
    <x v="3"/>
    <n v="8134"/>
    <n v="7829"/>
    <n v="8344"/>
    <n v="7982"/>
    <n v="8560"/>
    <n v="8102"/>
    <n v="8578"/>
    <n v="8289"/>
    <n v="8676"/>
    <n v="8227"/>
    <n v="8725"/>
    <n v="8359"/>
    <n v="8500"/>
    <n v="8198"/>
    <n v="8279"/>
    <n v="8069"/>
    <n v="51383"/>
    <n v="49157"/>
    <n v="100540"/>
  </r>
  <r>
    <x v="0"/>
    <x v="0"/>
    <x v="4"/>
    <n v="7916"/>
    <n v="7581"/>
    <n v="8145"/>
    <n v="7734"/>
    <n v="8550"/>
    <n v="8184"/>
    <n v="8541"/>
    <n v="8031"/>
    <n v="8683"/>
    <n v="8410"/>
    <n v="8577"/>
    <n v="8227"/>
    <n v="8556"/>
    <n v="8291"/>
    <n v="8351"/>
    <n v="8155"/>
    <n v="51052"/>
    <n v="48877"/>
    <n v="99929"/>
  </r>
  <r>
    <x v="0"/>
    <x v="0"/>
    <x v="5"/>
    <n v="7740"/>
    <n v="7617"/>
    <n v="7985"/>
    <n v="7814"/>
    <n v="8279"/>
    <n v="7886"/>
    <n v="8460"/>
    <n v="8125"/>
    <n v="8723"/>
    <n v="8160"/>
    <n v="8530"/>
    <n v="8301"/>
    <n v="8415"/>
    <n v="8195"/>
    <n v="8213"/>
    <n v="8061"/>
    <n v="50392"/>
    <n v="48481"/>
    <n v="98873"/>
  </r>
  <r>
    <x v="0"/>
    <x v="0"/>
    <x v="6"/>
    <n v="7584"/>
    <n v="7390"/>
    <n v="7824"/>
    <n v="7581"/>
    <n v="8145"/>
    <n v="7994"/>
    <n v="8196"/>
    <n v="7847"/>
    <n v="8638"/>
    <n v="8304"/>
    <n v="8636"/>
    <n v="8103"/>
    <n v="8402"/>
    <n v="8276"/>
    <n v="8201"/>
    <n v="8140"/>
    <n v="49841"/>
    <n v="48105"/>
    <n v="97946"/>
  </r>
  <r>
    <x v="0"/>
    <x v="0"/>
    <x v="7"/>
    <n v="7551"/>
    <n v="7268"/>
    <n v="7793"/>
    <n v="7457"/>
    <n v="7988"/>
    <n v="7763"/>
    <n v="8080"/>
    <n v="7970"/>
    <n v="8376"/>
    <n v="8027"/>
    <n v="8552"/>
    <n v="8254"/>
    <n v="8506"/>
    <n v="8087"/>
    <n v="8302"/>
    <n v="7954"/>
    <n v="49295"/>
    <n v="47558"/>
    <n v="96853"/>
  </r>
  <r>
    <x v="0"/>
    <x v="0"/>
    <x v="8"/>
    <n v="7540"/>
    <n v="7205"/>
    <n v="7781"/>
    <n v="7392"/>
    <n v="7957"/>
    <n v="7636"/>
    <n v="7924"/>
    <n v="7740"/>
    <n v="8258"/>
    <n v="8153"/>
    <n v="8292"/>
    <n v="7979"/>
    <n v="8424"/>
    <n v="8237"/>
    <n v="8222"/>
    <n v="8102"/>
    <n v="48636"/>
    <n v="47137"/>
    <n v="95773"/>
  </r>
  <r>
    <x v="0"/>
    <x v="0"/>
    <x v="9"/>
    <n v="7546"/>
    <n v="7235"/>
    <n v="7787"/>
    <n v="7423"/>
    <n v="7944"/>
    <n v="7569"/>
    <n v="7893"/>
    <n v="7613"/>
    <n v="8098"/>
    <n v="7918"/>
    <n v="8175"/>
    <n v="8104"/>
    <n v="8168"/>
    <n v="7963"/>
    <n v="7972"/>
    <n v="7832"/>
    <n v="48065"/>
    <n v="46590"/>
    <n v="94655"/>
  </r>
  <r>
    <x v="0"/>
    <x v="0"/>
    <x v="10"/>
    <n v="7314"/>
    <n v="7121"/>
    <n v="7548"/>
    <n v="7306"/>
    <n v="7927"/>
    <n v="7534"/>
    <n v="7865"/>
    <n v="7531"/>
    <n v="8051"/>
    <n v="7773"/>
    <n v="8017"/>
    <n v="7870"/>
    <n v="8052"/>
    <n v="8007"/>
    <n v="7859"/>
    <n v="7876"/>
    <n v="47460"/>
    <n v="46021"/>
    <n v="93481"/>
  </r>
  <r>
    <x v="1"/>
    <x v="0"/>
    <x v="0"/>
    <n v="432"/>
    <n v="362"/>
    <n v="432"/>
    <n v="362"/>
    <n v="357"/>
    <n v="332"/>
    <n v="306"/>
    <n v="259"/>
    <n v="248"/>
    <n v="256"/>
    <n v="253"/>
    <n v="209"/>
    <n v="154"/>
    <n v="152"/>
    <n v="147"/>
    <n v="140"/>
    <n v="1750"/>
    <n v="1570"/>
    <n v="3320"/>
  </r>
  <r>
    <x v="1"/>
    <x v="0"/>
    <x v="1"/>
    <n v="413"/>
    <n v="358"/>
    <n v="413"/>
    <n v="358"/>
    <n v="324"/>
    <n v="298"/>
    <n v="358"/>
    <n v="348"/>
    <n v="252"/>
    <n v="233"/>
    <n v="255"/>
    <n v="226"/>
    <n v="221"/>
    <n v="165"/>
    <n v="208"/>
    <n v="185"/>
    <n v="1823"/>
    <n v="1628"/>
    <n v="3451"/>
  </r>
  <r>
    <x v="1"/>
    <x v="0"/>
    <x v="2"/>
    <n v="292"/>
    <n v="286"/>
    <n v="292"/>
    <n v="286"/>
    <n v="366"/>
    <n v="344"/>
    <n v="326"/>
    <n v="299"/>
    <n v="308"/>
    <n v="295"/>
    <n v="229"/>
    <n v="207"/>
    <n v="200"/>
    <n v="203"/>
    <n v="189"/>
    <n v="209"/>
    <n v="1721"/>
    <n v="1634"/>
    <n v="3355"/>
  </r>
  <r>
    <x v="1"/>
    <x v="0"/>
    <x v="3"/>
    <n v="273"/>
    <n v="245"/>
    <n v="273"/>
    <n v="245"/>
    <n v="308"/>
    <n v="302"/>
    <n v="288"/>
    <n v="256"/>
    <n v="283"/>
    <n v="252"/>
    <n v="273"/>
    <n v="273"/>
    <n v="207"/>
    <n v="190"/>
    <n v="175"/>
    <n v="195"/>
    <n v="1632"/>
    <n v="1518"/>
    <n v="3150"/>
  </r>
  <r>
    <x v="1"/>
    <x v="0"/>
    <x v="4"/>
    <n v="212"/>
    <n v="185"/>
    <n v="212"/>
    <n v="185"/>
    <n v="302"/>
    <n v="255"/>
    <n v="258"/>
    <n v="258"/>
    <n v="239"/>
    <n v="227"/>
    <n v="242"/>
    <n v="219"/>
    <n v="214"/>
    <n v="234"/>
    <n v="195"/>
    <n v="201"/>
    <n v="1467"/>
    <n v="1378"/>
    <n v="2845"/>
  </r>
  <r>
    <x v="1"/>
    <x v="0"/>
    <x v="5"/>
    <n v="150"/>
    <n v="162"/>
    <n v="150"/>
    <n v="162"/>
    <n v="230"/>
    <n v="209"/>
    <n v="256"/>
    <n v="236"/>
    <n v="187"/>
    <n v="215"/>
    <n v="196"/>
    <n v="205"/>
    <n v="203"/>
    <n v="175"/>
    <n v="183"/>
    <n v="150"/>
    <n v="1222"/>
    <n v="1202"/>
    <n v="2424"/>
  </r>
  <r>
    <x v="1"/>
    <x v="0"/>
    <x v="6"/>
    <n v="147"/>
    <n v="157"/>
    <n v="147"/>
    <n v="157"/>
    <n v="163"/>
    <n v="178"/>
    <n v="195"/>
    <n v="192"/>
    <n v="186"/>
    <n v="196"/>
    <n v="153"/>
    <n v="194"/>
    <n v="164"/>
    <n v="162"/>
    <n v="148"/>
    <n v="139"/>
    <n v="1008"/>
    <n v="1079"/>
    <n v="2087"/>
  </r>
  <r>
    <x v="1"/>
    <x v="0"/>
    <x v="7"/>
    <n v="146"/>
    <n v="155"/>
    <n v="146"/>
    <n v="155"/>
    <n v="159"/>
    <n v="173"/>
    <n v="137"/>
    <n v="164"/>
    <n v="140"/>
    <n v="159"/>
    <n v="153"/>
    <n v="176"/>
    <n v="127"/>
    <n v="153"/>
    <n v="114"/>
    <n v="131"/>
    <n v="862"/>
    <n v="980"/>
    <n v="1842"/>
  </r>
  <r>
    <x v="1"/>
    <x v="0"/>
    <x v="8"/>
    <n v="146"/>
    <n v="153"/>
    <n v="146"/>
    <n v="153"/>
    <n v="158"/>
    <n v="171"/>
    <n v="134"/>
    <n v="159"/>
    <n v="99"/>
    <n v="136"/>
    <n v="115"/>
    <n v="143"/>
    <n v="127"/>
    <n v="139"/>
    <n v="114"/>
    <n v="119"/>
    <n v="779"/>
    <n v="901"/>
    <n v="1680"/>
  </r>
  <r>
    <x v="1"/>
    <x v="0"/>
    <x v="9"/>
    <n v="146"/>
    <n v="150"/>
    <n v="146"/>
    <n v="150"/>
    <n v="158"/>
    <n v="168"/>
    <n v="133"/>
    <n v="157"/>
    <n v="96"/>
    <n v="132"/>
    <n v="81"/>
    <n v="122"/>
    <n v="95"/>
    <n v="113"/>
    <n v="86"/>
    <n v="97"/>
    <n v="709"/>
    <n v="842"/>
    <n v="1551"/>
  </r>
  <r>
    <x v="1"/>
    <x v="0"/>
    <x v="10"/>
    <n v="130"/>
    <n v="145"/>
    <n v="130"/>
    <n v="145"/>
    <n v="153"/>
    <n v="165"/>
    <n v="133"/>
    <n v="155"/>
    <n v="96"/>
    <n v="130"/>
    <n v="79"/>
    <n v="119"/>
    <n v="67"/>
    <n v="96"/>
    <n v="60"/>
    <n v="82"/>
    <n v="658"/>
    <n v="810"/>
    <n v="1468"/>
  </r>
  <r>
    <x v="2"/>
    <x v="0"/>
    <x v="0"/>
    <n v="22520"/>
    <n v="21721"/>
    <n v="23154"/>
    <n v="22152"/>
    <n v="24603"/>
    <n v="23237"/>
    <n v="24168"/>
    <n v="22710"/>
    <n v="23861"/>
    <n v="22444"/>
    <n v="24142"/>
    <n v="23183"/>
    <n v="23174"/>
    <n v="22582"/>
    <n v="23640"/>
    <n v="22828"/>
    <n v="143102"/>
    <n v="136308"/>
    <n v="279410"/>
  </r>
  <r>
    <x v="2"/>
    <x v="0"/>
    <x v="1"/>
    <n v="22922"/>
    <n v="22523"/>
    <n v="23323"/>
    <n v="22841"/>
    <n v="23423"/>
    <n v="22246"/>
    <n v="24181"/>
    <n v="23085"/>
    <n v="24154"/>
    <n v="22475"/>
    <n v="23642"/>
    <n v="22285"/>
    <n v="23178"/>
    <n v="22790"/>
    <n v="23147"/>
    <n v="22673"/>
    <n v="141901"/>
    <n v="135722"/>
    <n v="277623"/>
  </r>
  <r>
    <x v="2"/>
    <x v="0"/>
    <x v="2"/>
    <n v="22310"/>
    <n v="21715"/>
    <n v="22813"/>
    <n v="22059"/>
    <n v="23645"/>
    <n v="23176"/>
    <n v="23269"/>
    <n v="22126"/>
    <n v="24063"/>
    <n v="22947"/>
    <n v="23774"/>
    <n v="22331"/>
    <n v="22859"/>
    <n v="21958"/>
    <n v="22661"/>
    <n v="21814"/>
    <n v="140423"/>
    <n v="134597"/>
    <n v="275020"/>
  </r>
  <r>
    <x v="2"/>
    <x v="0"/>
    <x v="3"/>
    <n v="21920"/>
    <n v="21290"/>
    <n v="22418"/>
    <n v="21659"/>
    <n v="23169"/>
    <n v="22449"/>
    <n v="23430"/>
    <n v="22957"/>
    <n v="23416"/>
    <n v="22275"/>
    <n v="23684"/>
    <n v="22763"/>
    <n v="23225"/>
    <n v="22099"/>
    <n v="22751"/>
    <n v="21737"/>
    <n v="139342"/>
    <n v="134202"/>
    <n v="273544"/>
  </r>
  <r>
    <x v="2"/>
    <x v="0"/>
    <x v="4"/>
    <n v="21319"/>
    <n v="20696"/>
    <n v="21821"/>
    <n v="21089"/>
    <n v="22839"/>
    <n v="22073"/>
    <n v="22959"/>
    <n v="22318"/>
    <n v="23728"/>
    <n v="23060"/>
    <n v="23014"/>
    <n v="22020"/>
    <n v="23275"/>
    <n v="22596"/>
    <n v="22982"/>
    <n v="22390"/>
    <n v="137636"/>
    <n v="133156"/>
    <n v="270792"/>
  </r>
  <r>
    <x v="2"/>
    <x v="0"/>
    <x v="5"/>
    <n v="21553"/>
    <n v="20955"/>
    <n v="22031"/>
    <n v="21351"/>
    <n v="22391"/>
    <n v="21499"/>
    <n v="22571"/>
    <n v="21986"/>
    <n v="23326"/>
    <n v="22455"/>
    <n v="23331"/>
    <n v="22789"/>
    <n v="22594"/>
    <n v="21845"/>
    <n v="22310"/>
    <n v="21646"/>
    <n v="136244"/>
    <n v="131925"/>
    <n v="268169"/>
  </r>
  <r>
    <x v="2"/>
    <x v="0"/>
    <x v="6"/>
    <n v="21476"/>
    <n v="20733"/>
    <n v="21906"/>
    <n v="20940"/>
    <n v="22472"/>
    <n v="21607"/>
    <n v="22128"/>
    <n v="21414"/>
    <n v="22842"/>
    <n v="22074"/>
    <n v="22936"/>
    <n v="22191"/>
    <n v="22905"/>
    <n v="22608"/>
    <n v="22617"/>
    <n v="22402"/>
    <n v="135189"/>
    <n v="130834"/>
    <n v="266023"/>
  </r>
  <r>
    <x v="2"/>
    <x v="0"/>
    <x v="7"/>
    <n v="21383"/>
    <n v="20391"/>
    <n v="21875"/>
    <n v="20799"/>
    <n v="22497"/>
    <n v="21359"/>
    <n v="22292"/>
    <n v="21585"/>
    <n v="22526"/>
    <n v="21585"/>
    <n v="22568"/>
    <n v="21919"/>
    <n v="22592"/>
    <n v="22080"/>
    <n v="22308"/>
    <n v="21879"/>
    <n v="134350"/>
    <n v="129327"/>
    <n v="263677"/>
  </r>
  <r>
    <x v="2"/>
    <x v="0"/>
    <x v="8"/>
    <n v="21124"/>
    <n v="20123"/>
    <n v="21610"/>
    <n v="20525"/>
    <n v="22466"/>
    <n v="21215"/>
    <n v="22317"/>
    <n v="21338"/>
    <n v="22693"/>
    <n v="21758"/>
    <n v="22256"/>
    <n v="21434"/>
    <n v="22229"/>
    <n v="21809"/>
    <n v="21949"/>
    <n v="21610"/>
    <n v="133571"/>
    <n v="128079"/>
    <n v="261650"/>
  </r>
  <r>
    <x v="2"/>
    <x v="0"/>
    <x v="9"/>
    <n v="21045"/>
    <n v="19753"/>
    <n v="21508"/>
    <n v="20148"/>
    <n v="22193"/>
    <n v="20936"/>
    <n v="22264"/>
    <n v="21130"/>
    <n v="22585"/>
    <n v="21423"/>
    <n v="22421"/>
    <n v="21606"/>
    <n v="21922"/>
    <n v="21327"/>
    <n v="21646"/>
    <n v="21133"/>
    <n v="132893"/>
    <n v="126570"/>
    <n v="259463"/>
  </r>
  <r>
    <x v="2"/>
    <x v="0"/>
    <x v="10"/>
    <n v="21128"/>
    <n v="19524"/>
    <n v="21551"/>
    <n v="19817"/>
    <n v="21981"/>
    <n v="20430"/>
    <n v="21971"/>
    <n v="20853"/>
    <n v="22576"/>
    <n v="21257"/>
    <n v="22246"/>
    <n v="21209"/>
    <n v="22040"/>
    <n v="21455"/>
    <n v="21763"/>
    <n v="21259"/>
    <n v="132365"/>
    <n v="125021"/>
    <n v="257386"/>
  </r>
  <r>
    <x v="2"/>
    <x v="1"/>
    <x v="0"/>
    <n v="1621"/>
    <n v="1568"/>
    <n v="1654"/>
    <n v="1591"/>
    <n v="1932"/>
    <n v="1877"/>
    <n v="1814"/>
    <n v="1746"/>
    <n v="1682"/>
    <n v="1521"/>
    <n v="1753"/>
    <n v="1495"/>
    <n v="1328"/>
    <n v="1341"/>
    <n v="1441"/>
    <n v="1434"/>
    <n v="10163"/>
    <n v="9571"/>
    <n v="19734"/>
  </r>
  <r>
    <x v="2"/>
    <x v="1"/>
    <x v="1"/>
    <n v="1578"/>
    <n v="1500"/>
    <n v="1631"/>
    <n v="1538"/>
    <n v="1665"/>
    <n v="1616"/>
    <n v="1894"/>
    <n v="1854"/>
    <n v="1720"/>
    <n v="1636"/>
    <n v="1707"/>
    <n v="1556"/>
    <n v="1464"/>
    <n v="1297"/>
    <n v="1418"/>
    <n v="1298"/>
    <n v="10081"/>
    <n v="9497"/>
    <n v="19578"/>
  </r>
  <r>
    <x v="2"/>
    <x v="1"/>
    <x v="2"/>
    <n v="1595"/>
    <n v="1534"/>
    <n v="1667"/>
    <n v="1598"/>
    <n v="1759"/>
    <n v="1604"/>
    <n v="1683"/>
    <n v="1653"/>
    <n v="1883"/>
    <n v="1850"/>
    <n v="1675"/>
    <n v="1601"/>
    <n v="1577"/>
    <n v="1432"/>
    <n v="1453"/>
    <n v="1350"/>
    <n v="10244"/>
    <n v="9738"/>
    <n v="19982"/>
  </r>
  <r>
    <x v="2"/>
    <x v="1"/>
    <x v="3"/>
    <n v="1530"/>
    <n v="1517"/>
    <n v="1609"/>
    <n v="1575"/>
    <n v="1777"/>
    <n v="1712"/>
    <n v="1742"/>
    <n v="1624"/>
    <n v="1782"/>
    <n v="1691"/>
    <n v="1731"/>
    <n v="1770"/>
    <n v="1551"/>
    <n v="1525"/>
    <n v="1279"/>
    <n v="1343"/>
    <n v="10192"/>
    <n v="9897"/>
    <n v="20089"/>
  </r>
  <r>
    <x v="2"/>
    <x v="1"/>
    <x v="4"/>
    <n v="1510"/>
    <n v="1450"/>
    <n v="1578"/>
    <n v="1520"/>
    <n v="1747"/>
    <n v="1661"/>
    <n v="1784"/>
    <n v="1691"/>
    <n v="1820"/>
    <n v="1637"/>
    <n v="1636"/>
    <n v="1640"/>
    <n v="1585"/>
    <n v="1661"/>
    <n v="1460"/>
    <n v="1552"/>
    <n v="10150"/>
    <n v="9810"/>
    <n v="19960"/>
  </r>
  <r>
    <x v="2"/>
    <x v="1"/>
    <x v="5"/>
    <n v="1590"/>
    <n v="1488"/>
    <n v="1665"/>
    <n v="1565"/>
    <n v="1694"/>
    <n v="1609"/>
    <n v="1717"/>
    <n v="1623"/>
    <n v="1834"/>
    <n v="1728"/>
    <n v="1682"/>
    <n v="1587"/>
    <n v="1544"/>
    <n v="1557"/>
    <n v="1422"/>
    <n v="1455"/>
    <n v="10136"/>
    <n v="9669"/>
    <n v="19805"/>
  </r>
  <r>
    <x v="2"/>
    <x v="1"/>
    <x v="6"/>
    <n v="1558"/>
    <n v="1444"/>
    <n v="1631"/>
    <n v="1519"/>
    <n v="1787"/>
    <n v="1650"/>
    <n v="1665"/>
    <n v="1589"/>
    <n v="1765"/>
    <n v="1659"/>
    <n v="1684"/>
    <n v="1675"/>
    <n v="1540"/>
    <n v="1489"/>
    <n v="1419"/>
    <n v="1391"/>
    <n v="10072"/>
    <n v="9581"/>
    <n v="19653"/>
  </r>
  <r>
    <x v="2"/>
    <x v="1"/>
    <x v="7"/>
    <n v="1551"/>
    <n v="1420"/>
    <n v="1624"/>
    <n v="1493"/>
    <n v="1751"/>
    <n v="1602"/>
    <n v="1756"/>
    <n v="1630"/>
    <n v="1712"/>
    <n v="1624"/>
    <n v="1620"/>
    <n v="1608"/>
    <n v="1542"/>
    <n v="1572"/>
    <n v="1420"/>
    <n v="1469"/>
    <n v="10005"/>
    <n v="9529"/>
    <n v="19534"/>
  </r>
  <r>
    <x v="2"/>
    <x v="1"/>
    <x v="8"/>
    <n v="1549"/>
    <n v="1408"/>
    <n v="1622"/>
    <n v="1481"/>
    <n v="1743"/>
    <n v="1575"/>
    <n v="1721"/>
    <n v="1582"/>
    <n v="1805"/>
    <n v="1666"/>
    <n v="1572"/>
    <n v="1574"/>
    <n v="1483"/>
    <n v="1509"/>
    <n v="1366"/>
    <n v="1410"/>
    <n v="9946"/>
    <n v="9387"/>
    <n v="19333"/>
  </r>
  <r>
    <x v="2"/>
    <x v="1"/>
    <x v="9"/>
    <n v="1550"/>
    <n v="1377"/>
    <n v="1623"/>
    <n v="1448"/>
    <n v="1741"/>
    <n v="1562"/>
    <n v="1713"/>
    <n v="1556"/>
    <n v="1769"/>
    <n v="1617"/>
    <n v="1657"/>
    <n v="1615"/>
    <n v="1439"/>
    <n v="1477"/>
    <n v="1326"/>
    <n v="1380"/>
    <n v="9942"/>
    <n v="9275"/>
    <n v="19217"/>
  </r>
  <r>
    <x v="2"/>
    <x v="1"/>
    <x v="10"/>
    <n v="1528"/>
    <n v="1335"/>
    <n v="1597"/>
    <n v="1402"/>
    <n v="1737"/>
    <n v="1520"/>
    <n v="1711"/>
    <n v="1543"/>
    <n v="1761"/>
    <n v="1590"/>
    <n v="1624"/>
    <n v="1568"/>
    <n v="1517"/>
    <n v="1516"/>
    <n v="1397"/>
    <n v="1417"/>
    <n v="9947"/>
    <n v="9139"/>
    <n v="19086"/>
  </r>
  <r>
    <x v="2"/>
    <x v="2"/>
    <x v="0"/>
    <n v="24141"/>
    <n v="23289"/>
    <n v="24808"/>
    <n v="23743"/>
    <n v="26535"/>
    <n v="25114"/>
    <n v="25982"/>
    <n v="24456"/>
    <n v="25543"/>
    <n v="23965"/>
    <n v="25895"/>
    <n v="24678"/>
    <n v="24502"/>
    <n v="23923"/>
    <n v="25081"/>
    <n v="24262"/>
    <n v="153265"/>
    <n v="145879"/>
    <n v="299144"/>
  </r>
  <r>
    <x v="2"/>
    <x v="2"/>
    <x v="1"/>
    <n v="24500"/>
    <n v="24023"/>
    <n v="24954"/>
    <n v="24379"/>
    <n v="25088"/>
    <n v="23862"/>
    <n v="26075"/>
    <n v="24939"/>
    <n v="25874"/>
    <n v="24111"/>
    <n v="25349"/>
    <n v="23841"/>
    <n v="24642"/>
    <n v="24087"/>
    <n v="24565"/>
    <n v="23971"/>
    <n v="151982"/>
    <n v="145219"/>
    <n v="297201"/>
  </r>
  <r>
    <x v="2"/>
    <x v="2"/>
    <x v="2"/>
    <n v="23905"/>
    <n v="23249"/>
    <n v="24480"/>
    <n v="23657"/>
    <n v="25404"/>
    <n v="24780"/>
    <n v="24952"/>
    <n v="23779"/>
    <n v="25946"/>
    <n v="24797"/>
    <n v="25449"/>
    <n v="23932"/>
    <n v="24436"/>
    <n v="23390"/>
    <n v="24114"/>
    <n v="23164"/>
    <n v="150667"/>
    <n v="144335"/>
    <n v="295002"/>
  </r>
  <r>
    <x v="2"/>
    <x v="2"/>
    <x v="3"/>
    <n v="23450"/>
    <n v="22807"/>
    <n v="24027"/>
    <n v="23234"/>
    <n v="24946"/>
    <n v="24161"/>
    <n v="25172"/>
    <n v="24581"/>
    <n v="25198"/>
    <n v="23966"/>
    <n v="25415"/>
    <n v="24533"/>
    <n v="24776"/>
    <n v="23624"/>
    <n v="24030"/>
    <n v="23080"/>
    <n v="149534"/>
    <n v="144099"/>
    <n v="293633"/>
  </r>
  <r>
    <x v="2"/>
    <x v="2"/>
    <x v="4"/>
    <n v="22829"/>
    <n v="22146"/>
    <n v="23399"/>
    <n v="22609"/>
    <n v="24586"/>
    <n v="23734"/>
    <n v="24743"/>
    <n v="24009"/>
    <n v="25548"/>
    <n v="24697"/>
    <n v="24650"/>
    <n v="23660"/>
    <n v="24860"/>
    <n v="24257"/>
    <n v="24442"/>
    <n v="23942"/>
    <n v="147786"/>
    <n v="142966"/>
    <n v="290752"/>
  </r>
  <r>
    <x v="2"/>
    <x v="2"/>
    <x v="5"/>
    <n v="23143"/>
    <n v="22443"/>
    <n v="23696"/>
    <n v="22916"/>
    <n v="24085"/>
    <n v="23108"/>
    <n v="24288"/>
    <n v="23609"/>
    <n v="25160"/>
    <n v="24183"/>
    <n v="25013"/>
    <n v="24376"/>
    <n v="24138"/>
    <n v="23402"/>
    <n v="23732"/>
    <n v="23101"/>
    <n v="146380"/>
    <n v="141594"/>
    <n v="287974"/>
  </r>
  <r>
    <x v="2"/>
    <x v="2"/>
    <x v="6"/>
    <n v="23034"/>
    <n v="22177"/>
    <n v="23537"/>
    <n v="22459"/>
    <n v="24259"/>
    <n v="23257"/>
    <n v="23793"/>
    <n v="23003"/>
    <n v="24607"/>
    <n v="23733"/>
    <n v="24620"/>
    <n v="23866"/>
    <n v="24445"/>
    <n v="24097"/>
    <n v="24036"/>
    <n v="23793"/>
    <n v="145261"/>
    <n v="140415"/>
    <n v="285676"/>
  </r>
  <r>
    <x v="2"/>
    <x v="2"/>
    <x v="7"/>
    <n v="22934"/>
    <n v="21811"/>
    <n v="23499"/>
    <n v="22292"/>
    <n v="24248"/>
    <n v="22961"/>
    <n v="24048"/>
    <n v="23215"/>
    <n v="24238"/>
    <n v="23209"/>
    <n v="24188"/>
    <n v="23527"/>
    <n v="24134"/>
    <n v="23652"/>
    <n v="23728"/>
    <n v="23348"/>
    <n v="144355"/>
    <n v="138856"/>
    <n v="283211"/>
  </r>
  <r>
    <x v="2"/>
    <x v="2"/>
    <x v="8"/>
    <n v="22673"/>
    <n v="21531"/>
    <n v="23232"/>
    <n v="22006"/>
    <n v="24209"/>
    <n v="22790"/>
    <n v="24038"/>
    <n v="22920"/>
    <n v="24498"/>
    <n v="23424"/>
    <n v="23828"/>
    <n v="23008"/>
    <n v="23712"/>
    <n v="23318"/>
    <n v="23315"/>
    <n v="23020"/>
    <n v="143517"/>
    <n v="137466"/>
    <n v="280983"/>
  </r>
  <r>
    <x v="2"/>
    <x v="2"/>
    <x v="9"/>
    <n v="22595"/>
    <n v="21130"/>
    <n v="23131"/>
    <n v="21596"/>
    <n v="23934"/>
    <n v="22498"/>
    <n v="23977"/>
    <n v="22686"/>
    <n v="24354"/>
    <n v="23040"/>
    <n v="24078"/>
    <n v="23221"/>
    <n v="23361"/>
    <n v="22804"/>
    <n v="22972"/>
    <n v="22513"/>
    <n v="142835"/>
    <n v="135845"/>
    <n v="278680"/>
  </r>
  <r>
    <x v="2"/>
    <x v="2"/>
    <x v="10"/>
    <n v="22656"/>
    <n v="20859"/>
    <n v="23148"/>
    <n v="21219"/>
    <n v="23718"/>
    <n v="21950"/>
    <n v="23682"/>
    <n v="22396"/>
    <n v="24337"/>
    <n v="22847"/>
    <n v="23870"/>
    <n v="22777"/>
    <n v="23557"/>
    <n v="22971"/>
    <n v="23160"/>
    <n v="22676"/>
    <n v="142312"/>
    <n v="134160"/>
    <n v="276472"/>
  </r>
  <r>
    <x v="3"/>
    <x v="0"/>
    <x v="0"/>
    <n v="2736"/>
    <n v="2696"/>
    <n v="2769"/>
    <n v="2723"/>
    <n v="2741"/>
    <n v="2621"/>
    <n v="2642"/>
    <n v="2538"/>
    <n v="2580"/>
    <n v="2302"/>
    <n v="2364"/>
    <n v="2329"/>
    <n v="2247"/>
    <n v="2175"/>
    <n v="2248"/>
    <n v="2142"/>
    <n v="15343"/>
    <n v="14688"/>
    <n v="30031"/>
  </r>
  <r>
    <x v="3"/>
    <x v="0"/>
    <x v="1"/>
    <n v="2910"/>
    <n v="2794"/>
    <n v="2948"/>
    <n v="2818"/>
    <n v="2701"/>
    <n v="2692"/>
    <n v="2695"/>
    <n v="2579"/>
    <n v="2593"/>
    <n v="2521"/>
    <n v="2440"/>
    <n v="2243"/>
    <n v="2272"/>
    <n v="2272"/>
    <n v="2271"/>
    <n v="2285"/>
    <n v="15649"/>
    <n v="15125"/>
    <n v="30774"/>
  </r>
  <r>
    <x v="3"/>
    <x v="0"/>
    <x v="2"/>
    <n v="2921"/>
    <n v="2779"/>
    <n v="2952"/>
    <n v="2803"/>
    <n v="2893"/>
    <n v="2746"/>
    <n v="2639"/>
    <n v="2694"/>
    <n v="2659"/>
    <n v="2584"/>
    <n v="2511"/>
    <n v="2447"/>
    <n v="2391"/>
    <n v="2204"/>
    <n v="2381"/>
    <n v="2199"/>
    <n v="16045"/>
    <n v="15478"/>
    <n v="31523"/>
  </r>
  <r>
    <x v="3"/>
    <x v="0"/>
    <x v="3"/>
    <n v="2984"/>
    <n v="2907"/>
    <n v="3020"/>
    <n v="2935"/>
    <n v="2888"/>
    <n v="2751"/>
    <n v="2852"/>
    <n v="2710"/>
    <n v="2594"/>
    <n v="2669"/>
    <n v="2562"/>
    <n v="2487"/>
    <n v="2458"/>
    <n v="2422"/>
    <n v="2462"/>
    <n v="2439"/>
    <n v="16374"/>
    <n v="15974"/>
    <n v="32348"/>
  </r>
  <r>
    <x v="3"/>
    <x v="0"/>
    <x v="4"/>
    <n v="3203"/>
    <n v="3194"/>
    <n v="3240"/>
    <n v="3216"/>
    <n v="3057"/>
    <n v="2933"/>
    <n v="2871"/>
    <n v="2782"/>
    <n v="2856"/>
    <n v="2735"/>
    <n v="2577"/>
    <n v="2622"/>
    <n v="2534"/>
    <n v="2468"/>
    <n v="2528"/>
    <n v="2466"/>
    <n v="17135"/>
    <n v="16756"/>
    <n v="33891"/>
  </r>
  <r>
    <x v="3"/>
    <x v="0"/>
    <x v="5"/>
    <n v="3426"/>
    <n v="3211"/>
    <n v="3462"/>
    <n v="3230"/>
    <n v="3182"/>
    <n v="3160"/>
    <n v="2975"/>
    <n v="2895"/>
    <n v="2834"/>
    <n v="2721"/>
    <n v="2825"/>
    <n v="2712"/>
    <n v="2550"/>
    <n v="2594"/>
    <n v="2544"/>
    <n v="2592"/>
    <n v="17828"/>
    <n v="17312"/>
    <n v="35140"/>
  </r>
  <r>
    <x v="3"/>
    <x v="0"/>
    <x v="6"/>
    <n v="3357"/>
    <n v="3115"/>
    <n v="3392"/>
    <n v="3133"/>
    <n v="3427"/>
    <n v="3198"/>
    <n v="3118"/>
    <n v="3128"/>
    <n v="2945"/>
    <n v="2837"/>
    <n v="2806"/>
    <n v="2698"/>
    <n v="2795"/>
    <n v="2685"/>
    <n v="2788"/>
    <n v="2683"/>
    <n v="18483"/>
    <n v="17679"/>
    <n v="36162"/>
  </r>
  <r>
    <x v="3"/>
    <x v="0"/>
    <x v="7"/>
    <n v="3343"/>
    <n v="3064"/>
    <n v="3383"/>
    <n v="3095"/>
    <n v="3375"/>
    <n v="3117"/>
    <n v="3393"/>
    <n v="3198"/>
    <n v="3087"/>
    <n v="3128"/>
    <n v="2916"/>
    <n v="2837"/>
    <n v="2778"/>
    <n v="2671"/>
    <n v="2771"/>
    <n v="2669"/>
    <n v="18932"/>
    <n v="18046"/>
    <n v="36978"/>
  </r>
  <r>
    <x v="3"/>
    <x v="0"/>
    <x v="8"/>
    <n v="3337"/>
    <n v="3037"/>
    <n v="3377"/>
    <n v="3067"/>
    <n v="3366"/>
    <n v="3080"/>
    <n v="3341"/>
    <n v="3117"/>
    <n v="3359"/>
    <n v="3198"/>
    <n v="3056"/>
    <n v="3128"/>
    <n v="2887"/>
    <n v="2809"/>
    <n v="2880"/>
    <n v="2807"/>
    <n v="19386"/>
    <n v="18399"/>
    <n v="37785"/>
  </r>
  <r>
    <x v="3"/>
    <x v="0"/>
    <x v="9"/>
    <n v="3340"/>
    <n v="2972"/>
    <n v="3383"/>
    <n v="3017"/>
    <n v="3370"/>
    <n v="3061"/>
    <n v="3339"/>
    <n v="3086"/>
    <n v="3314"/>
    <n v="3123"/>
    <n v="3332"/>
    <n v="3204"/>
    <n v="3032"/>
    <n v="3103"/>
    <n v="3025"/>
    <n v="3100"/>
    <n v="19770"/>
    <n v="18594"/>
    <n v="38364"/>
  </r>
  <r>
    <x v="3"/>
    <x v="0"/>
    <x v="10"/>
    <n v="3353"/>
    <n v="2938"/>
    <n v="3403"/>
    <n v="3026"/>
    <n v="3451"/>
    <n v="3077"/>
    <n v="3404"/>
    <n v="3122"/>
    <n v="3372"/>
    <n v="3117"/>
    <n v="3347"/>
    <n v="3154"/>
    <n v="3365"/>
    <n v="3204"/>
    <n v="3357"/>
    <n v="3201"/>
    <n v="20342"/>
    <n v="18700"/>
    <n v="39042"/>
  </r>
  <r>
    <x v="3"/>
    <x v="1"/>
    <x v="0"/>
    <n v="3"/>
    <n v="1"/>
    <n v="3"/>
    <n v="1"/>
    <n v="0"/>
    <n v="5"/>
    <n v="2"/>
    <n v="2"/>
    <n v="5"/>
    <n v="2"/>
    <n v="2"/>
    <n v="0"/>
    <n v="2"/>
    <n v="1"/>
    <n v="2"/>
    <n v="1"/>
    <n v="14"/>
    <n v="11"/>
    <n v="25"/>
  </r>
  <r>
    <x v="3"/>
    <x v="1"/>
    <x v="1"/>
    <n v="1"/>
    <n v="1"/>
    <n v="1"/>
    <n v="1"/>
    <n v="2"/>
    <n v="3"/>
    <n v="1"/>
    <n v="4"/>
    <n v="3"/>
    <n v="3"/>
    <n v="4"/>
    <n v="2"/>
    <n v="2"/>
    <n v="0"/>
    <n v="2"/>
    <n v="0"/>
    <n v="13"/>
    <n v="13"/>
    <n v="26"/>
  </r>
  <r>
    <x v="3"/>
    <x v="1"/>
    <x v="2"/>
    <n v="2"/>
    <n v="1"/>
    <n v="2"/>
    <n v="1"/>
    <n v="1"/>
    <n v="2"/>
    <n v="2"/>
    <n v="1"/>
    <n v="0"/>
    <n v="4"/>
    <n v="2"/>
    <n v="2"/>
    <n v="2"/>
    <n v="2"/>
    <n v="2"/>
    <n v="2"/>
    <n v="9"/>
    <n v="12"/>
    <n v="21"/>
  </r>
  <r>
    <x v="3"/>
    <x v="1"/>
    <x v="3"/>
    <n v="3"/>
    <n v="1"/>
    <n v="3"/>
    <n v="1"/>
    <n v="2"/>
    <n v="2"/>
    <n v="2"/>
    <n v="2"/>
    <n v="2"/>
    <n v="1"/>
    <n v="0"/>
    <n v="5"/>
    <n v="2"/>
    <n v="1"/>
    <n v="2"/>
    <n v="1"/>
    <n v="11"/>
    <n v="12"/>
    <n v="23"/>
  </r>
  <r>
    <x v="3"/>
    <x v="1"/>
    <x v="4"/>
    <n v="0"/>
    <n v="2"/>
    <n v="0"/>
    <n v="2"/>
    <n v="3"/>
    <n v="2"/>
    <n v="1"/>
    <n v="3"/>
    <n v="2"/>
    <n v="2"/>
    <n v="3"/>
    <n v="1"/>
    <n v="0"/>
    <n v="4"/>
    <n v="0"/>
    <n v="0"/>
    <n v="9"/>
    <n v="14"/>
    <n v="23"/>
  </r>
  <r>
    <x v="3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"/>
    <x v="6"/>
    <n v="0"/>
    <n v="2"/>
    <n v="0"/>
    <n v="2"/>
    <n v="3"/>
    <n v="2"/>
    <n v="1"/>
    <n v="3"/>
    <n v="2"/>
    <n v="2"/>
    <n v="3"/>
    <n v="1"/>
    <n v="0"/>
    <n v="4"/>
    <n v="1"/>
    <n v="0"/>
    <n v="9"/>
    <n v="14"/>
    <n v="23"/>
  </r>
  <r>
    <x v="3"/>
    <x v="1"/>
    <x v="7"/>
    <n v="0"/>
    <n v="0"/>
    <n v="1"/>
    <n v="1"/>
    <n v="0"/>
    <n v="0"/>
    <n v="3"/>
    <n v="0"/>
    <n v="1"/>
    <n v="3"/>
    <n v="2"/>
    <n v="2"/>
    <n v="2"/>
    <n v="1"/>
    <n v="1"/>
    <n v="1"/>
    <n v="9"/>
    <n v="7"/>
    <n v="16"/>
  </r>
  <r>
    <x v="3"/>
    <x v="1"/>
    <x v="8"/>
    <n v="0"/>
    <n v="0"/>
    <n v="1"/>
    <n v="1"/>
    <n v="1"/>
    <n v="0"/>
    <n v="3"/>
    <n v="0"/>
    <n v="1"/>
    <n v="3"/>
    <n v="2"/>
    <n v="2"/>
    <n v="2"/>
    <n v="1"/>
    <n v="1"/>
    <n v="1"/>
    <n v="10"/>
    <n v="7"/>
    <n v="17"/>
  </r>
  <r>
    <x v="3"/>
    <x v="1"/>
    <x v="9"/>
    <n v="0"/>
    <n v="0"/>
    <n v="1"/>
    <n v="1"/>
    <n v="1"/>
    <n v="0"/>
    <n v="0"/>
    <n v="0"/>
    <n v="3"/>
    <n v="0"/>
    <n v="1"/>
    <n v="3"/>
    <n v="2"/>
    <n v="2"/>
    <n v="2"/>
    <n v="2"/>
    <n v="8"/>
    <n v="6"/>
    <n v="14"/>
  </r>
  <r>
    <x v="3"/>
    <x v="1"/>
    <x v="10"/>
    <n v="0"/>
    <n v="0"/>
    <n v="1"/>
    <n v="1"/>
    <n v="1"/>
    <n v="0"/>
    <n v="1"/>
    <n v="0"/>
    <n v="3"/>
    <n v="0"/>
    <n v="1"/>
    <n v="3"/>
    <n v="2"/>
    <n v="2"/>
    <n v="2"/>
    <n v="2"/>
    <n v="9"/>
    <n v="6"/>
    <n v="15"/>
  </r>
  <r>
    <x v="3"/>
    <x v="2"/>
    <x v="0"/>
    <n v="2739"/>
    <n v="2697"/>
    <n v="2772"/>
    <n v="2724"/>
    <n v="2741"/>
    <n v="2626"/>
    <n v="2644"/>
    <n v="2540"/>
    <n v="2585"/>
    <n v="2304"/>
    <n v="2366"/>
    <n v="2329"/>
    <n v="2249"/>
    <n v="2176"/>
    <n v="2250"/>
    <n v="2143"/>
    <n v="15357"/>
    <n v="14699"/>
    <n v="30056"/>
  </r>
  <r>
    <x v="3"/>
    <x v="2"/>
    <x v="1"/>
    <n v="2911"/>
    <n v="2795"/>
    <n v="2949"/>
    <n v="2819"/>
    <n v="2703"/>
    <n v="2695"/>
    <n v="2696"/>
    <n v="2583"/>
    <n v="2596"/>
    <n v="2524"/>
    <n v="2444"/>
    <n v="2245"/>
    <n v="2274"/>
    <n v="2272"/>
    <n v="2273"/>
    <n v="2285"/>
    <n v="15662"/>
    <n v="15138"/>
    <n v="30800"/>
  </r>
  <r>
    <x v="3"/>
    <x v="2"/>
    <x v="2"/>
    <n v="2923"/>
    <n v="2780"/>
    <n v="2954"/>
    <n v="2804"/>
    <n v="2894"/>
    <n v="2748"/>
    <n v="2641"/>
    <n v="2695"/>
    <n v="2659"/>
    <n v="2588"/>
    <n v="2513"/>
    <n v="2449"/>
    <n v="2393"/>
    <n v="2206"/>
    <n v="2383"/>
    <n v="2201"/>
    <n v="16054"/>
    <n v="15490"/>
    <n v="31544"/>
  </r>
  <r>
    <x v="3"/>
    <x v="2"/>
    <x v="3"/>
    <n v="2987"/>
    <n v="2908"/>
    <n v="3023"/>
    <n v="2936"/>
    <n v="2890"/>
    <n v="2753"/>
    <n v="2854"/>
    <n v="2712"/>
    <n v="2596"/>
    <n v="2670"/>
    <n v="2562"/>
    <n v="2492"/>
    <n v="2460"/>
    <n v="2423"/>
    <n v="2464"/>
    <n v="2440"/>
    <n v="16385"/>
    <n v="15986"/>
    <n v="32371"/>
  </r>
  <r>
    <x v="3"/>
    <x v="2"/>
    <x v="4"/>
    <n v="3203"/>
    <n v="3196"/>
    <n v="3240"/>
    <n v="3218"/>
    <n v="3060"/>
    <n v="2935"/>
    <n v="2872"/>
    <n v="2785"/>
    <n v="2858"/>
    <n v="2737"/>
    <n v="2580"/>
    <n v="2623"/>
    <n v="2534"/>
    <n v="2472"/>
    <n v="2528"/>
    <n v="2466"/>
    <n v="17144"/>
    <n v="16770"/>
    <n v="33914"/>
  </r>
  <r>
    <x v="3"/>
    <x v="2"/>
    <x v="5"/>
    <n v="3426"/>
    <n v="3211"/>
    <n v="3462"/>
    <n v="3230"/>
    <n v="3182"/>
    <n v="3160"/>
    <n v="2975"/>
    <n v="2895"/>
    <n v="2834"/>
    <n v="2721"/>
    <n v="2825"/>
    <n v="2712"/>
    <n v="2550"/>
    <n v="2594"/>
    <n v="2544"/>
    <n v="2592"/>
    <n v="17828"/>
    <n v="17312"/>
    <n v="35140"/>
  </r>
  <r>
    <x v="3"/>
    <x v="2"/>
    <x v="6"/>
    <n v="3357"/>
    <n v="3117"/>
    <n v="3392"/>
    <n v="3135"/>
    <n v="3430"/>
    <n v="3200"/>
    <n v="3119"/>
    <n v="3131"/>
    <n v="2947"/>
    <n v="2839"/>
    <n v="2809"/>
    <n v="2699"/>
    <n v="2795"/>
    <n v="2689"/>
    <n v="2789"/>
    <n v="2683"/>
    <n v="18492"/>
    <n v="17693"/>
    <n v="36185"/>
  </r>
  <r>
    <x v="3"/>
    <x v="2"/>
    <x v="7"/>
    <n v="3343"/>
    <n v="3064"/>
    <n v="3384"/>
    <n v="3096"/>
    <n v="3375"/>
    <n v="3117"/>
    <n v="3396"/>
    <n v="3198"/>
    <n v="3088"/>
    <n v="3131"/>
    <n v="2918"/>
    <n v="2839"/>
    <n v="2780"/>
    <n v="2672"/>
    <n v="2772"/>
    <n v="2670"/>
    <n v="18941"/>
    <n v="18053"/>
    <n v="36994"/>
  </r>
  <r>
    <x v="3"/>
    <x v="2"/>
    <x v="8"/>
    <n v="3337"/>
    <n v="3037"/>
    <n v="3378"/>
    <n v="3068"/>
    <n v="3367"/>
    <n v="3080"/>
    <n v="3344"/>
    <n v="3117"/>
    <n v="3360"/>
    <n v="3201"/>
    <n v="3058"/>
    <n v="3130"/>
    <n v="2889"/>
    <n v="2810"/>
    <n v="2881"/>
    <n v="2808"/>
    <n v="19396"/>
    <n v="18406"/>
    <n v="37802"/>
  </r>
  <r>
    <x v="3"/>
    <x v="2"/>
    <x v="9"/>
    <n v="3340"/>
    <n v="2972"/>
    <n v="3384"/>
    <n v="3018"/>
    <n v="3371"/>
    <n v="3061"/>
    <n v="3339"/>
    <n v="3086"/>
    <n v="3317"/>
    <n v="3123"/>
    <n v="3333"/>
    <n v="3207"/>
    <n v="3034"/>
    <n v="3105"/>
    <n v="3027"/>
    <n v="3102"/>
    <n v="19778"/>
    <n v="18600"/>
    <n v="38378"/>
  </r>
  <r>
    <x v="3"/>
    <x v="2"/>
    <x v="10"/>
    <n v="3353"/>
    <n v="2938"/>
    <n v="3404"/>
    <n v="3027"/>
    <n v="3452"/>
    <n v="3077"/>
    <n v="3405"/>
    <n v="3122"/>
    <n v="3375"/>
    <n v="3117"/>
    <n v="3348"/>
    <n v="3157"/>
    <n v="3367"/>
    <n v="3206"/>
    <n v="3359"/>
    <n v="3203"/>
    <n v="20351"/>
    <n v="18706"/>
    <n v="39057"/>
  </r>
  <r>
    <x v="4"/>
    <x v="2"/>
    <x v="0"/>
    <n v="35749"/>
    <n v="34407"/>
    <n v="36710"/>
    <n v="35042"/>
    <n v="38585"/>
    <n v="36663"/>
    <n v="37709"/>
    <n v="35762"/>
    <n v="37106"/>
    <n v="34974"/>
    <n v="37655"/>
    <n v="35782"/>
    <n v="36001"/>
    <n v="34815"/>
    <n v="36547"/>
    <n v="35084"/>
    <n v="223766"/>
    <n v="213038"/>
    <n v="436804"/>
  </r>
  <r>
    <x v="4"/>
    <x v="2"/>
    <x v="1"/>
    <n v="36081"/>
    <n v="35219"/>
    <n v="36752"/>
    <n v="35730"/>
    <n v="36781"/>
    <n v="35169"/>
    <n v="37942"/>
    <n v="36332"/>
    <n v="37482"/>
    <n v="35377"/>
    <n v="36628"/>
    <n v="34713"/>
    <n v="36164"/>
    <n v="34899"/>
    <n v="36022"/>
    <n v="34807"/>
    <n v="221749"/>
    <n v="212220"/>
    <n v="433969"/>
  </r>
  <r>
    <x v="4"/>
    <x v="2"/>
    <x v="2"/>
    <n v="35337"/>
    <n v="34249"/>
    <n v="36134"/>
    <n v="34799"/>
    <n v="37298"/>
    <n v="36208"/>
    <n v="36519"/>
    <n v="34949"/>
    <n v="37790"/>
    <n v="36143"/>
    <n v="36821"/>
    <n v="34904"/>
    <n v="35397"/>
    <n v="34064"/>
    <n v="34922"/>
    <n v="33763"/>
    <n v="219959"/>
    <n v="211067"/>
    <n v="431026"/>
  </r>
  <r>
    <x v="4"/>
    <x v="2"/>
    <x v="3"/>
    <n v="34844"/>
    <n v="33789"/>
    <n v="35667"/>
    <n v="34397"/>
    <n v="36704"/>
    <n v="35318"/>
    <n v="36892"/>
    <n v="35838"/>
    <n v="36753"/>
    <n v="35115"/>
    <n v="36975"/>
    <n v="35657"/>
    <n v="35943"/>
    <n v="34435"/>
    <n v="34948"/>
    <n v="33784"/>
    <n v="218934"/>
    <n v="210760"/>
    <n v="429694"/>
  </r>
  <r>
    <x v="4"/>
    <x v="2"/>
    <x v="4"/>
    <n v="34160"/>
    <n v="33108"/>
    <n v="34996"/>
    <n v="33746"/>
    <n v="36498"/>
    <n v="35108"/>
    <n v="36414"/>
    <n v="35083"/>
    <n v="37328"/>
    <n v="36071"/>
    <n v="36049"/>
    <n v="34729"/>
    <n v="36164"/>
    <n v="35254"/>
    <n v="35516"/>
    <n v="34764"/>
    <n v="217449"/>
    <n v="209991"/>
    <n v="427440"/>
  </r>
  <r>
    <x v="4"/>
    <x v="2"/>
    <x v="5"/>
    <n v="34459"/>
    <n v="33433"/>
    <n v="35293"/>
    <n v="34122"/>
    <n v="35776"/>
    <n v="34363"/>
    <n v="35979"/>
    <n v="34865"/>
    <n v="36904"/>
    <n v="35279"/>
    <n v="36564"/>
    <n v="35594"/>
    <n v="35306"/>
    <n v="34366"/>
    <n v="34672"/>
    <n v="33904"/>
    <n v="215822"/>
    <n v="208589"/>
    <n v="424411"/>
  </r>
  <r>
    <x v="4"/>
    <x v="2"/>
    <x v="6"/>
    <n v="34122"/>
    <n v="32841"/>
    <n v="34900"/>
    <n v="33332"/>
    <n v="35997"/>
    <n v="34629"/>
    <n v="35303"/>
    <n v="34173"/>
    <n v="36378"/>
    <n v="35072"/>
    <n v="36218"/>
    <n v="34862"/>
    <n v="35806"/>
    <n v="35224"/>
    <n v="35174"/>
    <n v="34755"/>
    <n v="214602"/>
    <n v="207292"/>
    <n v="421894"/>
  </r>
  <r>
    <x v="4"/>
    <x v="2"/>
    <x v="7"/>
    <n v="33974"/>
    <n v="32298"/>
    <n v="34822"/>
    <n v="33000"/>
    <n v="35770"/>
    <n v="34014"/>
    <n v="35661"/>
    <n v="34547"/>
    <n v="35842"/>
    <n v="34526"/>
    <n v="35811"/>
    <n v="34796"/>
    <n v="35547"/>
    <n v="34564"/>
    <n v="34916"/>
    <n v="34103"/>
    <n v="213453"/>
    <n v="205447"/>
    <n v="418900"/>
  </r>
  <r>
    <x v="4"/>
    <x v="2"/>
    <x v="8"/>
    <n v="33696"/>
    <n v="31926"/>
    <n v="34537"/>
    <n v="32619"/>
    <n v="35691"/>
    <n v="33677"/>
    <n v="35440"/>
    <n v="33936"/>
    <n v="36215"/>
    <n v="34914"/>
    <n v="35293"/>
    <n v="34260"/>
    <n v="35152"/>
    <n v="34504"/>
    <n v="34532"/>
    <n v="34049"/>
    <n v="212328"/>
    <n v="203910"/>
    <n v="416238"/>
  </r>
  <r>
    <x v="4"/>
    <x v="2"/>
    <x v="9"/>
    <n v="33627"/>
    <n v="31487"/>
    <n v="34448"/>
    <n v="32187"/>
    <n v="35407"/>
    <n v="33296"/>
    <n v="35342"/>
    <n v="33542"/>
    <n v="35865"/>
    <n v="34213"/>
    <n v="35667"/>
    <n v="34654"/>
    <n v="34658"/>
    <n v="33985"/>
    <n v="34057"/>
    <n v="33544"/>
    <n v="211387"/>
    <n v="201877"/>
    <n v="413264"/>
  </r>
  <r>
    <x v="4"/>
    <x v="2"/>
    <x v="10"/>
    <n v="33453"/>
    <n v="31063"/>
    <n v="34230"/>
    <n v="31697"/>
    <n v="35250"/>
    <n v="32726"/>
    <n v="35085"/>
    <n v="33204"/>
    <n v="35859"/>
    <n v="33867"/>
    <n v="35314"/>
    <n v="33923"/>
    <n v="35043"/>
    <n v="34280"/>
    <n v="34438"/>
    <n v="33837"/>
    <n v="210781"/>
    <n v="199697"/>
    <n v="410478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32">
  <r>
    <x v="0"/>
    <x v="0"/>
    <x v="0"/>
    <n v="2098"/>
    <n v="2232"/>
    <n v="5764"/>
    <n v="5809"/>
    <n v="7773"/>
    <n v="7657"/>
    <n v="15635"/>
    <n v="15698"/>
    <n v="31333"/>
  </r>
  <r>
    <x v="0"/>
    <x v="0"/>
    <x v="1"/>
    <n v="2101"/>
    <n v="2255"/>
    <n v="5879"/>
    <n v="5885"/>
    <n v="7625"/>
    <n v="7491"/>
    <n v="15605"/>
    <n v="15631"/>
    <n v="31236"/>
  </r>
  <r>
    <x v="0"/>
    <x v="0"/>
    <x v="2"/>
    <n v="2052"/>
    <n v="2280"/>
    <n v="5685"/>
    <n v="5644"/>
    <n v="7536"/>
    <n v="7370"/>
    <n v="15273"/>
    <n v="15294"/>
    <n v="30567"/>
  </r>
  <r>
    <x v="0"/>
    <x v="0"/>
    <x v="3"/>
    <n v="2208"/>
    <n v="2330"/>
    <n v="5583"/>
    <n v="5672"/>
    <n v="7227"/>
    <n v="7132"/>
    <n v="15018"/>
    <n v="15134"/>
    <n v="30152"/>
  </r>
  <r>
    <x v="0"/>
    <x v="0"/>
    <x v="4"/>
    <n v="2330"/>
    <n v="2571"/>
    <n v="5776"/>
    <n v="5715"/>
    <n v="7232"/>
    <n v="7205"/>
    <n v="15338"/>
    <n v="15491"/>
    <n v="30829"/>
  </r>
  <r>
    <x v="0"/>
    <x v="0"/>
    <x v="5"/>
    <n v="2175"/>
    <n v="2256"/>
    <n v="5596"/>
    <n v="5616"/>
    <n v="7278"/>
    <n v="7112"/>
    <n v="15049"/>
    <n v="14984"/>
    <n v="30033"/>
  </r>
  <r>
    <x v="0"/>
    <x v="0"/>
    <x v="6"/>
    <n v="2139"/>
    <n v="2160"/>
    <n v="5550"/>
    <n v="5492"/>
    <n v="7275"/>
    <n v="7157"/>
    <n v="14964"/>
    <n v="14809"/>
    <n v="29773"/>
  </r>
  <r>
    <x v="0"/>
    <x v="0"/>
    <x v="7"/>
    <n v="2104"/>
    <n v="2068"/>
    <n v="5522"/>
    <n v="5474"/>
    <n v="7215"/>
    <n v="6999"/>
    <n v="14841"/>
    <n v="14541"/>
    <n v="29382"/>
  </r>
  <r>
    <x v="0"/>
    <x v="0"/>
    <x v="8"/>
    <n v="2132"/>
    <n v="2083"/>
    <n v="5432"/>
    <n v="5241"/>
    <n v="7179"/>
    <n v="6976"/>
    <n v="14743"/>
    <n v="14300"/>
    <n v="29043"/>
  </r>
  <r>
    <x v="0"/>
    <x v="0"/>
    <x v="9"/>
    <n v="2161"/>
    <n v="2099"/>
    <n v="5504"/>
    <n v="5279"/>
    <n v="7062"/>
    <n v="6679"/>
    <n v="14727"/>
    <n v="14057"/>
    <n v="28784"/>
  </r>
  <r>
    <x v="0"/>
    <x v="0"/>
    <x v="10"/>
    <n v="2169"/>
    <n v="2094"/>
    <n v="5536"/>
    <n v="5278"/>
    <n v="7045"/>
    <n v="6622"/>
    <n v="14750"/>
    <n v="13994"/>
    <n v="28744"/>
  </r>
  <r>
    <x v="0"/>
    <x v="1"/>
    <x v="0"/>
    <n v="2098"/>
    <n v="2232"/>
    <n v="5764"/>
    <n v="5809"/>
    <n v="7773"/>
    <n v="7657"/>
    <n v="15635"/>
    <n v="15698"/>
    <n v="31333"/>
  </r>
  <r>
    <x v="0"/>
    <x v="1"/>
    <x v="1"/>
    <n v="2101"/>
    <n v="2255"/>
    <n v="5879"/>
    <n v="5885"/>
    <n v="7625"/>
    <n v="7491"/>
    <n v="15605"/>
    <n v="15631"/>
    <n v="31236"/>
  </r>
  <r>
    <x v="0"/>
    <x v="1"/>
    <x v="2"/>
    <n v="2052"/>
    <n v="2280"/>
    <n v="5685"/>
    <n v="5644"/>
    <n v="7536"/>
    <n v="7370"/>
    <n v="15273"/>
    <n v="15294"/>
    <n v="30567"/>
  </r>
  <r>
    <x v="0"/>
    <x v="1"/>
    <x v="3"/>
    <n v="2208"/>
    <n v="2330"/>
    <n v="5583"/>
    <n v="5672"/>
    <n v="7227"/>
    <n v="7132"/>
    <n v="15018"/>
    <n v="15134"/>
    <n v="30152"/>
  </r>
  <r>
    <x v="0"/>
    <x v="1"/>
    <x v="4"/>
    <n v="2330"/>
    <n v="2571"/>
    <n v="5776"/>
    <n v="5715"/>
    <n v="7232"/>
    <n v="7205"/>
    <n v="15338"/>
    <n v="15491"/>
    <n v="30829"/>
  </r>
  <r>
    <x v="0"/>
    <x v="1"/>
    <x v="5"/>
    <n v="2175"/>
    <n v="2256"/>
    <n v="5596"/>
    <n v="5616"/>
    <n v="7278"/>
    <n v="7112"/>
    <n v="15049"/>
    <n v="14984"/>
    <n v="30033"/>
  </r>
  <r>
    <x v="0"/>
    <x v="1"/>
    <x v="6"/>
    <n v="2139"/>
    <n v="2160"/>
    <n v="5550"/>
    <n v="5492"/>
    <n v="7275"/>
    <n v="7157"/>
    <n v="14964"/>
    <n v="14809"/>
    <n v="29773"/>
  </r>
  <r>
    <x v="0"/>
    <x v="1"/>
    <x v="7"/>
    <n v="2104"/>
    <n v="2068"/>
    <n v="5522"/>
    <n v="5474"/>
    <n v="7215"/>
    <n v="6999"/>
    <n v="14841"/>
    <n v="14541"/>
    <n v="29382"/>
  </r>
  <r>
    <x v="0"/>
    <x v="1"/>
    <x v="8"/>
    <n v="2132"/>
    <n v="2083"/>
    <n v="5432"/>
    <n v="5241"/>
    <n v="7179"/>
    <n v="6976"/>
    <n v="14743"/>
    <n v="14300"/>
    <n v="29043"/>
  </r>
  <r>
    <x v="0"/>
    <x v="1"/>
    <x v="9"/>
    <n v="2161"/>
    <n v="2099"/>
    <n v="5504"/>
    <n v="5279"/>
    <n v="7062"/>
    <n v="6679"/>
    <n v="14727"/>
    <n v="14057"/>
    <n v="28784"/>
  </r>
  <r>
    <x v="0"/>
    <x v="1"/>
    <x v="10"/>
    <n v="2169"/>
    <n v="2094"/>
    <n v="5536"/>
    <n v="5278"/>
    <n v="7045"/>
    <n v="6622"/>
    <n v="14750"/>
    <n v="13994"/>
    <n v="28744"/>
  </r>
  <r>
    <x v="1"/>
    <x v="2"/>
    <x v="0"/>
    <m/>
    <m/>
    <m/>
    <m/>
    <n v="2276"/>
    <n v="2353"/>
    <n v="2276"/>
    <n v="2353"/>
    <n v="4629"/>
  </r>
  <r>
    <x v="1"/>
    <x v="2"/>
    <x v="1"/>
    <m/>
    <m/>
    <m/>
    <m/>
    <n v="2161"/>
    <n v="2240"/>
    <n v="2161"/>
    <n v="2240"/>
    <n v="4401"/>
  </r>
  <r>
    <x v="1"/>
    <x v="2"/>
    <x v="2"/>
    <m/>
    <m/>
    <m/>
    <m/>
    <n v="2483"/>
    <n v="2556"/>
    <n v="2483"/>
    <n v="2556"/>
    <n v="5039"/>
  </r>
  <r>
    <x v="1"/>
    <x v="2"/>
    <x v="3"/>
    <m/>
    <m/>
    <m/>
    <m/>
    <n v="2524"/>
    <n v="2575"/>
    <n v="2524"/>
    <n v="2575"/>
    <n v="5099"/>
  </r>
  <r>
    <x v="1"/>
    <x v="2"/>
    <x v="4"/>
    <m/>
    <m/>
    <m/>
    <m/>
    <n v="2194"/>
    <n v="2371"/>
    <n v="2194"/>
    <n v="2371"/>
    <n v="4565"/>
  </r>
  <r>
    <x v="1"/>
    <x v="2"/>
    <x v="5"/>
    <m/>
    <m/>
    <m/>
    <m/>
    <n v="1726"/>
    <n v="1862"/>
    <n v="1726"/>
    <n v="1862"/>
    <n v="3588"/>
  </r>
  <r>
    <x v="1"/>
    <x v="2"/>
    <x v="6"/>
    <m/>
    <m/>
    <m/>
    <m/>
    <n v="1530"/>
    <n v="1648"/>
    <n v="1530"/>
    <n v="1648"/>
    <n v="3178"/>
  </r>
  <r>
    <x v="1"/>
    <x v="2"/>
    <x v="7"/>
    <m/>
    <m/>
    <m/>
    <m/>
    <n v="1357"/>
    <n v="1459"/>
    <n v="1357"/>
    <n v="1459"/>
    <n v="2816"/>
  </r>
  <r>
    <x v="1"/>
    <x v="2"/>
    <x v="8"/>
    <m/>
    <m/>
    <m/>
    <m/>
    <n v="1203"/>
    <n v="1292"/>
    <n v="1203"/>
    <n v="1292"/>
    <n v="2495"/>
  </r>
  <r>
    <x v="1"/>
    <x v="2"/>
    <x v="9"/>
    <m/>
    <m/>
    <m/>
    <m/>
    <n v="1067"/>
    <n v="1144"/>
    <n v="1067"/>
    <n v="1144"/>
    <n v="2211"/>
  </r>
  <r>
    <x v="1"/>
    <x v="2"/>
    <x v="10"/>
    <m/>
    <m/>
    <m/>
    <m/>
    <n v="946"/>
    <n v="1013"/>
    <n v="946"/>
    <n v="1013"/>
    <n v="1959"/>
  </r>
  <r>
    <x v="1"/>
    <x v="0"/>
    <x v="0"/>
    <n v="77"/>
    <n v="74"/>
    <n v="1"/>
    <n v="2"/>
    <n v="5"/>
    <n v="0"/>
    <n v="83"/>
    <n v="76"/>
    <n v="159"/>
  </r>
  <r>
    <x v="1"/>
    <x v="0"/>
    <x v="1"/>
    <n v="13"/>
    <n v="8"/>
    <n v="1"/>
    <n v="2"/>
    <n v="1"/>
    <n v="2"/>
    <n v="15"/>
    <n v="12"/>
    <n v="27"/>
  </r>
  <r>
    <x v="1"/>
    <x v="0"/>
    <x v="2"/>
    <n v="7"/>
    <n v="8"/>
    <n v="0"/>
    <n v="1"/>
    <n v="1"/>
    <n v="2"/>
    <n v="8"/>
    <n v="11"/>
    <n v="19"/>
  </r>
  <r>
    <x v="1"/>
    <x v="0"/>
    <x v="3"/>
    <n v="5"/>
    <n v="9"/>
    <n v="1"/>
    <n v="1"/>
    <n v="0"/>
    <n v="1"/>
    <n v="6"/>
    <n v="11"/>
    <n v="17"/>
  </r>
  <r>
    <x v="1"/>
    <x v="0"/>
    <x v="4"/>
    <n v="1"/>
    <n v="0"/>
    <n v="0"/>
    <n v="0"/>
    <n v="0"/>
    <n v="0"/>
    <n v="1"/>
    <n v="0"/>
    <n v="1"/>
  </r>
  <r>
    <x v="1"/>
    <x v="0"/>
    <x v="5"/>
    <n v="0"/>
    <n v="0"/>
    <n v="0"/>
    <n v="0"/>
    <n v="0"/>
    <n v="0"/>
    <n v="0"/>
    <n v="0"/>
    <n v="0"/>
  </r>
  <r>
    <x v="1"/>
    <x v="0"/>
    <x v="6"/>
    <m/>
    <m/>
    <m/>
    <m/>
    <m/>
    <m/>
    <m/>
    <m/>
    <n v="0"/>
  </r>
  <r>
    <x v="1"/>
    <x v="0"/>
    <x v="7"/>
    <m/>
    <m/>
    <m/>
    <m/>
    <m/>
    <m/>
    <m/>
    <m/>
    <n v="0"/>
  </r>
  <r>
    <x v="1"/>
    <x v="0"/>
    <x v="8"/>
    <m/>
    <m/>
    <m/>
    <m/>
    <m/>
    <m/>
    <m/>
    <m/>
    <n v="0"/>
  </r>
  <r>
    <x v="1"/>
    <x v="0"/>
    <x v="9"/>
    <m/>
    <m/>
    <m/>
    <m/>
    <m/>
    <m/>
    <m/>
    <m/>
    <n v="0"/>
  </r>
  <r>
    <x v="1"/>
    <x v="0"/>
    <x v="10"/>
    <m/>
    <m/>
    <m/>
    <m/>
    <m/>
    <m/>
    <m/>
    <m/>
    <n v="0"/>
  </r>
  <r>
    <x v="1"/>
    <x v="1"/>
    <x v="0"/>
    <n v="77"/>
    <n v="74"/>
    <n v="1"/>
    <n v="2"/>
    <n v="2281"/>
    <n v="2353"/>
    <n v="2359"/>
    <n v="2429"/>
    <n v="4788"/>
  </r>
  <r>
    <x v="1"/>
    <x v="1"/>
    <x v="1"/>
    <n v="13"/>
    <n v="8"/>
    <n v="1"/>
    <n v="2"/>
    <n v="2162"/>
    <n v="2242"/>
    <n v="2176"/>
    <n v="2252"/>
    <n v="4428"/>
  </r>
  <r>
    <x v="1"/>
    <x v="1"/>
    <x v="2"/>
    <n v="7"/>
    <n v="8"/>
    <n v="0"/>
    <n v="1"/>
    <n v="2484"/>
    <n v="2558"/>
    <n v="2491"/>
    <n v="2567"/>
    <n v="5058"/>
  </r>
  <r>
    <x v="1"/>
    <x v="1"/>
    <x v="3"/>
    <n v="5"/>
    <n v="9"/>
    <n v="1"/>
    <n v="1"/>
    <n v="2524"/>
    <n v="2576"/>
    <n v="2530"/>
    <n v="2586"/>
    <n v="5116"/>
  </r>
  <r>
    <x v="1"/>
    <x v="1"/>
    <x v="4"/>
    <n v="1"/>
    <n v="0"/>
    <n v="0"/>
    <n v="0"/>
    <n v="2194"/>
    <n v="2371"/>
    <n v="2195"/>
    <n v="2371"/>
    <n v="4566"/>
  </r>
  <r>
    <x v="1"/>
    <x v="1"/>
    <x v="5"/>
    <n v="0"/>
    <n v="0"/>
    <n v="0"/>
    <n v="0"/>
    <n v="1726"/>
    <n v="1862"/>
    <n v="1726"/>
    <n v="1862"/>
    <n v="3588"/>
  </r>
  <r>
    <x v="1"/>
    <x v="1"/>
    <x v="6"/>
    <n v="0"/>
    <n v="0"/>
    <n v="0"/>
    <n v="0"/>
    <n v="1530"/>
    <n v="1648"/>
    <n v="1530"/>
    <n v="1648"/>
    <n v="3178"/>
  </r>
  <r>
    <x v="1"/>
    <x v="1"/>
    <x v="7"/>
    <n v="0"/>
    <n v="0"/>
    <n v="0"/>
    <n v="0"/>
    <n v="1357"/>
    <n v="1459"/>
    <n v="1357"/>
    <n v="1459"/>
    <n v="2816"/>
  </r>
  <r>
    <x v="1"/>
    <x v="1"/>
    <x v="8"/>
    <n v="0"/>
    <n v="0"/>
    <n v="0"/>
    <n v="0"/>
    <n v="1203"/>
    <n v="1292"/>
    <n v="1203"/>
    <n v="1292"/>
    <n v="2495"/>
  </r>
  <r>
    <x v="1"/>
    <x v="1"/>
    <x v="9"/>
    <n v="0"/>
    <n v="0"/>
    <n v="0"/>
    <n v="0"/>
    <n v="1067"/>
    <n v="1144"/>
    <n v="1067"/>
    <n v="1144"/>
    <n v="2211"/>
  </r>
  <r>
    <x v="1"/>
    <x v="1"/>
    <x v="10"/>
    <n v="0"/>
    <n v="0"/>
    <n v="0"/>
    <n v="0"/>
    <n v="946"/>
    <n v="1013"/>
    <n v="946"/>
    <n v="1013"/>
    <n v="1959"/>
  </r>
  <r>
    <x v="2"/>
    <x v="3"/>
    <x v="0"/>
    <n v="141"/>
    <n v="121"/>
    <n v="107"/>
    <n v="117"/>
    <n v="135"/>
    <n v="121"/>
    <n v="383"/>
    <n v="359"/>
    <n v="742"/>
  </r>
  <r>
    <x v="2"/>
    <x v="3"/>
    <x v="1"/>
    <n v="135"/>
    <n v="107"/>
    <n v="138"/>
    <n v="114"/>
    <n v="92"/>
    <n v="117"/>
    <n v="365"/>
    <n v="338"/>
    <n v="703"/>
  </r>
  <r>
    <x v="2"/>
    <x v="3"/>
    <x v="2"/>
    <n v="140"/>
    <n v="123"/>
    <n v="123"/>
    <n v="96"/>
    <n v="129"/>
    <n v="89"/>
    <n v="392"/>
    <n v="308"/>
    <n v="700"/>
  </r>
  <r>
    <x v="2"/>
    <x v="3"/>
    <x v="3"/>
    <n v="140"/>
    <n v="156"/>
    <n v="133"/>
    <n v="118"/>
    <n v="105"/>
    <n v="93"/>
    <n v="378"/>
    <n v="367"/>
    <n v="745"/>
  </r>
  <r>
    <x v="2"/>
    <x v="3"/>
    <x v="4"/>
    <n v="119"/>
    <n v="103"/>
    <n v="111"/>
    <n v="128"/>
    <n v="107"/>
    <n v="99"/>
    <n v="337"/>
    <n v="330"/>
    <n v="667"/>
  </r>
  <r>
    <x v="2"/>
    <x v="3"/>
    <x v="5"/>
    <n v="136"/>
    <n v="111"/>
    <n v="127"/>
    <n v="121"/>
    <n v="138"/>
    <n v="144"/>
    <n v="401"/>
    <n v="376"/>
    <n v="777"/>
  </r>
  <r>
    <x v="2"/>
    <x v="3"/>
    <x v="6"/>
    <n v="143"/>
    <n v="117"/>
    <n v="138"/>
    <n v="125"/>
    <n v="148"/>
    <n v="137"/>
    <n v="429"/>
    <n v="379"/>
    <n v="808"/>
  </r>
  <r>
    <x v="2"/>
    <x v="3"/>
    <x v="7"/>
    <n v="142"/>
    <n v="121"/>
    <n v="140"/>
    <n v="126"/>
    <n v="151"/>
    <n v="139"/>
    <n v="433"/>
    <n v="386"/>
    <n v="819"/>
  </r>
  <r>
    <x v="2"/>
    <x v="3"/>
    <x v="8"/>
    <n v="141"/>
    <n v="123"/>
    <n v="140"/>
    <n v="125"/>
    <n v="147"/>
    <n v="140"/>
    <n v="428"/>
    <n v="388"/>
    <n v="816"/>
  </r>
  <r>
    <x v="2"/>
    <x v="3"/>
    <x v="9"/>
    <n v="140"/>
    <n v="123"/>
    <n v="141"/>
    <n v="127"/>
    <n v="147"/>
    <n v="139"/>
    <n v="428"/>
    <n v="389"/>
    <n v="817"/>
  </r>
  <r>
    <x v="2"/>
    <x v="3"/>
    <x v="10"/>
    <n v="139"/>
    <n v="120"/>
    <n v="141"/>
    <n v="127"/>
    <n v="149"/>
    <n v="142"/>
    <n v="429"/>
    <n v="389"/>
    <n v="818"/>
  </r>
  <r>
    <x v="2"/>
    <x v="0"/>
    <x v="0"/>
    <n v="2850"/>
    <n v="3146"/>
    <n v="12989"/>
    <n v="12828"/>
    <n v="21147"/>
    <n v="20690"/>
    <n v="36986"/>
    <n v="36664"/>
    <n v="73650"/>
  </r>
  <r>
    <x v="2"/>
    <x v="0"/>
    <x v="1"/>
    <n v="3065"/>
    <n v="3298"/>
    <n v="12761"/>
    <n v="12713"/>
    <n v="20905"/>
    <n v="20116"/>
    <n v="36731"/>
    <n v="36127"/>
    <n v="72858"/>
  </r>
  <r>
    <x v="2"/>
    <x v="0"/>
    <x v="2"/>
    <n v="3150"/>
    <n v="3221"/>
    <n v="12450"/>
    <n v="12151"/>
    <n v="20237"/>
    <n v="19642"/>
    <n v="35837"/>
    <n v="35014"/>
    <n v="70851"/>
  </r>
  <r>
    <x v="2"/>
    <x v="0"/>
    <x v="3"/>
    <n v="3233"/>
    <n v="3374"/>
    <n v="12491"/>
    <n v="12259"/>
    <n v="19696"/>
    <n v="18985"/>
    <n v="35420"/>
    <n v="34618"/>
    <n v="70038"/>
  </r>
  <r>
    <x v="2"/>
    <x v="0"/>
    <x v="4"/>
    <n v="3222"/>
    <n v="3437"/>
    <n v="12604"/>
    <n v="12341"/>
    <n v="19838"/>
    <n v="19017"/>
    <n v="35664"/>
    <n v="34795"/>
    <n v="70459"/>
  </r>
  <r>
    <x v="2"/>
    <x v="0"/>
    <x v="5"/>
    <n v="3331"/>
    <n v="3469"/>
    <n v="12270"/>
    <n v="12270"/>
    <n v="19704"/>
    <n v="18704"/>
    <n v="35305"/>
    <n v="34443"/>
    <n v="69748"/>
  </r>
  <r>
    <x v="2"/>
    <x v="0"/>
    <x v="6"/>
    <n v="3344"/>
    <n v="3397"/>
    <n v="12252"/>
    <n v="12107"/>
    <n v="19673"/>
    <n v="18596"/>
    <n v="35269"/>
    <n v="34100"/>
    <n v="69369"/>
  </r>
  <r>
    <x v="2"/>
    <x v="0"/>
    <x v="7"/>
    <n v="3357"/>
    <n v="3327"/>
    <n v="12300"/>
    <n v="12025"/>
    <n v="19644"/>
    <n v="18349"/>
    <n v="35301"/>
    <n v="33701"/>
    <n v="69002"/>
  </r>
  <r>
    <x v="2"/>
    <x v="0"/>
    <x v="8"/>
    <n v="3370"/>
    <n v="3258"/>
    <n v="12348"/>
    <n v="11777"/>
    <n v="19721"/>
    <n v="18225"/>
    <n v="35439"/>
    <n v="33260"/>
    <n v="68699"/>
  </r>
  <r>
    <x v="2"/>
    <x v="0"/>
    <x v="9"/>
    <n v="3383"/>
    <n v="3191"/>
    <n v="12396"/>
    <n v="11566"/>
    <n v="19921"/>
    <n v="17967"/>
    <n v="35700"/>
    <n v="32724"/>
    <n v="68424"/>
  </r>
  <r>
    <x v="2"/>
    <x v="0"/>
    <x v="10"/>
    <n v="3396"/>
    <n v="3125"/>
    <n v="12443"/>
    <n v="11360"/>
    <n v="20123"/>
    <n v="17761"/>
    <n v="35962"/>
    <n v="32246"/>
    <n v="68208"/>
  </r>
  <r>
    <x v="2"/>
    <x v="4"/>
    <x v="0"/>
    <n v="374"/>
    <n v="386"/>
    <n v="730"/>
    <n v="755"/>
    <n v="992"/>
    <n v="938"/>
    <n v="2096"/>
    <n v="2079"/>
    <n v="4175"/>
  </r>
  <r>
    <x v="2"/>
    <x v="4"/>
    <x v="1"/>
    <n v="370"/>
    <n v="374"/>
    <n v="712"/>
    <n v="745"/>
    <n v="937"/>
    <n v="948"/>
    <n v="2019"/>
    <n v="2067"/>
    <n v="4086"/>
  </r>
  <r>
    <x v="2"/>
    <x v="4"/>
    <x v="2"/>
    <n v="397"/>
    <n v="412"/>
    <n v="736"/>
    <n v="700"/>
    <n v="947"/>
    <n v="984"/>
    <n v="2080"/>
    <n v="2096"/>
    <n v="4176"/>
  </r>
  <r>
    <x v="2"/>
    <x v="4"/>
    <x v="3"/>
    <n v="502"/>
    <n v="481"/>
    <n v="769"/>
    <n v="768"/>
    <n v="943"/>
    <n v="929"/>
    <n v="2214"/>
    <n v="2178"/>
    <n v="4392"/>
  </r>
  <r>
    <x v="2"/>
    <x v="4"/>
    <x v="4"/>
    <n v="505"/>
    <n v="449"/>
    <n v="830"/>
    <n v="792"/>
    <n v="988"/>
    <n v="974"/>
    <n v="2323"/>
    <n v="2215"/>
    <n v="4538"/>
  </r>
  <r>
    <x v="2"/>
    <x v="4"/>
    <x v="5"/>
    <n v="470"/>
    <n v="417"/>
    <n v="830"/>
    <n v="733"/>
    <n v="1032"/>
    <n v="1000"/>
    <n v="2332"/>
    <n v="2150"/>
    <n v="4482"/>
  </r>
  <r>
    <x v="2"/>
    <x v="4"/>
    <x v="6"/>
    <n v="461"/>
    <n v="412"/>
    <n v="805"/>
    <n v="710"/>
    <n v="1040"/>
    <n v="999"/>
    <n v="2306"/>
    <n v="2121"/>
    <n v="4427"/>
  </r>
  <r>
    <x v="2"/>
    <x v="4"/>
    <x v="7"/>
    <n v="471"/>
    <n v="432"/>
    <n v="813"/>
    <n v="722"/>
    <n v="1025"/>
    <n v="1010"/>
    <n v="2309"/>
    <n v="2164"/>
    <n v="4473"/>
  </r>
  <r>
    <x v="2"/>
    <x v="4"/>
    <x v="8"/>
    <n v="467"/>
    <n v="440"/>
    <n v="831"/>
    <n v="735"/>
    <n v="1027"/>
    <n v="1020"/>
    <n v="2325"/>
    <n v="2195"/>
    <n v="4520"/>
  </r>
  <r>
    <x v="2"/>
    <x v="4"/>
    <x v="9"/>
    <n v="463"/>
    <n v="448"/>
    <n v="828"/>
    <n v="745"/>
    <n v="1042"/>
    <n v="1031"/>
    <n v="2333"/>
    <n v="2224"/>
    <n v="4557"/>
  </r>
  <r>
    <x v="2"/>
    <x v="4"/>
    <x v="10"/>
    <n v="459"/>
    <n v="456"/>
    <n v="821"/>
    <n v="758"/>
    <n v="1038"/>
    <n v="1038"/>
    <n v="2318"/>
    <n v="2252"/>
    <n v="4570"/>
  </r>
  <r>
    <x v="2"/>
    <x v="1"/>
    <x v="0"/>
    <n v="3365"/>
    <n v="3653"/>
    <n v="13826"/>
    <n v="13700"/>
    <n v="22274"/>
    <n v="21749"/>
    <n v="39465"/>
    <n v="39102"/>
    <n v="78567"/>
  </r>
  <r>
    <x v="2"/>
    <x v="1"/>
    <x v="1"/>
    <n v="3570"/>
    <n v="3779"/>
    <n v="13611"/>
    <n v="13572"/>
    <n v="21934"/>
    <n v="21181"/>
    <n v="39115"/>
    <n v="38532"/>
    <n v="77647"/>
  </r>
  <r>
    <x v="2"/>
    <x v="1"/>
    <x v="2"/>
    <n v="3687"/>
    <n v="3756"/>
    <n v="13309"/>
    <n v="12947"/>
    <n v="21313"/>
    <n v="20715"/>
    <n v="38309"/>
    <n v="37418"/>
    <n v="75727"/>
  </r>
  <r>
    <x v="2"/>
    <x v="1"/>
    <x v="3"/>
    <n v="3875"/>
    <n v="4011"/>
    <n v="13393"/>
    <n v="13145"/>
    <n v="20744"/>
    <n v="20007"/>
    <n v="38012"/>
    <n v="37163"/>
    <n v="75175"/>
  </r>
  <r>
    <x v="2"/>
    <x v="1"/>
    <x v="4"/>
    <n v="3846"/>
    <n v="3989"/>
    <n v="13545"/>
    <n v="13261"/>
    <n v="20933"/>
    <n v="20090"/>
    <n v="38324"/>
    <n v="37340"/>
    <n v="75664"/>
  </r>
  <r>
    <x v="2"/>
    <x v="1"/>
    <x v="5"/>
    <n v="3937"/>
    <n v="3997"/>
    <n v="13227"/>
    <n v="13124"/>
    <n v="20874"/>
    <n v="19848"/>
    <n v="38038"/>
    <n v="36969"/>
    <n v="75007"/>
  </r>
  <r>
    <x v="2"/>
    <x v="1"/>
    <x v="6"/>
    <n v="3948"/>
    <n v="3926"/>
    <n v="13195"/>
    <n v="12942"/>
    <n v="20861"/>
    <n v="19732"/>
    <n v="38004"/>
    <n v="36600"/>
    <n v="74604"/>
  </r>
  <r>
    <x v="2"/>
    <x v="1"/>
    <x v="7"/>
    <n v="3970"/>
    <n v="3880"/>
    <n v="13253"/>
    <n v="12873"/>
    <n v="20820"/>
    <n v="19498"/>
    <n v="38043"/>
    <n v="36251"/>
    <n v="74294"/>
  </r>
  <r>
    <x v="2"/>
    <x v="1"/>
    <x v="8"/>
    <n v="3978"/>
    <n v="3821"/>
    <n v="13319"/>
    <n v="12637"/>
    <n v="20895"/>
    <n v="19385"/>
    <n v="38192"/>
    <n v="35843"/>
    <n v="74035"/>
  </r>
  <r>
    <x v="2"/>
    <x v="1"/>
    <x v="9"/>
    <n v="3986"/>
    <n v="3762"/>
    <n v="13365"/>
    <n v="12438"/>
    <n v="21110"/>
    <n v="19137"/>
    <n v="38461"/>
    <n v="35337"/>
    <n v="73798"/>
  </r>
  <r>
    <x v="2"/>
    <x v="1"/>
    <x v="10"/>
    <n v="3994"/>
    <n v="3701"/>
    <n v="13405"/>
    <n v="12245"/>
    <n v="21310"/>
    <n v="18941"/>
    <n v="38709"/>
    <n v="34887"/>
    <n v="73596"/>
  </r>
  <r>
    <x v="3"/>
    <x v="0"/>
    <x v="0"/>
    <n v="1406"/>
    <n v="1463"/>
    <n v="2175"/>
    <n v="2112"/>
    <n v="2657"/>
    <n v="2510"/>
    <n v="6238"/>
    <n v="6085"/>
    <n v="12323"/>
  </r>
  <r>
    <x v="3"/>
    <x v="0"/>
    <x v="1"/>
    <n v="1386"/>
    <n v="1434"/>
    <n v="2207"/>
    <n v="2173"/>
    <n v="2603"/>
    <n v="2457"/>
    <n v="6196"/>
    <n v="6064"/>
    <n v="12260"/>
  </r>
  <r>
    <x v="3"/>
    <x v="0"/>
    <x v="2"/>
    <n v="1332"/>
    <n v="1287"/>
    <n v="2230"/>
    <n v="2284"/>
    <n v="2659"/>
    <n v="2587"/>
    <n v="6221"/>
    <n v="6158"/>
    <n v="12379"/>
  </r>
  <r>
    <x v="3"/>
    <x v="0"/>
    <x v="3"/>
    <n v="1316"/>
    <n v="1332"/>
    <n v="2338"/>
    <n v="2297"/>
    <n v="2713"/>
    <n v="2714"/>
    <n v="6367"/>
    <n v="6343"/>
    <n v="12710"/>
  </r>
  <r>
    <x v="3"/>
    <x v="0"/>
    <x v="4"/>
    <n v="1429"/>
    <n v="1430"/>
    <n v="2528"/>
    <n v="2481"/>
    <n v="2906"/>
    <n v="2769"/>
    <n v="6863"/>
    <n v="6680"/>
    <n v="13543"/>
  </r>
  <r>
    <x v="3"/>
    <x v="0"/>
    <x v="5"/>
    <n v="2460"/>
    <n v="2291"/>
    <n v="2551"/>
    <n v="2563"/>
    <n v="2898"/>
    <n v="2880"/>
    <n v="7909"/>
    <n v="7734"/>
    <n v="15643"/>
  </r>
  <r>
    <x v="3"/>
    <x v="0"/>
    <x v="6"/>
    <n v="2513"/>
    <n v="2319"/>
    <n v="2670"/>
    <n v="2617"/>
    <n v="2873"/>
    <n v="2924"/>
    <n v="8056"/>
    <n v="7860"/>
    <n v="15916"/>
  </r>
  <r>
    <x v="3"/>
    <x v="0"/>
    <x v="7"/>
    <n v="2567"/>
    <n v="2347"/>
    <n v="2727"/>
    <n v="2649"/>
    <n v="3007"/>
    <n v="2986"/>
    <n v="8301"/>
    <n v="7982"/>
    <n v="16283"/>
  </r>
  <r>
    <x v="3"/>
    <x v="0"/>
    <x v="8"/>
    <n v="2622"/>
    <n v="2375"/>
    <n v="2786"/>
    <n v="2681"/>
    <n v="3072"/>
    <n v="3022"/>
    <n v="8480"/>
    <n v="8078"/>
    <n v="16558"/>
  </r>
  <r>
    <x v="3"/>
    <x v="0"/>
    <x v="9"/>
    <n v="2678"/>
    <n v="2404"/>
    <n v="2845"/>
    <n v="2713"/>
    <n v="3138"/>
    <n v="3059"/>
    <n v="8661"/>
    <n v="8176"/>
    <n v="16837"/>
  </r>
  <r>
    <x v="3"/>
    <x v="0"/>
    <x v="10"/>
    <n v="2736"/>
    <n v="2433"/>
    <n v="2906"/>
    <n v="2746"/>
    <n v="3204"/>
    <n v="3095"/>
    <n v="8846"/>
    <n v="8274"/>
    <n v="17120"/>
  </r>
  <r>
    <x v="3"/>
    <x v="1"/>
    <x v="0"/>
    <n v="1406"/>
    <n v="1463"/>
    <n v="2175"/>
    <n v="2112"/>
    <n v="2657"/>
    <n v="2510"/>
    <n v="6238"/>
    <n v="6085"/>
    <n v="12323"/>
  </r>
  <r>
    <x v="3"/>
    <x v="1"/>
    <x v="1"/>
    <n v="1386"/>
    <n v="1434"/>
    <n v="2207"/>
    <n v="2173"/>
    <n v="2603"/>
    <n v="2457"/>
    <n v="6196"/>
    <n v="6064"/>
    <n v="12260"/>
  </r>
  <r>
    <x v="3"/>
    <x v="1"/>
    <x v="2"/>
    <n v="1332"/>
    <n v="1287"/>
    <n v="2230"/>
    <n v="2284"/>
    <n v="2659"/>
    <n v="2587"/>
    <n v="6221"/>
    <n v="6158"/>
    <n v="12379"/>
  </r>
  <r>
    <x v="3"/>
    <x v="1"/>
    <x v="3"/>
    <n v="1316"/>
    <n v="1332"/>
    <n v="2338"/>
    <n v="2297"/>
    <n v="2713"/>
    <n v="2714"/>
    <n v="6367"/>
    <n v="6343"/>
    <n v="12710"/>
  </r>
  <r>
    <x v="3"/>
    <x v="1"/>
    <x v="4"/>
    <n v="1429"/>
    <n v="1430"/>
    <n v="2528"/>
    <n v="2481"/>
    <n v="2906"/>
    <n v="2769"/>
    <n v="6863"/>
    <n v="6680"/>
    <n v="13543"/>
  </r>
  <r>
    <x v="3"/>
    <x v="1"/>
    <x v="5"/>
    <n v="2460"/>
    <n v="2291"/>
    <n v="2551"/>
    <n v="2563"/>
    <n v="2898"/>
    <n v="2880"/>
    <n v="7909"/>
    <n v="7734"/>
    <n v="15643"/>
  </r>
  <r>
    <x v="3"/>
    <x v="1"/>
    <x v="6"/>
    <n v="2513"/>
    <n v="2319"/>
    <n v="2670"/>
    <n v="2617"/>
    <n v="2873"/>
    <n v="2924"/>
    <n v="8056"/>
    <n v="7860"/>
    <n v="15916"/>
  </r>
  <r>
    <x v="3"/>
    <x v="1"/>
    <x v="7"/>
    <n v="2567"/>
    <n v="2347"/>
    <n v="2727"/>
    <n v="2649"/>
    <n v="3007"/>
    <n v="2986"/>
    <n v="8301"/>
    <n v="7982"/>
    <n v="16283"/>
  </r>
  <r>
    <x v="3"/>
    <x v="1"/>
    <x v="8"/>
    <n v="2622"/>
    <n v="2375"/>
    <n v="2786"/>
    <n v="2681"/>
    <n v="3072"/>
    <n v="3022"/>
    <n v="8480"/>
    <n v="8078"/>
    <n v="16558"/>
  </r>
  <r>
    <x v="3"/>
    <x v="1"/>
    <x v="9"/>
    <n v="2678"/>
    <n v="2404"/>
    <n v="2845"/>
    <n v="2713"/>
    <n v="3138"/>
    <n v="3059"/>
    <n v="8661"/>
    <n v="8176"/>
    <n v="16837"/>
  </r>
  <r>
    <x v="3"/>
    <x v="1"/>
    <x v="10"/>
    <n v="2736"/>
    <n v="2433"/>
    <n v="2906"/>
    <n v="2746"/>
    <n v="3204"/>
    <n v="3095"/>
    <n v="8846"/>
    <n v="8274"/>
    <n v="17120"/>
  </r>
  <r>
    <x v="4"/>
    <x v="1"/>
    <x v="0"/>
    <n v="6946"/>
    <n v="7422"/>
    <n v="21766"/>
    <n v="21623"/>
    <n v="34985"/>
    <n v="34269"/>
    <n v="63697"/>
    <n v="63314"/>
    <n v="127011"/>
  </r>
  <r>
    <x v="4"/>
    <x v="1"/>
    <x v="1"/>
    <n v="7070"/>
    <n v="7476"/>
    <n v="21698"/>
    <n v="21632"/>
    <n v="34324"/>
    <n v="33371"/>
    <n v="63092"/>
    <n v="62479"/>
    <n v="125571"/>
  </r>
  <r>
    <x v="4"/>
    <x v="1"/>
    <x v="2"/>
    <n v="7078"/>
    <n v="7331"/>
    <n v="21224"/>
    <n v="20876"/>
    <n v="33992"/>
    <n v="33230"/>
    <n v="62294"/>
    <n v="61437"/>
    <n v="123731"/>
  </r>
  <r>
    <x v="4"/>
    <x v="1"/>
    <x v="3"/>
    <n v="7404"/>
    <n v="7682"/>
    <n v="21315"/>
    <n v="21115"/>
    <n v="33208"/>
    <n v="32429"/>
    <n v="61927"/>
    <n v="61226"/>
    <n v="123153"/>
  </r>
  <r>
    <x v="4"/>
    <x v="1"/>
    <x v="4"/>
    <n v="7606"/>
    <n v="7990"/>
    <n v="21849"/>
    <n v="21457"/>
    <n v="33265"/>
    <n v="32435"/>
    <n v="62720"/>
    <n v="61882"/>
    <n v="124602"/>
  </r>
  <r>
    <x v="4"/>
    <x v="1"/>
    <x v="5"/>
    <n v="8572"/>
    <n v="8544"/>
    <n v="21374"/>
    <n v="21303"/>
    <n v="32776"/>
    <n v="31702"/>
    <n v="62722"/>
    <n v="61549"/>
    <n v="124271"/>
  </r>
  <r>
    <x v="4"/>
    <x v="1"/>
    <x v="6"/>
    <n v="8600"/>
    <n v="8405"/>
    <n v="21415"/>
    <n v="21051"/>
    <n v="32539"/>
    <n v="31461"/>
    <n v="62554"/>
    <n v="60917"/>
    <n v="123471"/>
  </r>
  <r>
    <x v="4"/>
    <x v="1"/>
    <x v="7"/>
    <n v="8641"/>
    <n v="8295"/>
    <n v="21502"/>
    <n v="20996"/>
    <n v="32399"/>
    <n v="30942"/>
    <n v="62542"/>
    <n v="60233"/>
    <n v="122775"/>
  </r>
  <r>
    <x v="4"/>
    <x v="1"/>
    <x v="8"/>
    <n v="8732"/>
    <n v="8279"/>
    <n v="21537"/>
    <n v="20559"/>
    <n v="32349"/>
    <n v="30675"/>
    <n v="62618"/>
    <n v="59513"/>
    <n v="122131"/>
  </r>
  <r>
    <x v="4"/>
    <x v="1"/>
    <x v="9"/>
    <n v="8825"/>
    <n v="8265"/>
    <n v="21714"/>
    <n v="20430"/>
    <n v="32377"/>
    <n v="30019"/>
    <n v="62916"/>
    <n v="58714"/>
    <n v="121630"/>
  </r>
  <r>
    <x v="4"/>
    <x v="1"/>
    <x v="10"/>
    <n v="8899"/>
    <n v="8228"/>
    <n v="21847"/>
    <n v="20269"/>
    <n v="32505"/>
    <n v="29671"/>
    <n v="63251"/>
    <n v="58168"/>
    <n v="121419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43">
  <r>
    <x v="0"/>
    <x v="0"/>
    <x v="0"/>
    <n v="6419"/>
    <n v="6160"/>
    <n v="6651"/>
    <n v="6238"/>
    <n v="6270"/>
    <n v="6076"/>
    <n v="5751"/>
    <n v="5990"/>
    <n v="5281"/>
    <n v="5675"/>
    <n v="18672"/>
    <n v="18304"/>
    <n v="36976"/>
  </r>
  <r>
    <x v="0"/>
    <x v="0"/>
    <x v="1"/>
    <n v="6512"/>
    <n v="6364"/>
    <n v="6870"/>
    <n v="6493"/>
    <n v="6372"/>
    <n v="6115"/>
    <n v="5693"/>
    <n v="5723"/>
    <n v="5252"/>
    <n v="5435"/>
    <n v="18935"/>
    <n v="18331"/>
    <n v="37266"/>
  </r>
  <r>
    <x v="0"/>
    <x v="0"/>
    <x v="2"/>
    <n v="6565"/>
    <n v="6114"/>
    <n v="6809"/>
    <n v="6231"/>
    <n v="6410"/>
    <n v="6280"/>
    <n v="5865"/>
    <n v="5809"/>
    <n v="5367"/>
    <n v="5531"/>
    <n v="19084"/>
    <n v="18320"/>
    <n v="37404"/>
  </r>
  <r>
    <x v="0"/>
    <x v="0"/>
    <x v="3"/>
    <n v="6045"/>
    <n v="5891"/>
    <n v="6293"/>
    <n v="6002"/>
    <n v="6501"/>
    <n v="6085"/>
    <n v="5842"/>
    <n v="5890"/>
    <n v="5209"/>
    <n v="5515"/>
    <n v="18636"/>
    <n v="17977"/>
    <n v="36613"/>
  </r>
  <r>
    <x v="0"/>
    <x v="0"/>
    <x v="4"/>
    <n v="6102"/>
    <n v="5783"/>
    <n v="6316"/>
    <n v="5894"/>
    <n v="5909"/>
    <n v="5801"/>
    <n v="5771"/>
    <n v="5734"/>
    <n v="5141"/>
    <n v="5315"/>
    <n v="17996"/>
    <n v="17429"/>
    <n v="35425"/>
  </r>
  <r>
    <x v="0"/>
    <x v="0"/>
    <x v="5"/>
    <n v="6050"/>
    <n v="5975"/>
    <n v="6289"/>
    <n v="6077"/>
    <n v="6043"/>
    <n v="5758"/>
    <n v="5330"/>
    <n v="5462"/>
    <n v="4748"/>
    <n v="5063"/>
    <n v="17662"/>
    <n v="17297"/>
    <n v="34959"/>
  </r>
  <r>
    <x v="0"/>
    <x v="0"/>
    <x v="6"/>
    <n v="5980"/>
    <n v="5908"/>
    <n v="6189"/>
    <n v="6009"/>
    <n v="5975"/>
    <n v="5895"/>
    <n v="5439"/>
    <n v="5422"/>
    <n v="4845"/>
    <n v="5026"/>
    <n v="17603"/>
    <n v="17326"/>
    <n v="34929"/>
  </r>
  <r>
    <x v="0"/>
    <x v="0"/>
    <x v="7"/>
    <n v="5936"/>
    <n v="5798"/>
    <n v="6144"/>
    <n v="5897"/>
    <n v="5880"/>
    <n v="5829"/>
    <n v="5378"/>
    <n v="5551"/>
    <n v="4791"/>
    <n v="5145"/>
    <n v="17402"/>
    <n v="17277"/>
    <n v="34679"/>
  </r>
  <r>
    <x v="0"/>
    <x v="0"/>
    <x v="8"/>
    <n v="5870"/>
    <n v="5788"/>
    <n v="6075"/>
    <n v="5887"/>
    <n v="5837"/>
    <n v="5720"/>
    <n v="5292"/>
    <n v="5488"/>
    <n v="4714"/>
    <n v="5087"/>
    <n v="17204"/>
    <n v="17095"/>
    <n v="34299"/>
  </r>
  <r>
    <x v="0"/>
    <x v="0"/>
    <x v="9"/>
    <n v="5960"/>
    <n v="5904"/>
    <n v="6169"/>
    <n v="6005"/>
    <n v="5771"/>
    <n v="5710"/>
    <n v="5265"/>
    <n v="5388"/>
    <n v="4690"/>
    <n v="4994"/>
    <n v="17205"/>
    <n v="17103"/>
    <n v="34308"/>
  </r>
  <r>
    <x v="0"/>
    <x v="0"/>
    <x v="10"/>
    <n v="6027"/>
    <n v="5955"/>
    <n v="6238"/>
    <n v="6057"/>
    <n v="5861"/>
    <n v="5825"/>
    <n v="5205"/>
    <n v="5379"/>
    <n v="4637"/>
    <n v="4986"/>
    <n v="17304"/>
    <n v="17261"/>
    <n v="34565"/>
  </r>
  <r>
    <x v="0"/>
    <x v="1"/>
    <x v="0"/>
    <n v="173"/>
    <n v="167"/>
    <n v="179"/>
    <n v="167"/>
    <n v="149"/>
    <n v="176"/>
    <n v="156"/>
    <n v="159"/>
    <n v="153"/>
    <n v="153"/>
    <n v="484"/>
    <n v="502"/>
    <n v="986"/>
  </r>
  <r>
    <x v="0"/>
    <x v="1"/>
    <x v="1"/>
    <n v="167"/>
    <n v="188"/>
    <n v="172"/>
    <n v="189"/>
    <n v="166"/>
    <n v="158"/>
    <n v="137"/>
    <n v="171"/>
    <n v="134"/>
    <n v="166"/>
    <n v="475"/>
    <n v="518"/>
    <n v="993"/>
  </r>
  <r>
    <x v="0"/>
    <x v="1"/>
    <x v="2"/>
    <n v="163"/>
    <n v="182"/>
    <n v="165"/>
    <n v="182"/>
    <n v="162"/>
    <n v="177"/>
    <n v="158"/>
    <n v="159"/>
    <n v="145"/>
    <n v="157"/>
    <n v="485"/>
    <n v="518"/>
    <n v="1003"/>
  </r>
  <r>
    <x v="0"/>
    <x v="1"/>
    <x v="3"/>
    <n v="164"/>
    <n v="176"/>
    <n v="167"/>
    <n v="178"/>
    <n v="155"/>
    <n v="177"/>
    <n v="153"/>
    <n v="168"/>
    <n v="143"/>
    <n v="164"/>
    <n v="475"/>
    <n v="523"/>
    <n v="998"/>
  </r>
  <r>
    <x v="0"/>
    <x v="1"/>
    <x v="4"/>
    <n v="185"/>
    <n v="165"/>
    <n v="186"/>
    <n v="165"/>
    <n v="160"/>
    <n v="174"/>
    <n v="132"/>
    <n v="171"/>
    <n v="125"/>
    <n v="165"/>
    <n v="478"/>
    <n v="510"/>
    <n v="988"/>
  </r>
  <r>
    <x v="0"/>
    <x v="1"/>
    <x v="5"/>
    <n v="166"/>
    <n v="174"/>
    <n v="170"/>
    <n v="174"/>
    <n v="165"/>
    <n v="164"/>
    <n v="149"/>
    <n v="175"/>
    <n v="141"/>
    <n v="169"/>
    <n v="484"/>
    <n v="513"/>
    <n v="997"/>
  </r>
  <r>
    <x v="0"/>
    <x v="1"/>
    <x v="6"/>
    <n v="167"/>
    <n v="179"/>
    <n v="171"/>
    <n v="179"/>
    <n v="153"/>
    <n v="172"/>
    <n v="154"/>
    <n v="165"/>
    <n v="146"/>
    <n v="159"/>
    <n v="478"/>
    <n v="516"/>
    <n v="994"/>
  </r>
  <r>
    <x v="0"/>
    <x v="1"/>
    <x v="7"/>
    <n v="166"/>
    <n v="176"/>
    <n v="170"/>
    <n v="176"/>
    <n v="154"/>
    <n v="177"/>
    <n v="142"/>
    <n v="173"/>
    <n v="134"/>
    <n v="167"/>
    <n v="466"/>
    <n v="526"/>
    <n v="992"/>
  </r>
  <r>
    <x v="0"/>
    <x v="1"/>
    <x v="8"/>
    <n v="164"/>
    <n v="175"/>
    <n v="168"/>
    <n v="175"/>
    <n v="153"/>
    <n v="174"/>
    <n v="143"/>
    <n v="178"/>
    <n v="135"/>
    <n v="172"/>
    <n v="464"/>
    <n v="527"/>
    <n v="991"/>
  </r>
  <r>
    <x v="0"/>
    <x v="1"/>
    <x v="9"/>
    <n v="162"/>
    <n v="173"/>
    <n v="166"/>
    <n v="175"/>
    <n v="151"/>
    <n v="173"/>
    <n v="142"/>
    <n v="175"/>
    <n v="134"/>
    <n v="169"/>
    <n v="459"/>
    <n v="523"/>
    <n v="982"/>
  </r>
  <r>
    <x v="0"/>
    <x v="1"/>
    <x v="10"/>
    <n v="164"/>
    <n v="174"/>
    <n v="168"/>
    <n v="174"/>
    <n v="149"/>
    <n v="173"/>
    <n v="141"/>
    <n v="174"/>
    <n v="134"/>
    <n v="168"/>
    <n v="458"/>
    <n v="521"/>
    <n v="979"/>
  </r>
  <r>
    <x v="0"/>
    <x v="2"/>
    <x v="0"/>
    <n v="1567"/>
    <n v="1538"/>
    <n v="1756"/>
    <n v="1641"/>
    <n v="1615"/>
    <n v="1437"/>
    <n v="1381"/>
    <n v="1340"/>
    <n v="1220"/>
    <n v="1199"/>
    <n v="4752"/>
    <n v="4418"/>
    <n v="9170"/>
  </r>
  <r>
    <x v="0"/>
    <x v="2"/>
    <x v="1"/>
    <n v="1510"/>
    <n v="1456"/>
    <n v="1700"/>
    <n v="1539"/>
    <n v="1558"/>
    <n v="1509"/>
    <n v="1431"/>
    <n v="1318"/>
    <n v="1276"/>
    <n v="1179"/>
    <n v="4689"/>
    <n v="4366"/>
    <n v="9055"/>
  </r>
  <r>
    <x v="0"/>
    <x v="2"/>
    <x v="2"/>
    <n v="1571"/>
    <n v="1431"/>
    <n v="1751"/>
    <n v="1535"/>
    <n v="1550"/>
    <n v="1460"/>
    <n v="1371"/>
    <n v="1406"/>
    <n v="1179"/>
    <n v="1233"/>
    <n v="4672"/>
    <n v="4401"/>
    <n v="9073"/>
  </r>
  <r>
    <x v="0"/>
    <x v="2"/>
    <x v="3"/>
    <n v="1498"/>
    <n v="1432"/>
    <n v="1678"/>
    <n v="1512"/>
    <n v="1578"/>
    <n v="1466"/>
    <n v="1349"/>
    <n v="1290"/>
    <n v="1167"/>
    <n v="1142"/>
    <n v="4605"/>
    <n v="4268"/>
    <n v="8873"/>
  </r>
  <r>
    <x v="0"/>
    <x v="2"/>
    <x v="4"/>
    <n v="1497"/>
    <n v="1422"/>
    <n v="1645"/>
    <n v="1526"/>
    <n v="1532"/>
    <n v="1391"/>
    <n v="1391"/>
    <n v="1307"/>
    <n v="1206"/>
    <n v="1181"/>
    <n v="4568"/>
    <n v="4224"/>
    <n v="8792"/>
  </r>
  <r>
    <x v="0"/>
    <x v="2"/>
    <x v="5"/>
    <n v="1558"/>
    <n v="1445"/>
    <n v="1747"/>
    <n v="1566"/>
    <n v="1611"/>
    <n v="1432"/>
    <n v="1385"/>
    <n v="1313"/>
    <n v="1201"/>
    <n v="1186"/>
    <n v="4743"/>
    <n v="4311"/>
    <n v="9054"/>
  </r>
  <r>
    <x v="0"/>
    <x v="2"/>
    <x v="6"/>
    <n v="1512"/>
    <n v="1425"/>
    <n v="1678"/>
    <n v="1532"/>
    <n v="1607"/>
    <n v="1470"/>
    <n v="1450"/>
    <n v="1346"/>
    <n v="1257"/>
    <n v="1216"/>
    <n v="4735"/>
    <n v="4348"/>
    <n v="9083"/>
  </r>
  <r>
    <x v="0"/>
    <x v="2"/>
    <x v="7"/>
    <n v="1501"/>
    <n v="1398"/>
    <n v="1666"/>
    <n v="1503"/>
    <n v="1544"/>
    <n v="1438"/>
    <n v="1446"/>
    <n v="1382"/>
    <n v="1254"/>
    <n v="1249"/>
    <n v="4656"/>
    <n v="4323"/>
    <n v="8979"/>
  </r>
  <r>
    <x v="0"/>
    <x v="2"/>
    <x v="8"/>
    <n v="1485"/>
    <n v="1396"/>
    <n v="1663"/>
    <n v="1515"/>
    <n v="1533"/>
    <n v="1410"/>
    <n v="1390"/>
    <n v="1352"/>
    <n v="1205"/>
    <n v="1222"/>
    <n v="4586"/>
    <n v="4277"/>
    <n v="8863"/>
  </r>
  <r>
    <x v="0"/>
    <x v="2"/>
    <x v="9"/>
    <n v="1464"/>
    <n v="1442"/>
    <n v="1640"/>
    <n v="1565"/>
    <n v="1530"/>
    <n v="1422"/>
    <n v="1380"/>
    <n v="1325"/>
    <n v="1196"/>
    <n v="1197"/>
    <n v="4550"/>
    <n v="4312"/>
    <n v="8862"/>
  </r>
  <r>
    <x v="0"/>
    <x v="2"/>
    <x v="10"/>
    <n v="1481"/>
    <n v="1455"/>
    <n v="1659"/>
    <n v="1579"/>
    <n v="1509"/>
    <n v="1469"/>
    <n v="1377"/>
    <n v="1337"/>
    <n v="1194"/>
    <n v="1208"/>
    <n v="4545"/>
    <n v="4385"/>
    <n v="8930"/>
  </r>
  <r>
    <x v="0"/>
    <x v="3"/>
    <x v="0"/>
    <n v="8159"/>
    <n v="7865"/>
    <n v="8586"/>
    <n v="8046"/>
    <n v="8034"/>
    <n v="7689"/>
    <n v="7288"/>
    <n v="7489"/>
    <n v="6654"/>
    <n v="7027"/>
    <n v="23908"/>
    <n v="23224"/>
    <n v="47132"/>
  </r>
  <r>
    <x v="0"/>
    <x v="3"/>
    <x v="1"/>
    <n v="8189"/>
    <n v="8008"/>
    <n v="8742"/>
    <n v="8221"/>
    <n v="8096"/>
    <n v="7782"/>
    <n v="7261"/>
    <n v="7212"/>
    <n v="6662"/>
    <n v="6780"/>
    <n v="24099"/>
    <n v="23215"/>
    <n v="47314"/>
  </r>
  <r>
    <x v="0"/>
    <x v="3"/>
    <x v="2"/>
    <n v="8299"/>
    <n v="7727"/>
    <n v="8725"/>
    <n v="7948"/>
    <n v="8122"/>
    <n v="7917"/>
    <n v="7394"/>
    <n v="7374"/>
    <n v="6691"/>
    <n v="6921"/>
    <n v="24241"/>
    <n v="23239"/>
    <n v="47480"/>
  </r>
  <r>
    <x v="0"/>
    <x v="3"/>
    <x v="3"/>
    <n v="7707"/>
    <n v="7499"/>
    <n v="8138"/>
    <n v="7692"/>
    <n v="8234"/>
    <n v="7728"/>
    <n v="7344"/>
    <n v="7348"/>
    <n v="6519"/>
    <n v="6821"/>
    <n v="23716"/>
    <n v="22768"/>
    <n v="46484"/>
  </r>
  <r>
    <x v="0"/>
    <x v="3"/>
    <x v="4"/>
    <n v="7784"/>
    <n v="7370"/>
    <n v="8147"/>
    <n v="7585"/>
    <n v="7601"/>
    <n v="7366"/>
    <n v="7294"/>
    <n v="7212"/>
    <n v="6472"/>
    <n v="6661"/>
    <n v="23042"/>
    <n v="22163"/>
    <n v="45205"/>
  </r>
  <r>
    <x v="0"/>
    <x v="3"/>
    <x v="5"/>
    <n v="7774"/>
    <n v="7594"/>
    <n v="8206"/>
    <n v="7817"/>
    <n v="7819"/>
    <n v="7354"/>
    <n v="6864"/>
    <n v="6950"/>
    <n v="6090"/>
    <n v="6418"/>
    <n v="22889"/>
    <n v="22121"/>
    <n v="45010"/>
  </r>
  <r>
    <x v="0"/>
    <x v="3"/>
    <x v="6"/>
    <n v="7659"/>
    <n v="7512"/>
    <n v="8038"/>
    <n v="7720"/>
    <n v="7735"/>
    <n v="7537"/>
    <n v="7043"/>
    <n v="6933"/>
    <n v="6248"/>
    <n v="6401"/>
    <n v="22816"/>
    <n v="22190"/>
    <n v="45006"/>
  </r>
  <r>
    <x v="0"/>
    <x v="3"/>
    <x v="7"/>
    <n v="7603"/>
    <n v="7372"/>
    <n v="7980"/>
    <n v="7576"/>
    <n v="7578"/>
    <n v="7444"/>
    <n v="6966"/>
    <n v="7106"/>
    <n v="6179"/>
    <n v="6561"/>
    <n v="22524"/>
    <n v="22126"/>
    <n v="44650"/>
  </r>
  <r>
    <x v="0"/>
    <x v="3"/>
    <x v="8"/>
    <n v="7519"/>
    <n v="7359"/>
    <n v="7906"/>
    <n v="7577"/>
    <n v="7523"/>
    <n v="7304"/>
    <n v="6825"/>
    <n v="7018"/>
    <n v="6054"/>
    <n v="6481"/>
    <n v="22254"/>
    <n v="21899"/>
    <n v="44153"/>
  </r>
  <r>
    <x v="0"/>
    <x v="3"/>
    <x v="9"/>
    <n v="7586"/>
    <n v="7519"/>
    <n v="7975"/>
    <n v="7745"/>
    <n v="7452"/>
    <n v="7305"/>
    <n v="6787"/>
    <n v="6888"/>
    <n v="6020"/>
    <n v="6360"/>
    <n v="22214"/>
    <n v="21938"/>
    <n v="44152"/>
  </r>
  <r>
    <x v="0"/>
    <x v="3"/>
    <x v="10"/>
    <n v="7672"/>
    <n v="7584"/>
    <n v="8065"/>
    <n v="7810"/>
    <n v="7519"/>
    <n v="7467"/>
    <n v="6723"/>
    <n v="6890"/>
    <n v="5965"/>
    <n v="6362"/>
    <n v="22307"/>
    <n v="22167"/>
    <n v="44474"/>
  </r>
  <r>
    <x v="1"/>
    <x v="4"/>
    <x v="0"/>
    <m/>
    <m/>
    <m/>
    <m/>
    <m/>
    <m/>
    <m/>
    <m/>
    <n v="62"/>
    <n v="98"/>
    <n v="0"/>
    <n v="0"/>
    <n v="0"/>
  </r>
  <r>
    <x v="1"/>
    <x v="4"/>
    <x v="1"/>
    <n v="295"/>
    <n v="349"/>
    <n v="295"/>
    <n v="349"/>
    <n v="187"/>
    <n v="218"/>
    <n v="105"/>
    <n v="131"/>
    <n v="91"/>
    <n v="122"/>
    <n v="587"/>
    <n v="698"/>
    <n v="1285"/>
  </r>
  <r>
    <x v="1"/>
    <x v="4"/>
    <x v="2"/>
    <n v="287"/>
    <n v="282"/>
    <n v="291"/>
    <n v="283"/>
    <n v="238"/>
    <n v="292"/>
    <n v="164"/>
    <n v="179"/>
    <n v="105"/>
    <n v="138"/>
    <n v="693"/>
    <n v="754"/>
    <n v="1447"/>
  </r>
  <r>
    <x v="1"/>
    <x v="4"/>
    <x v="3"/>
    <n v="211"/>
    <n v="236"/>
    <n v="218"/>
    <n v="238"/>
    <n v="213"/>
    <n v="231"/>
    <n v="163"/>
    <n v="209"/>
    <n v="96"/>
    <n v="137"/>
    <n v="594"/>
    <n v="678"/>
    <n v="1272"/>
  </r>
  <r>
    <x v="1"/>
    <x v="4"/>
    <x v="4"/>
    <n v="178"/>
    <n v="182"/>
    <n v="178"/>
    <n v="182"/>
    <n v="228"/>
    <n v="268"/>
    <n v="176"/>
    <n v="191"/>
    <n v="136"/>
    <n v="166"/>
    <n v="582"/>
    <n v="641"/>
    <n v="1223"/>
  </r>
  <r>
    <x v="1"/>
    <x v="4"/>
    <x v="5"/>
    <n v="136"/>
    <n v="158"/>
    <n v="137"/>
    <n v="158"/>
    <n v="168"/>
    <n v="174"/>
    <n v="158"/>
    <n v="193"/>
    <n v="122"/>
    <n v="168"/>
    <n v="463"/>
    <n v="525"/>
    <n v="988"/>
  </r>
  <r>
    <x v="1"/>
    <x v="4"/>
    <x v="6"/>
    <n v="137"/>
    <n v="163"/>
    <n v="137"/>
    <n v="163"/>
    <n v="123"/>
    <n v="144"/>
    <n v="126"/>
    <n v="136"/>
    <n v="97"/>
    <n v="118"/>
    <n v="386"/>
    <n v="443"/>
    <n v="829"/>
  </r>
  <r>
    <x v="1"/>
    <x v="4"/>
    <x v="7"/>
    <n v="136"/>
    <n v="160"/>
    <n v="136"/>
    <n v="160"/>
    <n v="123"/>
    <n v="148"/>
    <n v="92"/>
    <n v="112"/>
    <n v="71"/>
    <n v="97"/>
    <n v="351"/>
    <n v="420"/>
    <n v="771"/>
  </r>
  <r>
    <x v="1"/>
    <x v="4"/>
    <x v="8"/>
    <n v="134"/>
    <n v="159"/>
    <n v="134"/>
    <n v="159"/>
    <n v="122"/>
    <n v="146"/>
    <n v="92"/>
    <n v="115"/>
    <n v="71"/>
    <n v="100"/>
    <n v="348"/>
    <n v="420"/>
    <n v="768"/>
  </r>
  <r>
    <x v="1"/>
    <x v="4"/>
    <x v="9"/>
    <n v="133"/>
    <n v="157"/>
    <n v="133"/>
    <n v="157"/>
    <n v="121"/>
    <n v="145"/>
    <n v="92"/>
    <n v="114"/>
    <n v="71"/>
    <n v="99"/>
    <n v="346"/>
    <n v="416"/>
    <n v="762"/>
  </r>
  <r>
    <x v="1"/>
    <x v="4"/>
    <x v="10"/>
    <n v="134"/>
    <n v="158"/>
    <n v="134"/>
    <n v="158"/>
    <n v="120"/>
    <n v="143"/>
    <n v="91"/>
    <n v="113"/>
    <n v="70"/>
    <n v="98"/>
    <n v="345"/>
    <n v="414"/>
    <n v="759"/>
  </r>
  <r>
    <x v="2"/>
    <x v="0"/>
    <x v="0"/>
    <n v="10269"/>
    <n v="10225"/>
    <n v="10572"/>
    <n v="10378"/>
    <n v="9545"/>
    <n v="9671"/>
    <n v="8836"/>
    <n v="9089"/>
    <n v="8018"/>
    <n v="8501"/>
    <n v="28953"/>
    <n v="29138"/>
    <n v="58091"/>
  </r>
  <r>
    <x v="2"/>
    <x v="0"/>
    <x v="1"/>
    <n v="10516"/>
    <n v="10081"/>
    <n v="10924"/>
    <n v="10235"/>
    <n v="9740"/>
    <n v="9892"/>
    <n v="8514"/>
    <n v="8989"/>
    <n v="7857"/>
    <n v="8478"/>
    <n v="29178"/>
    <n v="29116"/>
    <n v="58294"/>
  </r>
  <r>
    <x v="2"/>
    <x v="0"/>
    <x v="2"/>
    <n v="10133"/>
    <n v="10316"/>
    <n v="10454"/>
    <n v="10475"/>
    <n v="10002"/>
    <n v="9744"/>
    <n v="8917"/>
    <n v="9288"/>
    <n v="8220"/>
    <n v="8758"/>
    <n v="29373"/>
    <n v="29507"/>
    <n v="58880"/>
  </r>
  <r>
    <x v="2"/>
    <x v="0"/>
    <x v="3"/>
    <n v="9960"/>
    <n v="9899"/>
    <n v="10235"/>
    <n v="10062"/>
    <n v="9572"/>
    <n v="9936"/>
    <n v="9027"/>
    <n v="9047"/>
    <n v="8412"/>
    <n v="8591"/>
    <n v="28834"/>
    <n v="29045"/>
    <n v="57879"/>
  </r>
  <r>
    <x v="2"/>
    <x v="0"/>
    <x v="4"/>
    <n v="9812"/>
    <n v="9802"/>
    <n v="10072"/>
    <n v="9935"/>
    <n v="9499"/>
    <n v="9489"/>
    <n v="8617"/>
    <n v="9290"/>
    <n v="7984"/>
    <n v="8881"/>
    <n v="28188"/>
    <n v="28714"/>
    <n v="56902"/>
  </r>
  <r>
    <x v="2"/>
    <x v="0"/>
    <x v="5"/>
    <n v="10040"/>
    <n v="9978"/>
    <n v="10339"/>
    <n v="10127"/>
    <n v="9206"/>
    <n v="9457"/>
    <n v="8514"/>
    <n v="8857"/>
    <n v="7889"/>
    <n v="8467"/>
    <n v="28059"/>
    <n v="28441"/>
    <n v="56500"/>
  </r>
  <r>
    <x v="2"/>
    <x v="0"/>
    <x v="6"/>
    <n v="9919"/>
    <n v="10079"/>
    <n v="10197"/>
    <n v="10210"/>
    <n v="9450"/>
    <n v="9600"/>
    <n v="8276"/>
    <n v="8795"/>
    <n v="7668"/>
    <n v="8408"/>
    <n v="27923"/>
    <n v="28605"/>
    <n v="56528"/>
  </r>
  <r>
    <x v="2"/>
    <x v="0"/>
    <x v="7"/>
    <n v="9846"/>
    <n v="9890"/>
    <n v="10122"/>
    <n v="10019"/>
    <n v="9320"/>
    <n v="9679"/>
    <n v="8496"/>
    <n v="8928"/>
    <n v="7872"/>
    <n v="8535"/>
    <n v="27938"/>
    <n v="28626"/>
    <n v="56564"/>
  </r>
  <r>
    <x v="2"/>
    <x v="0"/>
    <x v="8"/>
    <n v="9876"/>
    <n v="9976"/>
    <n v="10153"/>
    <n v="10106"/>
    <n v="9252"/>
    <n v="9518"/>
    <n v="8379"/>
    <n v="9001"/>
    <n v="7763"/>
    <n v="8605"/>
    <n v="27784"/>
    <n v="28625"/>
    <n v="56409"/>
  </r>
  <r>
    <x v="2"/>
    <x v="0"/>
    <x v="9"/>
    <n v="9740"/>
    <n v="9828"/>
    <n v="10032"/>
    <n v="10025"/>
    <n v="9310"/>
    <n v="9621"/>
    <n v="8336"/>
    <n v="8852"/>
    <n v="7724"/>
    <n v="8462"/>
    <n v="27678"/>
    <n v="28498"/>
    <n v="56176"/>
  </r>
  <r>
    <x v="2"/>
    <x v="0"/>
    <x v="10"/>
    <n v="9849"/>
    <n v="9914"/>
    <n v="10144"/>
    <n v="10112"/>
    <n v="9199"/>
    <n v="9524"/>
    <n v="8388"/>
    <n v="8948"/>
    <n v="7772"/>
    <n v="8554"/>
    <n v="27731"/>
    <n v="28584"/>
    <n v="56315"/>
  </r>
  <r>
    <x v="2"/>
    <x v="1"/>
    <x v="0"/>
    <n v="11547"/>
    <n v="10902"/>
    <n v="11820"/>
    <n v="11044"/>
    <n v="10610"/>
    <n v="10519"/>
    <n v="9905"/>
    <n v="10029"/>
    <n v="8938"/>
    <n v="9352"/>
    <n v="32335"/>
    <n v="31592"/>
    <n v="63927"/>
  </r>
  <r>
    <x v="2"/>
    <x v="1"/>
    <x v="1"/>
    <n v="11707"/>
    <n v="11349"/>
    <n v="12095"/>
    <n v="11522"/>
    <n v="11024"/>
    <n v="10658"/>
    <n v="9577"/>
    <n v="9874"/>
    <n v="8854"/>
    <n v="9391"/>
    <n v="32696"/>
    <n v="32054"/>
    <n v="64750"/>
  </r>
  <r>
    <x v="2"/>
    <x v="1"/>
    <x v="2"/>
    <n v="11638"/>
    <n v="11305"/>
    <n v="11917"/>
    <n v="11418"/>
    <n v="11104"/>
    <n v="10950"/>
    <n v="10046"/>
    <n v="10031"/>
    <n v="9234"/>
    <n v="9521"/>
    <n v="33067"/>
    <n v="32399"/>
    <n v="65466"/>
  </r>
  <r>
    <x v="2"/>
    <x v="1"/>
    <x v="3"/>
    <n v="11185"/>
    <n v="10938"/>
    <n v="11400"/>
    <n v="11059"/>
    <n v="10986"/>
    <n v="10913"/>
    <n v="10062"/>
    <n v="10303"/>
    <n v="9238"/>
    <n v="9767"/>
    <n v="32448"/>
    <n v="32275"/>
    <n v="64723"/>
  </r>
  <r>
    <x v="2"/>
    <x v="1"/>
    <x v="4"/>
    <n v="11311"/>
    <n v="11028"/>
    <n v="11503"/>
    <n v="11133"/>
    <n v="10507"/>
    <n v="10509"/>
    <n v="9934"/>
    <n v="10209"/>
    <n v="9086"/>
    <n v="9688"/>
    <n v="31944"/>
    <n v="31851"/>
    <n v="63795"/>
  </r>
  <r>
    <x v="2"/>
    <x v="1"/>
    <x v="5"/>
    <n v="11108"/>
    <n v="10885"/>
    <n v="11369"/>
    <n v="11016"/>
    <n v="10634"/>
    <n v="10599"/>
    <n v="9418"/>
    <n v="9862"/>
    <n v="8614"/>
    <n v="9359"/>
    <n v="31421"/>
    <n v="31477"/>
    <n v="62898"/>
  </r>
  <r>
    <x v="2"/>
    <x v="1"/>
    <x v="6"/>
    <n v="10904"/>
    <n v="10948"/>
    <n v="11111"/>
    <n v="11047"/>
    <n v="10482"/>
    <n v="10465"/>
    <n v="9571"/>
    <n v="9910"/>
    <n v="8754"/>
    <n v="9404"/>
    <n v="31164"/>
    <n v="31422"/>
    <n v="62586"/>
  </r>
  <r>
    <x v="2"/>
    <x v="1"/>
    <x v="7"/>
    <n v="10999"/>
    <n v="10913"/>
    <n v="11208"/>
    <n v="11022"/>
    <n v="10222"/>
    <n v="10495"/>
    <n v="9486"/>
    <n v="9816"/>
    <n v="8676"/>
    <n v="9315"/>
    <n v="30916"/>
    <n v="31333"/>
    <n v="62249"/>
  </r>
  <r>
    <x v="2"/>
    <x v="1"/>
    <x v="8"/>
    <n v="10878"/>
    <n v="10896"/>
    <n v="11085"/>
    <n v="11005"/>
    <n v="10311"/>
    <n v="10471"/>
    <n v="9251"/>
    <n v="9897"/>
    <n v="8461"/>
    <n v="9392"/>
    <n v="30647"/>
    <n v="31373"/>
    <n v="62020"/>
  </r>
  <r>
    <x v="2"/>
    <x v="1"/>
    <x v="9"/>
    <n v="10728"/>
    <n v="10801"/>
    <n v="10943"/>
    <n v="10941"/>
    <n v="10309"/>
    <n v="10565"/>
    <n v="9393"/>
    <n v="9874"/>
    <n v="8591"/>
    <n v="9370"/>
    <n v="30645"/>
    <n v="31380"/>
    <n v="62025"/>
  </r>
  <r>
    <x v="2"/>
    <x v="1"/>
    <x v="10"/>
    <n v="10848"/>
    <n v="10896"/>
    <n v="11065"/>
    <n v="11038"/>
    <n v="10100"/>
    <n v="10503"/>
    <n v="9391"/>
    <n v="9963"/>
    <n v="8589"/>
    <n v="9455"/>
    <n v="30556"/>
    <n v="31504"/>
    <n v="62060"/>
  </r>
  <r>
    <x v="2"/>
    <x v="2"/>
    <x v="0"/>
    <n v="1304"/>
    <n v="1239"/>
    <n v="1426"/>
    <n v="1329"/>
    <n v="1159"/>
    <n v="1175"/>
    <n v="908"/>
    <n v="961"/>
    <n v="791"/>
    <n v="861"/>
    <n v="3493"/>
    <n v="3465"/>
    <n v="6958"/>
  </r>
  <r>
    <x v="2"/>
    <x v="2"/>
    <x v="1"/>
    <n v="1428"/>
    <n v="1393"/>
    <n v="1553"/>
    <n v="1471"/>
    <n v="1198"/>
    <n v="1165"/>
    <n v="984"/>
    <n v="1067"/>
    <n v="861"/>
    <n v="922"/>
    <n v="3735"/>
    <n v="3703"/>
    <n v="7438"/>
  </r>
  <r>
    <x v="2"/>
    <x v="2"/>
    <x v="2"/>
    <n v="1412"/>
    <n v="1283"/>
    <n v="1528"/>
    <n v="1357"/>
    <n v="1229"/>
    <n v="1274"/>
    <n v="1021"/>
    <n v="1014"/>
    <n v="900"/>
    <n v="898"/>
    <n v="3778"/>
    <n v="3645"/>
    <n v="7423"/>
  </r>
  <r>
    <x v="2"/>
    <x v="2"/>
    <x v="3"/>
    <n v="1441"/>
    <n v="1356"/>
    <n v="1555"/>
    <n v="1426"/>
    <n v="1303"/>
    <n v="1258"/>
    <n v="1062"/>
    <n v="1126"/>
    <n v="907"/>
    <n v="980"/>
    <n v="3920"/>
    <n v="3810"/>
    <n v="7730"/>
  </r>
  <r>
    <x v="2"/>
    <x v="2"/>
    <x v="4"/>
    <n v="1406"/>
    <n v="1386"/>
    <n v="1516"/>
    <n v="1475"/>
    <n v="1262"/>
    <n v="1287"/>
    <n v="1094"/>
    <n v="1127"/>
    <n v="914"/>
    <n v="985"/>
    <n v="3872"/>
    <n v="3889"/>
    <n v="7761"/>
  </r>
  <r>
    <x v="2"/>
    <x v="2"/>
    <x v="5"/>
    <n v="1513"/>
    <n v="1606"/>
    <n v="1679"/>
    <n v="1731"/>
    <n v="1284"/>
    <n v="1345"/>
    <n v="1075"/>
    <n v="1157"/>
    <n v="898"/>
    <n v="1011"/>
    <n v="4038"/>
    <n v="4233"/>
    <n v="8271"/>
  </r>
  <r>
    <x v="2"/>
    <x v="2"/>
    <x v="6"/>
    <n v="1477"/>
    <n v="1564"/>
    <n v="1595"/>
    <n v="1673"/>
    <n v="1394"/>
    <n v="1575"/>
    <n v="1091"/>
    <n v="1204"/>
    <n v="911"/>
    <n v="1052"/>
    <n v="4080"/>
    <n v="4452"/>
    <n v="8532"/>
  </r>
  <r>
    <x v="2"/>
    <x v="2"/>
    <x v="7"/>
    <n v="1466"/>
    <n v="1535"/>
    <n v="1583"/>
    <n v="1642"/>
    <n v="1324"/>
    <n v="1522"/>
    <n v="1185"/>
    <n v="1410"/>
    <n v="990"/>
    <n v="1232"/>
    <n v="4092"/>
    <n v="4574"/>
    <n v="8666"/>
  </r>
  <r>
    <x v="2"/>
    <x v="2"/>
    <x v="8"/>
    <n v="1450"/>
    <n v="1532"/>
    <n v="1595"/>
    <n v="1639"/>
    <n v="1330"/>
    <n v="1498"/>
    <n v="1139"/>
    <n v="1368"/>
    <n v="952"/>
    <n v="1196"/>
    <n v="4064"/>
    <n v="4505"/>
    <n v="8569"/>
  </r>
  <r>
    <x v="2"/>
    <x v="2"/>
    <x v="9"/>
    <n v="1430"/>
    <n v="1509"/>
    <n v="1573"/>
    <n v="1615"/>
    <n v="1340"/>
    <n v="1495"/>
    <n v="1144"/>
    <n v="1347"/>
    <n v="956"/>
    <n v="1177"/>
    <n v="4057"/>
    <n v="4457"/>
    <n v="8514"/>
  </r>
  <r>
    <x v="2"/>
    <x v="2"/>
    <x v="10"/>
    <n v="1446"/>
    <n v="1523"/>
    <n v="1591"/>
    <n v="1630"/>
    <n v="1321"/>
    <n v="1473"/>
    <n v="1152"/>
    <n v="1344"/>
    <n v="962"/>
    <n v="1175"/>
    <n v="4064"/>
    <n v="4447"/>
    <n v="8511"/>
  </r>
  <r>
    <x v="2"/>
    <x v="3"/>
    <x v="0"/>
    <n v="23120"/>
    <n v="22366"/>
    <n v="23818"/>
    <n v="22751"/>
    <n v="21314"/>
    <n v="21365"/>
    <n v="19649"/>
    <n v="20079"/>
    <n v="17747"/>
    <n v="18714"/>
    <n v="64781"/>
    <n v="64195"/>
    <n v="128976"/>
  </r>
  <r>
    <x v="2"/>
    <x v="3"/>
    <x v="1"/>
    <n v="23651"/>
    <n v="22823"/>
    <n v="24572"/>
    <n v="23228"/>
    <n v="21962"/>
    <n v="21715"/>
    <n v="19075"/>
    <n v="19930"/>
    <n v="17572"/>
    <n v="18791"/>
    <n v="65609"/>
    <n v="64873"/>
    <n v="130482"/>
  </r>
  <r>
    <x v="2"/>
    <x v="3"/>
    <x v="2"/>
    <n v="23183"/>
    <n v="22904"/>
    <n v="23899"/>
    <n v="23250"/>
    <n v="22335"/>
    <n v="21968"/>
    <n v="19984"/>
    <n v="20333"/>
    <n v="18354"/>
    <n v="19177"/>
    <n v="66218"/>
    <n v="65551"/>
    <n v="131769"/>
  </r>
  <r>
    <x v="2"/>
    <x v="3"/>
    <x v="3"/>
    <n v="22586"/>
    <n v="22193"/>
    <n v="23190"/>
    <n v="22547"/>
    <n v="21861"/>
    <n v="22107"/>
    <n v="20151"/>
    <n v="20476"/>
    <n v="18557"/>
    <n v="19338"/>
    <n v="65202"/>
    <n v="65130"/>
    <n v="130332"/>
  </r>
  <r>
    <x v="2"/>
    <x v="3"/>
    <x v="4"/>
    <n v="22529"/>
    <n v="22216"/>
    <n v="23091"/>
    <n v="22543"/>
    <n v="21268"/>
    <n v="21285"/>
    <n v="19645"/>
    <n v="20626"/>
    <n v="17984"/>
    <n v="19554"/>
    <n v="64004"/>
    <n v="64454"/>
    <n v="128458"/>
  </r>
  <r>
    <x v="2"/>
    <x v="3"/>
    <x v="5"/>
    <n v="22661"/>
    <n v="22469"/>
    <n v="23387"/>
    <n v="22874"/>
    <n v="21124"/>
    <n v="21401"/>
    <n v="19007"/>
    <n v="19876"/>
    <n v="17401"/>
    <n v="18837"/>
    <n v="63518"/>
    <n v="64151"/>
    <n v="127669"/>
  </r>
  <r>
    <x v="2"/>
    <x v="3"/>
    <x v="6"/>
    <n v="22300"/>
    <n v="22591"/>
    <n v="22903"/>
    <n v="22930"/>
    <n v="21326"/>
    <n v="21640"/>
    <n v="18938"/>
    <n v="19909"/>
    <n v="17333"/>
    <n v="18864"/>
    <n v="63167"/>
    <n v="64479"/>
    <n v="127646"/>
  </r>
  <r>
    <x v="2"/>
    <x v="3"/>
    <x v="7"/>
    <n v="22311"/>
    <n v="22338"/>
    <n v="22913"/>
    <n v="22683"/>
    <n v="20866"/>
    <n v="21696"/>
    <n v="19167"/>
    <n v="20154"/>
    <n v="17538"/>
    <n v="19082"/>
    <n v="62946"/>
    <n v="64533"/>
    <n v="127479"/>
  </r>
  <r>
    <x v="2"/>
    <x v="3"/>
    <x v="8"/>
    <n v="22204"/>
    <n v="22404"/>
    <n v="22833"/>
    <n v="22750"/>
    <n v="20893"/>
    <n v="21487"/>
    <n v="18769"/>
    <n v="20266"/>
    <n v="17176"/>
    <n v="19193"/>
    <n v="62495"/>
    <n v="64503"/>
    <n v="126998"/>
  </r>
  <r>
    <x v="2"/>
    <x v="3"/>
    <x v="9"/>
    <n v="21898"/>
    <n v="22138"/>
    <n v="22548"/>
    <n v="22581"/>
    <n v="20959"/>
    <n v="21681"/>
    <n v="18873"/>
    <n v="20073"/>
    <n v="17271"/>
    <n v="19009"/>
    <n v="62380"/>
    <n v="64335"/>
    <n v="126715"/>
  </r>
  <r>
    <x v="2"/>
    <x v="3"/>
    <x v="10"/>
    <n v="22143"/>
    <n v="22333"/>
    <n v="22800"/>
    <n v="22780"/>
    <n v="20620"/>
    <n v="21500"/>
    <n v="18931"/>
    <n v="20255"/>
    <n v="17323"/>
    <n v="19184"/>
    <n v="62351"/>
    <n v="64535"/>
    <n v="126886"/>
  </r>
  <r>
    <x v="3"/>
    <x v="0"/>
    <x v="0"/>
    <n v="2021"/>
    <n v="2048"/>
    <n v="2062"/>
    <n v="2066"/>
    <n v="1882"/>
    <n v="1847"/>
    <n v="1685"/>
    <n v="1790"/>
    <n v="1670"/>
    <n v="1789"/>
    <n v="5629"/>
    <n v="5703"/>
    <n v="11332"/>
  </r>
  <r>
    <x v="3"/>
    <x v="0"/>
    <x v="1"/>
    <n v="2040"/>
    <n v="1981"/>
    <n v="2073"/>
    <n v="2001"/>
    <n v="1957"/>
    <n v="2005"/>
    <n v="1770"/>
    <n v="1780"/>
    <n v="1725"/>
    <n v="1757"/>
    <n v="5800"/>
    <n v="5786"/>
    <n v="11586"/>
  </r>
  <r>
    <x v="3"/>
    <x v="0"/>
    <x v="2"/>
    <n v="2130"/>
    <n v="2044"/>
    <n v="2171"/>
    <n v="2064"/>
    <n v="2022"/>
    <n v="2001"/>
    <n v="1851"/>
    <n v="1921"/>
    <n v="1784"/>
    <n v="1890"/>
    <n v="6044"/>
    <n v="5986"/>
    <n v="12030"/>
  </r>
  <r>
    <x v="3"/>
    <x v="0"/>
    <x v="3"/>
    <n v="2167"/>
    <n v="2075"/>
    <n v="2194"/>
    <n v="2084"/>
    <n v="2092"/>
    <n v="2029"/>
    <n v="1945"/>
    <n v="1956"/>
    <n v="1911"/>
    <n v="1948"/>
    <n v="6231"/>
    <n v="6069"/>
    <n v="12300"/>
  </r>
  <r>
    <x v="3"/>
    <x v="0"/>
    <x v="4"/>
    <n v="2326"/>
    <n v="2229"/>
    <n v="2352"/>
    <n v="2243"/>
    <n v="2197"/>
    <n v="2063"/>
    <n v="1996"/>
    <n v="1969"/>
    <n v="1975"/>
    <n v="1964"/>
    <n v="6545"/>
    <n v="6275"/>
    <n v="12820"/>
  </r>
  <r>
    <x v="3"/>
    <x v="0"/>
    <x v="5"/>
    <n v="2290"/>
    <n v="2269"/>
    <n v="2319"/>
    <n v="2290"/>
    <n v="2272"/>
    <n v="2225"/>
    <n v="2061"/>
    <n v="1984"/>
    <n v="2039"/>
    <n v="1979"/>
    <n v="6652"/>
    <n v="6499"/>
    <n v="13151"/>
  </r>
  <r>
    <x v="3"/>
    <x v="0"/>
    <x v="6"/>
    <n v="2307"/>
    <n v="2259"/>
    <n v="2336"/>
    <n v="2280"/>
    <n v="2240"/>
    <n v="2272"/>
    <n v="2158"/>
    <n v="2158"/>
    <n v="2135"/>
    <n v="2153"/>
    <n v="6734"/>
    <n v="6710"/>
    <n v="13444"/>
  </r>
  <r>
    <x v="3"/>
    <x v="0"/>
    <x v="7"/>
    <n v="2339"/>
    <n v="2251"/>
    <n v="2369"/>
    <n v="2274"/>
    <n v="2266"/>
    <n v="2262"/>
    <n v="2128"/>
    <n v="2204"/>
    <n v="2106"/>
    <n v="2198"/>
    <n v="6763"/>
    <n v="6740"/>
    <n v="13503"/>
  </r>
  <r>
    <x v="3"/>
    <x v="0"/>
    <x v="8"/>
    <n v="2314"/>
    <n v="2247"/>
    <n v="2344"/>
    <n v="2269"/>
    <n v="2298"/>
    <n v="2256"/>
    <n v="2153"/>
    <n v="2194"/>
    <n v="2130"/>
    <n v="2188"/>
    <n v="6795"/>
    <n v="6719"/>
    <n v="13514"/>
  </r>
  <r>
    <x v="3"/>
    <x v="0"/>
    <x v="9"/>
    <n v="2282"/>
    <n v="2214"/>
    <n v="2312"/>
    <n v="2236"/>
    <n v="2274"/>
    <n v="2251"/>
    <n v="2183"/>
    <n v="2188"/>
    <n v="2160"/>
    <n v="2182"/>
    <n v="6769"/>
    <n v="6675"/>
    <n v="13444"/>
  </r>
  <r>
    <x v="3"/>
    <x v="0"/>
    <x v="10"/>
    <n v="2307"/>
    <n v="2233"/>
    <n v="2337"/>
    <n v="2255"/>
    <n v="2243"/>
    <n v="2218"/>
    <n v="2160"/>
    <n v="2183"/>
    <n v="2137"/>
    <n v="2177"/>
    <n v="6740"/>
    <n v="6656"/>
    <n v="13396"/>
  </r>
  <r>
    <x v="3"/>
    <x v="1"/>
    <x v="0"/>
    <n v="61"/>
    <n v="136"/>
    <n v="63"/>
    <n v="141"/>
    <n v="52"/>
    <n v="123"/>
    <n v="42"/>
    <n v="88"/>
    <n v="38"/>
    <n v="79"/>
    <n v="157"/>
    <n v="352"/>
    <n v="509"/>
  </r>
  <r>
    <x v="3"/>
    <x v="1"/>
    <x v="1"/>
    <n v="52"/>
    <n v="119"/>
    <n v="55"/>
    <n v="121"/>
    <n v="57"/>
    <n v="130"/>
    <n v="39"/>
    <n v="105"/>
    <n v="39"/>
    <n v="100"/>
    <n v="151"/>
    <n v="356"/>
    <n v="507"/>
  </r>
  <r>
    <x v="3"/>
    <x v="1"/>
    <x v="2"/>
    <n v="39"/>
    <n v="120"/>
    <n v="44"/>
    <n v="122"/>
    <n v="50"/>
    <n v="121"/>
    <n v="56"/>
    <n v="116"/>
    <n v="51"/>
    <n v="114"/>
    <n v="150"/>
    <n v="359"/>
    <n v="509"/>
  </r>
  <r>
    <x v="3"/>
    <x v="1"/>
    <x v="3"/>
    <n v="67"/>
    <n v="108"/>
    <n v="69"/>
    <n v="109"/>
    <n v="36"/>
    <n v="107"/>
    <n v="44"/>
    <n v="112"/>
    <n v="42"/>
    <n v="107"/>
    <n v="149"/>
    <n v="328"/>
    <n v="477"/>
  </r>
  <r>
    <x v="3"/>
    <x v="1"/>
    <x v="4"/>
    <n v="65"/>
    <n v="119"/>
    <n v="66"/>
    <n v="121"/>
    <n v="74"/>
    <n v="102"/>
    <n v="38"/>
    <n v="99"/>
    <n v="35"/>
    <n v="98"/>
    <n v="178"/>
    <n v="322"/>
    <n v="500"/>
  </r>
  <r>
    <x v="3"/>
    <x v="1"/>
    <x v="5"/>
    <n v="66"/>
    <n v="105"/>
    <n v="68"/>
    <n v="107"/>
    <n v="66"/>
    <n v="103"/>
    <n v="70"/>
    <n v="93"/>
    <n v="64"/>
    <n v="92"/>
    <n v="204"/>
    <n v="303"/>
    <n v="507"/>
  </r>
  <r>
    <x v="3"/>
    <x v="1"/>
    <x v="6"/>
    <n v="66"/>
    <n v="101"/>
    <n v="68"/>
    <n v="103"/>
    <n v="68"/>
    <n v="91"/>
    <n v="62"/>
    <n v="94"/>
    <n v="57"/>
    <n v="93"/>
    <n v="198"/>
    <n v="288"/>
    <n v="486"/>
  </r>
  <r>
    <x v="3"/>
    <x v="1"/>
    <x v="7"/>
    <n v="66"/>
    <n v="99"/>
    <n v="68"/>
    <n v="101"/>
    <n v="68"/>
    <n v="88"/>
    <n v="64"/>
    <n v="83"/>
    <n v="59"/>
    <n v="82"/>
    <n v="200"/>
    <n v="272"/>
    <n v="472"/>
  </r>
  <r>
    <x v="3"/>
    <x v="1"/>
    <x v="8"/>
    <n v="65"/>
    <n v="99"/>
    <n v="67"/>
    <n v="101"/>
    <n v="68"/>
    <n v="86"/>
    <n v="64"/>
    <n v="80"/>
    <n v="59"/>
    <n v="79"/>
    <n v="199"/>
    <n v="267"/>
    <n v="466"/>
  </r>
  <r>
    <x v="3"/>
    <x v="1"/>
    <x v="9"/>
    <n v="64"/>
    <n v="97"/>
    <n v="66"/>
    <n v="99"/>
    <n v="67"/>
    <n v="86"/>
    <n v="64"/>
    <n v="78"/>
    <n v="59"/>
    <n v="77"/>
    <n v="197"/>
    <n v="263"/>
    <n v="460"/>
  </r>
  <r>
    <x v="3"/>
    <x v="1"/>
    <x v="10"/>
    <n v="65"/>
    <n v="98"/>
    <n v="67"/>
    <n v="100"/>
    <n v="66"/>
    <n v="84"/>
    <n v="63"/>
    <n v="78"/>
    <n v="58"/>
    <n v="77"/>
    <n v="196"/>
    <n v="262"/>
    <n v="458"/>
  </r>
  <r>
    <x v="3"/>
    <x v="3"/>
    <x v="0"/>
    <n v="2082"/>
    <n v="2184"/>
    <n v="2125"/>
    <n v="2207"/>
    <n v="1934"/>
    <n v="1970"/>
    <n v="1727"/>
    <n v="1878"/>
    <n v="1708"/>
    <n v="1868"/>
    <n v="5786"/>
    <n v="6055"/>
    <n v="11841"/>
  </r>
  <r>
    <x v="3"/>
    <x v="3"/>
    <x v="1"/>
    <n v="2092"/>
    <n v="2100"/>
    <n v="2128"/>
    <n v="2122"/>
    <n v="2014"/>
    <n v="2135"/>
    <n v="1809"/>
    <n v="1885"/>
    <n v="1764"/>
    <n v="1857"/>
    <n v="5951"/>
    <n v="6142"/>
    <n v="12093"/>
  </r>
  <r>
    <x v="3"/>
    <x v="3"/>
    <x v="2"/>
    <n v="2169"/>
    <n v="2164"/>
    <n v="2215"/>
    <n v="2186"/>
    <n v="2072"/>
    <n v="2122"/>
    <n v="1907"/>
    <n v="2037"/>
    <n v="1835"/>
    <n v="2004"/>
    <n v="6194"/>
    <n v="6345"/>
    <n v="12539"/>
  </r>
  <r>
    <x v="3"/>
    <x v="3"/>
    <x v="3"/>
    <n v="2234"/>
    <n v="2183"/>
    <n v="2263"/>
    <n v="2193"/>
    <n v="2128"/>
    <n v="2136"/>
    <n v="1989"/>
    <n v="2068"/>
    <n v="1953"/>
    <n v="2055"/>
    <n v="6380"/>
    <n v="6397"/>
    <n v="12777"/>
  </r>
  <r>
    <x v="3"/>
    <x v="3"/>
    <x v="4"/>
    <n v="2391"/>
    <n v="2348"/>
    <n v="2418"/>
    <n v="2364"/>
    <n v="2271"/>
    <n v="2165"/>
    <n v="2034"/>
    <n v="2068"/>
    <n v="2010"/>
    <n v="2062"/>
    <n v="6723"/>
    <n v="6597"/>
    <n v="13320"/>
  </r>
  <r>
    <x v="3"/>
    <x v="3"/>
    <x v="5"/>
    <n v="2356"/>
    <n v="2374"/>
    <n v="2387"/>
    <n v="2397"/>
    <n v="2338"/>
    <n v="2328"/>
    <n v="2131"/>
    <n v="2077"/>
    <n v="2103"/>
    <n v="2071"/>
    <n v="6856"/>
    <n v="6802"/>
    <n v="13658"/>
  </r>
  <r>
    <x v="3"/>
    <x v="3"/>
    <x v="6"/>
    <n v="2373"/>
    <n v="2360"/>
    <n v="2404"/>
    <n v="2383"/>
    <n v="2308"/>
    <n v="2363"/>
    <n v="2220"/>
    <n v="2252"/>
    <n v="2192"/>
    <n v="2246"/>
    <n v="6932"/>
    <n v="6998"/>
    <n v="13930"/>
  </r>
  <r>
    <x v="3"/>
    <x v="3"/>
    <x v="7"/>
    <n v="2405"/>
    <n v="2350"/>
    <n v="2437"/>
    <n v="2375"/>
    <n v="2334"/>
    <n v="2350"/>
    <n v="2192"/>
    <n v="2287"/>
    <n v="2165"/>
    <n v="2280"/>
    <n v="6963"/>
    <n v="7012"/>
    <n v="13975"/>
  </r>
  <r>
    <x v="3"/>
    <x v="3"/>
    <x v="8"/>
    <n v="2379"/>
    <n v="2346"/>
    <n v="2411"/>
    <n v="2370"/>
    <n v="2366"/>
    <n v="2342"/>
    <n v="2217"/>
    <n v="2274"/>
    <n v="2189"/>
    <n v="2267"/>
    <n v="6994"/>
    <n v="6986"/>
    <n v="13980"/>
  </r>
  <r>
    <x v="3"/>
    <x v="3"/>
    <x v="9"/>
    <n v="2346"/>
    <n v="2311"/>
    <n v="2378"/>
    <n v="2335"/>
    <n v="2341"/>
    <n v="2337"/>
    <n v="2247"/>
    <n v="2266"/>
    <n v="2219"/>
    <n v="2259"/>
    <n v="6966"/>
    <n v="6938"/>
    <n v="13904"/>
  </r>
  <r>
    <x v="3"/>
    <x v="3"/>
    <x v="10"/>
    <n v="2372"/>
    <n v="2331"/>
    <n v="2404"/>
    <n v="2355"/>
    <n v="2309"/>
    <n v="2302"/>
    <n v="2223"/>
    <n v="2261"/>
    <n v="2195"/>
    <n v="2254"/>
    <n v="6936"/>
    <n v="6918"/>
    <n v="13854"/>
  </r>
  <r>
    <x v="4"/>
    <x v="3"/>
    <x v="0"/>
    <n v="33361"/>
    <n v="32415"/>
    <n v="34529"/>
    <n v="33004"/>
    <n v="31282"/>
    <n v="31024"/>
    <n v="28664"/>
    <n v="29446"/>
    <n v="26171"/>
    <n v="27707"/>
    <n v="94475"/>
    <n v="93474"/>
    <n v="187949"/>
  </r>
  <r>
    <x v="4"/>
    <x v="3"/>
    <x v="1"/>
    <n v="34227"/>
    <n v="33280"/>
    <n v="35737"/>
    <n v="33920"/>
    <n v="32259"/>
    <n v="31850"/>
    <n v="28250"/>
    <n v="29158"/>
    <n v="26089"/>
    <n v="27550"/>
    <n v="96246"/>
    <n v="94928"/>
    <n v="191174"/>
  </r>
  <r>
    <x v="4"/>
    <x v="3"/>
    <x v="2"/>
    <n v="33938"/>
    <n v="33077"/>
    <n v="35130"/>
    <n v="33667"/>
    <n v="32767"/>
    <n v="32299"/>
    <n v="29449"/>
    <n v="29923"/>
    <n v="26985"/>
    <n v="28240"/>
    <n v="97346"/>
    <n v="95889"/>
    <n v="193235"/>
  </r>
  <r>
    <x v="4"/>
    <x v="3"/>
    <x v="3"/>
    <n v="32738"/>
    <n v="32111"/>
    <n v="33809"/>
    <n v="32670"/>
    <n v="32436"/>
    <n v="32202"/>
    <n v="29647"/>
    <n v="30101"/>
    <n v="27125"/>
    <n v="28351"/>
    <n v="95892"/>
    <n v="94973"/>
    <n v="190865"/>
  </r>
  <r>
    <x v="4"/>
    <x v="3"/>
    <x v="4"/>
    <n v="32882"/>
    <n v="32116"/>
    <n v="33834"/>
    <n v="32674"/>
    <n v="31368"/>
    <n v="31084"/>
    <n v="29149"/>
    <n v="30097"/>
    <n v="26602"/>
    <n v="28443"/>
    <n v="94351"/>
    <n v="93855"/>
    <n v="188206"/>
  </r>
  <r>
    <x v="4"/>
    <x v="3"/>
    <x v="5"/>
    <n v="32927"/>
    <n v="32595"/>
    <n v="34117"/>
    <n v="33246"/>
    <n v="31449"/>
    <n v="31257"/>
    <n v="28160"/>
    <n v="29096"/>
    <n v="25716"/>
    <n v="27494"/>
    <n v="93726"/>
    <n v="93599"/>
    <n v="187325"/>
  </r>
  <r>
    <x v="4"/>
    <x v="3"/>
    <x v="6"/>
    <n v="32469"/>
    <n v="32626"/>
    <n v="33482"/>
    <n v="33196"/>
    <n v="31492"/>
    <n v="31684"/>
    <n v="28327"/>
    <n v="29230"/>
    <n v="25870"/>
    <n v="27629"/>
    <n v="93301"/>
    <n v="94110"/>
    <n v="187411"/>
  </r>
  <r>
    <x v="4"/>
    <x v="3"/>
    <x v="7"/>
    <n v="32455"/>
    <n v="32220"/>
    <n v="33466"/>
    <n v="32794"/>
    <n v="30901"/>
    <n v="31638"/>
    <n v="28417"/>
    <n v="29659"/>
    <n v="25953"/>
    <n v="28020"/>
    <n v="92784"/>
    <n v="94091"/>
    <n v="186875"/>
  </r>
  <r>
    <x v="4"/>
    <x v="3"/>
    <x v="8"/>
    <n v="32236"/>
    <n v="32268"/>
    <n v="33284"/>
    <n v="32856"/>
    <n v="30904"/>
    <n v="31279"/>
    <n v="27903"/>
    <n v="29673"/>
    <n v="25490"/>
    <n v="28041"/>
    <n v="92091"/>
    <n v="93808"/>
    <n v="185899"/>
  </r>
  <r>
    <x v="4"/>
    <x v="3"/>
    <x v="9"/>
    <n v="31963"/>
    <n v="32125"/>
    <n v="33034"/>
    <n v="32818"/>
    <n v="30873"/>
    <n v="31468"/>
    <n v="27999"/>
    <n v="29341"/>
    <n v="25581"/>
    <n v="27727"/>
    <n v="91906"/>
    <n v="93627"/>
    <n v="185533"/>
  </r>
  <r>
    <x v="4"/>
    <x v="3"/>
    <x v="10"/>
    <n v="32321"/>
    <n v="32406"/>
    <n v="33403"/>
    <n v="33103"/>
    <n v="30568"/>
    <n v="31412"/>
    <n v="27968"/>
    <n v="29519"/>
    <n v="25553"/>
    <n v="27898"/>
    <n v="91939"/>
    <n v="94034"/>
    <n v="1859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outline="1" outlineData="1" compactData="0" multipleFieldFilters="0">
  <location ref="A5:AP1861" firstHeaderRow="0" firstDataRow="1" firstDataCol="4"/>
  <pivotFields count="49">
    <pivotField axis="axisRow" compact="0" showAll="0">
      <items count="6">
        <item x="0"/>
        <item x="4"/>
        <item x="1"/>
        <item x="2"/>
        <item x="3"/>
        <item t="default"/>
      </items>
    </pivotField>
    <pivotField name="SOSTENIMIENTO" axis="axisRow" compact="0" showAll="0">
      <items count="6">
        <item x="1"/>
        <item x="2"/>
        <item x="0"/>
        <item n="PARTICULAR INCORPORADA AL EDO." x="4"/>
        <item n="PARTICULAR INCOPORADA A SEECH" x="3"/>
        <item t="default"/>
      </items>
    </pivotField>
    <pivotField name="MODALIDAD" axis="axisRow" compact="0" showAll="0">
      <items count="11">
        <item n="CENDI" x="0"/>
        <item x="6"/>
        <item x="8"/>
        <item x="2"/>
        <item x="1"/>
        <item x="7"/>
        <item x="3"/>
        <item x="4"/>
        <item x="5"/>
        <item x="9"/>
        <item t="default"/>
      </items>
    </pivotField>
    <pivotField name="MPIO" axis="axisRow" compact="0" showAll="0">
      <items count="69">
        <item n="TOTAL ENTIDAD" x="66"/>
        <item x="5"/>
        <item x="1"/>
        <item x="7"/>
        <item x="8"/>
        <item x="9"/>
        <item x="10"/>
        <item x="11"/>
        <item x="12"/>
        <item x="13"/>
        <item x="44"/>
        <item x="14"/>
        <item x="15"/>
        <item x="0"/>
        <item x="45"/>
        <item x="16"/>
        <item x="17"/>
        <item x="46"/>
        <item x="18"/>
        <item x="2"/>
        <item x="47"/>
        <item x="3"/>
        <item x="48"/>
        <item x="63"/>
        <item x="49"/>
        <item x="19"/>
        <item x="50"/>
        <item x="20"/>
        <item x="51"/>
        <item x="52"/>
        <item x="21"/>
        <item x="22"/>
        <item x="4"/>
        <item x="67"/>
        <item x="53"/>
        <item x="54"/>
        <item x="23"/>
        <item x="24"/>
        <item x="55"/>
        <item x="25"/>
        <item x="26"/>
        <item x="56"/>
        <item x="64"/>
        <item x="27"/>
        <item x="28"/>
        <item x="29"/>
        <item x="57"/>
        <item x="58"/>
        <item x="30"/>
        <item x="31"/>
        <item x="32"/>
        <item x="33"/>
        <item x="6"/>
        <item x="59"/>
        <item x="60"/>
        <item x="34"/>
        <item x="65"/>
        <item x="35"/>
        <item x="36"/>
        <item x="37"/>
        <item x="38"/>
        <item x="39"/>
        <item x="61"/>
        <item x="40"/>
        <item x="41"/>
        <item x="42"/>
        <item x="43"/>
        <item x="62"/>
        <item t="default"/>
      </items>
    </pivotField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4">
    <field x="3"/>
    <field x="0"/>
    <field x="1"/>
    <field x="2"/>
  </rowFields>
  <rowItems count="1856">
    <i>
      <x/>
    </i>
    <i r="1">
      <x/>
    </i>
    <i r="2">
      <x/>
    </i>
    <i r="3">
      <x v="4"/>
    </i>
    <i r="2">
      <x v="1"/>
    </i>
    <i r="3">
      <x v="3"/>
    </i>
    <i r="2">
      <x v="2"/>
    </i>
    <i r="3">
      <x/>
    </i>
    <i r="3">
      <x v="4"/>
    </i>
    <i r="3">
      <x v="6"/>
    </i>
    <i r="2">
      <x v="3"/>
    </i>
    <i r="3">
      <x v="4"/>
    </i>
    <i r="2">
      <x v="4"/>
    </i>
    <i r="3">
      <x v="4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2">
      <x v="3"/>
    </i>
    <i r="3">
      <x v="4"/>
    </i>
    <i r="2">
      <x v="4"/>
    </i>
    <i r="3">
      <x v="4"/>
    </i>
    <i r="1">
      <x v="2"/>
    </i>
    <i r="2">
      <x/>
    </i>
    <i r="3">
      <x v="4"/>
    </i>
    <i r="3">
      <x v="7"/>
    </i>
    <i r="3">
      <x v="8"/>
    </i>
    <i r="2">
      <x v="1"/>
    </i>
    <i r="3">
      <x v="3"/>
    </i>
    <i r="2">
      <x v="2"/>
    </i>
    <i r="3">
      <x v="4"/>
    </i>
    <i r="3">
      <x v="7"/>
    </i>
    <i r="3">
      <x v="8"/>
    </i>
    <i r="2">
      <x v="3"/>
    </i>
    <i r="3">
      <x v="4"/>
    </i>
    <i r="3">
      <x v="7"/>
    </i>
    <i r="2">
      <x v="4"/>
    </i>
    <i r="3">
      <x v="4"/>
    </i>
    <i r="3">
      <x v="7"/>
    </i>
    <i r="1">
      <x v="3"/>
    </i>
    <i r="2">
      <x/>
    </i>
    <i r="3">
      <x v="1"/>
    </i>
    <i r="2">
      <x v="1"/>
    </i>
    <i r="3">
      <x v="1"/>
    </i>
    <i r="2">
      <x v="2"/>
    </i>
    <i r="3">
      <x v="1"/>
    </i>
    <i r="3">
      <x v="5"/>
    </i>
    <i r="3">
      <x v="6"/>
    </i>
    <i r="2">
      <x v="3"/>
    </i>
    <i r="3">
      <x v="1"/>
    </i>
    <i r="2">
      <x v="4"/>
    </i>
    <i r="3">
      <x v="1"/>
    </i>
    <i r="1">
      <x v="4"/>
    </i>
    <i r="2">
      <x/>
    </i>
    <i r="3">
      <x v="2"/>
    </i>
    <i r="3">
      <x v="9"/>
    </i>
    <i r="2">
      <x v="2"/>
    </i>
    <i r="3">
      <x v="2"/>
    </i>
    <i r="3">
      <x v="9"/>
    </i>
    <i r="2">
      <x v="3"/>
    </i>
    <i r="3">
      <x v="2"/>
    </i>
    <i r="2">
      <x v="4"/>
    </i>
    <i r="3">
      <x v="2"/>
    </i>
    <i>
      <x v="1"/>
    </i>
    <i r="1">
      <x/>
    </i>
    <i r="2">
      <x/>
    </i>
    <i r="3">
      <x v="4"/>
    </i>
    <i r="2">
      <x v="2"/>
    </i>
    <i r="3">
      <x/>
    </i>
    <i r="3">
      <x v="4"/>
    </i>
    <i r="3">
      <x v="6"/>
    </i>
    <i r="2">
      <x v="3"/>
    </i>
    <i r="3">
      <x v="4"/>
    </i>
    <i r="2">
      <x v="4"/>
    </i>
    <i r="3">
      <x v="4"/>
    </i>
    <i r="1">
      <x v="1"/>
    </i>
    <i r="2">
      <x/>
    </i>
    <i r="3">
      <x v="4"/>
    </i>
    <i r="2">
      <x v="2"/>
    </i>
    <i r="3">
      <x v="4"/>
    </i>
    <i r="3">
      <x v="6"/>
    </i>
    <i r="2">
      <x v="3"/>
    </i>
    <i r="3">
      <x v="4"/>
    </i>
    <i r="2">
      <x v="4"/>
    </i>
    <i r="3">
      <x v="4"/>
    </i>
    <i r="1">
      <x v="2"/>
    </i>
    <i r="2">
      <x/>
    </i>
    <i r="3">
      <x v="4"/>
    </i>
    <i r="3">
      <x v="8"/>
    </i>
    <i r="2">
      <x v="2"/>
    </i>
    <i r="3">
      <x v="4"/>
    </i>
    <i r="3">
      <x v="7"/>
    </i>
    <i r="3">
      <x v="8"/>
    </i>
    <i r="2">
      <x v="3"/>
    </i>
    <i r="3">
      <x v="4"/>
    </i>
    <i r="2">
      <x v="4"/>
    </i>
    <i r="3">
      <x v="4"/>
    </i>
    <i r="1">
      <x v="3"/>
    </i>
    <i r="2">
      <x/>
    </i>
    <i r="3">
      <x v="1"/>
    </i>
    <i r="2">
      <x v="1"/>
    </i>
    <i r="3">
      <x v="1"/>
    </i>
    <i r="2">
      <x v="2"/>
    </i>
    <i r="3">
      <x v="1"/>
    </i>
    <i r="3">
      <x v="5"/>
    </i>
    <i r="2">
      <x v="3"/>
    </i>
    <i r="3">
      <x v="1"/>
    </i>
    <i r="2">
      <x v="4"/>
    </i>
    <i r="3">
      <x v="1"/>
    </i>
    <i r="1">
      <x v="4"/>
    </i>
    <i r="2">
      <x/>
    </i>
    <i r="3">
      <x v="2"/>
    </i>
    <i r="3">
      <x v="9"/>
    </i>
    <i r="2">
      <x v="2"/>
    </i>
    <i r="3">
      <x v="2"/>
    </i>
    <i r="3">
      <x v="9"/>
    </i>
    <i>
      <x v="2"/>
    </i>
    <i r="1">
      <x/>
    </i>
    <i r="2">
      <x/>
    </i>
    <i r="3">
      <x v="4"/>
    </i>
    <i r="2">
      <x v="1"/>
    </i>
    <i r="3">
      <x v="3"/>
    </i>
    <i r="2">
      <x v="2"/>
    </i>
    <i r="3">
      <x/>
    </i>
    <i r="3">
      <x v="4"/>
    </i>
    <i r="3">
      <x v="6"/>
    </i>
    <i r="2">
      <x v="3"/>
    </i>
    <i r="3">
      <x v="4"/>
    </i>
    <i r="2">
      <x v="4"/>
    </i>
    <i r="3">
      <x v="4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2">
      <x v="3"/>
    </i>
    <i r="3">
      <x v="4"/>
    </i>
    <i r="2">
      <x v="4"/>
    </i>
    <i r="3">
      <x v="4"/>
    </i>
    <i r="1">
      <x v="2"/>
    </i>
    <i r="2">
      <x/>
    </i>
    <i r="3">
      <x v="4"/>
    </i>
    <i r="3">
      <x v="7"/>
    </i>
    <i r="3">
      <x v="8"/>
    </i>
    <i r="2">
      <x v="2"/>
    </i>
    <i r="3">
      <x v="4"/>
    </i>
    <i r="3">
      <x v="7"/>
    </i>
    <i r="3">
      <x v="8"/>
    </i>
    <i r="2">
      <x v="3"/>
    </i>
    <i r="3">
      <x v="4"/>
    </i>
    <i r="3">
      <x v="7"/>
    </i>
    <i r="2">
      <x v="4"/>
    </i>
    <i r="3">
      <x v="4"/>
    </i>
    <i r="1">
      <x v="3"/>
    </i>
    <i r="2">
      <x/>
    </i>
    <i r="3">
      <x v="1"/>
    </i>
    <i r="2">
      <x v="1"/>
    </i>
    <i r="3">
      <x v="1"/>
    </i>
    <i r="2">
      <x v="2"/>
    </i>
    <i r="3">
      <x v="1"/>
    </i>
    <i r="3">
      <x v="5"/>
    </i>
    <i r="3">
      <x v="6"/>
    </i>
    <i r="2">
      <x v="3"/>
    </i>
    <i r="3">
      <x v="1"/>
    </i>
    <i r="2">
      <x v="4"/>
    </i>
    <i r="3">
      <x v="1"/>
    </i>
    <i r="1">
      <x v="4"/>
    </i>
    <i r="2">
      <x/>
    </i>
    <i r="3">
      <x v="2"/>
    </i>
    <i r="3">
      <x v="9"/>
    </i>
    <i r="2">
      <x v="2"/>
    </i>
    <i r="3">
      <x v="2"/>
    </i>
    <i r="3">
      <x v="9"/>
    </i>
    <i r="2">
      <x v="3"/>
    </i>
    <i r="3">
      <x v="2"/>
    </i>
    <i r="2">
      <x v="4"/>
    </i>
    <i r="3">
      <x v="2"/>
    </i>
    <i>
      <x v="3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2">
      <x v="3"/>
    </i>
    <i r="3">
      <x v="4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1">
      <x v="2"/>
    </i>
    <i r="2">
      <x/>
    </i>
    <i r="3">
      <x v="4"/>
    </i>
    <i r="3">
      <x v="8"/>
    </i>
    <i r="2">
      <x v="2"/>
    </i>
    <i r="3">
      <x v="8"/>
    </i>
    <i r="1">
      <x v="3"/>
    </i>
    <i r="2">
      <x v="2"/>
    </i>
    <i r="3">
      <x v="5"/>
    </i>
    <i r="2">
      <x v="4"/>
    </i>
    <i r="3">
      <x v="1"/>
    </i>
    <i r="1">
      <x v="4"/>
    </i>
    <i r="2">
      <x/>
    </i>
    <i r="3">
      <x v="2"/>
    </i>
    <i>
      <x v="4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1">
      <x v="2"/>
    </i>
    <i r="2">
      <x/>
    </i>
    <i r="3">
      <x v="7"/>
    </i>
    <i r="3">
      <x v="8"/>
    </i>
    <i r="2">
      <x v="2"/>
    </i>
    <i r="3">
      <x v="4"/>
    </i>
    <i r="3">
      <x v="8"/>
    </i>
    <i r="1">
      <x v="3"/>
    </i>
    <i r="2">
      <x v="2"/>
    </i>
    <i r="3">
      <x v="5"/>
    </i>
    <i r="2">
      <x v="3"/>
    </i>
    <i r="3">
      <x v="1"/>
    </i>
    <i r="1">
      <x v="4"/>
    </i>
    <i r="2">
      <x/>
    </i>
    <i r="3">
      <x v="9"/>
    </i>
    <i r="2">
      <x v="2"/>
    </i>
    <i r="3">
      <x v="2"/>
    </i>
    <i r="3">
      <x v="9"/>
    </i>
    <i>
      <x v="5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2"/>
    </i>
    <i r="3">
      <x v="4"/>
    </i>
    <i r="1">
      <x v="2"/>
    </i>
    <i r="2">
      <x/>
    </i>
    <i r="3">
      <x v="4"/>
    </i>
    <i r="3">
      <x v="8"/>
    </i>
    <i r="2">
      <x v="1"/>
    </i>
    <i r="3">
      <x v="3"/>
    </i>
    <i r="2">
      <x v="2"/>
    </i>
    <i r="3">
      <x v="4"/>
    </i>
    <i r="3">
      <x v="8"/>
    </i>
    <i r="1">
      <x v="4"/>
    </i>
    <i r="2">
      <x v="2"/>
    </i>
    <i r="3">
      <x v="9"/>
    </i>
    <i>
      <x v="6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1">
      <x v="2"/>
    </i>
    <i r="2">
      <x v="2"/>
    </i>
    <i r="3">
      <x v="4"/>
    </i>
    <i r="3">
      <x v="8"/>
    </i>
    <i r="1">
      <x v="4"/>
    </i>
    <i r="2">
      <x v="2"/>
    </i>
    <i r="3">
      <x v="2"/>
    </i>
    <i>
      <x v="7"/>
    </i>
    <i r="1">
      <x/>
    </i>
    <i r="2">
      <x/>
    </i>
    <i r="3">
      <x v="4"/>
    </i>
    <i r="2">
      <x v="2"/>
    </i>
    <i r="3">
      <x v="4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2">
      <x v="3"/>
    </i>
    <i r="3">
      <x v="4"/>
    </i>
    <i r="1">
      <x v="2"/>
    </i>
    <i r="2">
      <x/>
    </i>
    <i r="3">
      <x v="4"/>
    </i>
    <i r="3">
      <x v="8"/>
    </i>
    <i r="2">
      <x v="2"/>
    </i>
    <i r="3">
      <x v="4"/>
    </i>
    <i r="3">
      <x v="7"/>
    </i>
    <i r="1">
      <x v="4"/>
    </i>
    <i r="2">
      <x v="2"/>
    </i>
    <i r="3">
      <x v="2"/>
    </i>
    <i r="3">
      <x v="9"/>
    </i>
    <i>
      <x v="8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2"/>
    </i>
    <i r="3">
      <x v="4"/>
    </i>
    <i r="1">
      <x v="2"/>
    </i>
    <i r="2">
      <x v="2"/>
    </i>
    <i r="3">
      <x v="4"/>
    </i>
    <i r="3">
      <x v="8"/>
    </i>
    <i r="1">
      <x v="3"/>
    </i>
    <i r="2">
      <x v="2"/>
    </i>
    <i r="3">
      <x v="5"/>
    </i>
    <i r="1">
      <x v="4"/>
    </i>
    <i r="2">
      <x v="2"/>
    </i>
    <i r="3">
      <x v="9"/>
    </i>
    <i>
      <x v="9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1">
      <x v="2"/>
    </i>
    <i r="2">
      <x/>
    </i>
    <i r="3">
      <x v="8"/>
    </i>
    <i r="2">
      <x v="1"/>
    </i>
    <i r="3">
      <x v="3"/>
    </i>
    <i r="2">
      <x v="2"/>
    </i>
    <i r="3">
      <x v="4"/>
    </i>
    <i r="3">
      <x v="7"/>
    </i>
    <i r="3">
      <x v="8"/>
    </i>
    <i r="1">
      <x v="3"/>
    </i>
    <i r="2">
      <x v="2"/>
    </i>
    <i r="3">
      <x v="5"/>
    </i>
    <i r="3">
      <x v="6"/>
    </i>
    <i r="1">
      <x v="4"/>
    </i>
    <i r="2">
      <x v="2"/>
    </i>
    <i r="3">
      <x v="9"/>
    </i>
    <i>
      <x v="10"/>
    </i>
    <i r="1">
      <x/>
    </i>
    <i r="2">
      <x v="1"/>
    </i>
    <i r="3">
      <x v="3"/>
    </i>
    <i r="2">
      <x v="2"/>
    </i>
    <i r="3">
      <x v="4"/>
    </i>
    <i r="3">
      <x v="6"/>
    </i>
    <i r="1">
      <x v="1"/>
    </i>
    <i r="2">
      <x v="1"/>
    </i>
    <i r="3">
      <x v="3"/>
    </i>
    <i r="2">
      <x v="2"/>
    </i>
    <i r="3">
      <x v="4"/>
    </i>
    <i r="3">
      <x v="6"/>
    </i>
    <i r="2">
      <x v="3"/>
    </i>
    <i r="3">
      <x v="4"/>
    </i>
    <i r="1">
      <x v="2"/>
    </i>
    <i r="2">
      <x/>
    </i>
    <i r="3">
      <x v="8"/>
    </i>
    <i r="2">
      <x v="1"/>
    </i>
    <i r="3">
      <x v="3"/>
    </i>
    <i r="2">
      <x v="2"/>
    </i>
    <i r="3">
      <x v="4"/>
    </i>
    <i r="3">
      <x v="8"/>
    </i>
    <i r="1">
      <x v="3"/>
    </i>
    <i r="2">
      <x v="2"/>
    </i>
    <i r="3">
      <x v="5"/>
    </i>
    <i>
      <x v="11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2">
      <x v="3"/>
    </i>
    <i r="3">
      <x v="4"/>
    </i>
    <i r="2">
      <x v="4"/>
    </i>
    <i r="3">
      <x v="4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2">
      <x v="3"/>
    </i>
    <i r="3">
      <x v="4"/>
    </i>
    <i r="1">
      <x v="2"/>
    </i>
    <i r="2">
      <x/>
    </i>
    <i r="3">
      <x v="4"/>
    </i>
    <i r="3">
      <x v="8"/>
    </i>
    <i r="2">
      <x v="1"/>
    </i>
    <i r="3">
      <x v="3"/>
    </i>
    <i r="2">
      <x v="2"/>
    </i>
    <i r="3">
      <x v="7"/>
    </i>
    <i r="3">
      <x v="8"/>
    </i>
    <i r="2">
      <x v="3"/>
    </i>
    <i r="3">
      <x v="4"/>
    </i>
    <i r="3">
      <x v="7"/>
    </i>
    <i r="2">
      <x v="4"/>
    </i>
    <i r="3">
      <x v="4"/>
    </i>
    <i r="3">
      <x v="7"/>
    </i>
    <i r="1">
      <x v="3"/>
    </i>
    <i r="2">
      <x v="2"/>
    </i>
    <i r="3">
      <x v="5"/>
    </i>
    <i r="3">
      <x v="6"/>
    </i>
    <i r="1">
      <x v="4"/>
    </i>
    <i r="2">
      <x v="2"/>
    </i>
    <i r="3">
      <x v="2"/>
    </i>
    <i r="3">
      <x v="9"/>
    </i>
    <i>
      <x v="12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2">
      <x v="3"/>
    </i>
    <i r="3">
      <x v="4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2">
      <x v="3"/>
    </i>
    <i r="3">
      <x v="4"/>
    </i>
    <i r="1">
      <x v="2"/>
    </i>
    <i r="2">
      <x/>
    </i>
    <i r="3">
      <x v="4"/>
    </i>
    <i r="3">
      <x v="8"/>
    </i>
    <i r="2">
      <x v="1"/>
    </i>
    <i r="3">
      <x v="3"/>
    </i>
    <i r="2">
      <x v="2"/>
    </i>
    <i r="3">
      <x v="4"/>
    </i>
    <i r="3">
      <x v="7"/>
    </i>
    <i r="1">
      <x v="3"/>
    </i>
    <i r="2">
      <x v="2"/>
    </i>
    <i r="3">
      <x v="5"/>
    </i>
    <i r="1">
      <x v="4"/>
    </i>
    <i r="2">
      <x/>
    </i>
    <i r="3">
      <x v="2"/>
    </i>
    <i r="2">
      <x v="2"/>
    </i>
    <i r="3">
      <x v="2"/>
    </i>
    <i r="3">
      <x v="9"/>
    </i>
    <i>
      <x v="13"/>
    </i>
    <i r="1">
      <x/>
    </i>
    <i r="2">
      <x/>
    </i>
    <i r="3">
      <x v="4"/>
    </i>
    <i r="2">
      <x v="1"/>
    </i>
    <i r="3">
      <x v="3"/>
    </i>
    <i r="2">
      <x v="2"/>
    </i>
    <i r="3">
      <x/>
    </i>
    <i r="3">
      <x v="4"/>
    </i>
    <i r="2">
      <x v="3"/>
    </i>
    <i r="3">
      <x v="4"/>
    </i>
    <i r="2">
      <x v="4"/>
    </i>
    <i r="3">
      <x v="4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2">
      <x v="3"/>
    </i>
    <i r="3">
      <x v="4"/>
    </i>
    <i r="1">
      <x v="2"/>
    </i>
    <i r="2">
      <x/>
    </i>
    <i r="3">
      <x v="4"/>
    </i>
    <i r="3">
      <x v="8"/>
    </i>
    <i r="2">
      <x v="1"/>
    </i>
    <i r="3">
      <x v="3"/>
    </i>
    <i r="2">
      <x v="2"/>
    </i>
    <i r="3">
      <x v="4"/>
    </i>
    <i r="3">
      <x v="7"/>
    </i>
    <i r="3">
      <x v="8"/>
    </i>
    <i r="2">
      <x v="3"/>
    </i>
    <i r="3">
      <x v="4"/>
    </i>
    <i r="1">
      <x v="3"/>
    </i>
    <i r="2">
      <x v="2"/>
    </i>
    <i r="3">
      <x v="1"/>
    </i>
    <i r="3">
      <x v="5"/>
    </i>
    <i r="2">
      <x v="4"/>
    </i>
    <i r="3">
      <x v="1"/>
    </i>
    <i r="1">
      <x v="4"/>
    </i>
    <i r="2">
      <x v="2"/>
    </i>
    <i r="3">
      <x v="2"/>
    </i>
    <i r="3">
      <x v="9"/>
    </i>
    <i>
      <x v="14"/>
    </i>
    <i r="1">
      <x/>
    </i>
    <i r="2">
      <x v="1"/>
    </i>
    <i r="3">
      <x v="3"/>
    </i>
    <i r="2">
      <x v="2"/>
    </i>
    <i r="3">
      <x v="4"/>
    </i>
    <i r="3">
      <x v="6"/>
    </i>
    <i r="1">
      <x v="1"/>
    </i>
    <i r="2">
      <x v="1"/>
    </i>
    <i r="3">
      <x v="3"/>
    </i>
    <i r="2">
      <x v="2"/>
    </i>
    <i r="3">
      <x v="4"/>
    </i>
    <i r="3">
      <x v="6"/>
    </i>
    <i r="2">
      <x v="3"/>
    </i>
    <i r="3">
      <x v="4"/>
    </i>
    <i r="1">
      <x v="2"/>
    </i>
    <i r="2">
      <x/>
    </i>
    <i r="3">
      <x v="8"/>
    </i>
    <i r="2">
      <x v="1"/>
    </i>
    <i r="3">
      <x v="3"/>
    </i>
    <i r="2">
      <x v="2"/>
    </i>
    <i r="3">
      <x v="7"/>
    </i>
    <i r="3">
      <x v="8"/>
    </i>
    <i r="2">
      <x v="3"/>
    </i>
    <i r="3">
      <x v="4"/>
    </i>
    <i r="1">
      <x v="3"/>
    </i>
    <i r="2">
      <x v="2"/>
    </i>
    <i r="3">
      <x v="5"/>
    </i>
    <i r="3">
      <x v="6"/>
    </i>
    <i>
      <x v="15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2">
      <x v="3"/>
    </i>
    <i r="3">
      <x v="4"/>
    </i>
    <i r="1">
      <x v="2"/>
    </i>
    <i r="2">
      <x/>
    </i>
    <i r="3">
      <x v="8"/>
    </i>
    <i r="2">
      <x v="2"/>
    </i>
    <i r="3">
      <x v="4"/>
    </i>
    <i r="3">
      <x v="8"/>
    </i>
    <i r="2">
      <x v="3"/>
    </i>
    <i r="3">
      <x v="4"/>
    </i>
    <i r="1">
      <x v="3"/>
    </i>
    <i r="2">
      <x v="2"/>
    </i>
    <i r="3">
      <x v="5"/>
    </i>
    <i>
      <x v="16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1">
      <x v="1"/>
    </i>
    <i r="2">
      <x/>
    </i>
    <i r="3">
      <x v="4"/>
    </i>
    <i r="2">
      <x v="2"/>
    </i>
    <i r="3">
      <x v="4"/>
    </i>
    <i r="3">
      <x v="6"/>
    </i>
    <i r="1">
      <x v="2"/>
    </i>
    <i r="2">
      <x/>
    </i>
    <i r="3">
      <x v="8"/>
    </i>
    <i r="2">
      <x v="1"/>
    </i>
    <i r="3">
      <x v="3"/>
    </i>
    <i r="2">
      <x v="2"/>
    </i>
    <i r="3">
      <x v="4"/>
    </i>
    <i r="3">
      <x v="8"/>
    </i>
    <i r="2">
      <x v="3"/>
    </i>
    <i r="3">
      <x v="4"/>
    </i>
    <i r="1">
      <x v="3"/>
    </i>
    <i r="2">
      <x v="2"/>
    </i>
    <i r="3">
      <x v="5"/>
    </i>
    <i>
      <x v="17"/>
    </i>
    <i r="1">
      <x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2"/>
    </i>
    <i r="3">
      <x v="4"/>
    </i>
    <i r="1">
      <x v="2"/>
    </i>
    <i r="2">
      <x/>
    </i>
    <i r="3">
      <x v="8"/>
    </i>
    <i r="2">
      <x v="2"/>
    </i>
    <i r="3">
      <x v="4"/>
    </i>
    <i>
      <x v="18"/>
    </i>
    <i r="1">
      <x/>
    </i>
    <i r="2">
      <x/>
    </i>
    <i r="3">
      <x v="4"/>
    </i>
    <i r="2">
      <x v="1"/>
    </i>
    <i r="3">
      <x v="3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1">
      <x v="2"/>
    </i>
    <i r="2">
      <x/>
    </i>
    <i r="3">
      <x v="8"/>
    </i>
    <i r="2">
      <x v="2"/>
    </i>
    <i r="3">
      <x v="8"/>
    </i>
    <i r="1">
      <x v="3"/>
    </i>
    <i r="2">
      <x v="2"/>
    </i>
    <i r="3">
      <x v="5"/>
    </i>
    <i>
      <x v="19"/>
    </i>
    <i r="1">
      <x/>
    </i>
    <i r="2">
      <x/>
    </i>
    <i r="3">
      <x v="4"/>
    </i>
    <i r="2">
      <x v="1"/>
    </i>
    <i r="3">
      <x v="3"/>
    </i>
    <i r="2">
      <x v="2"/>
    </i>
    <i r="3">
      <x/>
    </i>
    <i r="3">
      <x v="4"/>
    </i>
    <i r="3">
      <x v="6"/>
    </i>
    <i r="2">
      <x v="3"/>
    </i>
    <i r="3">
      <x v="4"/>
    </i>
    <i r="2">
      <x v="4"/>
    </i>
    <i r="3">
      <x v="4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2">
      <x v="3"/>
    </i>
    <i r="3">
      <x v="4"/>
    </i>
    <i r="2">
      <x v="4"/>
    </i>
    <i r="3">
      <x v="4"/>
    </i>
    <i r="1">
      <x v="2"/>
    </i>
    <i r="2">
      <x/>
    </i>
    <i r="3">
      <x v="4"/>
    </i>
    <i r="3">
      <x v="8"/>
    </i>
    <i r="2">
      <x v="1"/>
    </i>
    <i r="3">
      <x v="3"/>
    </i>
    <i r="2">
      <x v="2"/>
    </i>
    <i r="3">
      <x v="4"/>
    </i>
    <i r="3">
      <x v="7"/>
    </i>
    <i r="3">
      <x v="8"/>
    </i>
    <i r="2">
      <x v="3"/>
    </i>
    <i r="3">
      <x v="4"/>
    </i>
    <i r="3">
      <x v="7"/>
    </i>
    <i r="1">
      <x v="3"/>
    </i>
    <i r="2">
      <x v="2"/>
    </i>
    <i r="3">
      <x v="1"/>
    </i>
    <i r="3">
      <x v="5"/>
    </i>
    <i r="2">
      <x v="4"/>
    </i>
    <i r="3">
      <x v="1"/>
    </i>
    <i r="1">
      <x v="4"/>
    </i>
    <i r="2">
      <x/>
    </i>
    <i r="3">
      <x v="9"/>
    </i>
    <i r="2">
      <x v="2"/>
    </i>
    <i r="3">
      <x v="2"/>
    </i>
    <i r="3">
      <x v="9"/>
    </i>
    <i>
      <x v="20"/>
    </i>
    <i r="1">
      <x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2"/>
    </i>
    <i r="3">
      <x v="4"/>
    </i>
    <i r="1">
      <x v="2"/>
    </i>
    <i r="2">
      <x/>
    </i>
    <i r="3">
      <x v="4"/>
    </i>
    <i r="3">
      <x v="8"/>
    </i>
    <i>
      <x v="21"/>
    </i>
    <i r="1">
      <x/>
    </i>
    <i r="2">
      <x/>
    </i>
    <i r="3">
      <x v="4"/>
    </i>
    <i r="2">
      <x v="1"/>
    </i>
    <i r="3">
      <x v="3"/>
    </i>
    <i r="2">
      <x v="2"/>
    </i>
    <i r="3">
      <x/>
    </i>
    <i r="3">
      <x v="4"/>
    </i>
    <i r="3">
      <x v="6"/>
    </i>
    <i r="2">
      <x v="3"/>
    </i>
    <i r="3">
      <x v="4"/>
    </i>
    <i r="2">
      <x v="4"/>
    </i>
    <i r="3">
      <x v="4"/>
    </i>
    <i r="1">
      <x v="1"/>
    </i>
    <i r="2">
      <x/>
    </i>
    <i r="3">
      <x v="4"/>
    </i>
    <i r="2">
      <x v="2"/>
    </i>
    <i r="3">
      <x v="4"/>
    </i>
    <i r="3">
      <x v="6"/>
    </i>
    <i r="2">
      <x v="3"/>
    </i>
    <i r="3">
      <x v="4"/>
    </i>
    <i r="2">
      <x v="4"/>
    </i>
    <i r="3">
      <x v="4"/>
    </i>
    <i r="1">
      <x v="2"/>
    </i>
    <i r="2">
      <x/>
    </i>
    <i r="3">
      <x v="4"/>
    </i>
    <i r="3">
      <x v="8"/>
    </i>
    <i r="2">
      <x v="2"/>
    </i>
    <i r="3">
      <x v="4"/>
    </i>
    <i r="3">
      <x v="7"/>
    </i>
    <i r="3">
      <x v="8"/>
    </i>
    <i r="2">
      <x v="3"/>
    </i>
    <i r="3">
      <x v="4"/>
    </i>
    <i r="2">
      <x v="4"/>
    </i>
    <i r="3">
      <x v="4"/>
    </i>
    <i r="1">
      <x v="3"/>
    </i>
    <i r="2">
      <x v="2"/>
    </i>
    <i r="3">
      <x v="1"/>
    </i>
    <i r="3">
      <x v="5"/>
    </i>
    <i r="2">
      <x v="3"/>
    </i>
    <i r="3">
      <x v="1"/>
    </i>
    <i r="2">
      <x v="4"/>
    </i>
    <i r="3">
      <x v="1"/>
    </i>
    <i r="1">
      <x v="4"/>
    </i>
    <i r="2">
      <x/>
    </i>
    <i r="3">
      <x v="9"/>
    </i>
    <i r="2">
      <x v="2"/>
    </i>
    <i r="3">
      <x v="2"/>
    </i>
    <i r="3">
      <x v="9"/>
    </i>
    <i>
      <x v="22"/>
    </i>
    <i r="1">
      <x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2"/>
    </i>
    <i r="3">
      <x v="4"/>
    </i>
    <i r="1">
      <x v="2"/>
    </i>
    <i r="2">
      <x/>
    </i>
    <i r="3">
      <x v="4"/>
    </i>
    <i r="3">
      <x v="8"/>
    </i>
    <i r="2">
      <x v="2"/>
    </i>
    <i r="3">
      <x v="4"/>
    </i>
    <i>
      <x v="23"/>
    </i>
    <i r="1">
      <x/>
    </i>
    <i r="2">
      <x v="2"/>
    </i>
    <i r="3">
      <x v="4"/>
    </i>
    <i r="1">
      <x v="1"/>
    </i>
    <i r="2">
      <x/>
    </i>
    <i r="3">
      <x v="4"/>
    </i>
    <i r="2">
      <x v="2"/>
    </i>
    <i r="3">
      <x v="4"/>
    </i>
    <i r="1">
      <x v="2"/>
    </i>
    <i r="2">
      <x/>
    </i>
    <i r="3">
      <x v="8"/>
    </i>
    <i>
      <x v="24"/>
    </i>
    <i r="1">
      <x/>
    </i>
    <i r="2">
      <x v="1"/>
    </i>
    <i r="3">
      <x v="3"/>
    </i>
    <i r="2">
      <x v="2"/>
    </i>
    <i r="3">
      <x v="4"/>
    </i>
    <i r="2">
      <x v="3"/>
    </i>
    <i r="3">
      <x v="4"/>
    </i>
    <i r="1">
      <x v="1"/>
    </i>
    <i r="2">
      <x/>
    </i>
    <i r="3">
      <x v="4"/>
    </i>
    <i r="2">
      <x v="2"/>
    </i>
    <i r="3">
      <x v="4"/>
    </i>
    <i r="2">
      <x v="3"/>
    </i>
    <i r="3">
      <x v="4"/>
    </i>
    <i r="1">
      <x v="2"/>
    </i>
    <i r="2">
      <x/>
    </i>
    <i r="3">
      <x v="8"/>
    </i>
    <i>
      <x v="25"/>
    </i>
    <i r="1">
      <x/>
    </i>
    <i r="2">
      <x/>
    </i>
    <i r="3">
      <x v="4"/>
    </i>
    <i r="2">
      <x v="2"/>
    </i>
    <i r="3">
      <x v="4"/>
    </i>
    <i r="1">
      <x v="1"/>
    </i>
    <i r="2">
      <x/>
    </i>
    <i r="3">
      <x v="4"/>
    </i>
    <i r="2">
      <x v="2"/>
    </i>
    <i r="3">
      <x v="4"/>
    </i>
    <i r="2">
      <x v="3"/>
    </i>
    <i r="3">
      <x v="4"/>
    </i>
    <i r="1">
      <x v="2"/>
    </i>
    <i r="2">
      <x/>
    </i>
    <i r="3">
      <x v="4"/>
    </i>
    <i r="3">
      <x v="8"/>
    </i>
    <i r="2">
      <x v="2"/>
    </i>
    <i r="3">
      <x v="4"/>
    </i>
    <i r="1">
      <x v="3"/>
    </i>
    <i r="2">
      <x v="2"/>
    </i>
    <i r="3">
      <x v="5"/>
    </i>
    <i>
      <x v="26"/>
    </i>
    <i r="1">
      <x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2"/>
    </i>
    <i r="3">
      <x v="4"/>
    </i>
    <i r="1">
      <x v="2"/>
    </i>
    <i r="2">
      <x/>
    </i>
    <i r="3">
      <x v="8"/>
    </i>
    <i r="2">
      <x v="2"/>
    </i>
    <i r="3">
      <x v="4"/>
    </i>
    <i r="1">
      <x v="3"/>
    </i>
    <i r="2">
      <x v="2"/>
    </i>
    <i r="3">
      <x v="5"/>
    </i>
    <i>
      <x v="27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2">
      <x v="3"/>
    </i>
    <i r="3">
      <x v="4"/>
    </i>
    <i r="1">
      <x v="1"/>
    </i>
    <i r="2">
      <x v="1"/>
    </i>
    <i r="3">
      <x v="3"/>
    </i>
    <i r="2">
      <x v="2"/>
    </i>
    <i r="3">
      <x v="4"/>
    </i>
    <i r="3">
      <x v="6"/>
    </i>
    <i r="2">
      <x v="3"/>
    </i>
    <i r="3">
      <x v="4"/>
    </i>
    <i r="1">
      <x v="2"/>
    </i>
    <i r="2">
      <x/>
    </i>
    <i r="3">
      <x v="8"/>
    </i>
    <i r="2">
      <x v="1"/>
    </i>
    <i r="3">
      <x v="3"/>
    </i>
    <i r="2">
      <x v="2"/>
    </i>
    <i r="3">
      <x v="4"/>
    </i>
    <i r="3">
      <x v="7"/>
    </i>
    <i r="3">
      <x v="8"/>
    </i>
    <i r="2">
      <x v="3"/>
    </i>
    <i r="3">
      <x v="4"/>
    </i>
    <i r="1">
      <x v="3"/>
    </i>
    <i r="2">
      <x v="2"/>
    </i>
    <i r="3">
      <x v="5"/>
    </i>
    <i r="3">
      <x v="6"/>
    </i>
    <i r="1">
      <x v="4"/>
    </i>
    <i r="2">
      <x v="2"/>
    </i>
    <i r="3">
      <x v="2"/>
    </i>
    <i r="3">
      <x v="9"/>
    </i>
    <i>
      <x v="28"/>
    </i>
    <i r="1">
      <x/>
    </i>
    <i r="2">
      <x v="1"/>
    </i>
    <i r="3">
      <x v="3"/>
    </i>
    <i r="2">
      <x v="2"/>
    </i>
    <i r="3">
      <x v="4"/>
    </i>
    <i r="2">
      <x v="3"/>
    </i>
    <i r="3">
      <x v="4"/>
    </i>
    <i r="1">
      <x v="1"/>
    </i>
    <i r="2">
      <x/>
    </i>
    <i r="3">
      <x v="4"/>
    </i>
    <i r="2">
      <x v="2"/>
    </i>
    <i r="3">
      <x v="4"/>
    </i>
    <i r="1">
      <x v="2"/>
    </i>
    <i r="2">
      <x/>
    </i>
    <i r="3">
      <x v="4"/>
    </i>
    <i r="2">
      <x v="2"/>
    </i>
    <i r="3">
      <x v="7"/>
    </i>
    <i r="1">
      <x v="3"/>
    </i>
    <i r="2">
      <x v="2"/>
    </i>
    <i r="3">
      <x v="5"/>
    </i>
    <i>
      <x v="29"/>
    </i>
    <i r="1">
      <x/>
    </i>
    <i r="2">
      <x v="1"/>
    </i>
    <i r="3">
      <x v="3"/>
    </i>
    <i r="2">
      <x v="2"/>
    </i>
    <i r="3">
      <x v="4"/>
    </i>
    <i r="3">
      <x v="6"/>
    </i>
    <i r="2">
      <x v="4"/>
    </i>
    <i r="3">
      <x v="4"/>
    </i>
    <i r="1">
      <x v="1"/>
    </i>
    <i r="2">
      <x v="1"/>
    </i>
    <i r="3">
      <x v="3"/>
    </i>
    <i r="2">
      <x v="2"/>
    </i>
    <i r="3">
      <x v="4"/>
    </i>
    <i r="3">
      <x v="6"/>
    </i>
    <i r="2">
      <x v="4"/>
    </i>
    <i r="3">
      <x v="4"/>
    </i>
    <i r="1">
      <x v="2"/>
    </i>
    <i r="2">
      <x/>
    </i>
    <i r="3">
      <x v="8"/>
    </i>
    <i r="2">
      <x v="1"/>
    </i>
    <i r="3">
      <x v="3"/>
    </i>
    <i r="2">
      <x v="2"/>
    </i>
    <i r="3">
      <x v="4"/>
    </i>
    <i r="3">
      <x v="8"/>
    </i>
    <i r="2">
      <x v="3"/>
    </i>
    <i r="3">
      <x v="4"/>
    </i>
    <i r="1">
      <x v="3"/>
    </i>
    <i r="2">
      <x v="2"/>
    </i>
    <i r="3">
      <x v="5"/>
    </i>
    <i r="3">
      <x v="6"/>
    </i>
    <i>
      <x v="30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1">
      <x v="2"/>
    </i>
    <i r="2">
      <x/>
    </i>
    <i r="3">
      <x v="4"/>
    </i>
    <i r="2">
      <x v="1"/>
    </i>
    <i r="3">
      <x v="3"/>
    </i>
    <i r="2">
      <x v="2"/>
    </i>
    <i r="3">
      <x v="8"/>
    </i>
    <i r="1">
      <x v="3"/>
    </i>
    <i r="2">
      <x v="2"/>
    </i>
    <i r="3">
      <x v="5"/>
    </i>
    <i>
      <x v="31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1">
      <x v="2"/>
    </i>
    <i r="2">
      <x/>
    </i>
    <i r="3">
      <x v="4"/>
    </i>
    <i r="3">
      <x v="8"/>
    </i>
    <i r="2">
      <x v="1"/>
    </i>
    <i r="3">
      <x v="3"/>
    </i>
    <i r="2">
      <x v="2"/>
    </i>
    <i r="3">
      <x v="4"/>
    </i>
    <i r="3">
      <x v="7"/>
    </i>
    <i r="3">
      <x v="8"/>
    </i>
    <i r="1">
      <x v="3"/>
    </i>
    <i r="2">
      <x v="2"/>
    </i>
    <i r="3">
      <x v="5"/>
    </i>
    <i r="3">
      <x v="6"/>
    </i>
    <i r="1">
      <x v="4"/>
    </i>
    <i r="2">
      <x v="2"/>
    </i>
    <i r="3">
      <x v="2"/>
    </i>
    <i r="3">
      <x v="9"/>
    </i>
    <i>
      <x v="32"/>
    </i>
    <i r="1">
      <x/>
    </i>
    <i r="2">
      <x/>
    </i>
    <i r="3">
      <x v="4"/>
    </i>
    <i r="2">
      <x v="1"/>
    </i>
    <i r="3">
      <x v="3"/>
    </i>
    <i r="2">
      <x v="2"/>
    </i>
    <i r="3">
      <x/>
    </i>
    <i r="3">
      <x v="4"/>
    </i>
    <i r="3">
      <x v="6"/>
    </i>
    <i r="2">
      <x v="3"/>
    </i>
    <i r="3">
      <x v="4"/>
    </i>
    <i r="2">
      <x v="4"/>
    </i>
    <i r="3">
      <x v="4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2">
      <x v="3"/>
    </i>
    <i r="3">
      <x v="4"/>
    </i>
    <i r="2">
      <x v="4"/>
    </i>
    <i r="3">
      <x v="4"/>
    </i>
    <i r="1">
      <x v="2"/>
    </i>
    <i r="2">
      <x/>
    </i>
    <i r="3">
      <x v="4"/>
    </i>
    <i r="2">
      <x v="2"/>
    </i>
    <i r="3">
      <x v="4"/>
    </i>
    <i r="3">
      <x v="7"/>
    </i>
    <i r="3">
      <x v="8"/>
    </i>
    <i r="2">
      <x v="3"/>
    </i>
    <i r="3">
      <x v="4"/>
    </i>
    <i r="2">
      <x v="4"/>
    </i>
    <i r="3">
      <x v="7"/>
    </i>
    <i r="1">
      <x v="3"/>
    </i>
    <i r="2">
      <x v="2"/>
    </i>
    <i r="3">
      <x v="1"/>
    </i>
    <i r="3">
      <x v="5"/>
    </i>
    <i r="2">
      <x v="3"/>
    </i>
    <i r="3">
      <x v="1"/>
    </i>
    <i r="2">
      <x v="4"/>
    </i>
    <i r="3">
      <x v="1"/>
    </i>
    <i r="1">
      <x v="4"/>
    </i>
    <i r="2">
      <x/>
    </i>
    <i r="3">
      <x v="2"/>
    </i>
    <i r="3">
      <x v="9"/>
    </i>
    <i r="2">
      <x v="2"/>
    </i>
    <i r="3">
      <x v="2"/>
    </i>
    <i r="3">
      <x v="9"/>
    </i>
    <i>
      <x v="33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1">
      <x v="2"/>
    </i>
    <i r="2">
      <x/>
    </i>
    <i r="3">
      <x v="8"/>
    </i>
    <i r="2">
      <x v="2"/>
    </i>
    <i r="3">
      <x v="8"/>
    </i>
    <i>
      <x v="34"/>
    </i>
    <i r="1">
      <x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2"/>
    </i>
    <i r="3">
      <x v="4"/>
    </i>
    <i r="1">
      <x v="2"/>
    </i>
    <i r="2">
      <x/>
    </i>
    <i r="3">
      <x v="8"/>
    </i>
    <i r="2">
      <x v="2"/>
    </i>
    <i r="3">
      <x v="7"/>
    </i>
    <i>
      <x v="35"/>
    </i>
    <i r="1">
      <x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2"/>
    </i>
    <i r="3">
      <x v="4"/>
    </i>
    <i r="1">
      <x v="2"/>
    </i>
    <i r="2">
      <x/>
    </i>
    <i r="3">
      <x v="8"/>
    </i>
    <i r="2">
      <x v="2"/>
    </i>
    <i r="3">
      <x v="7"/>
    </i>
    <i r="3">
      <x v="8"/>
    </i>
    <i r="1">
      <x v="3"/>
    </i>
    <i r="2">
      <x v="2"/>
    </i>
    <i r="3">
      <x v="5"/>
    </i>
    <i>
      <x v="36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2">
      <x v="3"/>
    </i>
    <i r="3">
      <x v="4"/>
    </i>
    <i r="2">
      <x v="4"/>
    </i>
    <i r="3">
      <x v="4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2">
      <x v="3"/>
    </i>
    <i r="3">
      <x v="4"/>
    </i>
    <i r="1">
      <x v="2"/>
    </i>
    <i r="2">
      <x/>
    </i>
    <i r="3">
      <x v="4"/>
    </i>
    <i r="3">
      <x v="8"/>
    </i>
    <i r="2">
      <x v="2"/>
    </i>
    <i r="3">
      <x v="4"/>
    </i>
    <i r="3">
      <x v="7"/>
    </i>
    <i r="2">
      <x v="3"/>
    </i>
    <i r="3">
      <x v="4"/>
    </i>
    <i r="1">
      <x v="3"/>
    </i>
    <i r="2">
      <x v="2"/>
    </i>
    <i r="3">
      <x v="5"/>
    </i>
    <i r="1">
      <x v="4"/>
    </i>
    <i r="2">
      <x/>
    </i>
    <i r="3">
      <x v="9"/>
    </i>
    <i r="2">
      <x v="2"/>
    </i>
    <i r="3">
      <x v="2"/>
    </i>
    <i r="3">
      <x v="9"/>
    </i>
    <i>
      <x v="37"/>
    </i>
    <i r="1">
      <x/>
    </i>
    <i r="2">
      <x/>
    </i>
    <i r="3">
      <x v="4"/>
    </i>
    <i r="2">
      <x v="2"/>
    </i>
    <i r="3">
      <x v="4"/>
    </i>
    <i r="1">
      <x v="1"/>
    </i>
    <i r="2">
      <x/>
    </i>
    <i r="3">
      <x v="4"/>
    </i>
    <i r="2">
      <x v="2"/>
    </i>
    <i r="3">
      <x v="4"/>
    </i>
    <i r="1">
      <x v="2"/>
    </i>
    <i r="2">
      <x/>
    </i>
    <i r="3">
      <x v="8"/>
    </i>
    <i>
      <x v="38"/>
    </i>
    <i r="1">
      <x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2"/>
    </i>
    <i r="3">
      <x v="4"/>
    </i>
    <i r="1">
      <x v="2"/>
    </i>
    <i r="2">
      <x/>
    </i>
    <i r="3">
      <x v="8"/>
    </i>
    <i r="2">
      <x v="2"/>
    </i>
    <i r="3">
      <x v="4"/>
    </i>
    <i r="1">
      <x v="3"/>
    </i>
    <i r="2">
      <x v="2"/>
    </i>
    <i r="3">
      <x v="5"/>
    </i>
    <i>
      <x v="39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2"/>
    </i>
    <i r="3">
      <x v="4"/>
    </i>
    <i r="1">
      <x v="2"/>
    </i>
    <i r="2">
      <x v="2"/>
    </i>
    <i r="3">
      <x v="4"/>
    </i>
    <i r="3">
      <x v="7"/>
    </i>
    <i r="1">
      <x v="4"/>
    </i>
    <i r="2">
      <x v="2"/>
    </i>
    <i r="3">
      <x v="9"/>
    </i>
    <i>
      <x v="40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2">
      <x v="3"/>
    </i>
    <i r="3">
      <x v="4"/>
    </i>
    <i r="1">
      <x v="2"/>
    </i>
    <i r="2">
      <x/>
    </i>
    <i r="3">
      <x v="4"/>
    </i>
    <i r="3">
      <x v="8"/>
    </i>
    <i r="2">
      <x v="1"/>
    </i>
    <i r="3">
      <x v="3"/>
    </i>
    <i r="2">
      <x v="2"/>
    </i>
    <i r="3">
      <x v="4"/>
    </i>
    <i r="3">
      <x v="7"/>
    </i>
    <i r="3">
      <x v="8"/>
    </i>
    <i r="1">
      <x v="3"/>
    </i>
    <i r="2">
      <x v="2"/>
    </i>
    <i r="3">
      <x v="5"/>
    </i>
    <i r="1">
      <x v="4"/>
    </i>
    <i r="2">
      <x v="2"/>
    </i>
    <i r="3">
      <x v="2"/>
    </i>
    <i r="3">
      <x v="9"/>
    </i>
    <i>
      <x v="41"/>
    </i>
    <i r="1">
      <x/>
    </i>
    <i r="2">
      <x v="1"/>
    </i>
    <i r="3">
      <x v="3"/>
    </i>
    <i r="2">
      <x v="2"/>
    </i>
    <i r="3">
      <x v="4"/>
    </i>
    <i r="1">
      <x v="1"/>
    </i>
    <i r="2">
      <x v="1"/>
    </i>
    <i r="3">
      <x v="3"/>
    </i>
    <i r="2">
      <x v="2"/>
    </i>
    <i r="3">
      <x v="4"/>
    </i>
    <i r="3">
      <x v="6"/>
    </i>
    <i r="1">
      <x v="2"/>
    </i>
    <i r="2">
      <x/>
    </i>
    <i r="3">
      <x v="8"/>
    </i>
    <i r="2">
      <x v="1"/>
    </i>
    <i r="3">
      <x v="3"/>
    </i>
    <i r="1">
      <x v="3"/>
    </i>
    <i r="2">
      <x v="2"/>
    </i>
    <i r="3">
      <x v="5"/>
    </i>
    <i>
      <x v="42"/>
    </i>
    <i r="1">
      <x/>
    </i>
    <i r="2">
      <x v="2"/>
    </i>
    <i r="3">
      <x v="4"/>
    </i>
    <i r="1">
      <x v="1"/>
    </i>
    <i r="2">
      <x/>
    </i>
    <i r="3">
      <x v="4"/>
    </i>
    <i r="1">
      <x v="2"/>
    </i>
    <i r="2">
      <x v="2"/>
    </i>
    <i r="3">
      <x v="4"/>
    </i>
    <i>
      <x v="43"/>
    </i>
    <i r="1">
      <x/>
    </i>
    <i r="2">
      <x/>
    </i>
    <i r="3">
      <x v="4"/>
    </i>
    <i r="2">
      <x v="2"/>
    </i>
    <i r="3">
      <x v="4"/>
    </i>
    <i r="2">
      <x v="4"/>
    </i>
    <i r="3">
      <x v="4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2">
      <x v="3"/>
    </i>
    <i r="3">
      <x v="4"/>
    </i>
    <i r="1">
      <x v="2"/>
    </i>
    <i r="2">
      <x/>
    </i>
    <i r="3">
      <x v="8"/>
    </i>
    <i r="2">
      <x v="2"/>
    </i>
    <i r="3">
      <x v="4"/>
    </i>
    <i r="1">
      <x v="3"/>
    </i>
    <i r="2">
      <x v="2"/>
    </i>
    <i r="3">
      <x v="5"/>
    </i>
    <i>
      <x v="44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2"/>
    </i>
    <i r="3">
      <x v="4"/>
    </i>
    <i r="1">
      <x v="2"/>
    </i>
    <i r="2">
      <x/>
    </i>
    <i r="3">
      <x v="8"/>
    </i>
    <i r="2">
      <x v="2"/>
    </i>
    <i r="3">
      <x v="4"/>
    </i>
    <i>
      <x v="45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2">
      <x v="4"/>
    </i>
    <i r="3">
      <x v="4"/>
    </i>
    <i r="1">
      <x v="1"/>
    </i>
    <i r="2">
      <x/>
    </i>
    <i r="3">
      <x v="4"/>
    </i>
    <i r="2">
      <x v="2"/>
    </i>
    <i r="3">
      <x v="4"/>
    </i>
    <i r="3">
      <x v="6"/>
    </i>
    <i r="1">
      <x v="2"/>
    </i>
    <i r="2">
      <x/>
    </i>
    <i r="3">
      <x v="4"/>
    </i>
    <i r="3">
      <x v="8"/>
    </i>
    <i r="2">
      <x v="2"/>
    </i>
    <i r="3">
      <x v="4"/>
    </i>
    <i r="3">
      <x v="7"/>
    </i>
    <i r="1">
      <x v="3"/>
    </i>
    <i r="2">
      <x v="2"/>
    </i>
    <i r="3">
      <x v="5"/>
    </i>
    <i r="2">
      <x v="3"/>
    </i>
    <i r="3">
      <x v="1"/>
    </i>
    <i r="2">
      <x v="4"/>
    </i>
    <i r="3">
      <x v="1"/>
    </i>
    <i r="1">
      <x v="4"/>
    </i>
    <i r="2">
      <x v="2"/>
    </i>
    <i r="3">
      <x v="9"/>
    </i>
    <i>
      <x v="46"/>
    </i>
    <i r="1">
      <x/>
    </i>
    <i r="2">
      <x v="1"/>
    </i>
    <i r="3">
      <x v="3"/>
    </i>
    <i r="2">
      <x v="2"/>
    </i>
    <i r="3">
      <x v="4"/>
    </i>
    <i r="3">
      <x v="6"/>
    </i>
    <i r="1">
      <x v="1"/>
    </i>
    <i r="2">
      <x v="1"/>
    </i>
    <i r="3">
      <x v="3"/>
    </i>
    <i r="2">
      <x v="2"/>
    </i>
    <i r="3">
      <x v="4"/>
    </i>
    <i r="3">
      <x v="6"/>
    </i>
    <i r="1">
      <x v="2"/>
    </i>
    <i r="2">
      <x/>
    </i>
    <i r="3">
      <x v="8"/>
    </i>
    <i r="2">
      <x v="1"/>
    </i>
    <i r="3">
      <x v="3"/>
    </i>
    <i r="2">
      <x v="2"/>
    </i>
    <i r="3">
      <x v="8"/>
    </i>
    <i>
      <x v="47"/>
    </i>
    <i r="1">
      <x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1">
      <x v="2"/>
    </i>
    <i r="2">
      <x v="1"/>
    </i>
    <i r="3">
      <x v="3"/>
    </i>
    <i r="2">
      <x v="2"/>
    </i>
    <i r="3">
      <x v="7"/>
    </i>
    <i r="3">
      <x v="8"/>
    </i>
    <i r="1">
      <x v="3"/>
    </i>
    <i r="2">
      <x v="2"/>
    </i>
    <i r="3">
      <x v="5"/>
    </i>
    <i>
      <x v="48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2"/>
    </i>
    <i r="3">
      <x v="4"/>
    </i>
    <i r="2">
      <x v="3"/>
    </i>
    <i r="3">
      <x v="4"/>
    </i>
    <i r="1">
      <x v="2"/>
    </i>
    <i r="2">
      <x/>
    </i>
    <i r="3">
      <x v="4"/>
    </i>
    <i r="3">
      <x v="8"/>
    </i>
    <i r="2">
      <x v="2"/>
    </i>
    <i r="3">
      <x v="4"/>
    </i>
    <i r="3">
      <x v="7"/>
    </i>
    <i r="1">
      <x v="3"/>
    </i>
    <i r="2">
      <x v="2"/>
    </i>
    <i r="3">
      <x v="5"/>
    </i>
    <i>
      <x v="49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1">
      <x v="1"/>
    </i>
    <i r="2">
      <x v="2"/>
    </i>
    <i r="3">
      <x v="4"/>
    </i>
    <i r="3">
      <x v="6"/>
    </i>
    <i r="2">
      <x v="3"/>
    </i>
    <i r="3">
      <x v="4"/>
    </i>
    <i r="1">
      <x v="2"/>
    </i>
    <i r="2">
      <x/>
    </i>
    <i r="3">
      <x v="4"/>
    </i>
    <i r="1">
      <x v="3"/>
    </i>
    <i r="2">
      <x v="2"/>
    </i>
    <i r="3">
      <x v="5"/>
    </i>
    <i>
      <x v="50"/>
    </i>
    <i r="1">
      <x/>
    </i>
    <i r="2">
      <x/>
    </i>
    <i r="3">
      <x v="4"/>
    </i>
    <i r="2">
      <x v="2"/>
    </i>
    <i r="3">
      <x v="4"/>
    </i>
    <i r="2">
      <x v="3"/>
    </i>
    <i r="3">
      <x v="4"/>
    </i>
    <i r="1">
      <x v="1"/>
    </i>
    <i r="2">
      <x/>
    </i>
    <i r="3">
      <x v="4"/>
    </i>
    <i r="2">
      <x v="2"/>
    </i>
    <i r="3">
      <x v="4"/>
    </i>
    <i r="2">
      <x v="3"/>
    </i>
    <i r="3">
      <x v="4"/>
    </i>
    <i r="1">
      <x v="2"/>
    </i>
    <i r="2">
      <x/>
    </i>
    <i r="3">
      <x v="4"/>
    </i>
    <i r="3">
      <x v="8"/>
    </i>
    <i r="2">
      <x v="2"/>
    </i>
    <i r="3">
      <x v="4"/>
    </i>
    <i r="3">
      <x v="7"/>
    </i>
    <i r="3">
      <x v="8"/>
    </i>
    <i r="2">
      <x v="3"/>
    </i>
    <i r="3">
      <x v="4"/>
    </i>
    <i r="1">
      <x v="3"/>
    </i>
    <i r="2">
      <x v="2"/>
    </i>
    <i r="3">
      <x v="5"/>
    </i>
    <i r="2">
      <x v="4"/>
    </i>
    <i r="3">
      <x v="1"/>
    </i>
    <i r="1">
      <x v="4"/>
    </i>
    <i r="2">
      <x/>
    </i>
    <i r="3">
      <x v="9"/>
    </i>
    <i r="2">
      <x v="2"/>
    </i>
    <i r="3">
      <x v="2"/>
    </i>
    <i r="3">
      <x v="9"/>
    </i>
    <i>
      <x v="51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1">
      <x v="2"/>
    </i>
    <i r="2">
      <x/>
    </i>
    <i r="3">
      <x v="8"/>
    </i>
    <i r="2">
      <x v="1"/>
    </i>
    <i r="3">
      <x v="3"/>
    </i>
    <i r="2">
      <x v="2"/>
    </i>
    <i r="3">
      <x v="8"/>
    </i>
    <i r="1">
      <x v="3"/>
    </i>
    <i r="2">
      <x v="2"/>
    </i>
    <i r="3">
      <x v="5"/>
    </i>
    <i>
      <x v="52"/>
    </i>
    <i r="1">
      <x/>
    </i>
    <i r="2">
      <x/>
    </i>
    <i r="3">
      <x v="4"/>
    </i>
    <i r="2">
      <x v="2"/>
    </i>
    <i r="3">
      <x/>
    </i>
    <i r="3">
      <x v="4"/>
    </i>
    <i r="2">
      <x v="3"/>
    </i>
    <i r="3">
      <x v="4"/>
    </i>
    <i r="2">
      <x v="4"/>
    </i>
    <i r="3">
      <x v="4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2">
      <x v="3"/>
    </i>
    <i r="3">
      <x v="4"/>
    </i>
    <i r="1">
      <x v="2"/>
    </i>
    <i r="2">
      <x/>
    </i>
    <i r="3">
      <x v="4"/>
    </i>
    <i r="3">
      <x v="8"/>
    </i>
    <i r="2">
      <x v="1"/>
    </i>
    <i r="3">
      <x v="3"/>
    </i>
    <i r="2">
      <x v="2"/>
    </i>
    <i r="3">
      <x v="4"/>
    </i>
    <i r="3">
      <x v="7"/>
    </i>
    <i r="1">
      <x v="3"/>
    </i>
    <i r="2">
      <x v="2"/>
    </i>
    <i r="3">
      <x v="1"/>
    </i>
    <i r="3">
      <x v="5"/>
    </i>
    <i r="2">
      <x v="3"/>
    </i>
    <i r="3">
      <x v="1"/>
    </i>
    <i r="1">
      <x v="4"/>
    </i>
    <i r="2">
      <x v="2"/>
    </i>
    <i r="3">
      <x v="2"/>
    </i>
    <i r="3">
      <x v="9"/>
    </i>
    <i>
      <x v="53"/>
    </i>
    <i r="1">
      <x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2"/>
    </i>
    <i r="3">
      <x v="4"/>
    </i>
    <i r="1">
      <x v="2"/>
    </i>
    <i r="2">
      <x v="2"/>
    </i>
    <i r="3">
      <x v="4"/>
    </i>
    <i>
      <x v="54"/>
    </i>
    <i r="1">
      <x/>
    </i>
    <i r="2">
      <x v="1"/>
    </i>
    <i r="3">
      <x v="3"/>
    </i>
    <i r="2">
      <x v="2"/>
    </i>
    <i r="3">
      <x v="4"/>
    </i>
    <i r="1">
      <x v="1"/>
    </i>
    <i r="2">
      <x v="2"/>
    </i>
    <i r="3">
      <x v="4"/>
    </i>
    <i r="2">
      <x v="3"/>
    </i>
    <i r="3">
      <x v="4"/>
    </i>
    <i r="1">
      <x v="2"/>
    </i>
    <i r="2">
      <x v="2"/>
    </i>
    <i r="3">
      <x v="4"/>
    </i>
    <i r="3">
      <x v="8"/>
    </i>
    <i>
      <x v="55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1">
      <x v="2"/>
    </i>
    <i r="2">
      <x/>
    </i>
    <i r="3">
      <x v="4"/>
    </i>
    <i r="3">
      <x v="8"/>
    </i>
    <i r="2">
      <x v="2"/>
    </i>
    <i r="3">
      <x v="7"/>
    </i>
    <i>
      <x v="56"/>
    </i>
    <i r="1">
      <x/>
    </i>
    <i r="2">
      <x v="2"/>
    </i>
    <i r="3">
      <x v="4"/>
    </i>
    <i r="1">
      <x v="1"/>
    </i>
    <i r="2">
      <x/>
    </i>
    <i r="3">
      <x v="4"/>
    </i>
    <i r="2">
      <x v="2"/>
    </i>
    <i r="3">
      <x v="4"/>
    </i>
    <i r="1">
      <x v="2"/>
    </i>
    <i r="2">
      <x/>
    </i>
    <i r="3">
      <x v="8"/>
    </i>
    <i r="2">
      <x v="2"/>
    </i>
    <i r="3">
      <x v="4"/>
    </i>
    <i>
      <x v="57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2"/>
    </i>
    <i r="3">
      <x v="4"/>
    </i>
    <i r="1">
      <x v="2"/>
    </i>
    <i r="2">
      <x/>
    </i>
    <i r="3">
      <x v="4"/>
    </i>
    <i>
      <x v="58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2"/>
    </i>
    <i r="3">
      <x v="4"/>
    </i>
    <i r="1">
      <x v="2"/>
    </i>
    <i r="2">
      <x/>
    </i>
    <i r="3">
      <x v="8"/>
    </i>
    <i r="2">
      <x v="2"/>
    </i>
    <i r="3">
      <x v="4"/>
    </i>
    <i>
      <x v="59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1">
      <x v="2"/>
    </i>
    <i r="2">
      <x/>
    </i>
    <i r="3">
      <x v="8"/>
    </i>
    <i r="2">
      <x v="2"/>
    </i>
    <i r="3">
      <x v="4"/>
    </i>
    <i r="1">
      <x v="3"/>
    </i>
    <i r="2">
      <x v="2"/>
    </i>
    <i r="3">
      <x v="5"/>
    </i>
    <i r="1">
      <x v="4"/>
    </i>
    <i r="2">
      <x v="2"/>
    </i>
    <i r="3">
      <x v="9"/>
    </i>
    <i>
      <x v="60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1">
      <x v="2"/>
    </i>
    <i r="2">
      <x/>
    </i>
    <i r="3">
      <x v="4"/>
    </i>
    <i r="3">
      <x v="8"/>
    </i>
    <i r="2">
      <x v="2"/>
    </i>
    <i r="3">
      <x v="4"/>
    </i>
    <i r="1">
      <x v="3"/>
    </i>
    <i r="2">
      <x v="2"/>
    </i>
    <i r="3">
      <x v="5"/>
    </i>
    <i r="1">
      <x v="4"/>
    </i>
    <i r="2">
      <x v="2"/>
    </i>
    <i r="3">
      <x v="2"/>
    </i>
    <i r="3">
      <x v="9"/>
    </i>
    <i>
      <x v="61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1">
      <x v="1"/>
    </i>
    <i r="2">
      <x/>
    </i>
    <i r="3">
      <x v="4"/>
    </i>
    <i r="2">
      <x v="2"/>
    </i>
    <i r="3">
      <x v="4"/>
    </i>
    <i r="1">
      <x v="2"/>
    </i>
    <i r="2">
      <x/>
    </i>
    <i r="3">
      <x v="4"/>
    </i>
    <i r="3">
      <x v="8"/>
    </i>
    <i r="1">
      <x v="3"/>
    </i>
    <i r="2">
      <x v="2"/>
    </i>
    <i r="3">
      <x v="5"/>
    </i>
    <i r="1">
      <x v="4"/>
    </i>
    <i r="2">
      <x v="2"/>
    </i>
    <i r="3">
      <x v="9"/>
    </i>
    <i>
      <x v="62"/>
    </i>
    <i r="1">
      <x/>
    </i>
    <i r="2">
      <x v="1"/>
    </i>
    <i r="3">
      <x v="3"/>
    </i>
    <i r="2">
      <x v="2"/>
    </i>
    <i r="3">
      <x v="4"/>
    </i>
    <i r="1">
      <x v="1"/>
    </i>
    <i r="2">
      <x v="2"/>
    </i>
    <i r="3">
      <x v="4"/>
    </i>
    <i r="1">
      <x v="2"/>
    </i>
    <i r="2">
      <x/>
    </i>
    <i r="3">
      <x v="8"/>
    </i>
    <i r="2">
      <x v="2"/>
    </i>
    <i r="3">
      <x v="4"/>
    </i>
    <i>
      <x v="63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2">
      <x v="4"/>
    </i>
    <i r="3">
      <x v="4"/>
    </i>
    <i r="1">
      <x v="1"/>
    </i>
    <i r="2">
      <x/>
    </i>
    <i r="3">
      <x v="4"/>
    </i>
    <i r="2">
      <x v="2"/>
    </i>
    <i r="3">
      <x v="4"/>
    </i>
    <i r="1">
      <x v="2"/>
    </i>
    <i r="2">
      <x/>
    </i>
    <i r="3">
      <x v="4"/>
    </i>
    <i r="3">
      <x v="8"/>
    </i>
    <i r="2">
      <x v="2"/>
    </i>
    <i r="3">
      <x v="4"/>
    </i>
    <i r="3">
      <x v="7"/>
    </i>
    <i r="3">
      <x v="8"/>
    </i>
    <i r="1">
      <x v="3"/>
    </i>
    <i r="2">
      <x v="2"/>
    </i>
    <i r="3">
      <x v="5"/>
    </i>
    <i r="2">
      <x v="4"/>
    </i>
    <i r="3">
      <x v="1"/>
    </i>
    <i r="1">
      <x v="4"/>
    </i>
    <i r="2">
      <x v="2"/>
    </i>
    <i r="3">
      <x v="9"/>
    </i>
    <i>
      <x v="64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1">
      <x v="2"/>
    </i>
    <i r="2">
      <x/>
    </i>
    <i r="3">
      <x v="4"/>
    </i>
    <i r="3">
      <x v="8"/>
    </i>
    <i r="2">
      <x v="1"/>
    </i>
    <i r="3">
      <x v="3"/>
    </i>
    <i r="2">
      <x v="2"/>
    </i>
    <i r="3">
      <x v="8"/>
    </i>
    <i>
      <x v="65"/>
    </i>
    <i r="1">
      <x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2">
      <x v="3"/>
    </i>
    <i r="3">
      <x v="4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2">
      <x v="3"/>
    </i>
    <i r="3">
      <x v="4"/>
    </i>
    <i r="1">
      <x v="2"/>
    </i>
    <i r="2">
      <x/>
    </i>
    <i r="3">
      <x v="8"/>
    </i>
    <i r="2">
      <x v="1"/>
    </i>
    <i r="3">
      <x v="3"/>
    </i>
    <i r="2">
      <x v="2"/>
    </i>
    <i r="3">
      <x v="4"/>
    </i>
    <i r="3">
      <x v="8"/>
    </i>
    <i r="1">
      <x v="3"/>
    </i>
    <i r="2">
      <x v="2"/>
    </i>
    <i r="3">
      <x v="5"/>
    </i>
    <i r="3">
      <x v="6"/>
    </i>
    <i>
      <x v="66"/>
    </i>
    <i r="1">
      <x/>
    </i>
    <i r="2">
      <x/>
    </i>
    <i r="3">
      <x v="4"/>
    </i>
    <i r="2">
      <x v="1"/>
    </i>
    <i r="3">
      <x v="3"/>
    </i>
    <i r="2">
      <x v="2"/>
    </i>
    <i r="3">
      <x v="6"/>
    </i>
    <i r="1">
      <x v="1"/>
    </i>
    <i r="2">
      <x/>
    </i>
    <i r="3">
      <x v="4"/>
    </i>
    <i r="2">
      <x v="1"/>
    </i>
    <i r="3">
      <x v="3"/>
    </i>
    <i r="2">
      <x v="2"/>
    </i>
    <i r="3">
      <x v="4"/>
    </i>
    <i r="3">
      <x v="6"/>
    </i>
    <i r="1">
      <x v="2"/>
    </i>
    <i r="2">
      <x/>
    </i>
    <i r="3">
      <x v="4"/>
    </i>
    <i r="3">
      <x v="8"/>
    </i>
    <i r="2">
      <x v="1"/>
    </i>
    <i r="3">
      <x v="3"/>
    </i>
    <i r="2">
      <x v="2"/>
    </i>
    <i r="3">
      <x v="8"/>
    </i>
    <i r="1">
      <x v="3"/>
    </i>
    <i r="2">
      <x v="2"/>
    </i>
    <i r="3">
      <x v="5"/>
    </i>
    <i r="3">
      <x v="6"/>
    </i>
    <i>
      <x v="67"/>
    </i>
    <i r="1">
      <x/>
    </i>
    <i r="2">
      <x v="1"/>
    </i>
    <i r="3">
      <x v="3"/>
    </i>
    <i r="2">
      <x v="2"/>
    </i>
    <i r="3">
      <x v="4"/>
    </i>
    <i r="1">
      <x v="1"/>
    </i>
    <i r="2">
      <x v="1"/>
    </i>
    <i r="3">
      <x v="3"/>
    </i>
    <i r="2">
      <x v="2"/>
    </i>
    <i r="3">
      <x v="4"/>
    </i>
    <i r="1">
      <x v="2"/>
    </i>
    <i r="2">
      <x v="2"/>
    </i>
    <i r="3">
      <x v="7"/>
    </i>
    <i r="3">
      <x v="8"/>
    </i>
  </rowItems>
  <colFields count="1">
    <field x="-2"/>
  </colFields>
  <colItems count="3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</colItems>
  <dataFields count="38">
    <dataField name="MATRÍCULA HOM" fld="5" baseField="0" baseItem="0"/>
    <dataField name="MATRÍCULA MUJ" fld="6" baseField="0" baseItem="0"/>
    <dataField name="MATRÍCULA TOTAL" fld="7" baseField="0" baseItem="0"/>
    <dataField name="EGRESADOS HOM" fld="8" baseField="0" baseItem="0"/>
    <dataField name="EGRESADAS MUJ" fld="9" baseField="0" baseItem="0"/>
    <dataField name="EGRESADOS TOTAL" fld="10" baseField="0" baseItem="0"/>
    <dataField name="TOTAL DE GRUPOS" fld="11" baseField="0" baseItem="0"/>
    <dataField name="DOCENTES HOM" fld="12" baseField="0" baseItem="0"/>
    <dataField name="DOCENTES MUJ" fld="13" baseField="0" baseItem="0"/>
    <dataField name="DOCENTES TOTAL" fld="14" baseField="0" baseItem="0"/>
    <dataField name="AULAS EXISTENTES" fld="15" baseField="0" baseItem="0"/>
    <dataField name="AULAS EN USO" fld="16" baseField="0" baseItem="0"/>
    <dataField name="TOTAL DE ESCUELAS" fld="17" baseField="0" baseItem="0"/>
    <dataField name="HOM 1o" fld="18" baseField="0" baseItem="0"/>
    <dataField name="MUJ 1o" fld="19" baseField="0" baseItem="0"/>
    <dataField name="TOTAL 1o" fld="20" baseField="0" baseItem="0"/>
    <dataField name="GPOS 1o" fld="21" baseField="0" baseItem="0"/>
    <dataField name="HOM 2o" fld="22" baseField="0" baseItem="0"/>
    <dataField name="MUJ 2o" fld="23" baseField="0" baseItem="0"/>
    <dataField name="TOTAL 2o" fld="24" baseField="0" baseItem="0"/>
    <dataField name="GPOS 2o" fld="25" baseField="0" baseItem="0"/>
    <dataField name="HOM 3o" fld="26" baseField="0" baseItem="0"/>
    <dataField name="MUJ 3o" fld="27" baseField="0" baseItem="0"/>
    <dataField name="TOTAL 3o" fld="28" baseField="0" baseItem="0"/>
    <dataField name="GPOS 3o" fld="29" baseField="0" baseItem="0"/>
    <dataField name="HOM 4o" fld="30" baseField="0" baseItem="0"/>
    <dataField name="MUJ 4o" fld="31" baseField="0" baseItem="0"/>
    <dataField name="TOTAL 4o" fld="32" baseField="0" baseItem="0"/>
    <dataField name="GPOS 4o" fld="33" baseField="0" baseItem="0"/>
    <dataField name="HOM 5o" fld="34" baseField="0" baseItem="0"/>
    <dataField name="MUJ 5o" fld="35" baseField="0" baseItem="0"/>
    <dataField name="TOTAL 5o" fld="36" baseField="0" baseItem="0"/>
    <dataField name="GPOS 5o" fld="37" baseField="0" baseItem="0"/>
    <dataField name="HOM 6o" fld="38" baseField="0" baseItem="0"/>
    <dataField name="MUJ 6o" fld="39" baseField="0" baseItem="0"/>
    <dataField name="TOTAL 6o" fld="40" baseField="0" baseItem="0"/>
    <dataField name="GPOS 6o" fld="41" baseField="0" baseItem="0"/>
    <dataField name="GPOS MAS DE UN GRADO" fld="42" baseField="0" baseItem="0"/>
  </dataFields>
  <formats count="6">
    <format dxfId="96">
      <pivotArea outline="0" collapsedLevelsAreSubtotals="1" fieldPosition="0"/>
    </format>
    <format dxfId="95">
      <pivotArea dataOnly="0" labelOnly="1" outline="0" fieldPosition="0">
        <references count="1">
          <reference field="4294967294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94">
      <pivotArea outline="0" collapsedLevelsAreSubtotals="1" fieldPosition="0"/>
    </format>
    <format dxfId="93">
      <pivotArea dataOnly="0" labelOnly="1" outline="0" fieldPosition="0">
        <references count="1">
          <reference field="4294967294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92">
      <pivotArea type="all" dataOnly="0" outline="0" fieldPosition="0"/>
    </format>
    <format dxfId="91">
      <pivotArea dataOnly="0" labelOnly="1" outline="0" fieldPosition="0">
        <references count="1">
          <reference field="4294967294" count="1">
            <x v="37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4" indent="0" compact="0" outline="1" outlineData="1" compactData="0" multipleFieldFilters="0" rowHeaderCaption="SUBSISTEMA">
  <location ref="A7:T79" firstHeaderRow="0" firstDataRow="1" firstDataCol="3" rowPageCount="2" colPageCount="1"/>
  <pivotFields count="45">
    <pivotField axis="axisPage" compact="0" showAll="0" defaultSubtota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</items>
    </pivotField>
    <pivotField dataField="1" compact="0" showAll="0"/>
    <pivotField compact="0" showAll="0"/>
    <pivotField compact="0" showAll="0"/>
    <pivotField axis="axisRow" compact="0" showAll="0">
      <items count="17">
        <item n="GOBIERNO DEL ESTADO" x="4"/>
        <item x="11"/>
        <item x="14"/>
        <item x="2"/>
        <item x="7"/>
        <item x="0"/>
        <item x="9"/>
        <item x="3"/>
        <item x="5"/>
        <item x="15"/>
        <item x="1"/>
        <item x="12"/>
        <item x="13"/>
        <item x="6"/>
        <item x="8"/>
        <item x="10"/>
        <item t="default"/>
      </items>
    </pivotField>
    <pivotField axis="axisRow" compact="0" showAll="0">
      <items count="6">
        <item x="4"/>
        <item x="0"/>
        <item x="1"/>
        <item x="3"/>
        <item x="2"/>
        <item t="default"/>
      </items>
    </pivotField>
    <pivotField compact="0" multipleItemSelectionAllowed="1" showAll="0"/>
    <pivotField axis="axisRow" compact="0" showAll="0" defaultSubtotal="0">
      <items count="4">
        <item x="3"/>
        <item x="0"/>
        <item x="1"/>
        <item x="2"/>
      </items>
    </pivotField>
    <pivotField axis="axisPage" compact="0" multipleItemSelectionAllowed="1" showAll="0">
      <items count="4">
        <item x="0"/>
        <item x="2"/>
        <item x="1"/>
        <item t="default"/>
      </items>
    </pivotField>
    <pivotField dataField="1"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 defaultSubtotal="0"/>
    <pivotField compact="0" showAll="0"/>
    <pivotField compact="0" showAll="0"/>
    <pivotField compact="0" showAll="0"/>
    <pivotField compact="0" showAll="0" defaultSubtotal="0"/>
    <pivotField compact="0" showAll="0"/>
    <pivotField compact="0" showAll="0"/>
    <pivotField compact="0" showAll="0"/>
    <pivotField compact="0" showAll="0" defaultSubtotal="0"/>
    <pivotField compact="0" showAll="0"/>
    <pivotField compact="0" showAll="0"/>
    <pivotField compact="0" showAll="0"/>
    <pivotField compact="0" showAll="0" defaultSubtotal="0"/>
    <pivotField compact="0" showAll="0"/>
    <pivotField compact="0" showAll="0"/>
    <pivotField compact="0" showAll="0"/>
    <pivotField compact="0" showAll="0" defaultSubtotal="0"/>
    <pivotField dataField="1" compact="0" showAll="0"/>
    <pivotField dataField="1" compact="0" showAll="0"/>
    <pivotField dataField="1" compact="0" showAll="0"/>
    <pivotField dataField="1" compact="0" showAll="0" defaultSubtota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</pivotFields>
  <rowFields count="3">
    <field x="4"/>
    <field x="5"/>
    <field x="7"/>
  </rowFields>
  <rowItems count="72">
    <i>
      <x/>
    </i>
    <i r="1">
      <x v="1"/>
    </i>
    <i r="2">
      <x v="1"/>
    </i>
    <i r="2">
      <x v="3"/>
    </i>
    <i r="1">
      <x v="3"/>
    </i>
    <i r="2">
      <x/>
    </i>
    <i r="2">
      <x v="1"/>
    </i>
    <i r="2">
      <x v="2"/>
    </i>
    <i r="2">
      <x v="3"/>
    </i>
    <i r="1">
      <x v="4"/>
    </i>
    <i r="2">
      <x v="1"/>
    </i>
    <i>
      <x v="1"/>
    </i>
    <i r="1">
      <x v="3"/>
    </i>
    <i r="2">
      <x/>
    </i>
    <i r="2">
      <x v="1"/>
    </i>
    <i>
      <x v="2"/>
    </i>
    <i r="1">
      <x v="2"/>
    </i>
    <i r="2">
      <x v="1"/>
    </i>
    <i>
      <x v="3"/>
    </i>
    <i r="1">
      <x v="1"/>
    </i>
    <i r="2">
      <x v="1"/>
    </i>
    <i r="2">
      <x v="2"/>
    </i>
    <i>
      <x v="4"/>
    </i>
    <i r="1">
      <x v="2"/>
    </i>
    <i r="2">
      <x v="1"/>
    </i>
    <i>
      <x v="5"/>
    </i>
    <i r="1">
      <x v="1"/>
    </i>
    <i r="2">
      <x v="1"/>
    </i>
    <i>
      <x v="6"/>
    </i>
    <i r="1">
      <x v="1"/>
    </i>
    <i r="2">
      <x v="2"/>
    </i>
    <i>
      <x v="7"/>
    </i>
    <i r="1">
      <x v="2"/>
    </i>
    <i r="2">
      <x v="2"/>
    </i>
    <i>
      <x v="8"/>
    </i>
    <i r="1">
      <x v="2"/>
    </i>
    <i r="2">
      <x v="2"/>
    </i>
    <i r="1">
      <x v="3"/>
    </i>
    <i r="2">
      <x v="2"/>
    </i>
    <i r="2">
      <x v="3"/>
    </i>
    <i>
      <x v="9"/>
    </i>
    <i r="1">
      <x v="4"/>
    </i>
    <i r="2">
      <x v="1"/>
    </i>
    <i>
      <x v="10"/>
    </i>
    <i r="1">
      <x v="1"/>
    </i>
    <i r="2">
      <x v="1"/>
    </i>
    <i r="2">
      <x v="2"/>
    </i>
    <i>
      <x v="11"/>
    </i>
    <i r="1">
      <x/>
    </i>
    <i r="2">
      <x v="2"/>
    </i>
    <i r="2">
      <x v="3"/>
    </i>
    <i r="1">
      <x v="3"/>
    </i>
    <i r="2">
      <x/>
    </i>
    <i r="2">
      <x v="1"/>
    </i>
    <i r="2">
      <x v="3"/>
    </i>
    <i>
      <x v="12"/>
    </i>
    <i r="1">
      <x v="1"/>
    </i>
    <i r="2">
      <x v="3"/>
    </i>
    <i r="1">
      <x v="3"/>
    </i>
    <i r="2">
      <x/>
    </i>
    <i r="2">
      <x v="1"/>
    </i>
    <i r="2">
      <x v="3"/>
    </i>
    <i>
      <x v="13"/>
    </i>
    <i r="1">
      <x v="2"/>
    </i>
    <i r="2">
      <x v="1"/>
    </i>
    <i>
      <x v="14"/>
    </i>
    <i r="1">
      <x v="1"/>
    </i>
    <i r="2">
      <x v="1"/>
    </i>
    <i>
      <x v="15"/>
    </i>
    <i r="1">
      <x v="1"/>
    </i>
    <i r="2">
      <x v="1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2">
    <pageField fld="8" hier="-1"/>
    <pageField fld="0" hier="-1"/>
  </pageFields>
  <dataFields count="17">
    <dataField name="HOMBRES TOTAL" fld="32" baseField="0" baseItem="0"/>
    <dataField name="MUJERES TOTAL" fld="33" baseField="0" baseItem="0"/>
    <dataField name="T O T A L" fld="34" baseField="0" baseItem="0"/>
    <dataField name="TOTAL GRUPOS" fld="35" baseField="0" baseItem="0"/>
    <dataField name="HOMBRES NVO ING 1o" fld="9" baseField="0" baseItem="0"/>
    <dataField name="MUJERES NVO ING 1o" fld="10" baseField="0" baseItem="0"/>
    <dataField name="TOTAL NVO ING 1o" fld="11" baseField="0" baseItem="0"/>
    <dataField name="HOMBRES EGRESADOS" fld="36" baseField="0" baseItem="0"/>
    <dataField name="MUJERES EGRESADAS" fld="37" baseField="0" baseItem="0"/>
    <dataField name="TOTAL EGRESADOS" fld="38" baseField="0" baseItem="0"/>
    <dataField name="HOMBRES TITULADOS" fld="39" baseField="0" baseItem="0"/>
    <dataField name="MUJERES TITULADOS" fld="40" baseField="0" baseItem="0"/>
    <dataField name="TOTAL TITULADOS" fld="41" baseField="0" baseItem="0"/>
    <dataField name="HOMBRES DOCENTES" fld="42" baseField="0" baseItem="0"/>
    <dataField name="MUJERES DOCENTES" fld="43" baseField="0" baseItem="0"/>
    <dataField name="T O T A L  DOCENTES" fld="44" baseField="0" baseItem="0"/>
    <dataField name="ESCUELAS" fld="1" subtotal="count" baseField="0" baseItem="0"/>
  </dataFields>
  <formats count="70">
    <format dxfId="90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10"/>
          </reference>
          <reference field="5" count="1">
            <x v="4"/>
          </reference>
        </references>
      </pivotArea>
    </format>
    <format dxfId="89">
      <pivotArea dataOnly="0" outline="0" fieldPosition="0">
        <references count="1">
          <reference field="4294967294" count="1">
            <x v="3"/>
          </reference>
        </references>
      </pivotArea>
    </format>
    <format dxfId="88">
      <pivotArea collapsedLevelsAreSubtotals="1" fieldPosition="0">
        <references count="2">
          <reference field="4294967294" count="1" selected="0">
            <x v="3"/>
          </reference>
          <reference field="4" count="1">
            <x v="0"/>
          </reference>
        </references>
      </pivotArea>
    </format>
    <format dxfId="87">
      <pivotArea collapsedLevelsAreSubtotals="1" fieldPosition="0">
        <references count="3">
          <reference field="4294967294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86">
      <pivotArea collapsedLevelsAreSubtotals="1" fieldPosition="0">
        <references count="3">
          <reference field="4294967294" count="1" selected="0">
            <x v="3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85">
      <pivotArea collapsedLevelsAreSubtotals="1" fieldPosition="0">
        <references count="3">
          <reference field="4294967294" count="1" selected="0">
            <x v="3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84">
      <pivotArea collapsedLevelsAreSubtotals="1" fieldPosition="0">
        <references count="2">
          <reference field="4294967294" count="1" selected="0">
            <x v="3"/>
          </reference>
          <reference field="4" count="1">
            <x v="1"/>
          </reference>
        </references>
      </pivotArea>
    </format>
    <format dxfId="83">
      <pivotArea collapsedLevelsAreSubtotals="1" fieldPosition="0">
        <references count="3">
          <reference field="4294967294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82">
      <pivotArea collapsedLevelsAreSubtotals="1" fieldPosition="0">
        <references count="2">
          <reference field="4294967294" count="1" selected="0">
            <x v="3"/>
          </reference>
          <reference field="4" count="1">
            <x v="2"/>
          </reference>
        </references>
      </pivotArea>
    </format>
    <format dxfId="81">
      <pivotArea collapsedLevelsAreSubtotals="1" fieldPosition="0">
        <references count="3">
          <reference field="4294967294" count="1" selected="0">
            <x v="3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80">
      <pivotArea collapsedLevelsAreSubtotals="1" fieldPosition="0">
        <references count="2">
          <reference field="4294967294" count="1" selected="0">
            <x v="3"/>
          </reference>
          <reference field="4" count="1">
            <x v="3"/>
          </reference>
        </references>
      </pivotArea>
    </format>
    <format dxfId="79">
      <pivotArea collapsedLevelsAreSubtotals="1" fieldPosition="0">
        <references count="3">
          <reference field="4294967294" count="1" selected="0">
            <x v="3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78">
      <pivotArea collapsedLevelsAreSubtotals="1" fieldPosition="0">
        <references count="2">
          <reference field="4294967294" count="1" selected="0">
            <x v="3"/>
          </reference>
          <reference field="4" count="1">
            <x v="4"/>
          </reference>
        </references>
      </pivotArea>
    </format>
    <format dxfId="77">
      <pivotArea collapsedLevelsAreSubtotals="1" fieldPosition="0">
        <references count="3">
          <reference field="4294967294" count="1" selected="0">
            <x v="3"/>
          </reference>
          <reference field="4" count="1" selected="0">
            <x v="4"/>
          </reference>
          <reference field="5" count="1">
            <x v="2"/>
          </reference>
        </references>
      </pivotArea>
    </format>
    <format dxfId="76">
      <pivotArea collapsedLevelsAreSubtotals="1" fieldPosition="0">
        <references count="2">
          <reference field="4294967294" count="1" selected="0">
            <x v="3"/>
          </reference>
          <reference field="4" count="1">
            <x v="5"/>
          </reference>
        </references>
      </pivotArea>
    </format>
    <format dxfId="75">
      <pivotArea collapsedLevelsAreSubtotals="1" fieldPosition="0">
        <references count="3">
          <reference field="4294967294" count="1" selected="0">
            <x v="3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4">
      <pivotArea collapsedLevelsAreSubtotals="1" fieldPosition="0">
        <references count="2">
          <reference field="4294967294" count="1" selected="0">
            <x v="3"/>
          </reference>
          <reference field="4" count="1">
            <x v="6"/>
          </reference>
        </references>
      </pivotArea>
    </format>
    <format dxfId="73">
      <pivotArea collapsedLevelsAreSubtotals="1" fieldPosition="0">
        <references count="3">
          <reference field="4294967294" count="1" selected="0">
            <x v="3"/>
          </reference>
          <reference field="4" count="1" selected="0">
            <x v="6"/>
          </reference>
          <reference field="5" count="1">
            <x v="1"/>
          </reference>
        </references>
      </pivotArea>
    </format>
    <format dxfId="72">
      <pivotArea collapsedLevelsAreSubtotals="1" fieldPosition="0">
        <references count="2">
          <reference field="4294967294" count="1" selected="0">
            <x v="3"/>
          </reference>
          <reference field="4" count="1">
            <x v="7"/>
          </reference>
        </references>
      </pivotArea>
    </format>
    <format dxfId="71">
      <pivotArea collapsedLevelsAreSubtotals="1" fieldPosition="0">
        <references count="3">
          <reference field="4294967294" count="1" selected="0">
            <x v="3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70">
      <pivotArea collapsedLevelsAreSubtotals="1" fieldPosition="0">
        <references count="2">
          <reference field="4294967294" count="1" selected="0">
            <x v="3"/>
          </reference>
          <reference field="4" count="1">
            <x v="8"/>
          </reference>
        </references>
      </pivotArea>
    </format>
    <format dxfId="69">
      <pivotArea collapsedLevelsAreSubtotals="1" fieldPosition="0">
        <references count="3">
          <reference field="4294967294" count="1" selected="0">
            <x v="3"/>
          </reference>
          <reference field="4" count="1" selected="0">
            <x v="8"/>
          </reference>
          <reference field="5" count="1">
            <x v="2"/>
          </reference>
        </references>
      </pivotArea>
    </format>
    <format dxfId="68">
      <pivotArea collapsedLevelsAreSubtotals="1" fieldPosition="0">
        <references count="3">
          <reference field="4294967294" count="1" selected="0">
            <x v="3"/>
          </reference>
          <reference field="4" count="1" selected="0">
            <x v="8"/>
          </reference>
          <reference field="5" count="1">
            <x v="3"/>
          </reference>
        </references>
      </pivotArea>
    </format>
    <format dxfId="67">
      <pivotArea collapsedLevelsAreSubtotals="1" fieldPosition="0">
        <references count="2">
          <reference field="4294967294" count="1" selected="0">
            <x v="3"/>
          </reference>
          <reference field="4" count="1">
            <x v="9"/>
          </reference>
        </references>
      </pivotArea>
    </format>
    <format dxfId="66">
      <pivotArea collapsedLevelsAreSubtotals="1" fieldPosition="0">
        <references count="3">
          <reference field="4294967294" count="1" selected="0">
            <x v="3"/>
          </reference>
          <reference field="4" count="1" selected="0">
            <x v="9"/>
          </reference>
          <reference field="5" count="1">
            <x v="4"/>
          </reference>
        </references>
      </pivotArea>
    </format>
    <format dxfId="65">
      <pivotArea collapsedLevelsAreSubtotals="1" fieldPosition="0">
        <references count="2">
          <reference field="4294967294" count="1" selected="0">
            <x v="3"/>
          </reference>
          <reference field="4" count="1">
            <x v="10"/>
          </reference>
        </references>
      </pivotArea>
    </format>
    <format dxfId="64">
      <pivotArea collapsedLevelsAreSubtotals="1" fieldPosition="0">
        <references count="3">
          <reference field="4294967294" count="1" selected="0">
            <x v="3"/>
          </reference>
          <reference field="4" count="1" selected="0">
            <x v="10"/>
          </reference>
          <reference field="5" count="1">
            <x v="1"/>
          </reference>
        </references>
      </pivotArea>
    </format>
    <format dxfId="63">
      <pivotArea collapsedLevelsAreSubtotals="1" fieldPosition="0">
        <references count="2">
          <reference field="4294967294" count="1" selected="0">
            <x v="3"/>
          </reference>
          <reference field="4" count="1">
            <x v="11"/>
          </reference>
        </references>
      </pivotArea>
    </format>
    <format dxfId="62">
      <pivotArea collapsedLevelsAreSubtotals="1" fieldPosition="0">
        <references count="3">
          <reference field="4294967294" count="1" selected="0">
            <x v="3"/>
          </reference>
          <reference field="4" count="1" selected="0">
            <x v="11"/>
          </reference>
          <reference field="5" count="1">
            <x v="0"/>
          </reference>
        </references>
      </pivotArea>
    </format>
    <format dxfId="61">
      <pivotArea collapsedLevelsAreSubtotals="1" fieldPosition="0">
        <references count="3">
          <reference field="4294967294" count="1" selected="0">
            <x v="3"/>
          </reference>
          <reference field="4" count="1" selected="0">
            <x v="11"/>
          </reference>
          <reference field="5" count="1">
            <x v="3"/>
          </reference>
        </references>
      </pivotArea>
    </format>
    <format dxfId="60">
      <pivotArea collapsedLevelsAreSubtotals="1" fieldPosition="0">
        <references count="2">
          <reference field="4294967294" count="1" selected="0">
            <x v="3"/>
          </reference>
          <reference field="4" count="1">
            <x v="12"/>
          </reference>
        </references>
      </pivotArea>
    </format>
    <format dxfId="59">
      <pivotArea collapsedLevelsAreSubtotals="1" fieldPosition="0">
        <references count="3">
          <reference field="4294967294" count="1" selected="0">
            <x v="3"/>
          </reference>
          <reference field="4" count="1" selected="0">
            <x v="12"/>
          </reference>
          <reference field="5" count="1">
            <x v="1"/>
          </reference>
        </references>
      </pivotArea>
    </format>
    <format dxfId="58">
      <pivotArea collapsedLevelsAreSubtotals="1" fieldPosition="0">
        <references count="3">
          <reference field="4294967294" count="1" selected="0">
            <x v="3"/>
          </reference>
          <reference field="4" count="1" selected="0">
            <x v="12"/>
          </reference>
          <reference field="5" count="1">
            <x v="3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6">
      <pivotArea collapsedLevelsAreSubtotals="1" fieldPosition="0">
        <references count="2">
          <reference field="4294967294" count="1" selected="0">
            <x v="2"/>
          </reference>
          <reference field="4" count="1">
            <x v="0"/>
          </reference>
        </references>
      </pivotArea>
    </format>
    <format dxfId="55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54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53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52">
      <pivotArea collapsedLevelsAreSubtotals="1" fieldPosition="0">
        <references count="2">
          <reference field="4294967294" count="1" selected="0">
            <x v="2"/>
          </reference>
          <reference field="4" count="1">
            <x v="1"/>
          </reference>
        </references>
      </pivotArea>
    </format>
    <format dxfId="51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0">
      <pivotArea collapsedLevelsAreSubtotals="1" fieldPosition="0">
        <references count="2">
          <reference field="4294967294" count="1" selected="0">
            <x v="2"/>
          </reference>
          <reference field="4" count="1">
            <x v="2"/>
          </reference>
        </references>
      </pivotArea>
    </format>
    <format dxfId="49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48">
      <pivotArea collapsedLevelsAreSubtotals="1" fieldPosition="0">
        <references count="2">
          <reference field="4294967294" count="1" selected="0">
            <x v="2"/>
          </reference>
          <reference field="4" count="1">
            <x v="3"/>
          </reference>
        </references>
      </pivotArea>
    </format>
    <format dxfId="47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46">
      <pivotArea collapsedLevelsAreSubtotals="1" fieldPosition="0">
        <references count="2">
          <reference field="4294967294" count="1" selected="0">
            <x v="2"/>
          </reference>
          <reference field="4" count="1">
            <x v="4"/>
          </reference>
        </references>
      </pivotArea>
    </format>
    <format dxfId="45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4"/>
          </reference>
          <reference field="5" count="1">
            <x v="2"/>
          </reference>
        </references>
      </pivotArea>
    </format>
    <format dxfId="44">
      <pivotArea collapsedLevelsAreSubtotals="1" fieldPosition="0">
        <references count="2">
          <reference field="4294967294" count="1" selected="0">
            <x v="2"/>
          </reference>
          <reference field="4" count="1">
            <x v="5"/>
          </reference>
        </references>
      </pivotArea>
    </format>
    <format dxfId="43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42">
      <pivotArea collapsedLevelsAreSubtotals="1" fieldPosition="0">
        <references count="2">
          <reference field="4294967294" count="1" selected="0">
            <x v="2"/>
          </reference>
          <reference field="4" count="1">
            <x v="6"/>
          </reference>
        </references>
      </pivotArea>
    </format>
    <format dxfId="41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6"/>
          </reference>
          <reference field="5" count="1">
            <x v="1"/>
          </reference>
        </references>
      </pivotArea>
    </format>
    <format dxfId="40">
      <pivotArea collapsedLevelsAreSubtotals="1" fieldPosition="0">
        <references count="2">
          <reference field="4294967294" count="1" selected="0">
            <x v="2"/>
          </reference>
          <reference field="4" count="1">
            <x v="7"/>
          </reference>
        </references>
      </pivotArea>
    </format>
    <format dxfId="39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38">
      <pivotArea collapsedLevelsAreSubtotals="1" fieldPosition="0">
        <references count="2">
          <reference field="4294967294" count="1" selected="0">
            <x v="2"/>
          </reference>
          <reference field="4" count="1">
            <x v="8"/>
          </reference>
        </references>
      </pivotArea>
    </format>
    <format dxfId="37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8"/>
          </reference>
          <reference field="5" count="1">
            <x v="2"/>
          </reference>
        </references>
      </pivotArea>
    </format>
    <format dxfId="36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8"/>
          </reference>
          <reference field="5" count="1">
            <x v="3"/>
          </reference>
        </references>
      </pivotArea>
    </format>
    <format dxfId="35">
      <pivotArea collapsedLevelsAreSubtotals="1" fieldPosition="0">
        <references count="2">
          <reference field="4294967294" count="1" selected="0">
            <x v="2"/>
          </reference>
          <reference field="4" count="1">
            <x v="9"/>
          </reference>
        </references>
      </pivotArea>
    </format>
    <format dxfId="34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9"/>
          </reference>
          <reference field="5" count="1">
            <x v="4"/>
          </reference>
        </references>
      </pivotArea>
    </format>
    <format dxfId="33">
      <pivotArea collapsedLevelsAreSubtotals="1" fieldPosition="0">
        <references count="2">
          <reference field="4294967294" count="1" selected="0">
            <x v="2"/>
          </reference>
          <reference field="4" count="1">
            <x v="10"/>
          </reference>
        </references>
      </pivotArea>
    </format>
    <format dxfId="32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10"/>
          </reference>
          <reference field="5" count="1">
            <x v="1"/>
          </reference>
        </references>
      </pivotArea>
    </format>
    <format dxfId="31">
      <pivotArea collapsedLevelsAreSubtotals="1" fieldPosition="0">
        <references count="2">
          <reference field="4294967294" count="1" selected="0">
            <x v="2"/>
          </reference>
          <reference field="4" count="1">
            <x v="11"/>
          </reference>
        </references>
      </pivotArea>
    </format>
    <format dxfId="30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11"/>
          </reference>
          <reference field="5" count="1">
            <x v="0"/>
          </reference>
        </references>
      </pivotArea>
    </format>
    <format dxfId="29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11"/>
          </reference>
          <reference field="5" count="1">
            <x v="3"/>
          </reference>
        </references>
      </pivotArea>
    </format>
    <format dxfId="28">
      <pivotArea collapsedLevelsAreSubtotals="1" fieldPosition="0">
        <references count="2">
          <reference field="4294967294" count="1" selected="0">
            <x v="2"/>
          </reference>
          <reference field="4" count="1">
            <x v="12"/>
          </reference>
        </references>
      </pivotArea>
    </format>
    <format dxfId="27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12"/>
          </reference>
          <reference field="5" count="1">
            <x v="1"/>
          </reference>
        </references>
      </pivotArea>
    </format>
    <format dxfId="26">
      <pivotArea collapsedLevelsAreSubtotals="1" fieldPosition="0">
        <references count="3">
          <reference field="4294967294" count="1" selected="0">
            <x v="2"/>
          </reference>
          <reference field="4" count="1" selected="0">
            <x v="12"/>
          </reference>
          <reference field="5" count="1">
            <x v="3"/>
          </reference>
        </references>
      </pivotArea>
    </format>
    <format dxfId="2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dataOnly="0" labelOnly="1" outline="0" fieldPosition="0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outline="1" outlineData="1" compactData="0" multipleFieldFilters="0">
  <location ref="A10:R2260" firstHeaderRow="0" firstDataRow="1" firstDataCol="6" rowPageCount="3" colPageCount="1"/>
  <pivotFields count="27">
    <pivotField compact="0" showAll="0"/>
    <pivotField axis="axisRow" compact="0" showAll="0">
      <items count="114">
        <item x="37"/>
        <item x="24"/>
        <item x="20"/>
        <item x="73"/>
        <item x="105"/>
        <item x="95"/>
        <item x="96"/>
        <item x="106"/>
        <item x="14"/>
        <item x="15"/>
        <item x="38"/>
        <item x="7"/>
        <item x="56"/>
        <item x="55"/>
        <item x="13"/>
        <item x="3"/>
        <item x="68"/>
        <item x="18"/>
        <item x="87"/>
        <item x="22"/>
        <item x="16"/>
        <item x="19"/>
        <item x="44"/>
        <item x="99"/>
        <item x="54"/>
        <item x="29"/>
        <item x="72"/>
        <item x="69"/>
        <item x="33"/>
        <item x="35"/>
        <item x="30"/>
        <item x="50"/>
        <item x="48"/>
        <item x="40"/>
        <item x="42"/>
        <item x="32"/>
        <item x="5"/>
        <item x="17"/>
        <item x="97"/>
        <item x="41"/>
        <item x="108"/>
        <item x="107"/>
        <item x="91"/>
        <item x="70"/>
        <item x="25"/>
        <item x="1"/>
        <item x="52"/>
        <item x="89"/>
        <item x="109"/>
        <item x="67"/>
        <item x="53"/>
        <item x="98"/>
        <item x="85"/>
        <item x="101"/>
        <item x="75"/>
        <item x="65"/>
        <item x="63"/>
        <item x="74"/>
        <item x="92"/>
        <item x="90"/>
        <item x="9"/>
        <item x="110"/>
        <item x="59"/>
        <item x="6"/>
        <item x="57"/>
        <item x="100"/>
        <item x="94"/>
        <item x="62"/>
        <item x="88"/>
        <item x="26"/>
        <item x="31"/>
        <item x="102"/>
        <item x="2"/>
        <item x="28"/>
        <item x="49"/>
        <item x="27"/>
        <item x="47"/>
        <item x="4"/>
        <item x="84"/>
        <item x="60"/>
        <item x="93"/>
        <item x="34"/>
        <item x="39"/>
        <item x="43"/>
        <item x="82"/>
        <item x="45"/>
        <item x="12"/>
        <item x="51"/>
        <item x="104"/>
        <item x="111"/>
        <item x="8"/>
        <item x="58"/>
        <item x="86"/>
        <item x="71"/>
        <item x="10"/>
        <item x="23"/>
        <item x="64"/>
        <item x="103"/>
        <item x="112"/>
        <item x="46"/>
        <item x="61"/>
        <item x="36"/>
        <item x="0"/>
        <item x="81"/>
        <item x="21"/>
        <item x="79"/>
        <item x="11"/>
        <item x="77"/>
        <item x="66"/>
        <item x="78"/>
        <item x="76"/>
        <item x="80"/>
        <item x="83"/>
        <item t="default"/>
      </items>
    </pivotField>
    <pivotField compact="0" showAll="0"/>
    <pivotField axis="axisRow" compact="0" showAll="0">
      <items count="183">
        <item x="75"/>
        <item x="74"/>
        <item x="59"/>
        <item x="108"/>
        <item x="107"/>
        <item x="111"/>
        <item x="110"/>
        <item x="109"/>
        <item x="53"/>
        <item x="136"/>
        <item x="171"/>
        <item x="160"/>
        <item x="161"/>
        <item x="172"/>
        <item x="46"/>
        <item x="47"/>
        <item x="76"/>
        <item x="7"/>
        <item x="116"/>
        <item x="115"/>
        <item x="45"/>
        <item x="3"/>
        <item x="130"/>
        <item x="131"/>
        <item x="129"/>
        <item x="51"/>
        <item x="152"/>
        <item x="35"/>
        <item x="36"/>
        <item x="34"/>
        <item x="57"/>
        <item x="41"/>
        <item x="40"/>
        <item x="48"/>
        <item x="52"/>
        <item x="49"/>
        <item x="85"/>
        <item x="164"/>
        <item x="165"/>
        <item x="114"/>
        <item x="64"/>
        <item x="90"/>
        <item x="92"/>
        <item x="91"/>
        <item x="135"/>
        <item x="132"/>
        <item x="68"/>
        <item x="65"/>
        <item x="70"/>
        <item x="106"/>
        <item x="104"/>
        <item x="77"/>
        <item x="84"/>
        <item x="78"/>
        <item x="82"/>
        <item x="83"/>
        <item x="80"/>
        <item x="81"/>
        <item x="67"/>
        <item x="5"/>
        <item x="50"/>
        <item x="162"/>
        <item x="30"/>
        <item x="44"/>
        <item x="17"/>
        <item x="27"/>
        <item x="33"/>
        <item x="26"/>
        <item x="15"/>
        <item x="37"/>
        <item x="43"/>
        <item x="14"/>
        <item x="32"/>
        <item x="31"/>
        <item x="38"/>
        <item x="24"/>
        <item x="16"/>
        <item x="21"/>
        <item x="18"/>
        <item x="12"/>
        <item x="19"/>
        <item x="39"/>
        <item x="29"/>
        <item x="25"/>
        <item x="20"/>
        <item x="23"/>
        <item x="42"/>
        <item x="22"/>
        <item x="28"/>
        <item x="13"/>
        <item x="79"/>
        <item x="86"/>
        <item x="174"/>
        <item x="89"/>
        <item x="87"/>
        <item x="173"/>
        <item x="156"/>
        <item x="133"/>
        <item x="60"/>
        <item x="1"/>
        <item x="112"/>
        <item x="154"/>
        <item x="175"/>
        <item x="178"/>
        <item x="177"/>
        <item x="176"/>
        <item x="127"/>
        <item x="128"/>
        <item x="88"/>
        <item x="113"/>
        <item x="163"/>
        <item x="150"/>
        <item x="167"/>
        <item x="138"/>
        <item x="125"/>
        <item x="123"/>
        <item x="137"/>
        <item x="157"/>
        <item x="155"/>
        <item x="9"/>
        <item x="179"/>
        <item x="119"/>
        <item x="6"/>
        <item x="117"/>
        <item x="166"/>
        <item x="159"/>
        <item x="122"/>
        <item x="153"/>
        <item x="61"/>
        <item x="66"/>
        <item x="168"/>
        <item x="2"/>
        <item x="63"/>
        <item x="105"/>
        <item x="62"/>
        <item x="103"/>
        <item x="4"/>
        <item x="149"/>
        <item x="120"/>
        <item x="158"/>
        <item x="69"/>
        <item x="147"/>
        <item x="142"/>
        <item x="56"/>
        <item x="55"/>
        <item x="170"/>
        <item x="180"/>
        <item x="8"/>
        <item x="118"/>
        <item x="151"/>
        <item x="134"/>
        <item x="10"/>
        <item x="58"/>
        <item x="124"/>
        <item x="169"/>
        <item x="181"/>
        <item x="102"/>
        <item x="93"/>
        <item x="97"/>
        <item x="98"/>
        <item x="101"/>
        <item x="96"/>
        <item x="94"/>
        <item x="100"/>
        <item x="99"/>
        <item x="95"/>
        <item x="121"/>
        <item x="72"/>
        <item x="73"/>
        <item x="0"/>
        <item x="71"/>
        <item x="146"/>
        <item x="54"/>
        <item x="144"/>
        <item x="11"/>
        <item x="141"/>
        <item x="126"/>
        <item x="143"/>
        <item x="139"/>
        <item x="140"/>
        <item x="145"/>
        <item x="148"/>
        <item t="default"/>
      </items>
    </pivotField>
    <pivotField axis="axisPage" compact="0" showAll="0">
      <items count="11">
        <item x="2"/>
        <item x="9"/>
        <item x="0"/>
        <item x="6"/>
        <item x="7"/>
        <item x="1"/>
        <item x="4"/>
        <item x="3"/>
        <item x="8"/>
        <item x="5"/>
        <item t="default"/>
      </items>
    </pivotField>
    <pivotField compact="0" showAll="0"/>
    <pivotField axis="axisRow" compact="0" showAll="0" defaultSubtotal="0">
      <items count="619">
        <item x="274"/>
        <item x="278"/>
        <item x="178"/>
        <item x="256"/>
        <item x="18"/>
        <item x="155"/>
        <item x="198"/>
        <item x="200"/>
        <item x="81"/>
        <item x="388"/>
        <item x="412"/>
        <item x="88"/>
        <item x="26"/>
        <item x="272"/>
        <item x="411"/>
        <item x="436"/>
        <item x="386"/>
        <item x="599"/>
        <item x="101"/>
        <item x="528"/>
        <item x="317"/>
        <item x="167"/>
        <item x="166"/>
        <item x="539"/>
        <item x="529"/>
        <item x="264"/>
        <item x="361"/>
        <item x="75"/>
        <item x="141"/>
        <item x="273"/>
        <item x="199"/>
        <item x="487"/>
        <item x="387"/>
        <item x="42"/>
        <item x="540"/>
        <item x="410"/>
        <item x="95"/>
        <item x="345"/>
        <item x="110"/>
        <item x="111"/>
        <item x="112"/>
        <item x="422"/>
        <item x="113"/>
        <item x="456"/>
        <item x="347"/>
        <item x="96"/>
        <item x="531"/>
        <item x="530"/>
        <item x="8"/>
        <item x="423"/>
        <item x="455"/>
        <item x="451"/>
        <item x="523"/>
        <item x="114"/>
        <item x="115"/>
        <item x="420"/>
        <item x="109"/>
        <item x="117"/>
        <item x="419"/>
        <item x="118"/>
        <item x="119"/>
        <item x="424"/>
        <item x="425"/>
        <item x="421"/>
        <item x="581"/>
        <item x="121"/>
        <item x="426"/>
        <item x="564"/>
        <item x="427"/>
        <item x="343"/>
        <item x="344"/>
        <item x="609"/>
        <item x="122"/>
        <item x="346"/>
        <item x="524"/>
        <item x="120"/>
        <item x="116"/>
        <item x="134"/>
        <item x="457"/>
        <item x="186"/>
        <item x="397"/>
        <item x="392"/>
        <item x="589"/>
        <item x="93"/>
        <item x="394"/>
        <item x="132"/>
        <item x="127"/>
        <item x="258"/>
        <item x="28"/>
        <item x="244"/>
        <item x="29"/>
        <item x="395"/>
        <item x="521"/>
        <item x="437"/>
        <item x="587"/>
        <item x="245"/>
        <item x="36"/>
        <item x="226"/>
        <item x="168"/>
        <item x="440"/>
        <item x="441"/>
        <item x="277"/>
        <item x="70"/>
        <item x="268"/>
        <item x="23"/>
        <item x="269"/>
        <item x="243"/>
        <item x="63"/>
        <item x="59"/>
        <item x="129"/>
        <item x="389"/>
        <item x="124"/>
        <item x="170"/>
        <item x="545"/>
        <item x="20"/>
        <item x="602"/>
        <item x="276"/>
        <item x="266"/>
        <item x="58"/>
        <item x="522"/>
        <item x="62"/>
        <item x="398"/>
        <item x="259"/>
        <item x="222"/>
        <item x="465"/>
        <item x="231"/>
        <item x="60"/>
        <item x="570"/>
        <item x="288"/>
        <item x="561"/>
        <item x="64"/>
        <item x="171"/>
        <item x="396"/>
        <item x="21"/>
        <item x="126"/>
        <item x="128"/>
        <item x="393"/>
        <item x="547"/>
        <item x="133"/>
        <item x="446"/>
        <item x="506"/>
        <item x="546"/>
        <item x="227"/>
        <item x="131"/>
        <item x="291"/>
        <item x="558"/>
        <item x="588"/>
        <item x="221"/>
        <item x="229"/>
        <item x="61"/>
        <item x="241"/>
        <item x="590"/>
        <item x="471"/>
        <item x="391"/>
        <item x="187"/>
        <item x="24"/>
        <item x="246"/>
        <item x="594"/>
        <item x="7"/>
        <item x="600"/>
        <item x="293"/>
        <item x="125"/>
        <item x="257"/>
        <item x="505"/>
        <item x="586"/>
        <item x="22"/>
        <item x="260"/>
        <item x="78"/>
        <item x="71"/>
        <item x="105"/>
        <item x="172"/>
        <item x="223"/>
        <item x="91"/>
        <item x="27"/>
        <item x="205"/>
        <item x="169"/>
        <item x="306"/>
        <item x="3"/>
        <item x="4"/>
        <item x="185"/>
        <item x="15"/>
        <item x="307"/>
        <item x="309"/>
        <item x="583"/>
        <item x="566"/>
        <item x="304"/>
        <item x="145"/>
        <item x="142"/>
        <item x="143"/>
        <item x="308"/>
        <item x="194"/>
        <item x="504"/>
        <item x="536"/>
        <item x="284"/>
        <item x="295"/>
        <item x="297"/>
        <item x="298"/>
        <item x="294"/>
        <item x="33"/>
        <item x="90"/>
        <item x="230"/>
        <item x="413"/>
        <item x="488"/>
        <item x="35"/>
        <item x="301"/>
        <item x="302"/>
        <item x="38"/>
        <item x="233"/>
        <item x="161"/>
        <item x="369"/>
        <item x="485"/>
        <item x="596"/>
        <item x="604"/>
        <item x="2"/>
        <item x="562"/>
        <item x="255"/>
        <item x="236"/>
        <item x="499"/>
        <item x="489"/>
        <item x="341"/>
        <item x="502"/>
        <item x="280"/>
        <item x="537"/>
        <item x="234"/>
        <item x="285"/>
        <item x="19"/>
        <item x="13"/>
        <item x="305"/>
        <item x="289"/>
        <item x="290"/>
        <item x="254"/>
        <item x="532"/>
        <item x="470"/>
        <item x="174"/>
        <item x="584"/>
        <item x="1"/>
        <item x="235"/>
        <item x="342"/>
        <item x="239"/>
        <item x="220"/>
        <item x="568"/>
        <item x="312"/>
        <item x="32"/>
        <item x="353"/>
        <item x="595"/>
        <item x="352"/>
        <item x="0"/>
        <item x="606"/>
        <item x="354"/>
        <item x="355"/>
        <item x="501"/>
        <item x="206"/>
        <item x="367"/>
        <item x="597"/>
        <item x="67"/>
        <item x="362"/>
        <item x="450"/>
        <item x="325"/>
        <item x="338"/>
        <item x="82"/>
        <item x="459"/>
        <item x="322"/>
        <item x="460"/>
        <item x="449"/>
        <item x="323"/>
        <item x="324"/>
        <item x="462"/>
        <item x="326"/>
        <item x="327"/>
        <item x="328"/>
        <item x="335"/>
        <item x="329"/>
        <item x="330"/>
        <item x="331"/>
        <item x="332"/>
        <item x="333"/>
        <item x="334"/>
        <item x="336"/>
        <item x="181"/>
        <item x="443"/>
        <item x="418"/>
        <item x="508"/>
        <item x="159"/>
        <item x="368"/>
        <item x="237"/>
        <item x="247"/>
        <item x="477"/>
        <item x="500"/>
        <item x="439"/>
        <item x="444"/>
        <item x="238"/>
        <item x="520"/>
        <item x="158"/>
        <item x="364"/>
        <item x="438"/>
        <item x="232"/>
        <item x="267"/>
        <item x="37"/>
        <item x="130"/>
        <item x="92"/>
        <item x="242"/>
        <item x="303"/>
        <item x="40"/>
        <item x="310"/>
        <item x="6"/>
        <item x="482"/>
        <item x="476"/>
        <item x="287"/>
        <item x="448"/>
        <item x="156"/>
        <item x="157"/>
        <item x="296"/>
        <item x="363"/>
        <item x="390"/>
        <item x="39"/>
        <item x="585"/>
        <item x="83"/>
        <item x="175"/>
        <item x="490"/>
        <item x="491"/>
        <item x="492"/>
        <item x="493"/>
        <item x="494"/>
        <item x="495"/>
        <item x="496"/>
        <item x="497"/>
        <item x="498"/>
        <item x="57"/>
        <item x="567"/>
        <item x="68"/>
        <item x="182"/>
        <item x="533"/>
        <item x="248"/>
        <item x="603"/>
        <item x="43"/>
        <item x="447"/>
        <item x="483"/>
        <item x="442"/>
        <item x="160"/>
        <item x="509"/>
        <item x="469"/>
        <item x="351"/>
        <item x="5"/>
        <item x="66"/>
        <item x="30"/>
        <item x="340"/>
        <item x="484"/>
        <item x="339"/>
        <item x="201"/>
        <item x="202"/>
        <item x="337"/>
        <item x="445"/>
        <item x="503"/>
        <item x="605"/>
        <item x="511"/>
        <item x="414"/>
        <item x="417"/>
        <item x="240"/>
        <item x="16"/>
        <item x="192"/>
        <item x="108"/>
        <item x="366"/>
        <item x="17"/>
        <item x="144"/>
        <item x="365"/>
        <item x="176"/>
        <item x="601"/>
        <item x="350"/>
        <item x="65"/>
        <item x="107"/>
        <item x="253"/>
        <item x="311"/>
        <item x="569"/>
        <item x="150"/>
        <item x="384"/>
        <item x="316"/>
        <item x="579"/>
        <item x="265"/>
        <item x="576"/>
        <item x="577"/>
        <item x="574"/>
        <item x="575"/>
        <item x="573"/>
        <item x="270"/>
        <item x="151"/>
        <item x="578"/>
        <item x="152"/>
        <item x="188"/>
        <item x="535"/>
        <item x="607"/>
        <item x="299"/>
        <item x="300"/>
        <item x="380"/>
        <item x="359"/>
        <item x="177"/>
        <item x="148"/>
        <item x="251"/>
        <item x="11"/>
        <item x="432"/>
        <item x="402"/>
        <item x="196"/>
        <item x="197"/>
        <item x="73"/>
        <item x="94"/>
        <item x="191"/>
        <item x="193"/>
        <item x="123"/>
        <item x="320"/>
        <item x="173"/>
        <item x="435"/>
        <item x="87"/>
        <item x="189"/>
        <item x="79"/>
        <item x="80"/>
        <item x="404"/>
        <item x="190"/>
        <item x="262"/>
        <item x="429"/>
        <item x="434"/>
        <item x="430"/>
        <item x="480"/>
        <item x="431"/>
        <item x="374"/>
        <item x="563"/>
        <item x="195"/>
        <item x="611"/>
        <item x="385"/>
        <item x="479"/>
        <item x="525"/>
        <item x="250"/>
        <item x="203"/>
        <item x="527"/>
        <item x="204"/>
        <item x="382"/>
        <item x="97"/>
        <item x="383"/>
        <item x="98"/>
        <item x="526"/>
        <item x="99"/>
        <item x="89"/>
        <item x="472"/>
        <item x="319"/>
        <item x="613"/>
        <item x="608"/>
        <item x="12"/>
        <item x="315"/>
        <item x="314"/>
        <item x="10"/>
        <item x="598"/>
        <item x="34"/>
        <item x="282"/>
        <item x="356"/>
        <item x="358"/>
        <item x="313"/>
        <item x="428"/>
        <item x="72"/>
        <item x="378"/>
        <item x="69"/>
        <item x="249"/>
        <item x="458"/>
        <item x="571"/>
        <item x="454"/>
        <item x="464"/>
        <item x="25"/>
        <item x="371"/>
        <item x="461"/>
        <item x="463"/>
        <item x="163"/>
        <item x="453"/>
        <item x="183"/>
        <item x="74"/>
        <item x="179"/>
        <item x="180"/>
        <item x="9"/>
        <item x="140"/>
        <item x="377"/>
        <item x="372"/>
        <item x="357"/>
        <item x="147"/>
        <item x="401"/>
        <item x="381"/>
        <item x="473"/>
        <item x="580"/>
        <item x="452"/>
        <item x="513"/>
        <item x="373"/>
        <item x="164"/>
        <item x="149"/>
        <item x="139"/>
        <item x="252"/>
        <item x="406"/>
        <item x="407"/>
        <item x="409"/>
        <item x="137"/>
        <item x="136"/>
        <item x="405"/>
        <item x="135"/>
        <item x="408"/>
        <item x="271"/>
        <item x="162"/>
        <item x="534"/>
        <item x="478"/>
        <item x="370"/>
        <item x="318"/>
        <item x="481"/>
        <item x="403"/>
        <item x="399"/>
        <item x="261"/>
        <item x="146"/>
        <item x="618"/>
        <item x="486"/>
        <item x="582"/>
        <item x="165"/>
        <item x="360"/>
        <item x="100"/>
        <item x="572"/>
        <item x="375"/>
        <item x="466"/>
        <item x="31"/>
        <item x="348"/>
        <item x="349"/>
        <item x="512"/>
        <item x="467"/>
        <item x="321"/>
        <item x="612"/>
        <item x="614"/>
        <item x="615"/>
        <item x="610"/>
        <item x="538"/>
        <item x="376"/>
        <item x="138"/>
        <item x="592"/>
        <item x="283"/>
        <item x="184"/>
        <item x="474"/>
        <item x="279"/>
        <item x="153"/>
        <item x="263"/>
        <item x="154"/>
        <item x="400"/>
        <item x="593"/>
        <item x="41"/>
        <item x="379"/>
        <item x="617"/>
        <item x="433"/>
        <item x="565"/>
        <item x="86"/>
        <item x="84"/>
        <item x="85"/>
        <item x="416"/>
        <item x="106"/>
        <item x="616"/>
        <item x="415"/>
        <item x="507"/>
        <item x="275"/>
        <item x="102"/>
        <item x="77"/>
        <item x="76"/>
        <item x="554"/>
        <item x="542"/>
        <item x="541"/>
        <item x="515"/>
        <item x="104"/>
        <item x="46"/>
        <item x="549"/>
        <item x="224"/>
        <item x="550"/>
        <item x="45"/>
        <item x="215"/>
        <item x="51"/>
        <item x="212"/>
        <item x="517"/>
        <item x="553"/>
        <item x="591"/>
        <item x="468"/>
        <item x="551"/>
        <item x="210"/>
        <item x="543"/>
        <item x="211"/>
        <item x="548"/>
        <item x="50"/>
        <item x="213"/>
        <item x="556"/>
        <item x="52"/>
        <item x="228"/>
        <item x="552"/>
        <item x="53"/>
        <item x="214"/>
        <item x="544"/>
        <item x="47"/>
        <item x="44"/>
        <item x="56"/>
        <item x="559"/>
        <item x="557"/>
        <item x="218"/>
        <item x="217"/>
        <item x="54"/>
        <item x="216"/>
        <item x="219"/>
        <item x="514"/>
        <item x="516"/>
        <item x="225"/>
        <item x="208"/>
        <item x="555"/>
        <item x="207"/>
        <item x="49"/>
        <item x="48"/>
        <item x="209"/>
        <item x="55"/>
        <item x="560"/>
        <item x="103"/>
        <item x="518"/>
        <item x="519"/>
        <item x="14"/>
        <item x="510"/>
        <item x="281"/>
        <item x="292"/>
        <item x="286"/>
        <item x="475"/>
      </items>
    </pivotField>
    <pivotField axis="axisRow" compact="0" showAll="0">
      <items count="4">
        <item x="0"/>
        <item x="2"/>
        <item x="1"/>
        <item t="default"/>
      </items>
    </pivotField>
    <pivotField compact="0" showAll="0"/>
    <pivotField axis="axisRow" compact="0" showAll="0">
      <items count="22">
        <item x="13"/>
        <item x="17"/>
        <item x="18"/>
        <item x="15"/>
        <item x="7"/>
        <item x="20"/>
        <item x="1"/>
        <item x="16"/>
        <item x="8"/>
        <item x="4"/>
        <item x="9"/>
        <item x="12"/>
        <item x="11"/>
        <item x="5"/>
        <item x="2"/>
        <item x="0"/>
        <item x="10"/>
        <item x="19"/>
        <item x="3"/>
        <item x="6"/>
        <item x="14"/>
        <item t="default"/>
      </items>
    </pivotField>
    <pivotField axis="axisPage" compact="0" multipleItemSelectionAllowed="1" showAll="0">
      <items count="6">
        <item x="4"/>
        <item x="3"/>
        <item x="1"/>
        <item x="2"/>
        <item x="0"/>
        <item t="default"/>
      </items>
    </pivotField>
    <pivotField axis="axisPage" compact="0" showAll="0">
      <items count="22">
        <item m="1" x="3"/>
        <item m="1" x="16"/>
        <item m="1" x="17"/>
        <item m="1" x="12"/>
        <item m="1" x="5"/>
        <item m="1" x="8"/>
        <item m="1" x="14"/>
        <item m="1" x="15"/>
        <item x="0"/>
        <item x="1"/>
        <item m="1" x="13"/>
        <item m="1" x="19"/>
        <item m="1" x="6"/>
        <item m="1" x="4"/>
        <item m="1" x="10"/>
        <item m="1" x="20"/>
        <item m="1" x="7"/>
        <item m="1" x="18"/>
        <item m="1" x="11"/>
        <item m="1" x="9"/>
        <item m="1" x="2"/>
        <item t="default"/>
      </items>
    </pivotField>
    <pivotField compact="0" showAll="0"/>
    <pivotField compact="0" showAll="0"/>
    <pivotField axis="axisRow" compact="0" showAll="0">
      <items count="7">
        <item x="4"/>
        <item x="0"/>
        <item x="2"/>
        <item x="3"/>
        <item x="1"/>
        <item x="5"/>
        <item t="default"/>
      </items>
    </pivotField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</pivotFields>
  <rowFields count="6">
    <field x="9"/>
    <field x="1"/>
    <field x="3"/>
    <field x="14"/>
    <field x="7"/>
    <field x="6"/>
  </rowFields>
  <rowItems count="2250">
    <i>
      <x/>
    </i>
    <i r="1">
      <x v="20"/>
    </i>
    <i r="2">
      <x v="35"/>
    </i>
    <i r="3">
      <x v="1"/>
    </i>
    <i r="4">
      <x/>
    </i>
    <i r="5">
      <x v="174"/>
    </i>
    <i>
      <x v="1"/>
    </i>
    <i r="1">
      <x v="87"/>
    </i>
    <i r="2">
      <x v="6"/>
    </i>
    <i r="3">
      <x v="1"/>
    </i>
    <i r="4">
      <x/>
    </i>
    <i r="5">
      <x v="180"/>
    </i>
    <i r="5">
      <x v="198"/>
    </i>
    <i r="5">
      <x v="230"/>
    </i>
    <i r="5">
      <x v="235"/>
    </i>
    <i r="5">
      <x v="246"/>
    </i>
    <i r="5">
      <x v="286"/>
    </i>
    <i r="5">
      <x v="305"/>
    </i>
    <i r="5">
      <x v="335"/>
    </i>
    <i r="5">
      <x v="347"/>
    </i>
    <i r="5">
      <x v="370"/>
    </i>
    <i>
      <x v="2"/>
    </i>
    <i r="1">
      <x v="110"/>
    </i>
    <i r="2">
      <x v="179"/>
    </i>
    <i r="3">
      <x/>
    </i>
    <i r="4">
      <x/>
    </i>
    <i r="5">
      <x v="559"/>
    </i>
    <i r="5">
      <x v="560"/>
    </i>
    <i r="5">
      <x v="561"/>
    </i>
    <i r="3">
      <x v="1"/>
    </i>
    <i r="4">
      <x/>
    </i>
    <i r="5">
      <x v="92"/>
    </i>
    <i r="5">
      <x v="113"/>
    </i>
    <i>
      <x v="3"/>
    </i>
    <i r="1">
      <x v="34"/>
    </i>
    <i r="2">
      <x v="56"/>
    </i>
    <i r="3">
      <x v="1"/>
    </i>
    <i r="4">
      <x v="1"/>
    </i>
    <i r="5">
      <x v="267"/>
    </i>
    <i r="5">
      <x v="268"/>
    </i>
    <i r="5">
      <x v="270"/>
    </i>
    <i r="5">
      <x v="275"/>
    </i>
    <i r="1">
      <x v="83"/>
    </i>
    <i r="2">
      <x v="52"/>
    </i>
    <i r="3">
      <x v="1"/>
    </i>
    <i r="4">
      <x/>
    </i>
    <i r="5">
      <x v="264"/>
    </i>
    <i r="1">
      <x v="98"/>
    </i>
    <i r="2">
      <x v="155"/>
    </i>
    <i r="3">
      <x v="1"/>
    </i>
    <i r="4">
      <x/>
    </i>
    <i r="5">
      <x v="333"/>
    </i>
    <i r="1">
      <x v="99"/>
    </i>
    <i r="2">
      <x v="158"/>
    </i>
    <i r="3">
      <x v="1"/>
    </i>
    <i r="4">
      <x/>
    </i>
    <i r="5">
      <x v="266"/>
    </i>
    <i r="5">
      <x v="308"/>
    </i>
    <i r="4">
      <x v="1"/>
    </i>
    <i r="5">
      <x v="260"/>
    </i>
    <i r="3">
      <x v="2"/>
    </i>
    <i r="4">
      <x/>
    </i>
    <i r="5">
      <x v="461"/>
    </i>
    <i r="3">
      <x v="4"/>
    </i>
    <i r="4">
      <x/>
    </i>
    <i r="5">
      <x v="43"/>
    </i>
    <i>
      <x v="4"/>
    </i>
    <i r="1">
      <x v="86"/>
    </i>
    <i r="2">
      <x v="72"/>
    </i>
    <i r="3">
      <x v="1"/>
    </i>
    <i r="4">
      <x/>
    </i>
    <i r="5">
      <x v="4"/>
    </i>
    <i r="5">
      <x v="180"/>
    </i>
    <i r="3">
      <x v="2"/>
    </i>
    <i r="4">
      <x/>
    </i>
    <i r="5">
      <x v="386"/>
    </i>
    <i r="1">
      <x v="87"/>
    </i>
    <i r="2">
      <x v="3"/>
    </i>
    <i r="3">
      <x v="1"/>
    </i>
    <i r="4">
      <x/>
    </i>
    <i r="5">
      <x v="180"/>
    </i>
    <i r="5">
      <x v="230"/>
    </i>
    <i r="5">
      <x v="235"/>
    </i>
    <i r="5">
      <x v="305"/>
    </i>
    <i r="5">
      <x v="335"/>
    </i>
    <i r="5">
      <x v="347"/>
    </i>
    <i r="1">
      <x v="99"/>
    </i>
    <i r="2">
      <x v="156"/>
    </i>
    <i r="3">
      <x v="1"/>
    </i>
    <i r="4">
      <x/>
    </i>
    <i r="5">
      <x v="255"/>
    </i>
    <i r="5">
      <x v="308"/>
    </i>
    <i r="5">
      <x v="335"/>
    </i>
    <i r="3">
      <x v="2"/>
    </i>
    <i r="4">
      <x/>
    </i>
    <i r="5">
      <x v="461"/>
    </i>
    <i r="1">
      <x v="103"/>
    </i>
    <i r="2">
      <x v="171"/>
    </i>
    <i r="3">
      <x/>
    </i>
    <i r="4">
      <x/>
    </i>
    <i r="5">
      <x v="561"/>
    </i>
    <i r="5">
      <x v="565"/>
    </i>
    <i r="5">
      <x v="578"/>
    </i>
    <i r="5">
      <x v="582"/>
    </i>
    <i r="5">
      <x v="592"/>
    </i>
    <i r="5">
      <x v="609"/>
    </i>
    <i r="5">
      <x v="612"/>
    </i>
    <i r="3">
      <x v="1"/>
    </i>
    <i r="4">
      <x/>
    </i>
    <i r="5">
      <x v="92"/>
    </i>
    <i r="5">
      <x v="97"/>
    </i>
    <i r="5">
      <x v="123"/>
    </i>
    <i r="5">
      <x v="129"/>
    </i>
    <i r="5">
      <x v="291"/>
    </i>
    <i>
      <x v="5"/>
    </i>
    <i r="1">
      <x v="109"/>
    </i>
    <i r="2">
      <x v="177"/>
    </i>
    <i r="3">
      <x/>
    </i>
    <i r="4">
      <x/>
    </i>
    <i r="5">
      <x v="561"/>
    </i>
    <i r="5">
      <x v="564"/>
    </i>
    <i r="5">
      <x v="604"/>
    </i>
    <i r="3">
      <x v="1"/>
    </i>
    <i r="4">
      <x/>
    </i>
    <i r="5">
      <x v="92"/>
    </i>
    <i r="5">
      <x v="97"/>
    </i>
    <i r="5">
      <x v="147"/>
    </i>
    <i>
      <x v="6"/>
    </i>
    <i r="1">
      <x/>
    </i>
    <i r="2">
      <x v="1"/>
    </i>
    <i r="3">
      <x v="2"/>
    </i>
    <i r="4">
      <x v="1"/>
    </i>
    <i r="5">
      <x v="441"/>
    </i>
    <i r="1">
      <x v="1"/>
    </i>
    <i r="2">
      <x v="2"/>
    </i>
    <i r="3">
      <x v="1"/>
    </i>
    <i r="4">
      <x/>
    </i>
    <i r="5">
      <x v="198"/>
    </i>
    <i r="5">
      <x v="230"/>
    </i>
    <i r="5">
      <x v="235"/>
    </i>
    <i r="5">
      <x v="246"/>
    </i>
    <i r="5">
      <x v="370"/>
    </i>
    <i r="1">
      <x v="3"/>
    </i>
    <i r="2">
      <x v="9"/>
    </i>
    <i r="3">
      <x v="2"/>
    </i>
    <i r="4">
      <x v="1"/>
    </i>
    <i r="5">
      <x v="388"/>
    </i>
    <i r="1">
      <x v="4"/>
    </i>
    <i r="2">
      <x v="10"/>
    </i>
    <i r="3">
      <x v="2"/>
    </i>
    <i r="4">
      <x v="1"/>
    </i>
    <i r="5">
      <x v="527"/>
    </i>
    <i r="3">
      <x v="4"/>
    </i>
    <i r="4">
      <x v="1"/>
    </i>
    <i r="5">
      <x v="71"/>
    </i>
    <i r="1">
      <x v="5"/>
    </i>
    <i r="2">
      <x v="11"/>
    </i>
    <i r="3">
      <x v="2"/>
    </i>
    <i r="4">
      <x/>
    </i>
    <i r="5">
      <x v="531"/>
    </i>
    <i r="5">
      <x v="540"/>
    </i>
    <i r="1">
      <x v="8"/>
    </i>
    <i r="2">
      <x v="14"/>
    </i>
    <i r="3">
      <x v="1"/>
    </i>
    <i r="4">
      <x/>
    </i>
    <i r="5">
      <x v="348"/>
    </i>
    <i r="5">
      <x v="349"/>
    </i>
    <i r="4">
      <x v="1"/>
    </i>
    <i r="5">
      <x v="180"/>
    </i>
    <i r="5">
      <x v="226"/>
    </i>
    <i r="5">
      <x v="235"/>
    </i>
    <i r="3">
      <x v="2"/>
    </i>
    <i r="4">
      <x v="1"/>
    </i>
    <i r="5">
      <x v="430"/>
    </i>
    <i r="5">
      <x v="432"/>
    </i>
    <i r="1">
      <x v="9"/>
    </i>
    <i r="2">
      <x v="15"/>
    </i>
    <i r="3">
      <x v="1"/>
    </i>
    <i r="4">
      <x/>
    </i>
    <i r="5">
      <x v="180"/>
    </i>
    <i r="5">
      <x v="226"/>
    </i>
    <i r="1">
      <x v="12"/>
    </i>
    <i r="2">
      <x v="18"/>
    </i>
    <i r="3">
      <x v="1"/>
    </i>
    <i r="4">
      <x/>
    </i>
    <i r="5">
      <x v="180"/>
    </i>
    <i r="5">
      <x v="203"/>
    </i>
    <i r="5">
      <x v="217"/>
    </i>
    <i r="5">
      <x v="235"/>
    </i>
    <i r="5">
      <x v="246"/>
    </i>
    <i r="5">
      <x v="358"/>
    </i>
    <i r="1">
      <x v="14"/>
    </i>
    <i r="2">
      <x v="20"/>
    </i>
    <i r="3">
      <x v="2"/>
    </i>
    <i r="4">
      <x/>
    </i>
    <i r="5">
      <x v="400"/>
    </i>
    <i r="5">
      <x v="401"/>
    </i>
    <i r="3">
      <x v="3"/>
    </i>
    <i r="4">
      <x/>
    </i>
    <i r="5">
      <x v="6"/>
    </i>
    <i r="5">
      <x v="7"/>
    </i>
    <i r="5">
      <x v="30"/>
    </i>
    <i r="1">
      <x v="15"/>
    </i>
    <i r="2">
      <x v="21"/>
    </i>
    <i r="3">
      <x v="2"/>
    </i>
    <i r="4">
      <x v="1"/>
    </i>
    <i r="5">
      <x v="463"/>
    </i>
    <i r="3">
      <x v="3"/>
    </i>
    <i r="4">
      <x v="1"/>
    </i>
    <i r="5">
      <x v="12"/>
    </i>
    <i r="1">
      <x v="16"/>
    </i>
    <i r="2">
      <x v="24"/>
    </i>
    <i r="3">
      <x v="2"/>
    </i>
    <i r="4">
      <x/>
    </i>
    <i r="5">
      <x v="459"/>
    </i>
    <i r="3">
      <x v="3"/>
    </i>
    <i r="4">
      <x/>
    </i>
    <i r="5">
      <x v="24"/>
    </i>
    <i r="1">
      <x v="17"/>
    </i>
    <i r="2">
      <x v="25"/>
    </i>
    <i r="3">
      <x v="1"/>
    </i>
    <i r="4">
      <x v="1"/>
    </i>
    <i r="5">
      <x v="206"/>
    </i>
    <i r="1">
      <x v="19"/>
    </i>
    <i r="2">
      <x v="30"/>
    </i>
    <i r="3">
      <x v="1"/>
    </i>
    <i r="4">
      <x/>
    </i>
    <i r="5">
      <x v="125"/>
    </i>
    <i r="5">
      <x v="200"/>
    </i>
    <i r="1">
      <x v="21"/>
    </i>
    <i r="2">
      <x v="34"/>
    </i>
    <i r="3">
      <x v="1"/>
    </i>
    <i r="4">
      <x/>
    </i>
    <i r="5">
      <x v="180"/>
    </i>
    <i r="5">
      <x v="226"/>
    </i>
    <i r="5">
      <x v="613"/>
    </i>
    <i r="1">
      <x v="22"/>
    </i>
    <i r="2">
      <x v="36"/>
    </i>
    <i r="3">
      <x v="1"/>
    </i>
    <i r="4">
      <x/>
    </i>
    <i r="5">
      <x v="219"/>
    </i>
    <i r="5">
      <x v="230"/>
    </i>
    <i r="5">
      <x v="237"/>
    </i>
    <i r="5">
      <x v="258"/>
    </i>
    <i r="5">
      <x v="344"/>
    </i>
    <i r="5">
      <x v="345"/>
    </i>
    <i r="5">
      <x v="347"/>
    </i>
    <i r="5">
      <x v="350"/>
    </i>
    <i r="3">
      <x v="2"/>
    </i>
    <i r="4">
      <x/>
    </i>
    <i r="5">
      <x v="519"/>
    </i>
    <i r="5">
      <x v="520"/>
    </i>
    <i r="3">
      <x v="4"/>
    </i>
    <i r="4">
      <x/>
    </i>
    <i r="5">
      <x v="37"/>
    </i>
    <i r="5">
      <x v="44"/>
    </i>
    <i r="5">
      <x v="69"/>
    </i>
    <i r="5">
      <x v="70"/>
    </i>
    <i r="5">
      <x v="73"/>
    </i>
    <i r="4">
      <x v="1"/>
    </i>
    <i r="5">
      <x v="69"/>
    </i>
    <i r="1">
      <x v="23"/>
    </i>
    <i r="2">
      <x v="37"/>
    </i>
    <i r="3">
      <x v="1"/>
    </i>
    <i r="4">
      <x/>
    </i>
    <i r="5">
      <x v="253"/>
    </i>
    <i r="3">
      <x v="2"/>
    </i>
    <i r="4">
      <x/>
    </i>
    <i r="5">
      <x v="448"/>
    </i>
    <i r="3">
      <x v="3"/>
    </i>
    <i r="4">
      <x/>
    </i>
    <i r="5">
      <x v="17"/>
    </i>
    <i r="4">
      <x v="1"/>
    </i>
    <i r="5">
      <x v="17"/>
    </i>
    <i r="1">
      <x v="24"/>
    </i>
    <i r="2">
      <x v="39"/>
    </i>
    <i r="3">
      <x v="1"/>
    </i>
    <i r="4">
      <x/>
    </i>
    <i r="5">
      <x v="202"/>
    </i>
    <i r="5">
      <x v="218"/>
    </i>
    <i r="5">
      <x v="317"/>
    </i>
    <i r="5">
      <x v="318"/>
    </i>
    <i r="5">
      <x v="319"/>
    </i>
    <i r="5">
      <x v="320"/>
    </i>
    <i r="5">
      <x v="321"/>
    </i>
    <i r="5">
      <x v="322"/>
    </i>
    <i r="5">
      <x v="323"/>
    </i>
    <i r="5">
      <x v="324"/>
    </i>
    <i r="5">
      <x v="325"/>
    </i>
    <i r="5">
      <x v="326"/>
    </i>
    <i r="1">
      <x v="25"/>
    </i>
    <i r="2">
      <x v="40"/>
    </i>
    <i r="3">
      <x v="1"/>
    </i>
    <i r="4">
      <x/>
    </i>
    <i r="5">
      <x/>
    </i>
    <i r="1">
      <x v="27"/>
    </i>
    <i r="2">
      <x v="45"/>
    </i>
    <i r="3">
      <x v="1"/>
    </i>
    <i r="4">
      <x/>
    </i>
    <i r="5">
      <x v="344"/>
    </i>
    <i r="1">
      <x v="28"/>
    </i>
    <i r="2">
      <x v="46"/>
    </i>
    <i r="3">
      <x v="1"/>
    </i>
    <i r="4">
      <x/>
    </i>
    <i r="5">
      <x v="344"/>
    </i>
    <i r="1">
      <x v="29"/>
    </i>
    <i r="2">
      <x v="48"/>
    </i>
    <i r="3">
      <x v="1"/>
    </i>
    <i r="4">
      <x/>
    </i>
    <i r="5">
      <x v="194"/>
    </i>
    <i r="5">
      <x v="195"/>
    </i>
    <i r="5">
      <x v="196"/>
    </i>
    <i r="5">
      <x v="197"/>
    </i>
    <i r="5">
      <x v="311"/>
    </i>
    <i r="3">
      <x v="2"/>
    </i>
    <i r="4">
      <x/>
    </i>
    <i r="5">
      <x v="390"/>
    </i>
    <i r="5">
      <x v="391"/>
    </i>
    <i r="1">
      <x v="30"/>
    </i>
    <i r="2">
      <x v="47"/>
    </i>
    <i r="3">
      <x/>
    </i>
    <i r="4">
      <x/>
    </i>
    <i r="5">
      <x v="554"/>
    </i>
    <i r="3">
      <x v="1"/>
    </i>
    <i r="4">
      <x/>
    </i>
    <i r="5">
      <x v="370"/>
    </i>
    <i r="1">
      <x v="31"/>
    </i>
    <i r="2">
      <x v="49"/>
    </i>
    <i r="3">
      <x/>
    </i>
    <i r="4">
      <x/>
    </i>
    <i r="5">
      <x v="574"/>
    </i>
    <i r="3">
      <x v="1"/>
    </i>
    <i r="4">
      <x/>
    </i>
    <i r="5">
      <x v="232"/>
    </i>
    <i r="5">
      <x v="340"/>
    </i>
    <i r="4">
      <x v="1"/>
    </i>
    <i r="5">
      <x v="152"/>
    </i>
    <i r="3">
      <x v="2"/>
    </i>
    <i r="4">
      <x/>
    </i>
    <i r="5">
      <x v="481"/>
    </i>
    <i r="5">
      <x v="534"/>
    </i>
    <i r="4">
      <x v="1"/>
    </i>
    <i r="5">
      <x v="440"/>
    </i>
    <i r="1">
      <x v="32"/>
    </i>
    <i r="2">
      <x v="50"/>
    </i>
    <i r="3">
      <x v="2"/>
    </i>
    <i r="4">
      <x/>
    </i>
    <i r="5">
      <x v="517"/>
    </i>
    <i r="5">
      <x v="522"/>
    </i>
    <i r="1">
      <x v="34"/>
    </i>
    <i r="2">
      <x v="56"/>
    </i>
    <i r="3">
      <x v="1"/>
    </i>
    <i r="4">
      <x v="1"/>
    </i>
    <i r="5">
      <x v="267"/>
    </i>
    <i r="5">
      <x v="268"/>
    </i>
    <i r="5">
      <x v="269"/>
    </i>
    <i r="5">
      <x v="271"/>
    </i>
    <i r="5">
      <x v="272"/>
    </i>
    <i r="5">
      <x v="273"/>
    </i>
    <i r="5">
      <x v="274"/>
    </i>
    <i r="5">
      <x v="275"/>
    </i>
    <i r="5">
      <x v="276"/>
    </i>
    <i r="2">
      <x v="57"/>
    </i>
    <i r="3">
      <x v="1"/>
    </i>
    <i r="4">
      <x/>
    </i>
    <i r="5">
      <x v="267"/>
    </i>
    <i r="5">
      <x v="268"/>
    </i>
    <i r="5">
      <x v="269"/>
    </i>
    <i r="5">
      <x v="270"/>
    </i>
    <i r="5">
      <x v="271"/>
    </i>
    <i r="5">
      <x v="272"/>
    </i>
    <i r="5">
      <x v="274"/>
    </i>
    <i r="5">
      <x v="275"/>
    </i>
    <i r="5">
      <x v="276"/>
    </i>
    <i r="5">
      <x v="277"/>
    </i>
    <i r="1">
      <x v="35"/>
    </i>
    <i r="2">
      <x v="58"/>
    </i>
    <i r="3">
      <x v="1"/>
    </i>
    <i r="4">
      <x/>
    </i>
    <i r="5">
      <x v="221"/>
    </i>
    <i r="5">
      <x v="246"/>
    </i>
    <i r="5">
      <x v="615"/>
    </i>
    <i r="3">
      <x v="2"/>
    </i>
    <i r="4">
      <x/>
    </i>
    <i r="5">
      <x v="450"/>
    </i>
    <i r="5">
      <x v="532"/>
    </i>
    <i r="1">
      <x v="37"/>
    </i>
    <i r="2">
      <x v="60"/>
    </i>
    <i r="3">
      <x v="1"/>
    </i>
    <i r="4">
      <x/>
    </i>
    <i r="5">
      <x v="226"/>
    </i>
    <i r="5">
      <x v="344"/>
    </i>
    <i r="1">
      <x v="38"/>
    </i>
    <i r="2">
      <x v="61"/>
    </i>
    <i r="3">
      <x v="1"/>
    </i>
    <i r="4">
      <x/>
    </i>
    <i r="5">
      <x v="244"/>
    </i>
    <i r="1">
      <x v="39"/>
    </i>
    <i r="2">
      <x v="90"/>
    </i>
    <i r="3">
      <x v="1"/>
    </i>
    <i r="4">
      <x/>
    </i>
    <i r="5">
      <x v="257"/>
    </i>
    <i r="5">
      <x v="261"/>
    </i>
    <i r="5">
      <x v="264"/>
    </i>
    <i r="1">
      <x v="40"/>
    </i>
    <i r="2">
      <x v="92"/>
    </i>
    <i r="3">
      <x v="2"/>
    </i>
    <i r="4">
      <x/>
    </i>
    <i r="5">
      <x v="442"/>
    </i>
    <i r="5">
      <x v="524"/>
    </i>
    <i r="1">
      <x v="41"/>
    </i>
    <i r="2">
      <x v="95"/>
    </i>
    <i r="3">
      <x v="2"/>
    </i>
    <i r="4">
      <x v="1"/>
    </i>
    <i r="5">
      <x v="425"/>
    </i>
    <i r="1">
      <x v="45"/>
    </i>
    <i r="2">
      <x v="99"/>
    </i>
    <i r="3">
      <x v="1"/>
    </i>
    <i r="4">
      <x/>
    </i>
    <i r="5">
      <x v="180"/>
    </i>
    <i r="5">
      <x v="226"/>
    </i>
    <i r="5">
      <x v="358"/>
    </i>
    <i r="5">
      <x v="362"/>
    </i>
    <i r="5">
      <x v="613"/>
    </i>
    <i r="1">
      <x v="47"/>
    </i>
    <i r="2">
      <x v="101"/>
    </i>
    <i r="3">
      <x v="1"/>
    </i>
    <i r="4">
      <x v="1"/>
    </i>
    <i r="5">
      <x v="234"/>
    </i>
    <i r="1">
      <x v="48"/>
    </i>
    <i r="2">
      <x v="102"/>
    </i>
    <i r="3">
      <x v="2"/>
    </i>
    <i r="4">
      <x v="1"/>
    </i>
    <i r="5">
      <x v="525"/>
    </i>
    <i r="5">
      <x v="526"/>
    </i>
    <i r="1">
      <x v="49"/>
    </i>
    <i r="2">
      <x v="106"/>
    </i>
    <i r="3">
      <x v="2"/>
    </i>
    <i r="4">
      <x/>
    </i>
    <i r="5">
      <x v="428"/>
    </i>
    <i r="5">
      <x v="431"/>
    </i>
    <i r="5">
      <x v="437"/>
    </i>
    <i r="3">
      <x v="3"/>
    </i>
    <i r="4">
      <x/>
    </i>
    <i r="5">
      <x v="19"/>
    </i>
    <i r="3">
      <x v="4"/>
    </i>
    <i r="4">
      <x/>
    </i>
    <i r="5">
      <x v="52"/>
    </i>
    <i r="5">
      <x v="74"/>
    </i>
    <i r="1">
      <x v="50"/>
    </i>
    <i r="2">
      <x v="109"/>
    </i>
    <i r="3">
      <x v="2"/>
    </i>
    <i r="4">
      <x/>
    </i>
    <i r="5">
      <x v="510"/>
    </i>
    <i r="4">
      <x v="1"/>
    </i>
    <i r="5">
      <x v="510"/>
    </i>
    <i r="3">
      <x v="3"/>
    </i>
    <i r="4">
      <x/>
    </i>
    <i r="5">
      <x v="31"/>
    </i>
    <i r="4">
      <x v="1"/>
    </i>
    <i r="5">
      <x v="31"/>
    </i>
    <i r="1">
      <x v="51"/>
    </i>
    <i r="2">
      <x v="110"/>
    </i>
    <i r="3">
      <x v="1"/>
    </i>
    <i r="4">
      <x/>
    </i>
    <i r="5">
      <x v="211"/>
    </i>
    <i r="1">
      <x v="52"/>
    </i>
    <i r="2">
      <x v="111"/>
    </i>
    <i r="3">
      <x v="2"/>
    </i>
    <i r="4">
      <x v="1"/>
    </i>
    <i r="5">
      <x v="545"/>
    </i>
    <i r="3">
      <x v="4"/>
    </i>
    <i r="4">
      <x/>
    </i>
    <i r="5">
      <x v="67"/>
    </i>
    <i r="4">
      <x v="1"/>
    </i>
    <i r="5">
      <x v="67"/>
    </i>
    <i r="1">
      <x v="53"/>
    </i>
    <i r="2">
      <x v="112"/>
    </i>
    <i r="3">
      <x v="1"/>
    </i>
    <i r="4">
      <x/>
    </i>
    <i r="5">
      <x v="286"/>
    </i>
    <i r="1">
      <x v="54"/>
    </i>
    <i r="2">
      <x v="113"/>
    </i>
    <i r="3">
      <x v="2"/>
    </i>
    <i r="4">
      <x v="1"/>
    </i>
    <i r="5">
      <x v="528"/>
    </i>
    <i r="3">
      <x v="3"/>
    </i>
    <i r="4">
      <x v="1"/>
    </i>
    <i r="5">
      <x v="23"/>
    </i>
    <i r="5">
      <x v="34"/>
    </i>
    <i r="1">
      <x v="55"/>
    </i>
    <i r="2">
      <x v="114"/>
    </i>
    <i r="3">
      <x v="2"/>
    </i>
    <i r="4">
      <x/>
    </i>
    <i r="5">
      <x v="453"/>
    </i>
    <i r="5">
      <x v="484"/>
    </i>
    <i r="5">
      <x v="521"/>
    </i>
    <i r="1">
      <x v="56"/>
    </i>
    <i r="2">
      <x v="115"/>
    </i>
    <i r="3">
      <x v="1"/>
    </i>
    <i r="4">
      <x v="1"/>
    </i>
    <i r="5">
      <x v="339"/>
    </i>
    <i r="5">
      <x v="614"/>
    </i>
    <i r="1">
      <x v="57"/>
    </i>
    <i r="2">
      <x v="116"/>
    </i>
    <i r="3">
      <x v="1"/>
    </i>
    <i r="4">
      <x/>
    </i>
    <i r="5">
      <x v="192"/>
    </i>
    <i r="5">
      <x v="222"/>
    </i>
    <i r="1">
      <x v="60"/>
    </i>
    <i r="2">
      <x v="119"/>
    </i>
    <i r="3">
      <x v="2"/>
    </i>
    <i r="4">
      <x/>
    </i>
    <i r="5">
      <x v="541"/>
    </i>
    <i r="4">
      <x v="1"/>
    </i>
    <i r="5">
      <x v="541"/>
    </i>
    <i r="3">
      <x v="3"/>
    </i>
    <i r="4">
      <x/>
    </i>
    <i r="5">
      <x v="33"/>
    </i>
    <i r="4">
      <x v="1"/>
    </i>
    <i r="5">
      <x v="33"/>
    </i>
    <i r="1">
      <x v="63"/>
    </i>
    <i r="2">
      <x v="122"/>
    </i>
    <i r="3">
      <x v="1"/>
    </i>
    <i r="4">
      <x/>
    </i>
    <i r="5">
      <x v="198"/>
    </i>
    <i r="5">
      <x v="242"/>
    </i>
    <i r="3">
      <x v="2"/>
    </i>
    <i r="4">
      <x/>
    </i>
    <i r="5">
      <x v="449"/>
    </i>
    <i r="1">
      <x v="64"/>
    </i>
    <i r="2">
      <x v="123"/>
    </i>
    <i r="3">
      <x v="1"/>
    </i>
    <i r="4">
      <x/>
    </i>
    <i r="5">
      <x v="287"/>
    </i>
    <i r="1">
      <x v="67"/>
    </i>
    <i r="2">
      <x v="126"/>
    </i>
    <i r="3">
      <x/>
    </i>
    <i r="4">
      <x/>
    </i>
    <i r="5">
      <x v="553"/>
    </i>
    <i r="3">
      <x v="1"/>
    </i>
    <i r="4">
      <x/>
    </i>
    <i r="5">
      <x v="281"/>
    </i>
    <i r="1">
      <x v="69"/>
    </i>
    <i r="2">
      <x v="128"/>
    </i>
    <i r="3">
      <x v="1"/>
    </i>
    <i r="4">
      <x/>
    </i>
    <i r="5">
      <x v="87"/>
    </i>
    <i r="5">
      <x v="88"/>
    </i>
    <i r="5">
      <x v="90"/>
    </i>
    <i r="5">
      <x v="104"/>
    </i>
    <i r="5">
      <x v="122"/>
    </i>
    <i r="5">
      <x v="155"/>
    </i>
    <i r="5">
      <x v="162"/>
    </i>
    <i r="5">
      <x v="166"/>
    </i>
    <i r="5">
      <x v="173"/>
    </i>
    <i r="4">
      <x v="2"/>
    </i>
    <i r="5">
      <x v="155"/>
    </i>
    <i r="3">
      <x v="2"/>
    </i>
    <i r="4">
      <x/>
    </i>
    <i r="5">
      <x v="373"/>
    </i>
    <i r="5">
      <x v="416"/>
    </i>
    <i r="5">
      <x v="507"/>
    </i>
    <i r="5">
      <x v="537"/>
    </i>
    <i r="3">
      <x v="3"/>
    </i>
    <i r="4">
      <x/>
    </i>
    <i r="5">
      <x v="25"/>
    </i>
    <i r="1">
      <x v="70"/>
    </i>
    <i r="2">
      <x v="129"/>
    </i>
    <i r="3">
      <x v="1"/>
    </i>
    <i r="4">
      <x/>
    </i>
    <i r="5">
      <x v="1"/>
    </i>
    <i r="5">
      <x v="101"/>
    </i>
    <i r="5">
      <x v="114"/>
    </i>
    <i r="5">
      <x v="116"/>
    </i>
    <i r="5">
      <x v="133"/>
    </i>
    <i r="5">
      <x v="155"/>
    </i>
    <i r="5">
      <x v="173"/>
    </i>
    <i r="5">
      <x v="296"/>
    </i>
    <i r="3">
      <x v="2"/>
    </i>
    <i r="4">
      <x/>
    </i>
    <i r="5">
      <x v="498"/>
    </i>
    <i r="5">
      <x v="535"/>
    </i>
    <i r="1">
      <x v="75"/>
    </i>
    <i r="2">
      <x v="134"/>
    </i>
    <i r="3">
      <x v="2"/>
    </i>
    <i r="4">
      <x/>
    </i>
    <i r="5">
      <x v="377"/>
    </i>
    <i r="1">
      <x v="78"/>
    </i>
    <i r="2">
      <x v="137"/>
    </i>
    <i r="3">
      <x v="1"/>
    </i>
    <i r="4">
      <x v="1"/>
    </i>
    <i r="5">
      <x v="344"/>
    </i>
    <i r="1">
      <x v="79"/>
    </i>
    <i r="2">
      <x v="138"/>
    </i>
    <i r="3">
      <x v="1"/>
    </i>
    <i r="4">
      <x/>
    </i>
    <i r="5">
      <x v="198"/>
    </i>
    <i r="1">
      <x v="80"/>
    </i>
    <i r="2">
      <x v="139"/>
    </i>
    <i r="3">
      <x v="1"/>
    </i>
    <i r="4">
      <x/>
    </i>
    <i r="5">
      <x/>
    </i>
    <i r="5">
      <x v="82"/>
    </i>
    <i r="5">
      <x v="83"/>
    </i>
    <i r="5">
      <x v="94"/>
    </i>
    <i r="5">
      <x v="123"/>
    </i>
    <i r="5">
      <x v="146"/>
    </i>
    <i r="5">
      <x v="151"/>
    </i>
    <i r="5">
      <x v="160"/>
    </i>
    <i r="5">
      <x v="164"/>
    </i>
    <i r="5">
      <x v="180"/>
    </i>
    <i r="5">
      <x v="187"/>
    </i>
    <i r="5">
      <x v="203"/>
    </i>
    <i r="5">
      <x v="216"/>
    </i>
    <i r="5">
      <x v="224"/>
    </i>
    <i r="5">
      <x v="229"/>
    </i>
    <i r="5">
      <x v="235"/>
    </i>
    <i r="5">
      <x v="248"/>
    </i>
    <i r="5">
      <x v="314"/>
    </i>
    <i r="5">
      <x v="315"/>
    </i>
    <i r="5">
      <x v="359"/>
    </i>
    <i r="5">
      <x v="549"/>
    </i>
    <i r="3">
      <x v="2"/>
    </i>
    <i r="4">
      <x/>
    </i>
    <i r="5">
      <x v="373"/>
    </i>
    <i r="1">
      <x v="86"/>
    </i>
    <i r="2">
      <x v="65"/>
    </i>
    <i r="3">
      <x v="1"/>
    </i>
    <i r="4">
      <x/>
    </i>
    <i r="5">
      <x v="199"/>
    </i>
    <i r="5">
      <x v="233"/>
    </i>
    <i r="5">
      <x v="317"/>
    </i>
    <i r="5">
      <x v="365"/>
    </i>
    <i r="3">
      <x v="2"/>
    </i>
    <i r="4">
      <x/>
    </i>
    <i r="5">
      <x v="394"/>
    </i>
    <i r="2">
      <x v="67"/>
    </i>
    <i r="3">
      <x v="1"/>
    </i>
    <i r="4">
      <x/>
    </i>
    <i r="5">
      <x v="98"/>
    </i>
    <i r="5">
      <x v="112"/>
    </i>
    <i r="5">
      <x v="131"/>
    </i>
    <i r="5">
      <x v="170"/>
    </i>
    <i r="5">
      <x v="175"/>
    </i>
    <i r="3">
      <x v="2"/>
    </i>
    <i r="4">
      <x/>
    </i>
    <i r="5">
      <x v="408"/>
    </i>
    <i r="2">
      <x v="68"/>
    </i>
    <i r="3">
      <x v="1"/>
    </i>
    <i r="4">
      <x/>
    </i>
    <i r="5">
      <x v="259"/>
    </i>
    <i r="5">
      <x v="316"/>
    </i>
    <i r="3">
      <x v="2"/>
    </i>
    <i r="4">
      <x/>
    </i>
    <i r="5">
      <x v="410"/>
    </i>
    <i r="5">
      <x v="546"/>
    </i>
    <i r="5">
      <x v="547"/>
    </i>
    <i r="5">
      <x v="548"/>
    </i>
    <i r="3">
      <x v="3"/>
    </i>
    <i r="4">
      <x/>
    </i>
    <i r="5">
      <x v="11"/>
    </i>
    <i r="2">
      <x v="70"/>
    </i>
    <i r="3">
      <x v="1"/>
    </i>
    <i r="4">
      <x/>
    </i>
    <i r="5">
      <x v="203"/>
    </i>
    <i r="5">
      <x v="359"/>
    </i>
    <i r="3">
      <x v="2"/>
    </i>
    <i r="4">
      <x/>
    </i>
    <i r="5">
      <x v="405"/>
    </i>
    <i r="2">
      <x v="71"/>
    </i>
    <i r="3">
      <x v="1"/>
    </i>
    <i r="4">
      <x/>
    </i>
    <i r="5">
      <x v="167"/>
    </i>
    <i r="5">
      <x v="556"/>
    </i>
    <i r="5">
      <x v="557"/>
    </i>
    <i r="3">
      <x v="2"/>
    </i>
    <i r="4">
      <x/>
    </i>
    <i r="5">
      <x v="412"/>
    </i>
    <i r="5">
      <x v="413"/>
    </i>
    <i r="3">
      <x v="3"/>
    </i>
    <i r="4">
      <x/>
    </i>
    <i r="5">
      <x v="8"/>
    </i>
    <i r="2">
      <x v="75"/>
    </i>
    <i r="3">
      <x v="1"/>
    </i>
    <i r="4">
      <x/>
    </i>
    <i r="5">
      <x v="4"/>
    </i>
    <i r="5">
      <x v="180"/>
    </i>
    <i r="5">
      <x v="186"/>
    </i>
    <i r="5">
      <x v="187"/>
    </i>
    <i r="5">
      <x v="188"/>
    </i>
    <i r="5">
      <x v="363"/>
    </i>
    <i r="4">
      <x v="2"/>
    </i>
    <i r="5">
      <x v="4"/>
    </i>
    <i r="5">
      <x v="180"/>
    </i>
    <i r="5">
      <x v="186"/>
    </i>
    <i r="5">
      <x v="187"/>
    </i>
    <i r="5">
      <x v="188"/>
    </i>
    <i r="3">
      <x v="2"/>
    </i>
    <i r="4">
      <x/>
    </i>
    <i r="5">
      <x v="373"/>
    </i>
    <i r="5">
      <x v="384"/>
    </i>
    <i r="5">
      <x v="386"/>
    </i>
    <i r="5">
      <x v="395"/>
    </i>
    <i r="5">
      <x v="478"/>
    </i>
    <i r="5">
      <x v="487"/>
    </i>
    <i r="5">
      <x v="508"/>
    </i>
    <i r="5">
      <x v="536"/>
    </i>
    <i r="5">
      <x v="538"/>
    </i>
    <i r="4">
      <x v="2"/>
    </i>
    <i r="5">
      <x v="373"/>
    </i>
    <i r="5">
      <x v="384"/>
    </i>
    <i r="5">
      <x v="386"/>
    </i>
    <i r="5">
      <x v="508"/>
    </i>
    <i r="5">
      <x v="536"/>
    </i>
    <i r="5">
      <x v="538"/>
    </i>
    <i r="3">
      <x v="3"/>
    </i>
    <i r="4">
      <x/>
    </i>
    <i r="5">
      <x v="5"/>
    </i>
    <i r="2">
      <x v="77"/>
    </i>
    <i r="3">
      <x v="1"/>
    </i>
    <i r="4">
      <x/>
    </i>
    <i r="5">
      <x v="235"/>
    </i>
    <i r="4">
      <x v="2"/>
    </i>
    <i r="5">
      <x v="235"/>
    </i>
    <i r="3">
      <x v="2"/>
    </i>
    <i r="4">
      <x/>
    </i>
    <i r="5">
      <x v="434"/>
    </i>
    <i r="5">
      <x v="436"/>
    </i>
    <i r="5">
      <x v="438"/>
    </i>
    <i r="5">
      <x v="439"/>
    </i>
    <i r="5">
      <x v="514"/>
    </i>
    <i r="3">
      <x v="3"/>
    </i>
    <i r="4">
      <x/>
    </i>
    <i r="5">
      <x v="18"/>
    </i>
    <i r="3">
      <x v="4"/>
    </i>
    <i r="4">
      <x/>
    </i>
    <i r="5">
      <x v="36"/>
    </i>
    <i r="5">
      <x v="45"/>
    </i>
    <i r="2">
      <x v="78"/>
    </i>
    <i r="3">
      <x v="1"/>
    </i>
    <i r="4">
      <x/>
    </i>
    <i r="5">
      <x v="254"/>
    </i>
    <i r="5">
      <x v="329"/>
    </i>
    <i r="2">
      <x v="82"/>
    </i>
    <i r="3">
      <x v="1"/>
    </i>
    <i r="4">
      <x/>
    </i>
    <i r="5">
      <x v="278"/>
    </i>
    <i r="5">
      <x v="330"/>
    </i>
    <i r="4">
      <x v="2"/>
    </i>
    <i r="5">
      <x v="278"/>
    </i>
    <i r="3">
      <x v="2"/>
    </i>
    <i r="4">
      <x/>
    </i>
    <i r="5">
      <x v="469"/>
    </i>
    <i r="5">
      <x v="533"/>
    </i>
    <i r="2">
      <x v="83"/>
    </i>
    <i r="3">
      <x v="1"/>
    </i>
    <i r="4">
      <x/>
    </i>
    <i r="5">
      <x v="208"/>
    </i>
    <i r="5">
      <x v="282"/>
    </i>
    <i r="5">
      <x v="292"/>
    </i>
    <i r="5">
      <x v="309"/>
    </i>
    <i r="5">
      <x v="310"/>
    </i>
    <i r="5">
      <x v="338"/>
    </i>
    <i r="4">
      <x v="2"/>
    </i>
    <i r="5">
      <x v="282"/>
    </i>
    <i r="5">
      <x v="292"/>
    </i>
    <i r="5">
      <x v="338"/>
    </i>
    <i r="3">
      <x v="2"/>
    </i>
    <i r="4">
      <x/>
    </i>
    <i r="5">
      <x v="467"/>
    </i>
    <i r="5">
      <x v="486"/>
    </i>
    <i r="5">
      <x v="499"/>
    </i>
    <i r="5">
      <x v="512"/>
    </i>
    <i r="3">
      <x v="3"/>
    </i>
    <i r="4">
      <x/>
    </i>
    <i r="5">
      <x v="21"/>
    </i>
    <i r="5">
      <x v="22"/>
    </i>
    <i r="2">
      <x v="85"/>
    </i>
    <i r="3">
      <x v="1"/>
    </i>
    <i r="4">
      <x/>
    </i>
    <i r="5">
      <x v="83"/>
    </i>
    <i r="5">
      <x v="85"/>
    </i>
    <i r="5">
      <x v="86"/>
    </i>
    <i r="5">
      <x v="109"/>
    </i>
    <i r="5">
      <x v="111"/>
    </i>
    <i r="5">
      <x v="134"/>
    </i>
    <i r="5">
      <x v="135"/>
    </i>
    <i r="5">
      <x v="138"/>
    </i>
    <i r="5">
      <x v="143"/>
    </i>
    <i r="5">
      <x v="161"/>
    </i>
    <i r="5">
      <x v="298"/>
    </i>
    <i r="5">
      <x v="299"/>
    </i>
    <i r="4">
      <x v="2"/>
    </i>
    <i r="5">
      <x v="86"/>
    </i>
    <i r="3">
      <x v="2"/>
    </i>
    <i r="4">
      <x/>
    </i>
    <i r="5">
      <x v="403"/>
    </i>
    <i r="5">
      <x v="474"/>
    </i>
    <i r="5">
      <x v="488"/>
    </i>
    <i r="5">
      <x v="493"/>
    </i>
    <i r="5">
      <x v="496"/>
    </i>
    <i r="5">
      <x v="530"/>
    </i>
    <i r="4">
      <x v="2"/>
    </i>
    <i r="5">
      <x v="494"/>
    </i>
    <i r="3">
      <x v="3"/>
    </i>
    <i r="4">
      <x/>
    </i>
    <i r="5">
      <x v="28"/>
    </i>
    <i r="3">
      <x v="4"/>
    </i>
    <i r="4">
      <x/>
    </i>
    <i r="5">
      <x v="77"/>
    </i>
    <i r="2">
      <x v="87"/>
    </i>
    <i r="3">
      <x/>
    </i>
    <i r="4">
      <x/>
    </i>
    <i r="5">
      <x v="555"/>
    </i>
    <i r="5">
      <x v="562"/>
    </i>
    <i r="5">
      <x v="610"/>
    </i>
    <i r="3">
      <x v="1"/>
    </i>
    <i r="4">
      <x/>
    </i>
    <i r="5">
      <x v="169"/>
    </i>
    <i r="5">
      <x v="360"/>
    </i>
    <i r="5">
      <x v="369"/>
    </i>
    <i r="5">
      <x v="550"/>
    </i>
    <i r="3">
      <x v="2"/>
    </i>
    <i r="4">
      <x/>
    </i>
    <i r="5">
      <x v="406"/>
    </i>
    <i r="4">
      <x v="2"/>
    </i>
    <i r="5">
      <x v="406"/>
    </i>
    <i r="3">
      <x v="4"/>
    </i>
    <i r="4">
      <x/>
    </i>
    <i r="5">
      <x v="38"/>
    </i>
    <i r="5">
      <x v="39"/>
    </i>
    <i r="5">
      <x v="40"/>
    </i>
    <i r="5">
      <x v="42"/>
    </i>
    <i r="5">
      <x v="53"/>
    </i>
    <i r="5">
      <x v="54"/>
    </i>
    <i r="5">
      <x v="56"/>
    </i>
    <i r="5">
      <x v="57"/>
    </i>
    <i r="5">
      <x v="59"/>
    </i>
    <i r="5">
      <x v="60"/>
    </i>
    <i r="5">
      <x v="65"/>
    </i>
    <i r="5">
      <x v="72"/>
    </i>
    <i r="5">
      <x v="75"/>
    </i>
    <i r="5">
      <x v="76"/>
    </i>
    <i r="2">
      <x v="88"/>
    </i>
    <i r="3">
      <x v="1"/>
    </i>
    <i r="4">
      <x/>
    </i>
    <i r="5">
      <x v="2"/>
    </i>
    <i r="3">
      <x v="2"/>
    </i>
    <i r="4">
      <x/>
    </i>
    <i r="5">
      <x v="471"/>
    </i>
    <i r="5">
      <x v="472"/>
    </i>
    <i r="2">
      <x v="89"/>
    </i>
    <i r="3">
      <x v="1"/>
    </i>
    <i r="4">
      <x/>
    </i>
    <i r="5">
      <x v="102"/>
    </i>
    <i r="5">
      <x v="168"/>
    </i>
    <i r="3">
      <x v="2"/>
    </i>
    <i r="4">
      <x/>
    </i>
    <i r="5">
      <x v="402"/>
    </i>
    <i r="5">
      <x v="455"/>
    </i>
    <i r="5">
      <x v="470"/>
    </i>
    <i r="3">
      <x v="3"/>
    </i>
    <i r="4">
      <x/>
    </i>
    <i r="5">
      <x v="27"/>
    </i>
    <i r="1">
      <x v="88"/>
    </i>
    <i r="2">
      <x v="145"/>
    </i>
    <i r="3">
      <x v="1"/>
    </i>
    <i r="4">
      <x/>
    </i>
    <i r="5">
      <x v="198"/>
    </i>
    <i r="5">
      <x v="212"/>
    </i>
    <i r="5">
      <x v="247"/>
    </i>
    <i r="5">
      <x v="286"/>
    </i>
    <i r="5">
      <x v="330"/>
    </i>
    <i r="5">
      <x v="353"/>
    </i>
    <i r="3">
      <x v="2"/>
    </i>
    <i r="4">
      <x/>
    </i>
    <i r="5">
      <x v="389"/>
    </i>
    <i r="5">
      <x v="443"/>
    </i>
    <i r="3">
      <x v="3"/>
    </i>
    <i r="4">
      <x/>
    </i>
    <i r="5">
      <x v="20"/>
    </i>
    <i r="1">
      <x v="90"/>
    </i>
    <i r="2">
      <x v="147"/>
    </i>
    <i r="3">
      <x v="1"/>
    </i>
    <i r="4">
      <x/>
    </i>
    <i r="5">
      <x v="180"/>
    </i>
    <i r="5">
      <x v="235"/>
    </i>
    <i r="5">
      <x v="344"/>
    </i>
    <i r="4">
      <x v="1"/>
    </i>
    <i r="5">
      <x v="180"/>
    </i>
    <i r="5">
      <x v="198"/>
    </i>
    <i r="5">
      <x v="206"/>
    </i>
    <i r="5">
      <x v="226"/>
    </i>
    <i r="5">
      <x v="235"/>
    </i>
    <i r="5">
      <x v="302"/>
    </i>
    <i r="5">
      <x v="314"/>
    </i>
    <i r="5">
      <x v="344"/>
    </i>
    <i r="1">
      <x v="91"/>
    </i>
    <i r="2">
      <x v="148"/>
    </i>
    <i r="3">
      <x v="1"/>
    </i>
    <i r="4">
      <x/>
    </i>
    <i r="5">
      <x v="133"/>
    </i>
    <i r="5">
      <x v="180"/>
    </i>
    <i r="5">
      <x v="216"/>
    </i>
    <i r="5">
      <x v="220"/>
    </i>
    <i r="5">
      <x v="235"/>
    </i>
    <i r="5">
      <x v="246"/>
    </i>
    <i r="5">
      <x v="250"/>
    </i>
    <i r="5">
      <x v="255"/>
    </i>
    <i r="5">
      <x v="347"/>
    </i>
    <i r="5">
      <x v="352"/>
    </i>
    <i r="4">
      <x v="1"/>
    </i>
    <i r="5">
      <x v="246"/>
    </i>
    <i r="5">
      <x v="255"/>
    </i>
    <i r="1">
      <x v="92"/>
    </i>
    <i r="2">
      <x v="149"/>
    </i>
    <i r="3">
      <x v="1"/>
    </i>
    <i r="4">
      <x/>
    </i>
    <i r="5">
      <x v="123"/>
    </i>
    <i r="5">
      <x v="127"/>
    </i>
    <i r="5">
      <x v="182"/>
    </i>
    <i r="5">
      <x v="184"/>
    </i>
    <i r="5">
      <x v="198"/>
    </i>
    <i r="5">
      <x v="235"/>
    </i>
    <i r="5">
      <x v="240"/>
    </i>
    <i r="5">
      <x v="285"/>
    </i>
    <i r="5">
      <x v="314"/>
    </i>
    <i r="5">
      <x v="328"/>
    </i>
    <i r="5">
      <x v="344"/>
    </i>
    <i r="5">
      <x v="372"/>
    </i>
    <i r="4">
      <x v="1"/>
    </i>
    <i r="5">
      <x v="173"/>
    </i>
    <i r="5">
      <x v="235"/>
    </i>
    <i r="5">
      <x v="240"/>
    </i>
    <i r="5">
      <x v="305"/>
    </i>
    <i r="5">
      <x v="372"/>
    </i>
    <i r="3">
      <x v="2"/>
    </i>
    <i r="4">
      <x/>
    </i>
    <i r="5">
      <x v="380"/>
    </i>
    <i r="5">
      <x v="385"/>
    </i>
    <i r="5">
      <x v="482"/>
    </i>
    <i r="4">
      <x v="1"/>
    </i>
    <i r="5">
      <x v="376"/>
    </i>
    <i r="5">
      <x v="378"/>
    </i>
    <i r="5">
      <x v="379"/>
    </i>
    <i r="5">
      <x v="381"/>
    </i>
    <i r="5">
      <x v="382"/>
    </i>
    <i r="5">
      <x v="385"/>
    </i>
    <i r="5">
      <x v="460"/>
    </i>
    <i r="5">
      <x v="515"/>
    </i>
    <i r="1">
      <x v="95"/>
    </i>
    <i r="2">
      <x v="152"/>
    </i>
    <i r="3">
      <x v="1"/>
    </i>
    <i r="4">
      <x/>
    </i>
    <i r="5">
      <x v="89"/>
    </i>
    <i r="5">
      <x v="95"/>
    </i>
    <i r="5">
      <x v="106"/>
    </i>
    <i r="5">
      <x v="123"/>
    </i>
    <i r="5">
      <x v="150"/>
    </i>
    <i r="5">
      <x v="156"/>
    </i>
    <i r="5">
      <x v="207"/>
    </i>
    <i r="5">
      <x v="216"/>
    </i>
    <i r="5">
      <x v="223"/>
    </i>
    <i r="5">
      <x v="236"/>
    </i>
    <i r="5">
      <x v="238"/>
    </i>
    <i r="5">
      <x v="242"/>
    </i>
    <i r="5">
      <x v="284"/>
    </i>
    <i r="5">
      <x v="285"/>
    </i>
    <i r="5">
      <x v="290"/>
    </i>
    <i r="5">
      <x v="295"/>
    </i>
    <i r="5">
      <x v="300"/>
    </i>
    <i r="5">
      <x v="314"/>
    </i>
    <i r="5">
      <x v="332"/>
    </i>
    <i r="5">
      <x v="357"/>
    </i>
    <i r="3">
      <x v="2"/>
    </i>
    <i r="4">
      <x/>
    </i>
    <i r="5">
      <x v="396"/>
    </i>
    <i r="5">
      <x v="429"/>
    </i>
    <i r="5">
      <x v="458"/>
    </i>
    <i r="5">
      <x v="467"/>
    </i>
    <i r="5">
      <x v="489"/>
    </i>
    <i r="1">
      <x v="99"/>
    </i>
    <i r="2">
      <x v="157"/>
    </i>
    <i r="3">
      <x v="1"/>
    </i>
    <i r="4">
      <x/>
    </i>
    <i r="5">
      <x v="308"/>
    </i>
    <i r="5">
      <x v="335"/>
    </i>
    <i r="4">
      <x v="1"/>
    </i>
    <i r="5">
      <x v="256"/>
    </i>
    <i r="5">
      <x v="263"/>
    </i>
    <i r="3">
      <x v="2"/>
    </i>
    <i r="4">
      <x/>
    </i>
    <i r="5">
      <x v="461"/>
    </i>
    <i r="4">
      <x v="1"/>
    </i>
    <i r="5">
      <x v="468"/>
    </i>
    <i r="5">
      <x v="483"/>
    </i>
    <i r="3">
      <x v="3"/>
    </i>
    <i r="4">
      <x v="1"/>
    </i>
    <i r="5">
      <x v="20"/>
    </i>
    <i r="3">
      <x v="4"/>
    </i>
    <i r="4">
      <x/>
    </i>
    <i r="5">
      <x v="51"/>
    </i>
    <i r="1">
      <x v="100"/>
    </i>
    <i r="2">
      <x v="166"/>
    </i>
    <i r="3">
      <x v="1"/>
    </i>
    <i r="4">
      <x/>
    </i>
    <i r="5">
      <x v="91"/>
    </i>
    <i r="5">
      <x v="140"/>
    </i>
    <i r="5">
      <x v="163"/>
    </i>
    <i r="5">
      <x v="191"/>
    </i>
    <i r="1">
      <x v="101"/>
    </i>
    <i r="2">
      <x v="170"/>
    </i>
    <i r="3">
      <x v="1"/>
    </i>
    <i r="4">
      <x/>
    </i>
    <i r="5">
      <x v="176"/>
    </i>
    <i r="5">
      <x v="180"/>
    </i>
    <i r="5">
      <x v="181"/>
    </i>
    <i r="5">
      <x v="182"/>
    </i>
    <i r="5">
      <x v="185"/>
    </i>
    <i r="5">
      <x v="187"/>
    </i>
    <i r="5">
      <x v="189"/>
    </i>
    <i r="5">
      <x v="203"/>
    </i>
    <i r="5">
      <x v="204"/>
    </i>
    <i r="5">
      <x v="205"/>
    </i>
    <i r="5">
      <x v="213"/>
    </i>
    <i r="5">
      <x v="227"/>
    </i>
    <i r="5">
      <x v="229"/>
    </i>
    <i r="5">
      <x v="235"/>
    </i>
    <i r="5">
      <x v="241"/>
    </i>
    <i r="5">
      <x v="301"/>
    </i>
    <i r="5">
      <x v="303"/>
    </i>
    <i r="5">
      <x v="329"/>
    </i>
    <i r="5">
      <x v="332"/>
    </i>
    <i r="5">
      <x v="358"/>
    </i>
    <i r="5">
      <x v="371"/>
    </i>
    <i r="3">
      <x v="2"/>
    </i>
    <i r="4">
      <x/>
    </i>
    <i r="5">
      <x v="375"/>
    </i>
    <i r="5">
      <x v="444"/>
    </i>
    <i r="5">
      <x v="445"/>
    </i>
    <i r="5">
      <x v="446"/>
    </i>
    <i r="5">
      <x v="453"/>
    </i>
    <i r="5">
      <x v="473"/>
    </i>
    <i r="3">
      <x v="3"/>
    </i>
    <i r="4">
      <x/>
    </i>
    <i r="5">
      <x v="20"/>
    </i>
    <i r="3">
      <x v="4"/>
    </i>
    <i r="4">
      <x/>
    </i>
    <i r="5">
      <x v="48"/>
    </i>
    <i r="1">
      <x v="104"/>
    </i>
    <i r="2">
      <x v="172"/>
    </i>
    <i r="3">
      <x/>
    </i>
    <i r="4">
      <x/>
    </i>
    <i r="5">
      <x v="567"/>
    </i>
    <i r="5">
      <x v="568"/>
    </i>
    <i r="5">
      <x v="570"/>
    </i>
    <i r="5">
      <x v="576"/>
    </i>
    <i r="5">
      <x v="578"/>
    </i>
    <i r="5">
      <x v="581"/>
    </i>
    <i r="5">
      <x v="587"/>
    </i>
    <i r="5">
      <x v="594"/>
    </i>
    <i r="5">
      <x v="595"/>
    </i>
    <i r="5">
      <x v="597"/>
    </i>
    <i r="5">
      <x v="598"/>
    </i>
    <i r="5">
      <x v="602"/>
    </i>
    <i r="5">
      <x v="604"/>
    </i>
    <i r="5">
      <x v="607"/>
    </i>
    <i r="3">
      <x v="1"/>
    </i>
    <i r="4">
      <x/>
    </i>
    <i r="5">
      <x v="107"/>
    </i>
    <i r="5">
      <x v="120"/>
    </i>
    <i r="5">
      <x v="123"/>
    </i>
    <i r="5">
      <x v="130"/>
    </i>
    <i r="5">
      <x v="147"/>
    </i>
    <i r="5">
      <x v="239"/>
    </i>
    <i r="3">
      <x v="5"/>
    </i>
    <i r="4">
      <x/>
    </i>
    <i r="5">
      <x v="171"/>
    </i>
    <i r="1">
      <x v="105"/>
    </i>
    <i r="2">
      <x v="173"/>
    </i>
    <i r="3">
      <x/>
    </i>
    <i r="4">
      <x/>
    </i>
    <i r="5">
      <x v="566"/>
    </i>
    <i r="5">
      <x v="572"/>
    </i>
    <i r="5">
      <x v="575"/>
    </i>
    <i r="5">
      <x v="585"/>
    </i>
    <i r="5">
      <x v="589"/>
    </i>
    <i r="3">
      <x v="1"/>
    </i>
    <i r="4">
      <x/>
    </i>
    <i r="5">
      <x v="118"/>
    </i>
    <i r="5">
      <x v="126"/>
    </i>
    <i r="5">
      <x v="286"/>
    </i>
    <i r="1">
      <x v="112"/>
    </i>
    <i r="2">
      <x v="181"/>
    </i>
    <i r="3">
      <x v="1"/>
    </i>
    <i r="4">
      <x/>
    </i>
    <i r="5">
      <x v="552"/>
    </i>
    <i>
      <x v="7"/>
    </i>
    <i r="1">
      <x v="34"/>
    </i>
    <i r="2">
      <x v="55"/>
    </i>
    <i r="3">
      <x v="1"/>
    </i>
    <i r="4">
      <x v="1"/>
    </i>
    <i r="5">
      <x v="270"/>
    </i>
    <i>
      <x v="8"/>
    </i>
    <i r="1">
      <x v="34"/>
    </i>
    <i r="2">
      <x v="55"/>
    </i>
    <i r="3">
      <x v="1"/>
    </i>
    <i r="4">
      <x v="1"/>
    </i>
    <i r="5">
      <x v="267"/>
    </i>
    <i r="5">
      <x v="268"/>
    </i>
    <i r="5">
      <x v="270"/>
    </i>
    <i r="5">
      <x v="274"/>
    </i>
    <i r="5">
      <x v="275"/>
    </i>
    <i r="1">
      <x v="48"/>
    </i>
    <i r="2">
      <x v="104"/>
    </i>
    <i r="3">
      <x v="2"/>
    </i>
    <i r="4">
      <x v="1"/>
    </i>
    <i r="5">
      <x v="525"/>
    </i>
    <i r="5">
      <x v="526"/>
    </i>
    <i r="1">
      <x v="71"/>
    </i>
    <i r="2">
      <x v="130"/>
    </i>
    <i r="3">
      <x v="1"/>
    </i>
    <i r="4">
      <x/>
    </i>
    <i r="5">
      <x v="1"/>
    </i>
    <i r="5">
      <x v="4"/>
    </i>
    <i r="5">
      <x v="114"/>
    </i>
    <i r="5">
      <x v="115"/>
    </i>
    <i r="5">
      <x v="117"/>
    </i>
    <i r="5">
      <x v="123"/>
    </i>
    <i r="5">
      <x v="133"/>
    </i>
    <i r="5">
      <x v="155"/>
    </i>
    <i r="5">
      <x v="165"/>
    </i>
    <i r="5">
      <x v="173"/>
    </i>
    <i r="5">
      <x v="225"/>
    </i>
    <i r="5">
      <x v="296"/>
    </i>
    <i r="5">
      <x v="366"/>
    </i>
    <i r="4">
      <x v="2"/>
    </i>
    <i r="5">
      <x v="4"/>
    </i>
    <i r="5">
      <x v="114"/>
    </i>
    <i r="5">
      <x v="133"/>
    </i>
    <i r="5">
      <x v="155"/>
    </i>
    <i r="5">
      <x v="225"/>
    </i>
    <i r="3">
      <x v="2"/>
    </i>
    <i r="4">
      <x/>
    </i>
    <i r="5">
      <x v="373"/>
    </i>
    <i r="5">
      <x v="488"/>
    </i>
    <i r="1">
      <x v="85"/>
    </i>
    <i r="2">
      <x v="43"/>
    </i>
    <i r="3">
      <x v="1"/>
    </i>
    <i r="4">
      <x/>
    </i>
    <i r="5">
      <x v="99"/>
    </i>
    <i r="5">
      <x v="100"/>
    </i>
    <i r="5">
      <x v="255"/>
    </i>
    <i r="5">
      <x v="278"/>
    </i>
    <i r="5">
      <x v="288"/>
    </i>
    <i r="5">
      <x v="294"/>
    </i>
    <i r="5">
      <x v="549"/>
    </i>
    <i r="1">
      <x v="86"/>
    </i>
    <i r="2">
      <x v="66"/>
    </i>
    <i r="3">
      <x v="1"/>
    </i>
    <i r="4">
      <x/>
    </i>
    <i r="5">
      <x v="112"/>
    </i>
    <i r="5">
      <x v="131"/>
    </i>
    <i r="5">
      <x v="170"/>
    </i>
    <i r="5">
      <x v="175"/>
    </i>
    <i r="1">
      <x v="87"/>
    </i>
    <i r="2">
      <x v="7"/>
    </i>
    <i r="3">
      <x v="1"/>
    </i>
    <i r="4">
      <x/>
    </i>
    <i r="5">
      <x v="180"/>
    </i>
    <i r="5">
      <x v="198"/>
    </i>
    <i r="5">
      <x v="230"/>
    </i>
    <i r="5">
      <x v="235"/>
    </i>
    <i r="5">
      <x v="246"/>
    </i>
    <i r="5">
      <x v="286"/>
    </i>
    <i r="5">
      <x v="305"/>
    </i>
    <i r="5">
      <x v="335"/>
    </i>
    <i r="5">
      <x v="347"/>
    </i>
    <i r="5">
      <x v="370"/>
    </i>
    <i r="1">
      <x v="97"/>
    </i>
    <i r="2">
      <x v="154"/>
    </i>
    <i r="3">
      <x v="1"/>
    </i>
    <i r="4">
      <x/>
    </i>
    <i r="5">
      <x v="198"/>
    </i>
    <i r="5">
      <x v="230"/>
    </i>
    <i r="5">
      <x v="333"/>
    </i>
    <i r="1">
      <x v="99"/>
    </i>
    <i r="2">
      <x v="159"/>
    </i>
    <i r="3">
      <x v="1"/>
    </i>
    <i r="4">
      <x/>
    </i>
    <i r="5">
      <x v="308"/>
    </i>
    <i r="5">
      <x v="335"/>
    </i>
    <i r="3">
      <x v="2"/>
    </i>
    <i r="4">
      <x/>
    </i>
    <i r="5">
      <x v="461"/>
    </i>
    <i r="5">
      <x v="462"/>
    </i>
    <i r="5">
      <x v="466"/>
    </i>
    <i r="5">
      <x v="483"/>
    </i>
    <i r="3">
      <x v="3"/>
    </i>
    <i r="4">
      <x/>
    </i>
    <i r="5">
      <x v="20"/>
    </i>
    <i r="3">
      <x v="4"/>
    </i>
    <i r="4">
      <x/>
    </i>
    <i r="5">
      <x v="50"/>
    </i>
    <i r="1">
      <x v="104"/>
    </i>
    <i r="2">
      <x v="143"/>
    </i>
    <i r="3">
      <x/>
    </i>
    <i r="4">
      <x/>
    </i>
    <i r="5">
      <x v="565"/>
    </i>
    <i r="5">
      <x v="578"/>
    </i>
    <i r="5">
      <x v="581"/>
    </i>
    <i r="5">
      <x v="584"/>
    </i>
    <i r="5">
      <x v="591"/>
    </i>
    <i r="5">
      <x v="607"/>
    </i>
    <i r="3">
      <x v="1"/>
    </i>
    <i r="4">
      <x/>
    </i>
    <i r="5">
      <x v="97"/>
    </i>
    <i r="5">
      <x v="120"/>
    </i>
    <i r="5">
      <x v="123"/>
    </i>
    <i r="5">
      <x v="148"/>
    </i>
    <i>
      <x v="9"/>
    </i>
    <i r="1">
      <x v="7"/>
    </i>
    <i r="2">
      <x v="13"/>
    </i>
    <i r="3">
      <x v="1"/>
    </i>
    <i r="4">
      <x/>
    </i>
    <i r="5">
      <x v="314"/>
    </i>
    <i r="1">
      <x v="11"/>
    </i>
    <i r="2">
      <x v="17"/>
    </i>
    <i r="3">
      <x v="1"/>
    </i>
    <i r="4">
      <x/>
    </i>
    <i r="5">
      <x v="96"/>
    </i>
    <i r="5">
      <x v="203"/>
    </i>
    <i r="5">
      <x v="235"/>
    </i>
    <i r="5">
      <x v="297"/>
    </i>
    <i r="5">
      <x v="344"/>
    </i>
    <i r="1">
      <x v="13"/>
    </i>
    <i r="2">
      <x v="19"/>
    </i>
    <i r="3">
      <x v="1"/>
    </i>
    <i r="4">
      <x/>
    </i>
    <i r="5">
      <x v="198"/>
    </i>
    <i r="5">
      <x v="217"/>
    </i>
    <i r="5">
      <x v="246"/>
    </i>
    <i r="1">
      <x v="23"/>
    </i>
    <i r="2">
      <x v="38"/>
    </i>
    <i r="3">
      <x v="1"/>
    </i>
    <i r="4">
      <x/>
    </i>
    <i r="5">
      <x v="253"/>
    </i>
    <i r="3">
      <x v="2"/>
    </i>
    <i r="4">
      <x/>
    </i>
    <i r="5">
      <x v="448"/>
    </i>
    <i r="1">
      <x v="48"/>
    </i>
    <i r="2">
      <x v="103"/>
    </i>
    <i r="3">
      <x v="2"/>
    </i>
    <i r="4">
      <x v="1"/>
    </i>
    <i r="5">
      <x v="525"/>
    </i>
    <i r="5">
      <x v="526"/>
    </i>
    <i r="1">
      <x v="74"/>
    </i>
    <i r="2">
      <x v="133"/>
    </i>
    <i r="3">
      <x v="1"/>
    </i>
    <i r="4">
      <x/>
    </i>
    <i r="5">
      <x v="88"/>
    </i>
    <i r="5">
      <x v="104"/>
    </i>
    <i r="5">
      <x v="107"/>
    </i>
    <i r="5">
      <x v="114"/>
    </i>
    <i r="5">
      <x v="133"/>
    </i>
    <i r="5">
      <x v="148"/>
    </i>
    <i r="5">
      <x v="155"/>
    </i>
    <i r="5">
      <x v="296"/>
    </i>
    <i r="1">
      <x v="86"/>
    </i>
    <i r="2">
      <x v="62"/>
    </i>
    <i r="3">
      <x v="1"/>
    </i>
    <i r="4">
      <x/>
    </i>
    <i r="5">
      <x v="79"/>
    </i>
    <i r="5">
      <x v="154"/>
    </i>
    <i r="5">
      <x v="179"/>
    </i>
    <i r="3">
      <x v="2"/>
    </i>
    <i r="4">
      <x/>
    </i>
    <i r="5">
      <x v="387"/>
    </i>
    <i r="5">
      <x v="404"/>
    </i>
    <i r="5">
      <x v="411"/>
    </i>
    <i r="5">
      <x v="415"/>
    </i>
    <i r="2">
      <x v="73"/>
    </i>
    <i r="3">
      <x v="1"/>
    </i>
    <i r="4">
      <x/>
    </i>
    <i r="5">
      <x v="4"/>
    </i>
    <i r="5">
      <x v="180"/>
    </i>
    <i r="5">
      <x v="187"/>
    </i>
    <i r="3">
      <x v="2"/>
    </i>
    <i r="4">
      <x/>
    </i>
    <i r="5">
      <x v="373"/>
    </i>
    <i r="5">
      <x v="384"/>
    </i>
    <i r="5">
      <x v="395"/>
    </i>
    <i r="5">
      <x v="487"/>
    </i>
    <i r="5">
      <x v="508"/>
    </i>
    <i r="3">
      <x v="3"/>
    </i>
    <i r="4">
      <x/>
    </i>
    <i r="5">
      <x v="5"/>
    </i>
    <i r="1">
      <x v="99"/>
    </i>
    <i r="2">
      <x v="160"/>
    </i>
    <i r="3">
      <x v="1"/>
    </i>
    <i r="4">
      <x/>
    </i>
    <i r="5">
      <x v="308"/>
    </i>
    <i r="5">
      <x v="335"/>
    </i>
    <i r="3">
      <x v="2"/>
    </i>
    <i r="4">
      <x/>
    </i>
    <i r="5">
      <x v="461"/>
    </i>
    <i r="5">
      <x v="468"/>
    </i>
    <i r="3">
      <x v="3"/>
    </i>
    <i r="4">
      <x/>
    </i>
    <i r="5">
      <x v="20"/>
    </i>
    <i r="3">
      <x v="4"/>
    </i>
    <i r="4">
      <x/>
    </i>
    <i r="5">
      <x v="43"/>
    </i>
    <i>
      <x v="10"/>
    </i>
    <i r="1">
      <x v="16"/>
    </i>
    <i r="2">
      <x v="22"/>
    </i>
    <i r="3">
      <x v="2"/>
    </i>
    <i r="4">
      <x/>
    </i>
    <i r="5">
      <x v="459"/>
    </i>
    <i r="1">
      <x v="42"/>
    </i>
    <i r="2">
      <x v="96"/>
    </i>
    <i r="3">
      <x v="1"/>
    </i>
    <i r="4">
      <x/>
    </i>
    <i r="5">
      <x v="296"/>
    </i>
    <i r="1">
      <x v="86"/>
    </i>
    <i r="2">
      <x v="27"/>
    </i>
    <i r="3">
      <x v="1"/>
    </i>
    <i r="4">
      <x v="2"/>
    </i>
    <i r="5">
      <x v="4"/>
    </i>
    <i r="5">
      <x v="180"/>
    </i>
    <i r="5">
      <x v="186"/>
    </i>
    <i r="5">
      <x v="188"/>
    </i>
    <i r="1">
      <x v="87"/>
    </i>
    <i r="2">
      <x v="5"/>
    </i>
    <i r="3">
      <x v="1"/>
    </i>
    <i r="4">
      <x/>
    </i>
    <i r="5">
      <x v="230"/>
    </i>
    <i r="5">
      <x v="336"/>
    </i>
    <i r="5">
      <x v="347"/>
    </i>
    <i r="1">
      <x v="99"/>
    </i>
    <i r="2">
      <x v="161"/>
    </i>
    <i r="3">
      <x v="1"/>
    </i>
    <i r="4">
      <x/>
    </i>
    <i r="5">
      <x v="260"/>
    </i>
    <i r="5">
      <x v="262"/>
    </i>
    <i r="5">
      <x v="308"/>
    </i>
    <i r="5">
      <x v="335"/>
    </i>
    <i r="3">
      <x v="2"/>
    </i>
    <i r="4">
      <x/>
    </i>
    <i r="5">
      <x v="461"/>
    </i>
    <i r="5">
      <x v="465"/>
    </i>
    <i r="3">
      <x v="4"/>
    </i>
    <i r="4">
      <x/>
    </i>
    <i r="5">
      <x v="43"/>
    </i>
    <i r="1">
      <x v="108"/>
    </i>
    <i r="2">
      <x v="176"/>
    </i>
    <i r="3">
      <x/>
    </i>
    <i r="4">
      <x/>
    </i>
    <i r="5">
      <x v="561"/>
    </i>
    <i r="5">
      <x v="571"/>
    </i>
    <i r="5">
      <x v="599"/>
    </i>
    <i r="5">
      <x v="600"/>
    </i>
    <i r="5">
      <x v="611"/>
    </i>
    <i r="5">
      <x v="612"/>
    </i>
    <i r="3">
      <x v="1"/>
    </i>
    <i r="4">
      <x/>
    </i>
    <i r="5">
      <x v="92"/>
    </i>
    <i r="5">
      <x v="119"/>
    </i>
    <i r="5">
      <x v="140"/>
    </i>
    <i r="5">
      <x v="291"/>
    </i>
    <i>
      <x v="11"/>
    </i>
    <i r="1">
      <x v="86"/>
    </i>
    <i r="2">
      <x v="31"/>
    </i>
    <i r="3">
      <x v="1"/>
    </i>
    <i r="4">
      <x v="2"/>
    </i>
    <i r="5">
      <x v="4"/>
    </i>
    <i r="5">
      <x v="180"/>
    </i>
    <i r="5">
      <x v="188"/>
    </i>
    <i>
      <x v="12"/>
    </i>
    <i r="1">
      <x v="86"/>
    </i>
    <i r="2">
      <x v="32"/>
    </i>
    <i r="3">
      <x v="1"/>
    </i>
    <i r="4">
      <x v="2"/>
    </i>
    <i r="5">
      <x v="4"/>
    </i>
    <i r="5">
      <x v="180"/>
    </i>
    <i>
      <x v="13"/>
    </i>
    <i r="1">
      <x v="10"/>
    </i>
    <i r="2">
      <x v="16"/>
    </i>
    <i r="3">
      <x v="1"/>
    </i>
    <i r="4">
      <x/>
    </i>
    <i r="5">
      <x v="344"/>
    </i>
    <i r="3">
      <x v="2"/>
    </i>
    <i r="4">
      <x/>
    </i>
    <i r="5">
      <x v="384"/>
    </i>
    <i r="5">
      <x v="407"/>
    </i>
    <i r="5">
      <x v="523"/>
    </i>
    <i r="1">
      <x v="16"/>
    </i>
    <i r="2">
      <x v="23"/>
    </i>
    <i r="3">
      <x v="3"/>
    </i>
    <i r="4">
      <x/>
    </i>
    <i r="5">
      <x v="24"/>
    </i>
    <i r="1">
      <x v="34"/>
    </i>
    <i r="2">
      <x v="55"/>
    </i>
    <i r="3">
      <x v="1"/>
    </i>
    <i r="4">
      <x/>
    </i>
    <i r="5">
      <x v="268"/>
    </i>
    <i r="5">
      <x v="275"/>
    </i>
    <i r="4">
      <x v="1"/>
    </i>
    <i r="5">
      <x v="267"/>
    </i>
    <i r="5">
      <x v="268"/>
    </i>
    <i r="5">
      <x v="272"/>
    </i>
    <i r="5">
      <x v="274"/>
    </i>
    <i r="5">
      <x v="275"/>
    </i>
    <i r="1">
      <x v="66"/>
    </i>
    <i r="2">
      <x v="125"/>
    </i>
    <i r="3">
      <x/>
    </i>
    <i r="4">
      <x/>
    </i>
    <i r="5">
      <x v="573"/>
    </i>
    <i r="1">
      <x v="76"/>
    </i>
    <i r="2">
      <x v="135"/>
    </i>
    <i r="3">
      <x v="1"/>
    </i>
    <i r="4">
      <x/>
    </i>
    <i r="5">
      <x v="1"/>
    </i>
    <i r="5">
      <x v="4"/>
    </i>
    <i r="5">
      <x v="88"/>
    </i>
    <i r="5">
      <x v="104"/>
    </i>
    <i r="5">
      <x v="114"/>
    </i>
    <i r="5">
      <x v="124"/>
    </i>
    <i r="5">
      <x v="133"/>
    </i>
    <i r="5">
      <x v="149"/>
    </i>
    <i r="5">
      <x v="155"/>
    </i>
    <i r="5">
      <x v="165"/>
    </i>
    <i r="5">
      <x v="166"/>
    </i>
    <i r="5">
      <x v="173"/>
    </i>
    <i r="5">
      <x v="225"/>
    </i>
    <i r="5">
      <x v="296"/>
    </i>
    <i r="4">
      <x v="1"/>
    </i>
    <i r="5">
      <x v="155"/>
    </i>
    <i r="1">
      <x v="82"/>
    </i>
    <i r="2">
      <x v="51"/>
    </i>
    <i r="3">
      <x v="1"/>
    </i>
    <i r="4">
      <x/>
    </i>
    <i r="5">
      <x v="261"/>
    </i>
    <i r="5">
      <x v="264"/>
    </i>
    <i r="5">
      <x v="265"/>
    </i>
    <i r="1">
      <x v="86"/>
    </i>
    <i r="2">
      <x v="64"/>
    </i>
    <i r="3">
      <x v="1"/>
    </i>
    <i r="4">
      <x/>
    </i>
    <i r="5">
      <x v="199"/>
    </i>
    <i r="2">
      <x v="74"/>
    </i>
    <i r="3">
      <x v="1"/>
    </i>
    <i r="4">
      <x/>
    </i>
    <i r="5">
      <x v="4"/>
    </i>
    <i r="5">
      <x v="180"/>
    </i>
    <i r="5">
      <x v="187"/>
    </i>
    <i r="5">
      <x v="188"/>
    </i>
    <i r="3">
      <x v="2"/>
    </i>
    <i r="4">
      <x/>
    </i>
    <i r="5">
      <x v="384"/>
    </i>
    <i r="5">
      <x v="395"/>
    </i>
    <i r="2">
      <x v="76"/>
    </i>
    <i r="3">
      <x v="1"/>
    </i>
    <i r="4">
      <x/>
    </i>
    <i r="5">
      <x v="235"/>
    </i>
    <i r="3">
      <x v="2"/>
    </i>
    <i r="4">
      <x/>
    </i>
    <i r="5">
      <x v="439"/>
    </i>
    <i r="2">
      <x v="79"/>
    </i>
    <i r="3">
      <x v="1"/>
    </i>
    <i r="4">
      <x/>
    </i>
    <i r="5">
      <x v="254"/>
    </i>
    <i r="5">
      <x v="329"/>
    </i>
    <i r="3">
      <x v="2"/>
    </i>
    <i r="4">
      <x/>
    </i>
    <i r="5">
      <x v="457"/>
    </i>
    <i r="4">
      <x v="2"/>
    </i>
    <i r="5">
      <x v="457"/>
    </i>
    <i r="2">
      <x v="81"/>
    </i>
    <i r="3">
      <x v="1"/>
    </i>
    <i r="4">
      <x/>
    </i>
    <i r="5">
      <x v="278"/>
    </i>
    <i r="5">
      <x v="330"/>
    </i>
    <i r="3">
      <x v="2"/>
    </i>
    <i r="4">
      <x/>
    </i>
    <i r="5">
      <x v="469"/>
    </i>
    <i r="2">
      <x v="84"/>
    </i>
    <i r="3">
      <x v="1"/>
    </i>
    <i r="4">
      <x/>
    </i>
    <i r="5">
      <x v="83"/>
    </i>
    <i r="5">
      <x v="299"/>
    </i>
    <i r="3">
      <x v="2"/>
    </i>
    <i r="4">
      <x/>
    </i>
    <i r="5">
      <x v="403"/>
    </i>
    <i r="2">
      <x v="86"/>
    </i>
    <i r="3">
      <x v="1"/>
    </i>
    <i r="4">
      <x/>
    </i>
    <i r="5">
      <x v="550"/>
    </i>
    <i r="1">
      <x v="93"/>
    </i>
    <i r="2">
      <x v="150"/>
    </i>
    <i r="3">
      <x v="1"/>
    </i>
    <i r="4">
      <x/>
    </i>
    <i r="5">
      <x v="1"/>
    </i>
    <i r="5">
      <x v="231"/>
    </i>
    <i r="5">
      <x v="331"/>
    </i>
    <i r="1">
      <x v="99"/>
    </i>
    <i r="2">
      <x v="165"/>
    </i>
    <i r="3">
      <x v="1"/>
    </i>
    <i r="4">
      <x/>
    </i>
    <i r="5">
      <x v="308"/>
    </i>
    <i r="5">
      <x v="335"/>
    </i>
    <i r="3">
      <x v="2"/>
    </i>
    <i r="4">
      <x/>
    </i>
    <i r="5">
      <x v="459"/>
    </i>
    <i r="4">
      <x v="1"/>
    </i>
    <i r="5">
      <x v="461"/>
    </i>
    <i r="3">
      <x v="3"/>
    </i>
    <i r="4">
      <x v="1"/>
    </i>
    <i r="5">
      <x v="20"/>
    </i>
    <i r="3">
      <x v="4"/>
    </i>
    <i r="4">
      <x/>
    </i>
    <i r="5">
      <x v="50"/>
    </i>
    <i r="1">
      <x v="101"/>
    </i>
    <i r="2">
      <x v="168"/>
    </i>
    <i r="3">
      <x v="2"/>
    </i>
    <i r="4">
      <x/>
    </i>
    <i r="5">
      <x v="453"/>
    </i>
    <i r="5">
      <x v="503"/>
    </i>
    <i r="1">
      <x v="110"/>
    </i>
    <i r="2">
      <x v="178"/>
    </i>
    <i r="3">
      <x/>
    </i>
    <i r="4">
      <x/>
    </i>
    <i r="5">
      <x v="559"/>
    </i>
    <i r="5">
      <x v="560"/>
    </i>
    <i r="5">
      <x v="577"/>
    </i>
    <i r="5">
      <x v="588"/>
    </i>
    <i r="5">
      <x v="595"/>
    </i>
    <i r="5">
      <x v="604"/>
    </i>
    <i r="3">
      <x v="1"/>
    </i>
    <i r="4">
      <x/>
    </i>
    <i r="5">
      <x v="113"/>
    </i>
    <i r="5">
      <x v="120"/>
    </i>
    <i r="5">
      <x v="137"/>
    </i>
    <i r="5">
      <x v="141"/>
    </i>
    <i>
      <x v="14"/>
    </i>
    <i r="1">
      <x v="72"/>
    </i>
    <i r="2">
      <x v="131"/>
    </i>
    <i r="3">
      <x v="1"/>
    </i>
    <i r="4">
      <x/>
    </i>
    <i r="5">
      <x v="4"/>
    </i>
    <i r="5">
      <x v="104"/>
    </i>
    <i r="5">
      <x v="114"/>
    </i>
    <i r="5">
      <x v="133"/>
    </i>
    <i r="5">
      <x v="155"/>
    </i>
    <i r="5">
      <x v="165"/>
    </i>
    <i r="5">
      <x v="225"/>
    </i>
    <i r="4">
      <x v="2"/>
    </i>
    <i r="5">
      <x v="114"/>
    </i>
    <i r="5">
      <x v="133"/>
    </i>
    <i r="5">
      <x v="155"/>
    </i>
    <i>
      <x v="15"/>
    </i>
    <i r="1">
      <x/>
    </i>
    <i r="2">
      <x/>
    </i>
    <i r="3">
      <x v="2"/>
    </i>
    <i r="4">
      <x v="1"/>
    </i>
    <i r="5">
      <x v="441"/>
    </i>
    <i r="1">
      <x v="2"/>
    </i>
    <i r="2">
      <x v="8"/>
    </i>
    <i r="3">
      <x v="1"/>
    </i>
    <i r="4">
      <x/>
    </i>
    <i r="5">
      <x v="251"/>
    </i>
    <i r="1">
      <x v="6"/>
    </i>
    <i r="2">
      <x v="12"/>
    </i>
    <i r="3">
      <x v="1"/>
    </i>
    <i r="4">
      <x/>
    </i>
    <i r="5">
      <x v="157"/>
    </i>
    <i r="1">
      <x v="18"/>
    </i>
    <i r="2">
      <x v="26"/>
    </i>
    <i r="3">
      <x v="2"/>
    </i>
    <i r="4">
      <x v="1"/>
    </i>
    <i r="5">
      <x v="511"/>
    </i>
    <i r="3">
      <x v="4"/>
    </i>
    <i r="4">
      <x v="1"/>
    </i>
    <i r="5">
      <x v="64"/>
    </i>
    <i r="1">
      <x v="20"/>
    </i>
    <i r="2">
      <x v="33"/>
    </i>
    <i r="3">
      <x v="1"/>
    </i>
    <i r="4">
      <x/>
    </i>
    <i r="5">
      <x v="174"/>
    </i>
    <i r="5">
      <x v="180"/>
    </i>
    <i r="5">
      <x v="235"/>
    </i>
    <i r="5">
      <x v="613"/>
    </i>
    <i r="1">
      <x v="26"/>
    </i>
    <i r="2">
      <x v="44"/>
    </i>
    <i r="3">
      <x v="2"/>
    </i>
    <i r="4">
      <x/>
    </i>
    <i r="5">
      <x v="500"/>
    </i>
    <i r="1">
      <x v="34"/>
    </i>
    <i r="2">
      <x v="56"/>
    </i>
    <i r="3">
      <x v="1"/>
    </i>
    <i r="4">
      <x/>
    </i>
    <i r="5">
      <x v="267"/>
    </i>
    <i r="5">
      <x v="268"/>
    </i>
    <i r="5">
      <x v="269"/>
    </i>
    <i r="5">
      <x v="270"/>
    </i>
    <i r="5">
      <x v="271"/>
    </i>
    <i r="5">
      <x v="272"/>
    </i>
    <i r="5">
      <x v="274"/>
    </i>
    <i r="5">
      <x v="275"/>
    </i>
    <i r="4">
      <x v="1"/>
    </i>
    <i r="5">
      <x v="268"/>
    </i>
    <i r="5">
      <x v="270"/>
    </i>
    <i r="5">
      <x v="272"/>
    </i>
    <i r="5">
      <x v="274"/>
    </i>
    <i r="5">
      <x v="275"/>
    </i>
    <i r="1">
      <x v="36"/>
    </i>
    <i r="2">
      <x v="59"/>
    </i>
    <i r="3">
      <x v="1"/>
    </i>
    <i r="4">
      <x/>
    </i>
    <i r="5">
      <x v="344"/>
    </i>
    <i r="3">
      <x v="2"/>
    </i>
    <i r="4">
      <x/>
    </i>
    <i r="5">
      <x v="518"/>
    </i>
    <i r="1">
      <x v="43"/>
    </i>
    <i r="2">
      <x v="97"/>
    </i>
    <i r="3">
      <x v="4"/>
    </i>
    <i r="4">
      <x/>
    </i>
    <i r="5">
      <x v="46"/>
    </i>
    <i r="5">
      <x v="47"/>
    </i>
    <i r="1">
      <x v="44"/>
    </i>
    <i r="2">
      <x v="98"/>
    </i>
    <i r="3">
      <x v="1"/>
    </i>
    <i r="4">
      <x/>
    </i>
    <i r="5">
      <x v="3"/>
    </i>
    <i r="5">
      <x v="180"/>
    </i>
    <i r="5">
      <x v="215"/>
    </i>
    <i r="5">
      <x v="235"/>
    </i>
    <i r="1">
      <x v="48"/>
    </i>
    <i r="2">
      <x v="105"/>
    </i>
    <i r="3">
      <x v="2"/>
    </i>
    <i r="4">
      <x v="1"/>
    </i>
    <i r="5">
      <x v="525"/>
    </i>
    <i r="1">
      <x v="49"/>
    </i>
    <i r="2">
      <x v="107"/>
    </i>
    <i r="3">
      <x v="2"/>
    </i>
    <i r="4">
      <x/>
    </i>
    <i r="5">
      <x v="428"/>
    </i>
    <i r="5">
      <x v="431"/>
    </i>
    <i r="5">
      <x v="437"/>
    </i>
    <i r="3">
      <x v="3"/>
    </i>
    <i r="4">
      <x/>
    </i>
    <i r="5">
      <x v="19"/>
    </i>
    <i r="3">
      <x v="4"/>
    </i>
    <i r="4">
      <x/>
    </i>
    <i r="5">
      <x v="52"/>
    </i>
    <i r="5">
      <x v="74"/>
    </i>
    <i r="1">
      <x v="55"/>
    </i>
    <i r="2">
      <x v="114"/>
    </i>
    <i r="3">
      <x v="2"/>
    </i>
    <i r="4">
      <x/>
    </i>
    <i r="5">
      <x v="453"/>
    </i>
    <i r="5">
      <x v="484"/>
    </i>
    <i r="5">
      <x v="521"/>
    </i>
    <i r="4">
      <x v="1"/>
    </i>
    <i r="5">
      <x v="453"/>
    </i>
    <i r="5">
      <x v="484"/>
    </i>
    <i r="5">
      <x v="521"/>
    </i>
    <i r="1">
      <x v="58"/>
    </i>
    <i r="2">
      <x v="117"/>
    </i>
    <i r="3">
      <x v="1"/>
    </i>
    <i r="4">
      <x/>
    </i>
    <i r="5">
      <x v="282"/>
    </i>
    <i r="1">
      <x v="59"/>
    </i>
    <i r="2">
      <x v="118"/>
    </i>
    <i r="3">
      <x v="1"/>
    </i>
    <i r="4">
      <x/>
    </i>
    <i r="5">
      <x v="173"/>
    </i>
    <i r="4">
      <x v="1"/>
    </i>
    <i r="5">
      <x v="104"/>
    </i>
    <i r="5">
      <x v="173"/>
    </i>
    <i r="5">
      <x v="230"/>
    </i>
    <i r="1">
      <x v="61"/>
    </i>
    <i r="2">
      <x v="120"/>
    </i>
    <i r="3">
      <x v="2"/>
    </i>
    <i r="4">
      <x/>
    </i>
    <i r="5">
      <x v="541"/>
    </i>
    <i r="1">
      <x v="62"/>
    </i>
    <i r="2">
      <x v="121"/>
    </i>
    <i r="3">
      <x v="1"/>
    </i>
    <i r="4">
      <x/>
    </i>
    <i r="5">
      <x v="286"/>
    </i>
    <i r="1">
      <x v="65"/>
    </i>
    <i r="2">
      <x v="124"/>
    </i>
    <i r="3">
      <x v="1"/>
    </i>
    <i r="4">
      <x/>
    </i>
    <i r="5">
      <x v="133"/>
    </i>
    <i r="5">
      <x v="159"/>
    </i>
    <i r="5">
      <x v="613"/>
    </i>
    <i r="1">
      <x v="68"/>
    </i>
    <i r="2">
      <x v="127"/>
    </i>
    <i r="3">
      <x v="1"/>
    </i>
    <i r="4">
      <x/>
    </i>
    <i r="5">
      <x v="183"/>
    </i>
    <i r="5">
      <x v="335"/>
    </i>
    <i r="1">
      <x v="73"/>
    </i>
    <i r="2">
      <x v="132"/>
    </i>
    <i r="3">
      <x v="1"/>
    </i>
    <i r="4">
      <x/>
    </i>
    <i r="5">
      <x v="4"/>
    </i>
    <i r="5">
      <x v="87"/>
    </i>
    <i r="5">
      <x v="90"/>
    </i>
    <i r="5">
      <x v="103"/>
    </i>
    <i r="5">
      <x v="104"/>
    </i>
    <i r="5">
      <x v="105"/>
    </i>
    <i r="5">
      <x v="114"/>
    </i>
    <i r="5">
      <x v="117"/>
    </i>
    <i r="5">
      <x v="123"/>
    </i>
    <i r="5">
      <x v="133"/>
    </i>
    <i r="5">
      <x v="148"/>
    </i>
    <i r="5">
      <x v="155"/>
    </i>
    <i r="5">
      <x v="162"/>
    </i>
    <i r="5">
      <x v="173"/>
    </i>
    <i r="5">
      <x v="225"/>
    </i>
    <i r="5">
      <x v="296"/>
    </i>
    <i r="4">
      <x v="1"/>
    </i>
    <i r="5">
      <x v="114"/>
    </i>
    <i r="5">
      <x v="133"/>
    </i>
    <i r="5">
      <x v="155"/>
    </i>
    <i r="3">
      <x v="2"/>
    </i>
    <i r="4">
      <x/>
    </i>
    <i r="5">
      <x v="383"/>
    </i>
    <i r="5">
      <x v="489"/>
    </i>
    <i r="5">
      <x v="498"/>
    </i>
    <i r="3">
      <x v="3"/>
    </i>
    <i r="4">
      <x/>
    </i>
    <i r="5">
      <x v="13"/>
    </i>
    <i r="5">
      <x v="29"/>
    </i>
    <i r="1">
      <x v="81"/>
    </i>
    <i r="2">
      <x v="140"/>
    </i>
    <i r="3">
      <x v="1"/>
    </i>
    <i r="4">
      <x/>
    </i>
    <i r="5">
      <x/>
    </i>
    <i r="5">
      <x v="123"/>
    </i>
    <i r="5">
      <x v="128"/>
    </i>
    <i r="5">
      <x v="144"/>
    </i>
    <i r="5">
      <x v="160"/>
    </i>
    <i r="5">
      <x v="180"/>
    </i>
    <i r="5">
      <x v="193"/>
    </i>
    <i r="5">
      <x v="203"/>
    </i>
    <i r="5">
      <x v="216"/>
    </i>
    <i r="5">
      <x v="224"/>
    </i>
    <i r="5">
      <x v="228"/>
    </i>
    <i r="5">
      <x v="229"/>
    </i>
    <i r="5">
      <x v="307"/>
    </i>
    <i r="5">
      <x v="314"/>
    </i>
    <i r="5">
      <x v="616"/>
    </i>
    <i r="5">
      <x v="617"/>
    </i>
    <i r="1">
      <x v="84"/>
    </i>
    <i r="2">
      <x v="141"/>
    </i>
    <i r="3">
      <x v="1"/>
    </i>
    <i r="4">
      <x v="1"/>
    </i>
    <i r="5">
      <x v="214"/>
    </i>
    <i r="3">
      <x v="2"/>
    </i>
    <i r="4">
      <x v="1"/>
    </i>
    <i r="5">
      <x v="423"/>
    </i>
    <i r="1">
      <x v="85"/>
    </i>
    <i r="2">
      <x v="42"/>
    </i>
    <i r="3">
      <x v="1"/>
    </i>
    <i r="4">
      <x/>
    </i>
    <i r="5">
      <x v="123"/>
    </i>
    <i r="5">
      <x v="132"/>
    </i>
    <i r="5">
      <x v="133"/>
    </i>
    <i r="5">
      <x v="139"/>
    </i>
    <i r="5">
      <x v="160"/>
    </i>
    <i r="5">
      <x v="180"/>
    </i>
    <i r="5">
      <x v="213"/>
    </i>
    <i r="5">
      <x v="225"/>
    </i>
    <i r="5">
      <x v="235"/>
    </i>
    <i r="5">
      <x v="255"/>
    </i>
    <i r="5">
      <x v="279"/>
    </i>
    <i r="5">
      <x v="289"/>
    </i>
    <i r="5">
      <x v="337"/>
    </i>
    <i r="5">
      <x v="338"/>
    </i>
    <i r="5">
      <x v="344"/>
    </i>
    <i r="5">
      <x v="351"/>
    </i>
    <i r="5">
      <x v="356"/>
    </i>
    <i r="5">
      <x v="370"/>
    </i>
    <i r="2">
      <x v="91"/>
    </i>
    <i r="3">
      <x v="1"/>
    </i>
    <i r="4">
      <x/>
    </i>
    <i r="5">
      <x v="1"/>
    </i>
    <i r="5">
      <x v="200"/>
    </i>
    <i r="5">
      <x v="243"/>
    </i>
    <i r="5">
      <x v="245"/>
    </i>
    <i r="5">
      <x v="246"/>
    </i>
    <i r="5">
      <x v="248"/>
    </i>
    <i r="5">
      <x v="249"/>
    </i>
    <i r="5">
      <x v="317"/>
    </i>
    <i r="5">
      <x v="341"/>
    </i>
    <i r="5">
      <x v="367"/>
    </i>
    <i r="3">
      <x v="2"/>
    </i>
    <i r="4">
      <x/>
    </i>
    <i r="5">
      <x v="393"/>
    </i>
    <i r="5">
      <x v="451"/>
    </i>
    <i r="5">
      <x v="452"/>
    </i>
    <i r="5">
      <x v="477"/>
    </i>
    <i r="5">
      <x v="513"/>
    </i>
    <i r="3">
      <x v="3"/>
    </i>
    <i r="4">
      <x/>
    </i>
    <i r="5">
      <x v="26"/>
    </i>
    <i r="2">
      <x v="93"/>
    </i>
    <i r="3">
      <x v="1"/>
    </i>
    <i r="4">
      <x/>
    </i>
    <i r="5">
      <x v="2"/>
    </i>
    <i r="5">
      <x v="201"/>
    </i>
    <i r="5">
      <x v="278"/>
    </i>
    <i r="5">
      <x v="280"/>
    </i>
    <i r="5">
      <x v="330"/>
    </i>
    <i r="5">
      <x v="355"/>
    </i>
    <i r="5">
      <x v="356"/>
    </i>
    <i r="5">
      <x v="549"/>
    </i>
    <i r="5">
      <x v="552"/>
    </i>
    <i r="3">
      <x v="2"/>
    </i>
    <i r="4">
      <x/>
    </i>
    <i r="5">
      <x v="398"/>
    </i>
    <i r="5">
      <x v="409"/>
    </i>
    <i r="5">
      <x v="417"/>
    </i>
    <i r="5">
      <x v="418"/>
    </i>
    <i r="5">
      <x v="419"/>
    </i>
    <i r="5">
      <x v="421"/>
    </i>
    <i r="5">
      <x v="454"/>
    </i>
    <i r="5">
      <x v="544"/>
    </i>
    <i r="3">
      <x v="3"/>
    </i>
    <i r="4">
      <x/>
    </i>
    <i r="5">
      <x v="15"/>
    </i>
    <i r="3">
      <x v="4"/>
    </i>
    <i r="4">
      <x/>
    </i>
    <i r="5">
      <x v="38"/>
    </i>
    <i r="5">
      <x v="40"/>
    </i>
    <i r="5">
      <x v="41"/>
    </i>
    <i r="5">
      <x v="49"/>
    </i>
    <i r="5">
      <x v="53"/>
    </i>
    <i r="5">
      <x v="55"/>
    </i>
    <i r="5">
      <x v="56"/>
    </i>
    <i r="5">
      <x v="58"/>
    </i>
    <i r="5">
      <x v="61"/>
    </i>
    <i r="5">
      <x v="62"/>
    </i>
    <i r="5">
      <x v="63"/>
    </i>
    <i r="5">
      <x v="65"/>
    </i>
    <i r="5">
      <x v="66"/>
    </i>
    <i r="5">
      <x v="68"/>
    </i>
    <i r="2">
      <x v="94"/>
    </i>
    <i r="3">
      <x v="1"/>
    </i>
    <i r="4">
      <x/>
    </i>
    <i r="5">
      <x v="180"/>
    </i>
    <i r="5">
      <x v="209"/>
    </i>
    <i r="5">
      <x v="225"/>
    </i>
    <i r="5">
      <x v="235"/>
    </i>
    <i r="5">
      <x v="252"/>
    </i>
    <i r="5">
      <x v="255"/>
    </i>
    <i r="5">
      <x v="283"/>
    </i>
    <i r="5">
      <x v="292"/>
    </i>
    <i r="5">
      <x v="293"/>
    </i>
    <i r="5">
      <x v="312"/>
    </i>
    <i r="5">
      <x v="344"/>
    </i>
    <i r="5">
      <x v="361"/>
    </i>
    <i r="5">
      <x v="364"/>
    </i>
    <i r="5">
      <x v="370"/>
    </i>
    <i r="5">
      <x v="371"/>
    </i>
    <i r="3">
      <x v="2"/>
    </i>
    <i r="4">
      <x/>
    </i>
    <i r="5">
      <x v="373"/>
    </i>
    <i r="5">
      <x v="374"/>
    </i>
    <i r="5">
      <x v="422"/>
    </i>
    <i r="5">
      <x v="433"/>
    </i>
    <i r="5">
      <x v="435"/>
    </i>
    <i r="5">
      <x v="456"/>
    </i>
    <i r="5">
      <x v="464"/>
    </i>
    <i r="5">
      <x v="475"/>
    </i>
    <i r="5">
      <x v="476"/>
    </i>
    <i r="5">
      <x v="485"/>
    </i>
    <i r="5">
      <x v="502"/>
    </i>
    <i r="5">
      <x v="516"/>
    </i>
    <i r="5">
      <x v="529"/>
    </i>
    <i r="5">
      <x v="542"/>
    </i>
    <i r="4">
      <x v="2"/>
    </i>
    <i r="5">
      <x v="392"/>
    </i>
    <i r="5">
      <x v="426"/>
    </i>
    <i r="5">
      <x v="480"/>
    </i>
    <i r="3">
      <x v="3"/>
    </i>
    <i r="4">
      <x/>
    </i>
    <i r="5">
      <x v="5"/>
    </i>
    <i r="5">
      <x v="9"/>
    </i>
    <i r="5">
      <x v="16"/>
    </i>
    <i r="5">
      <x v="32"/>
    </i>
    <i r="2">
      <x v="108"/>
    </i>
    <i r="3">
      <x v="1"/>
    </i>
    <i r="4">
      <x/>
    </i>
    <i r="5">
      <x v="80"/>
    </i>
    <i r="5">
      <x v="81"/>
    </i>
    <i r="5">
      <x v="83"/>
    </i>
    <i r="5">
      <x v="84"/>
    </i>
    <i r="5">
      <x v="87"/>
    </i>
    <i r="5">
      <x v="91"/>
    </i>
    <i r="5">
      <x v="110"/>
    </i>
    <i r="5">
      <x v="121"/>
    </i>
    <i r="5">
      <x v="123"/>
    </i>
    <i r="5">
      <x v="132"/>
    </i>
    <i r="5">
      <x v="133"/>
    </i>
    <i r="5">
      <x v="136"/>
    </i>
    <i r="5">
      <x v="153"/>
    </i>
    <i r="5">
      <x v="160"/>
    </i>
    <i r="5">
      <x v="162"/>
    </i>
    <i r="5">
      <x v="313"/>
    </i>
    <i r="3">
      <x v="2"/>
    </i>
    <i r="4">
      <x/>
    </i>
    <i r="5">
      <x v="399"/>
    </i>
    <i r="5">
      <x v="414"/>
    </i>
    <i r="5">
      <x v="479"/>
    </i>
    <i r="5">
      <x v="490"/>
    </i>
    <i r="5">
      <x v="491"/>
    </i>
    <i r="5">
      <x v="492"/>
    </i>
    <i r="5">
      <x v="495"/>
    </i>
    <i r="5">
      <x v="497"/>
    </i>
    <i r="5">
      <x v="498"/>
    </i>
    <i r="5">
      <x v="505"/>
    </i>
    <i r="5">
      <x v="506"/>
    </i>
    <i r="5">
      <x v="539"/>
    </i>
    <i r="3">
      <x v="3"/>
    </i>
    <i r="4">
      <x/>
    </i>
    <i r="5">
      <x v="10"/>
    </i>
    <i r="5">
      <x v="13"/>
    </i>
    <i r="5">
      <x v="14"/>
    </i>
    <i r="5">
      <x v="35"/>
    </i>
    <i r="1">
      <x v="86"/>
    </i>
    <i r="2">
      <x v="63"/>
    </i>
    <i r="3">
      <x v="1"/>
    </i>
    <i r="4">
      <x/>
    </i>
    <i r="5">
      <x v="190"/>
    </i>
    <i r="5">
      <x v="203"/>
    </i>
    <i r="5">
      <x v="359"/>
    </i>
    <i r="4">
      <x v="2"/>
    </i>
    <i r="5">
      <x v="190"/>
    </i>
    <i r="5">
      <x v="203"/>
    </i>
    <i r="5">
      <x v="359"/>
    </i>
    <i r="3">
      <x v="2"/>
    </i>
    <i r="4">
      <x/>
    </i>
    <i r="5">
      <x v="373"/>
    </i>
    <i r="5">
      <x v="386"/>
    </i>
    <i r="5">
      <x v="405"/>
    </i>
    <i r="4">
      <x v="2"/>
    </i>
    <i r="5">
      <x v="373"/>
    </i>
    <i r="5">
      <x v="386"/>
    </i>
    <i r="5">
      <x v="424"/>
    </i>
    <i r="2">
      <x v="69"/>
    </i>
    <i r="3">
      <x v="1"/>
    </i>
    <i r="4">
      <x/>
    </i>
    <i r="5">
      <x v="259"/>
    </i>
    <i r="3">
      <x v="2"/>
    </i>
    <i r="4">
      <x/>
    </i>
    <i r="5">
      <x v="546"/>
    </i>
    <i r="5">
      <x v="547"/>
    </i>
    <i r="1">
      <x v="87"/>
    </i>
    <i r="2">
      <x v="4"/>
    </i>
    <i r="3">
      <x v="1"/>
    </i>
    <i r="4">
      <x/>
    </i>
    <i r="5">
      <x v="180"/>
    </i>
    <i r="5">
      <x v="226"/>
    </i>
    <i r="5">
      <x v="230"/>
    </i>
    <i r="5">
      <x v="235"/>
    </i>
    <i r="5">
      <x v="286"/>
    </i>
    <i r="5">
      <x v="306"/>
    </i>
    <i r="5">
      <x v="335"/>
    </i>
    <i r="5">
      <x v="344"/>
    </i>
    <i r="5">
      <x v="362"/>
    </i>
    <i r="5">
      <x v="618"/>
    </i>
    <i r="3">
      <x v="2"/>
    </i>
    <i r="4">
      <x/>
    </i>
    <i r="5">
      <x v="420"/>
    </i>
    <i r="5">
      <x v="427"/>
    </i>
    <i r="5">
      <x v="501"/>
    </i>
    <i r="5">
      <x v="504"/>
    </i>
    <i r="1">
      <x v="89"/>
    </i>
    <i r="2">
      <x v="146"/>
    </i>
    <i r="3">
      <x v="1"/>
    </i>
    <i r="4">
      <x/>
    </i>
    <i r="5">
      <x v="198"/>
    </i>
    <i r="5">
      <x v="230"/>
    </i>
    <i r="5">
      <x v="286"/>
    </i>
    <i r="5">
      <x v="330"/>
    </i>
    <i r="5">
      <x v="353"/>
    </i>
    <i r="5">
      <x v="551"/>
    </i>
    <i r="3">
      <x v="2"/>
    </i>
    <i r="4">
      <x/>
    </i>
    <i r="5">
      <x v="389"/>
    </i>
    <i r="5">
      <x v="459"/>
    </i>
    <i r="5">
      <x v="509"/>
    </i>
    <i r="5">
      <x v="543"/>
    </i>
    <i r="3">
      <x v="3"/>
    </i>
    <i r="4">
      <x/>
    </i>
    <i r="5">
      <x v="18"/>
    </i>
    <i r="5">
      <x v="20"/>
    </i>
    <i r="1">
      <x v="94"/>
    </i>
    <i r="2">
      <x v="151"/>
    </i>
    <i r="3">
      <x v="1"/>
    </i>
    <i r="4">
      <x/>
    </i>
    <i r="5">
      <x v="334"/>
    </i>
    <i r="4">
      <x v="1"/>
    </i>
    <i r="5">
      <x v="173"/>
    </i>
    <i r="5">
      <x v="225"/>
    </i>
    <i r="5">
      <x v="235"/>
    </i>
    <i r="1">
      <x v="96"/>
    </i>
    <i r="2">
      <x v="153"/>
    </i>
    <i r="3">
      <x v="1"/>
    </i>
    <i r="4">
      <x/>
    </i>
    <i r="5">
      <x v="354"/>
    </i>
    <i r="5">
      <x v="369"/>
    </i>
    <i r="1">
      <x v="99"/>
    </i>
    <i r="2">
      <x v="162"/>
    </i>
    <i r="3">
      <x v="1"/>
    </i>
    <i r="4">
      <x/>
    </i>
    <i r="5">
      <x v="308"/>
    </i>
    <i r="5">
      <x v="335"/>
    </i>
    <i r="3">
      <x v="2"/>
    </i>
    <i r="4">
      <x/>
    </i>
    <i r="5">
      <x v="461"/>
    </i>
    <i r="5">
      <x v="483"/>
    </i>
    <i r="3">
      <x v="3"/>
    </i>
    <i r="4">
      <x v="1"/>
    </i>
    <i r="5">
      <x v="20"/>
    </i>
    <i r="3">
      <x v="4"/>
    </i>
    <i r="4">
      <x/>
    </i>
    <i r="5">
      <x v="43"/>
    </i>
    <i r="5">
      <x v="50"/>
    </i>
    <i r="5">
      <x v="78"/>
    </i>
    <i r="1">
      <x v="102"/>
    </i>
    <i r="2">
      <x v="169"/>
    </i>
    <i r="3">
      <x v="1"/>
    </i>
    <i r="4">
      <x/>
    </i>
    <i r="5">
      <x v="158"/>
    </i>
    <i r="5">
      <x v="177"/>
    </i>
    <i r="5">
      <x v="178"/>
    </i>
    <i r="5">
      <x v="213"/>
    </i>
    <i r="5">
      <x v="235"/>
    </i>
    <i r="5">
      <x v="246"/>
    </i>
    <i r="5">
      <x v="304"/>
    </i>
    <i r="5">
      <x v="342"/>
    </i>
    <i r="3">
      <x v="2"/>
    </i>
    <i r="4">
      <x/>
    </i>
    <i r="5">
      <x v="397"/>
    </i>
    <i r="5">
      <x v="444"/>
    </i>
    <i r="5">
      <x v="447"/>
    </i>
    <i r="5">
      <x v="473"/>
    </i>
    <i r="3">
      <x v="4"/>
    </i>
    <i r="4">
      <x/>
    </i>
    <i r="5">
      <x v="48"/>
    </i>
    <i r="1">
      <x v="106"/>
    </i>
    <i r="2">
      <x v="174"/>
    </i>
    <i r="3">
      <x/>
    </i>
    <i r="4">
      <x/>
    </i>
    <i r="5">
      <x v="563"/>
    </i>
    <i r="5">
      <x v="567"/>
    </i>
    <i r="5">
      <x v="569"/>
    </i>
    <i r="5">
      <x v="580"/>
    </i>
    <i r="5">
      <x v="583"/>
    </i>
    <i r="5">
      <x v="586"/>
    </i>
    <i r="5">
      <x v="589"/>
    </i>
    <i r="5">
      <x v="590"/>
    </i>
    <i r="5">
      <x v="591"/>
    </i>
    <i r="5">
      <x v="596"/>
    </i>
    <i r="5">
      <x v="605"/>
    </i>
    <i r="5">
      <x v="606"/>
    </i>
    <i r="5">
      <x v="608"/>
    </i>
    <i r="3">
      <x v="1"/>
    </i>
    <i r="4">
      <x/>
    </i>
    <i r="5">
      <x v="107"/>
    </i>
    <i r="5">
      <x v="108"/>
    </i>
    <i r="5">
      <x v="118"/>
    </i>
    <i r="5">
      <x v="120"/>
    </i>
    <i r="5">
      <x v="126"/>
    </i>
    <i r="5">
      <x v="130"/>
    </i>
    <i r="5">
      <x v="149"/>
    </i>
    <i r="5">
      <x v="165"/>
    </i>
    <i r="5">
      <x v="327"/>
    </i>
    <i r="5">
      <x v="343"/>
    </i>
    <i r="5">
      <x v="368"/>
    </i>
    <i r="1">
      <x v="111"/>
    </i>
    <i r="2">
      <x v="180"/>
    </i>
    <i r="3">
      <x/>
    </i>
    <i r="4">
      <x/>
    </i>
    <i r="5">
      <x v="558"/>
    </i>
    <i r="5">
      <x v="563"/>
    </i>
    <i r="5">
      <x v="582"/>
    </i>
    <i r="5">
      <x v="590"/>
    </i>
    <i r="5">
      <x v="593"/>
    </i>
    <i r="5">
      <x v="603"/>
    </i>
    <i r="3">
      <x v="1"/>
    </i>
    <i r="4">
      <x/>
    </i>
    <i r="5">
      <x v="113"/>
    </i>
    <i r="5">
      <x v="118"/>
    </i>
    <i r="5">
      <x v="123"/>
    </i>
    <i r="5">
      <x v="145"/>
    </i>
    <i r="5">
      <x v="155"/>
    </i>
    <i>
      <x v="16"/>
    </i>
    <i r="1">
      <x v="86"/>
    </i>
    <i r="2">
      <x v="28"/>
    </i>
    <i r="3">
      <x v="1"/>
    </i>
    <i r="4">
      <x v="2"/>
    </i>
    <i r="5">
      <x v="4"/>
    </i>
    <i r="5">
      <x v="180"/>
    </i>
    <i r="5">
      <x v="186"/>
    </i>
    <i r="5">
      <x v="187"/>
    </i>
    <i r="5">
      <x v="188"/>
    </i>
    <i r="1">
      <x v="99"/>
    </i>
    <i r="2">
      <x v="163"/>
    </i>
    <i r="3">
      <x v="1"/>
    </i>
    <i r="4">
      <x/>
    </i>
    <i r="5">
      <x v="335"/>
    </i>
    <i r="3">
      <x v="2"/>
    </i>
    <i r="4">
      <x/>
    </i>
    <i r="5">
      <x v="468"/>
    </i>
    <i r="3">
      <x v="3"/>
    </i>
    <i r="4">
      <x/>
    </i>
    <i r="5">
      <x v="20"/>
    </i>
    <i r="1">
      <x v="107"/>
    </i>
    <i r="2">
      <x v="142"/>
    </i>
    <i r="3">
      <x/>
    </i>
    <i r="4">
      <x/>
    </i>
    <i r="5">
      <x v="565"/>
    </i>
    <i r="5">
      <x v="579"/>
    </i>
    <i>
      <x v="17"/>
    </i>
    <i r="1">
      <x v="107"/>
    </i>
    <i r="2">
      <x v="175"/>
    </i>
    <i r="3">
      <x/>
    </i>
    <i r="4">
      <x/>
    </i>
    <i r="5">
      <x v="561"/>
    </i>
    <i r="5">
      <x v="567"/>
    </i>
    <i r="5">
      <x v="579"/>
    </i>
    <i r="3">
      <x v="1"/>
    </i>
    <i r="4">
      <x/>
    </i>
    <i r="5">
      <x v="92"/>
    </i>
    <i r="5">
      <x v="97"/>
    </i>
    <i r="5">
      <x v="120"/>
    </i>
    <i>
      <x v="18"/>
    </i>
    <i r="1">
      <x v="34"/>
    </i>
    <i r="2">
      <x v="54"/>
    </i>
    <i r="3">
      <x v="1"/>
    </i>
    <i r="4">
      <x/>
    </i>
    <i r="5">
      <x v="268"/>
    </i>
    <i r="5">
      <x v="277"/>
    </i>
    <i r="4">
      <x v="1"/>
    </i>
    <i r="5">
      <x v="267"/>
    </i>
    <i r="5">
      <x v="268"/>
    </i>
    <i r="5">
      <x v="270"/>
    </i>
    <i r="5">
      <x v="272"/>
    </i>
    <i r="1">
      <x v="46"/>
    </i>
    <i r="2">
      <x v="100"/>
    </i>
    <i r="3">
      <x v="1"/>
    </i>
    <i r="4">
      <x/>
    </i>
    <i r="5">
      <x v="210"/>
    </i>
    <i r="5">
      <x v="230"/>
    </i>
    <i r="5">
      <x v="346"/>
    </i>
    <i r="1">
      <x v="77"/>
    </i>
    <i r="2">
      <x v="136"/>
    </i>
    <i r="3">
      <x v="1"/>
    </i>
    <i r="4">
      <x/>
    </i>
    <i r="5">
      <x v="4"/>
    </i>
    <i r="5">
      <x v="88"/>
    </i>
    <i r="5">
      <x v="90"/>
    </i>
    <i r="5">
      <x v="104"/>
    </i>
    <i r="5">
      <x v="114"/>
    </i>
    <i r="5">
      <x v="133"/>
    </i>
    <i r="5">
      <x v="155"/>
    </i>
    <i r="5">
      <x v="165"/>
    </i>
    <i r="5">
      <x v="173"/>
    </i>
    <i r="5">
      <x v="225"/>
    </i>
    <i r="4">
      <x v="2"/>
    </i>
    <i r="5">
      <x v="114"/>
    </i>
    <i r="5">
      <x v="155"/>
    </i>
    <i r="1">
      <x v="85"/>
    </i>
    <i r="2">
      <x v="41"/>
    </i>
    <i r="3">
      <x v="1"/>
    </i>
    <i r="4">
      <x/>
    </i>
    <i r="5">
      <x v="93"/>
    </i>
    <i r="5">
      <x v="180"/>
    </i>
    <i r="5">
      <x v="255"/>
    </i>
    <i r="5">
      <x v="278"/>
    </i>
    <i r="5">
      <x v="314"/>
    </i>
    <i r="5">
      <x v="330"/>
    </i>
    <i r="5">
      <x v="344"/>
    </i>
    <i r="5">
      <x v="347"/>
    </i>
    <i r="5">
      <x v="370"/>
    </i>
    <i r="5">
      <x v="552"/>
    </i>
    <i r="1">
      <x v="99"/>
    </i>
    <i r="2">
      <x v="164"/>
    </i>
    <i r="3">
      <x v="1"/>
    </i>
    <i r="4">
      <x/>
    </i>
    <i r="5">
      <x v="308"/>
    </i>
    <i r="5">
      <x v="335"/>
    </i>
    <i r="3">
      <x v="2"/>
    </i>
    <i r="4">
      <x/>
    </i>
    <i r="5">
      <x v="461"/>
    </i>
    <i r="5">
      <x v="468"/>
    </i>
    <i r="1">
      <x v="101"/>
    </i>
    <i r="2">
      <x v="167"/>
    </i>
    <i r="3">
      <x v="1"/>
    </i>
    <i r="4">
      <x/>
    </i>
    <i r="5">
      <x v="235"/>
    </i>
    <i r="5">
      <x v="329"/>
    </i>
    <i r="3">
      <x v="2"/>
    </i>
    <i r="4">
      <x/>
    </i>
    <i r="5">
      <x v="453"/>
    </i>
    <i r="5">
      <x v="473"/>
    </i>
    <i r="5">
      <x v="503"/>
    </i>
    <i>
      <x v="19"/>
    </i>
    <i r="1">
      <x v="86"/>
    </i>
    <i r="2">
      <x v="29"/>
    </i>
    <i r="3">
      <x v="1"/>
    </i>
    <i r="4">
      <x v="2"/>
    </i>
    <i r="5">
      <x v="4"/>
    </i>
    <i r="5">
      <x v="180"/>
    </i>
    <i r="5">
      <x v="186"/>
    </i>
    <i r="5">
      <x v="187"/>
    </i>
    <i r="2">
      <x v="80"/>
    </i>
    <i r="3">
      <x v="1"/>
    </i>
    <i r="4">
      <x/>
    </i>
    <i r="5">
      <x v="172"/>
    </i>
    <i r="1">
      <x v="104"/>
    </i>
    <i r="2">
      <x v="144"/>
    </i>
    <i r="3">
      <x/>
    </i>
    <i r="4">
      <x/>
    </i>
    <i r="5">
      <x v="565"/>
    </i>
    <i r="5">
      <x v="570"/>
    </i>
    <i r="5">
      <x v="578"/>
    </i>
    <i r="5">
      <x v="601"/>
    </i>
    <i r="3">
      <x v="1"/>
    </i>
    <i r="4">
      <x/>
    </i>
    <i r="5">
      <x v="97"/>
    </i>
    <i r="5">
      <x v="107"/>
    </i>
    <i r="5">
      <x v="120"/>
    </i>
    <i r="5">
      <x v="142"/>
    </i>
    <i>
      <x v="20"/>
    </i>
    <i r="1">
      <x v="33"/>
    </i>
    <i r="2">
      <x v="53"/>
    </i>
    <i r="3">
      <x v="1"/>
    </i>
    <i r="4">
      <x/>
    </i>
    <i r="5">
      <x v="261"/>
    </i>
    <i r="5">
      <x v="264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3">
    <pageField fld="11" hier="-1"/>
    <pageField fld="10" hier="-1"/>
    <pageField fld="4" hier="-1"/>
  </pageFields>
  <dataFields count="12">
    <dataField name="TOTAL MATRÍCULA " fld="26" baseField="0" baseItem="0"/>
    <dataField name="MATRÍCULA HOMBRES" fld="24" baseField="0" baseItem="0"/>
    <dataField name="MATRÍCULA MUJERES" fld="25" baseField="0" baseItem="0"/>
    <dataField name="TOTAL NUEVO INGRESO" fld="23" baseField="0" baseItem="0"/>
    <dataField name="NUEVO INGRESO HOM" fld="21" baseField="0" baseItem="0"/>
    <dataField name="NUEVO INGRESO MUJ" fld="22" baseField="0" baseItem="0"/>
    <dataField name="TOTAL EGRESADOS" fld="17" baseField="0" baseItem="0"/>
    <dataField name="EGRESADOS HOMBRES" fld="15" baseField="0" baseItem="0"/>
    <dataField name="EGRESADOS MUJERES" fld="16" baseField="0" baseItem="0"/>
    <dataField name="TOTAL TITULADOS" fld="20" baseField="0" baseItem="0"/>
    <dataField name="TITULADOS HOMBRES" fld="18" baseField="0" baseItem="0"/>
    <dataField name="TITULADOS MUJERES" fld="19" baseField="0" baseItem="0"/>
  </dataFields>
  <formats count="8">
    <format dxfId="20">
      <pivotArea field="11" type="button" dataOnly="0" labelOnly="1" outline="0" axis="axisPage" fieldPosition="0"/>
    </format>
    <format dxfId="19">
      <pivotArea dataOnly="0" labelOnly="1" outline="0" fieldPosition="0">
        <references count="1">
          <reference field="11" count="0"/>
        </references>
      </pivotArea>
    </format>
    <format dxfId="18">
      <pivotArea field="10" type="button" dataOnly="0" labelOnly="1" outline="0" axis="axisPage" fieldPosition="1"/>
    </format>
    <format dxfId="17">
      <pivotArea dataOnly="0" labelOnly="1" outline="0" fieldPosition="0">
        <references count="1">
          <reference field="10" count="0"/>
        </references>
      </pivotArea>
    </format>
    <format dxfId="16">
      <pivotArea field="4" type="button" dataOnly="0" labelOnly="1" outline="0" axis="axisPage" fieldPosition="2"/>
    </format>
    <format dxfId="15">
      <pivotArea dataOnly="0" labelOnly="1" outline="0" fieldPosition="0">
        <references count="1">
          <reference field="4" count="0"/>
        </references>
      </pivotArea>
    </format>
    <format dxfId="14">
      <pivotArea dataOnly="0" labelOnly="1" outline="0" fieldPosition="0">
        <references count="1">
          <reference field="4294967294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">
      <pivotArea type="all" dataOnly="0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Datos" showMissing="0" updatedVersion="4" minRefreshableVersion="3" showMemberPropertyTips="0" rowGrandTotals="0" itemPrintTitles="1" createdVersion="4" indent="0" compact="0" outline="1" outlineData="1" compactData="0" gridDropZones="1">
  <location ref="A4:L118" firstHeaderRow="1" firstDataRow="2" firstDataCol="3"/>
  <pivotFields count="12">
    <pivotField axis="axisRow" compact="0" showAll="0" insertBlankRow="1" includeNewItemsInFilter="1" defaultSubtotal="0">
      <items count="5">
        <item n="ENTIDAD" x="4"/>
        <item x="0"/>
        <item x="1"/>
        <item x="2"/>
        <item x="3"/>
      </items>
    </pivotField>
    <pivotField axis="axisRow" compact="0" showAll="0" insertBlankRow="1" includeNewItemsInFilter="1" defaultSubtotal="0">
      <items count="5">
        <item x="1"/>
        <item x="3"/>
        <item x="2"/>
        <item x="0"/>
        <item x="4"/>
      </items>
    </pivotField>
    <pivotField axis="axisRow" compact="0" showAll="0" insertBlankRow="1" includeNewItemsInFilter="1">
      <items count="18">
        <item h="1" m="1" x="14"/>
        <item h="1" m="1" x="16"/>
        <item h="1" m="1" x="13"/>
        <item h="1" m="1" x="12"/>
        <item h="1" m="1" x="15"/>
        <item h="1" m="1" x="11"/>
        <item h="1" x="0"/>
        <item h="1" x="1"/>
        <item h="1" x="2"/>
        <item h="1" x="3"/>
        <item x="4"/>
        <item x="5"/>
        <item x="6"/>
        <item x="7"/>
        <item x="8"/>
        <item x="9"/>
        <item x="10"/>
        <item t="default"/>
      </items>
    </pivotField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showAll="0" insertBlankRow="1" includeNewItemsInFilter="1"/>
    <pivotField dataField="1" compact="0" numFmtId="3" showAll="0" insertBlankRow="1" includeNewItemsInFilter="1" defaultSubtotal="0"/>
  </pivotFields>
  <rowFields count="3">
    <field x="0"/>
    <field x="1"/>
    <field x="2"/>
  </rowFields>
  <rowItems count="113">
    <i>
      <x/>
    </i>
    <i r="1">
      <x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blank" r="1">
      <x/>
    </i>
    <i>
      <x v="1"/>
    </i>
    <i r="1">
      <x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blank" r="1">
      <x/>
    </i>
    <i r="1">
      <x v="3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blank" r="1">
      <x v="3"/>
    </i>
    <i>
      <x v="2"/>
    </i>
    <i r="1">
      <x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blank" r="1">
      <x/>
    </i>
    <i r="1">
      <x v="2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blank" r="1">
      <x v="2"/>
    </i>
    <i r="1">
      <x v="3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blank" r="1">
      <x v="3"/>
    </i>
    <i>
      <x v="3"/>
    </i>
    <i r="1">
      <x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blank" r="1">
      <x/>
    </i>
    <i r="1">
      <x v="1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blank" r="1">
      <x v="1"/>
    </i>
    <i r="1">
      <x v="3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blank" r="1">
      <x v="3"/>
    </i>
    <i r="1">
      <x v="4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blank" r="1">
      <x v="4"/>
    </i>
    <i>
      <x v="4"/>
    </i>
    <i r="1">
      <x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blank" r="1">
      <x/>
    </i>
    <i r="1">
      <x v="3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blank" r="1">
      <x v="3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HOM 1o" fld="3" baseField="0" baseItem="0"/>
    <dataField name="MUJ 1o" fld="4" baseField="0" baseItem="0"/>
    <dataField name="HOM 2o" fld="5" baseField="0" baseItem="0"/>
    <dataField name="MUJ 2o" fld="6" baseField="0" baseItem="0"/>
    <dataField name="HOM 3o" fld="7" baseField="0" baseItem="0"/>
    <dataField name="MUJ 3o" fld="8" baseField="0" baseItem="0"/>
    <dataField name="HOM TOTAL" fld="9" baseField="0" baseItem="0"/>
    <dataField name="MUJ TOTAL" fld="10" baseField="0" baseItem="0"/>
    <dataField name="MAT TOTAL" fld="11" baseField="0" baseItem="0"/>
  </dataFields>
  <formats count="3">
    <format dxfId="5">
      <pivotArea outline="0" fieldPosition="0"/>
    </format>
    <format dxfId="6">
      <pivotArea type="all" dataOnly="0" outline="0" fieldPosition="0"/>
    </format>
    <format dxfId="7">
      <pivotArea dataOnly="0" labelOnly="1" outline="0" fieldPosition="0">
        <references count="1">
          <reference field="4294967294" count="3">
            <x v="6"/>
            <x v="7"/>
            <x v="8"/>
          </reference>
        </references>
      </pivotArea>
    </format>
  </formats>
  <pivotTableStyleInfo name="PivotStyleMedium7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1" cacheId="7" applyNumberFormats="0" applyBorderFormats="0" applyFontFormats="0" applyPatternFormats="0" applyAlignmentFormats="0" applyWidthHeightFormats="1" dataCaption="Datos" updatedVersion="4" minRefreshableVersion="3" showMemberPropertyTips="0" rowGrandTotals="0" itemPrintTitles="1" createdVersion="4" indent="0" compact="0" outline="1" outlineData="1" compactData="0" gridDropZones="1">
  <location ref="A4:V91" firstHeaderRow="1" firstDataRow="2" firstDataCol="3"/>
  <pivotFields count="22">
    <pivotField axis="axisRow" compact="0" showAll="0" insertBlankRow="1" includeNewItemsInFilter="1" defaultSubtotal="0">
      <items count="5">
        <item x="4"/>
        <item x="0"/>
        <item x="1"/>
        <item x="2"/>
        <item x="3"/>
      </items>
    </pivotField>
    <pivotField axis="axisRow" compact="0" showAll="0" insertBlankRow="1" includeNewItemsInFilter="1" defaultSubtotal="0">
      <items count="3">
        <item x="2"/>
        <item x="0"/>
        <item x="1"/>
      </items>
    </pivotField>
    <pivotField axis="axisRow" compact="0" showAll="0" includeNewItemsInFilter="1">
      <items count="12">
        <item h="1" x="0"/>
        <item h="1" x="1"/>
        <item h="1" x="2"/>
        <item h="1" x="3"/>
        <item x="4"/>
        <item x="5"/>
        <item x="6"/>
        <item x="7"/>
        <item x="8"/>
        <item x="9"/>
        <item x="10"/>
        <item t="default"/>
      </items>
    </pivotField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numFmtId="3" showAll="0" includeNewItemsInFilter="1"/>
    <pivotField dataField="1" compact="0" showAll="0" includeNewItemsInFilter="1" defaultSubtotal="0"/>
  </pivotFields>
  <rowFields count="3">
    <field x="0"/>
    <field x="1"/>
    <field x="2"/>
  </rowFields>
  <rowItems count="86">
    <i>
      <x/>
    </i>
    <i r="1">
      <x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/>
    </i>
    <i>
      <x v="1"/>
    </i>
    <i r="1">
      <x v="1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 v="1"/>
    </i>
    <i>
      <x v="2"/>
    </i>
    <i r="1">
      <x v="1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 v="1"/>
    </i>
    <i>
      <x v="3"/>
    </i>
    <i r="1">
      <x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/>
    </i>
    <i r="1">
      <x v="1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 v="1"/>
    </i>
    <i r="1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 v="2"/>
    </i>
    <i>
      <x v="4"/>
    </i>
    <i r="1">
      <x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/>
    </i>
    <i r="1">
      <x v="1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 v="1"/>
    </i>
    <i r="1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 v="2"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HOM NVO ING 1o" fld="3" baseField="0" baseItem="0" numFmtId="3"/>
    <dataField name="MUJ NVO ING 1o" fld="4" baseField="0" baseItem="0" numFmtId="3"/>
    <dataField name="HOM 1o" fld="5" baseField="0" baseItem="0" numFmtId="3"/>
    <dataField name="MUJ 1o" fld="6" baseField="0" baseItem="0" numFmtId="3"/>
    <dataField name="HOM 2o" fld="7" baseField="0" baseItem="0" numFmtId="3"/>
    <dataField name="MUJ 2o" fld="8" baseField="0" baseItem="0" numFmtId="3"/>
    <dataField name="HOM 3o" fld="9" baseField="0" baseItem="0" numFmtId="3"/>
    <dataField name="MUJ 3o" fld="10" baseField="0" baseItem="0" numFmtId="3"/>
    <dataField name="HOM 4o" fld="11" baseField="0" baseItem="0" numFmtId="3"/>
    <dataField name="MUJ 4o" fld="12" baseField="0" baseItem="0" numFmtId="3"/>
    <dataField name="HOM 5o" fld="13" baseField="0" baseItem="0" numFmtId="3"/>
    <dataField name="MUJ 5o" fld="14" baseField="0" baseItem="0" numFmtId="3"/>
    <dataField name="HOM 6o" fld="15" baseField="0" baseItem="0" numFmtId="3"/>
    <dataField name="MUJ 6o" fld="16" baseField="0" baseItem="0" numFmtId="3"/>
    <dataField name="HOM EGRESADOS" fld="17" baseField="0" baseItem="0" numFmtId="3"/>
    <dataField name="MUJ EGRESADAS" fld="18" baseField="0" baseItem="0" numFmtId="3"/>
    <dataField name="HOM TOTAL" fld="19" baseField="0" baseItem="0" numFmtId="3"/>
    <dataField name="MUJ  TOTAL" fld="20" baseField="0" baseItem="0" numFmtId="3"/>
    <dataField name="MAT TOTAL" fld="21" baseField="0" baseItem="0" numFmtId="3"/>
  </dataFields>
  <formats count="5">
    <format dxfId="8">
      <pivotArea outline="0" fieldPosition="0">
        <references count="1">
          <reference field="4294967294" count="1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9">
      <pivotArea type="all" dataOnly="0" outline="0" fieldPosition="0"/>
    </format>
    <format dxfId="10">
      <pivotArea outline="0" fieldPosition="0">
        <references count="1">
          <reference field="4294967294" count="1" selected="0">
            <x v="18"/>
          </reference>
        </references>
      </pivotArea>
    </format>
    <format dxfId="11">
      <pivotArea type="all" dataOnly="0" outline="0" fieldPosition="0"/>
    </format>
    <format dxfId="12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</formats>
  <pivotTableStyleInfo name="PivotStyleMedium7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Datos" updatedVersion="4" minRefreshableVersion="3" showMemberPropertyTips="0" rowGrandTotals="0" itemPrintTitles="1" createdVersion="4" indent="0" compact="0" outline="1" outlineData="1" compactData="0" gridDropZones="1">
  <location ref="A4:P127" firstHeaderRow="1" firstDataRow="2" firstDataCol="3"/>
  <pivotFields count="16">
    <pivotField axis="axisRow" compact="0" showAll="0" insertBlankRow="1" includeNewItemsInFilter="1" defaultSubtotal="0">
      <items count="5">
        <item x="4"/>
        <item x="0"/>
        <item x="2"/>
        <item x="1"/>
        <item x="3"/>
      </items>
    </pivotField>
    <pivotField axis="axisRow" compact="0" showAll="0" insertBlankRow="1" includeNewItemsInFilter="1" defaultSubtotal="0">
      <items count="5">
        <item x="3"/>
        <item x="0"/>
        <item x="1"/>
        <item x="2"/>
        <item x="4"/>
      </items>
    </pivotField>
    <pivotField axis="axisRow" compact="0" showAll="0" includeNewItemsInFilter="1">
      <items count="12">
        <item h="1" x="0"/>
        <item h="1" x="1"/>
        <item h="1" x="2"/>
        <item h="1" x="3"/>
        <item x="4"/>
        <item x="5"/>
        <item x="6"/>
        <item x="7"/>
        <item x="8"/>
        <item x="9"/>
        <item x="10"/>
        <item t="default"/>
      </items>
    </pivotField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/>
    <pivotField dataField="1" compact="0" showAll="0" includeNewItemsInFilter="1" defaultSubtotal="0"/>
  </pivotFields>
  <rowFields count="3">
    <field x="0"/>
    <field x="1"/>
    <field x="2"/>
  </rowFields>
  <rowItems count="122">
    <i>
      <x/>
    </i>
    <i r="1">
      <x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/>
    </i>
    <i>
      <x v="1"/>
    </i>
    <i r="1">
      <x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/>
    </i>
    <i r="1">
      <x v="1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 v="1"/>
    </i>
    <i r="1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 v="2"/>
    </i>
    <i r="1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 v="3"/>
    </i>
    <i>
      <x v="2"/>
    </i>
    <i r="1">
      <x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/>
    </i>
    <i r="1">
      <x v="1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 v="1"/>
    </i>
    <i r="1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 v="2"/>
    </i>
    <i r="1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 v="3"/>
    </i>
    <i>
      <x v="3"/>
    </i>
    <i r="1">
      <x v="4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 v="4"/>
    </i>
    <i>
      <x v="4"/>
    </i>
    <i r="1">
      <x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/>
    </i>
    <i r="1">
      <x v="1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 v="1"/>
    </i>
    <i r="1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blank" r="1">
      <x v="2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HOM NVO ING 1o" fld="3" baseField="0" baseItem="0" numFmtId="3"/>
    <dataField name="MUJ NVO ING 1o" fld="4" baseField="0" baseItem="0" numFmtId="3"/>
    <dataField name="HOM 1o" fld="5" baseField="0" baseItem="0" numFmtId="3"/>
    <dataField name="MUJ 1o" fld="6" baseField="0" baseItem="0" numFmtId="3"/>
    <dataField name="HOM 2o" fld="7" baseField="0" baseItem="0" numFmtId="3"/>
    <dataField name="MUJ 2o" fld="8" baseField="0" baseItem="0" numFmtId="3"/>
    <dataField name="HOM 3o" fld="9" baseField="0" baseItem="0" numFmtId="3"/>
    <dataField name="MUJ 3o" fld="10" baseField="0" baseItem="0" numFmtId="3"/>
    <dataField name="HOM EGRESADOS" fld="11" baseField="0" baseItem="0" numFmtId="3"/>
    <dataField name="MUJ EGRESADAS" fld="12" baseField="0" baseItem="0" numFmtId="3"/>
    <dataField name="HOM TOTAL" fld="13" baseField="0" baseItem="0" numFmtId="3"/>
    <dataField name="MUJ   TOTAL" fld="14" baseField="0" baseItem="0" numFmtId="3"/>
    <dataField name="MAT TOTAL" fld="15" baseField="0" baseItem="0" numFmtId="3"/>
  </dataFields>
  <formats count="5">
    <format dxfId="0">
      <pivotArea type="all" dataOnly="0" outline="0" fieldPosition="0"/>
    </format>
    <format dxfId="1"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">
      <pivotArea outline="0" fieldPosition="0">
        <references count="1">
          <reference field="4294967294" count="1" selected="0">
            <x v="12"/>
          </reference>
        </references>
      </pivotArea>
    </format>
    <format dxfId="3">
      <pivotArea type="all" dataOnly="0" outline="0" fieldPosition="0"/>
    </format>
    <format dxfId="4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Medium7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/>
  </sheetViews>
  <sheetFormatPr baseColWidth="10" defaultRowHeight="15" x14ac:dyDescent="0.25"/>
  <cols>
    <col min="2" max="2" width="23.85546875" customWidth="1"/>
    <col min="3" max="3" width="119.42578125" bestFit="1" customWidth="1"/>
  </cols>
  <sheetData>
    <row r="1" spans="1:3" ht="15.75" x14ac:dyDescent="0.25">
      <c r="A1" s="2" t="s">
        <v>207</v>
      </c>
    </row>
    <row r="3" spans="1:3" x14ac:dyDescent="0.25">
      <c r="A3" s="159" t="s">
        <v>205</v>
      </c>
      <c r="B3" s="159" t="s">
        <v>206</v>
      </c>
      <c r="C3" s="159" t="s">
        <v>1214</v>
      </c>
    </row>
    <row r="5" spans="1:3" x14ac:dyDescent="0.25">
      <c r="A5" s="158" t="s">
        <v>254</v>
      </c>
      <c r="B5" s="158" t="s">
        <v>255</v>
      </c>
      <c r="C5" s="158" t="s">
        <v>256</v>
      </c>
    </row>
    <row r="7" spans="1:3" x14ac:dyDescent="0.25">
      <c r="A7" s="158" t="s">
        <v>382</v>
      </c>
      <c r="B7" s="158" t="s">
        <v>383</v>
      </c>
      <c r="C7" s="158" t="s">
        <v>384</v>
      </c>
    </row>
    <row r="8" spans="1:3" x14ac:dyDescent="0.25">
      <c r="A8" s="158"/>
      <c r="B8" s="158"/>
      <c r="C8" s="158" t="s">
        <v>1213</v>
      </c>
    </row>
    <row r="9" spans="1:3" x14ac:dyDescent="0.25">
      <c r="A9" s="158"/>
      <c r="B9" s="158"/>
      <c r="C9" s="158" t="s">
        <v>1212</v>
      </c>
    </row>
    <row r="11" spans="1:3" x14ac:dyDescent="0.25">
      <c r="A11" s="158" t="s">
        <v>1215</v>
      </c>
      <c r="B11" s="158" t="s">
        <v>1216</v>
      </c>
      <c r="C11" s="158" t="s">
        <v>1217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4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baseColWidth="10" defaultRowHeight="11.25" x14ac:dyDescent="0.2"/>
  <cols>
    <col min="1" max="1" width="3" style="5" bestFit="1" customWidth="1"/>
    <col min="2" max="2" width="2.85546875" style="5" customWidth="1"/>
    <col min="3" max="3" width="24.28515625" style="5" customWidth="1"/>
    <col min="4" max="4" width="0.85546875" style="24" customWidth="1"/>
    <col min="5" max="7" width="9.28515625" style="244" customWidth="1"/>
    <col min="8" max="8" width="0.85546875" style="246" customWidth="1"/>
    <col min="9" max="9" width="9.28515625" style="244" customWidth="1"/>
    <col min="10" max="10" width="0.85546875" style="246" customWidth="1"/>
    <col min="11" max="11" width="8" style="244" customWidth="1"/>
    <col min="12" max="12" width="0.85546875" style="246" customWidth="1"/>
    <col min="13" max="15" width="8.42578125" style="244" customWidth="1"/>
    <col min="16" max="16" width="0.85546875" style="246" customWidth="1"/>
    <col min="17" max="17" width="7.5703125" style="244" customWidth="1"/>
    <col min="18" max="18" width="3.28515625" style="5" customWidth="1"/>
    <col min="19" max="19" width="3.5703125" style="5" bestFit="1" customWidth="1"/>
    <col min="20" max="20" width="2.85546875" style="5" customWidth="1"/>
    <col min="21" max="21" width="3.85546875" style="5" customWidth="1"/>
    <col min="22" max="16384" width="11.42578125" style="5"/>
  </cols>
  <sheetData>
    <row r="1" spans="1:20" ht="18" customHeight="1" x14ac:dyDescent="0.25">
      <c r="A1" s="351" t="s">
        <v>253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4"/>
      <c r="S1" s="4"/>
      <c r="T1" s="4"/>
    </row>
    <row r="2" spans="1:20" s="6" customFormat="1" ht="5.0999999999999996" customHeight="1" x14ac:dyDescent="0.2">
      <c r="B2" s="7"/>
      <c r="C2" s="7"/>
      <c r="D2" s="8"/>
      <c r="E2" s="238"/>
      <c r="F2" s="238"/>
      <c r="G2" s="238"/>
      <c r="H2" s="239"/>
      <c r="I2" s="238"/>
      <c r="J2" s="239"/>
      <c r="K2" s="238"/>
      <c r="L2" s="239"/>
      <c r="M2" s="238"/>
      <c r="N2" s="238"/>
      <c r="O2" s="238"/>
      <c r="P2" s="239"/>
      <c r="Q2" s="238"/>
      <c r="R2" s="7"/>
      <c r="S2" s="7"/>
      <c r="T2" s="11"/>
    </row>
    <row r="3" spans="1:20" s="6" customFormat="1" ht="10.5" customHeight="1" x14ac:dyDescent="0.2">
      <c r="B3" s="7"/>
      <c r="C3" s="7"/>
      <c r="D3" s="8"/>
      <c r="E3" s="352" t="s">
        <v>28</v>
      </c>
      <c r="F3" s="352"/>
      <c r="G3" s="352"/>
      <c r="H3" s="10"/>
      <c r="I3" s="353" t="s">
        <v>250</v>
      </c>
      <c r="J3" s="10"/>
      <c r="K3" s="9"/>
      <c r="L3" s="10"/>
      <c r="M3" s="352" t="s">
        <v>29</v>
      </c>
      <c r="N3" s="352"/>
      <c r="O3" s="352"/>
      <c r="P3" s="10"/>
      <c r="Q3" s="9"/>
      <c r="R3" s="7"/>
      <c r="S3" s="7"/>
      <c r="T3" s="11"/>
    </row>
    <row r="4" spans="1:20" x14ac:dyDescent="0.2">
      <c r="B4" s="12"/>
      <c r="C4" s="11"/>
      <c r="D4" s="13"/>
      <c r="E4" s="14" t="s">
        <v>30</v>
      </c>
      <c r="F4" s="14" t="s">
        <v>31</v>
      </c>
      <c r="G4" s="14" t="s">
        <v>32</v>
      </c>
      <c r="H4" s="15"/>
      <c r="I4" s="353"/>
      <c r="J4" s="15"/>
      <c r="K4" s="14" t="s">
        <v>33</v>
      </c>
      <c r="L4" s="15"/>
      <c r="M4" s="14" t="s">
        <v>30</v>
      </c>
      <c r="N4" s="14" t="s">
        <v>31</v>
      </c>
      <c r="O4" s="14" t="s">
        <v>32</v>
      </c>
      <c r="P4" s="16"/>
      <c r="Q4" s="14" t="s">
        <v>34</v>
      </c>
      <c r="R4" s="11"/>
      <c r="S4" s="11"/>
      <c r="T4" s="11"/>
    </row>
    <row r="5" spans="1:20" ht="5.0999999999999996" customHeight="1" x14ac:dyDescent="0.2">
      <c r="B5" s="12"/>
      <c r="C5" s="11"/>
      <c r="D5" s="13"/>
      <c r="E5" s="240"/>
      <c r="F5" s="240"/>
      <c r="G5" s="241"/>
      <c r="H5" s="242"/>
      <c r="I5" s="241"/>
      <c r="J5" s="242"/>
      <c r="K5" s="241"/>
      <c r="L5" s="242"/>
      <c r="M5" s="240"/>
      <c r="N5" s="240"/>
      <c r="O5" s="241"/>
      <c r="P5" s="242"/>
      <c r="Q5" s="241"/>
      <c r="R5" s="11"/>
      <c r="S5" s="11"/>
      <c r="T5" s="11"/>
    </row>
    <row r="6" spans="1:20" s="6" customFormat="1" ht="10.5" customHeight="1" x14ac:dyDescent="0.2">
      <c r="A6" s="354" t="s">
        <v>35</v>
      </c>
      <c r="B6" s="18" t="s">
        <v>36</v>
      </c>
      <c r="C6" s="18"/>
      <c r="D6" s="8"/>
      <c r="E6" s="19">
        <f t="shared" ref="E6:Q6" si="0">SUM(E7:E10)</f>
        <v>62722</v>
      </c>
      <c r="F6" s="19">
        <f t="shared" si="0"/>
        <v>61549</v>
      </c>
      <c r="G6" s="19">
        <f t="shared" si="0"/>
        <v>124271</v>
      </c>
      <c r="H6" s="10"/>
      <c r="I6" s="19" t="s">
        <v>46</v>
      </c>
      <c r="J6" s="10"/>
      <c r="K6" s="19">
        <f t="shared" si="0"/>
        <v>5511</v>
      </c>
      <c r="L6" s="10"/>
      <c r="M6" s="19">
        <f t="shared" si="0"/>
        <v>164</v>
      </c>
      <c r="N6" s="19">
        <f t="shared" si="0"/>
        <v>5398</v>
      </c>
      <c r="O6" s="19">
        <f t="shared" si="0"/>
        <v>5562</v>
      </c>
      <c r="P6" s="10"/>
      <c r="Q6" s="19">
        <f t="shared" si="0"/>
        <v>2137</v>
      </c>
      <c r="R6" s="7"/>
      <c r="S6" s="7"/>
    </row>
    <row r="7" spans="1:20" x14ac:dyDescent="0.2">
      <c r="A7" s="354"/>
      <c r="B7" s="11"/>
      <c r="C7" s="11" t="s">
        <v>37</v>
      </c>
      <c r="D7" s="13"/>
      <c r="E7" s="17">
        <v>15049</v>
      </c>
      <c r="F7" s="17">
        <v>14984</v>
      </c>
      <c r="G7" s="17">
        <f>SUM(E7:F7)</f>
        <v>30033</v>
      </c>
      <c r="H7" s="15"/>
      <c r="I7" s="17"/>
      <c r="J7" s="15"/>
      <c r="K7" s="17">
        <v>1323</v>
      </c>
      <c r="L7" s="15"/>
      <c r="M7" s="15">
        <v>13</v>
      </c>
      <c r="N7" s="15">
        <v>1310</v>
      </c>
      <c r="O7" s="17">
        <f>SUM(M7:N7)</f>
        <v>1323</v>
      </c>
      <c r="P7" s="15"/>
      <c r="Q7" s="17">
        <v>289</v>
      </c>
      <c r="R7" s="11"/>
      <c r="S7" s="11"/>
    </row>
    <row r="8" spans="1:20" x14ac:dyDescent="0.2">
      <c r="A8" s="354"/>
      <c r="B8" s="11"/>
      <c r="C8" s="11" t="s">
        <v>38</v>
      </c>
      <c r="D8" s="13"/>
      <c r="E8" s="17">
        <v>1726</v>
      </c>
      <c r="F8" s="17">
        <v>1862</v>
      </c>
      <c r="G8" s="17">
        <f>SUM(E8:F8)</f>
        <v>3588</v>
      </c>
      <c r="H8" s="15"/>
      <c r="I8" s="17"/>
      <c r="J8" s="15"/>
      <c r="K8" s="17">
        <v>507</v>
      </c>
      <c r="L8" s="15"/>
      <c r="M8" s="15">
        <v>64</v>
      </c>
      <c r="N8" s="15">
        <v>496</v>
      </c>
      <c r="O8" s="17">
        <f>SUM(M8:N8)</f>
        <v>560</v>
      </c>
      <c r="P8" s="15"/>
      <c r="Q8" s="17">
        <v>507</v>
      </c>
      <c r="R8" s="11"/>
      <c r="S8" s="11"/>
    </row>
    <row r="9" spans="1:20" x14ac:dyDescent="0.2">
      <c r="A9" s="354"/>
      <c r="B9" s="11"/>
      <c r="C9" s="11" t="s">
        <v>39</v>
      </c>
      <c r="D9" s="13"/>
      <c r="E9" s="17">
        <v>38038</v>
      </c>
      <c r="F9" s="17">
        <v>36969</v>
      </c>
      <c r="G9" s="17">
        <f>SUM(E9:F9)</f>
        <v>75007</v>
      </c>
      <c r="H9" s="15"/>
      <c r="I9" s="17"/>
      <c r="J9" s="15"/>
      <c r="K9" s="17">
        <v>3051</v>
      </c>
      <c r="L9" s="15"/>
      <c r="M9" s="15">
        <v>74</v>
      </c>
      <c r="N9" s="15">
        <v>2975</v>
      </c>
      <c r="O9" s="17">
        <f>SUM(M9:N9)</f>
        <v>3049</v>
      </c>
      <c r="P9" s="15"/>
      <c r="Q9" s="17">
        <v>1008</v>
      </c>
      <c r="R9" s="11"/>
      <c r="S9" s="11"/>
    </row>
    <row r="10" spans="1:20" x14ac:dyDescent="0.2">
      <c r="A10" s="354"/>
      <c r="B10" s="11"/>
      <c r="C10" s="11" t="s">
        <v>40</v>
      </c>
      <c r="D10" s="13"/>
      <c r="E10" s="17">
        <v>7909</v>
      </c>
      <c r="F10" s="17">
        <v>7734</v>
      </c>
      <c r="G10" s="17">
        <f>SUM(E10:F10)</f>
        <v>15643</v>
      </c>
      <c r="H10" s="15"/>
      <c r="I10" s="17"/>
      <c r="J10" s="15"/>
      <c r="K10" s="17">
        <v>630</v>
      </c>
      <c r="L10" s="15"/>
      <c r="M10" s="15">
        <v>13</v>
      </c>
      <c r="N10" s="15">
        <v>617</v>
      </c>
      <c r="O10" s="17">
        <f>SUM(M10:N10)</f>
        <v>630</v>
      </c>
      <c r="P10" s="15"/>
      <c r="Q10" s="17">
        <v>333</v>
      </c>
      <c r="R10" s="11"/>
      <c r="S10" s="11"/>
    </row>
    <row r="11" spans="1:20" ht="5.0999999999999996" customHeight="1" x14ac:dyDescent="0.2">
      <c r="A11" s="354"/>
      <c r="B11" s="13"/>
      <c r="C11" s="20"/>
      <c r="D11" s="20"/>
      <c r="E11" s="243"/>
      <c r="F11" s="243"/>
      <c r="H11" s="243"/>
      <c r="J11" s="243"/>
      <c r="L11" s="243"/>
      <c r="M11" s="243"/>
      <c r="N11" s="243"/>
      <c r="P11" s="243"/>
      <c r="R11" s="11"/>
      <c r="S11" s="11"/>
    </row>
    <row r="12" spans="1:20" s="6" customFormat="1" x14ac:dyDescent="0.2">
      <c r="A12" s="354"/>
      <c r="B12" s="18" t="s">
        <v>41</v>
      </c>
      <c r="C12" s="18"/>
      <c r="D12" s="8"/>
      <c r="E12" s="19">
        <f>SUM(E13:E16)</f>
        <v>215822</v>
      </c>
      <c r="F12" s="19">
        <f>SUM(F13:F16)</f>
        <v>208589</v>
      </c>
      <c r="G12" s="19">
        <f>SUM(G13:G16)</f>
        <v>424411</v>
      </c>
      <c r="H12" s="239"/>
      <c r="I12" s="19">
        <f>SUM(H13:I16)</f>
        <v>70280</v>
      </c>
      <c r="J12" s="239"/>
      <c r="K12" s="19">
        <f t="shared" ref="K12:Q12" si="1">SUM(K13:K16)</f>
        <v>16788</v>
      </c>
      <c r="L12" s="10"/>
      <c r="M12" s="19">
        <f t="shared" si="1"/>
        <v>4576</v>
      </c>
      <c r="N12" s="19">
        <f t="shared" si="1"/>
        <v>12221</v>
      </c>
      <c r="O12" s="19">
        <f t="shared" si="1"/>
        <v>16797</v>
      </c>
      <c r="P12" s="10"/>
      <c r="Q12" s="19">
        <f t="shared" si="1"/>
        <v>2737</v>
      </c>
      <c r="R12" s="7"/>
      <c r="S12" s="7"/>
    </row>
    <row r="13" spans="1:20" x14ac:dyDescent="0.2">
      <c r="A13" s="354"/>
      <c r="B13" s="11"/>
      <c r="C13" s="11" t="s">
        <v>37</v>
      </c>
      <c r="D13" s="13"/>
      <c r="E13" s="17">
        <v>50392</v>
      </c>
      <c r="F13" s="17">
        <v>48481</v>
      </c>
      <c r="G13" s="17">
        <f>SUM(E13:F13)</f>
        <v>98873</v>
      </c>
      <c r="H13" s="242"/>
      <c r="I13" s="17">
        <v>16506</v>
      </c>
      <c r="J13" s="242"/>
      <c r="K13" s="17">
        <v>4072</v>
      </c>
      <c r="L13" s="15"/>
      <c r="M13" s="15">
        <v>1069</v>
      </c>
      <c r="N13" s="15">
        <v>3003</v>
      </c>
      <c r="O13" s="17">
        <f>SUM(M13:N13)</f>
        <v>4072</v>
      </c>
      <c r="P13" s="15"/>
      <c r="Q13" s="17">
        <v>505</v>
      </c>
      <c r="R13" s="11"/>
      <c r="S13" s="11"/>
    </row>
    <row r="14" spans="1:20" x14ac:dyDescent="0.2">
      <c r="A14" s="354"/>
      <c r="B14" s="11"/>
      <c r="C14" s="11" t="s">
        <v>38</v>
      </c>
      <c r="D14" s="13"/>
      <c r="E14" s="17">
        <v>1222</v>
      </c>
      <c r="F14" s="17">
        <v>1202</v>
      </c>
      <c r="G14" s="17">
        <f>SUM(E14:F14)</f>
        <v>2424</v>
      </c>
      <c r="H14" s="242"/>
      <c r="I14" s="17">
        <v>396</v>
      </c>
      <c r="J14" s="242"/>
      <c r="K14" s="17">
        <v>281</v>
      </c>
      <c r="L14" s="15"/>
      <c r="M14" s="15">
        <v>67</v>
      </c>
      <c r="N14" s="15">
        <v>224</v>
      </c>
      <c r="O14" s="17">
        <f>SUM(M14:N14)</f>
        <v>291</v>
      </c>
      <c r="P14" s="15"/>
      <c r="Q14" s="17">
        <v>281</v>
      </c>
      <c r="R14" s="11"/>
      <c r="S14" s="11"/>
    </row>
    <row r="15" spans="1:20" x14ac:dyDescent="0.2">
      <c r="A15" s="354"/>
      <c r="B15" s="11"/>
      <c r="C15" s="11" t="s">
        <v>39</v>
      </c>
      <c r="D15" s="13"/>
      <c r="E15" s="17">
        <v>146380</v>
      </c>
      <c r="F15" s="17">
        <v>141594</v>
      </c>
      <c r="G15" s="17">
        <f>SUM(E15:F15)</f>
        <v>287974</v>
      </c>
      <c r="H15" s="242"/>
      <c r="I15" s="17">
        <v>48384</v>
      </c>
      <c r="J15" s="242"/>
      <c r="K15" s="17">
        <v>11140</v>
      </c>
      <c r="L15" s="15"/>
      <c r="M15" s="15">
        <v>3286</v>
      </c>
      <c r="N15" s="15">
        <v>7853</v>
      </c>
      <c r="O15" s="17">
        <f>SUM(M15:N15)</f>
        <v>11139</v>
      </c>
      <c r="P15" s="15"/>
      <c r="Q15" s="17">
        <v>1711</v>
      </c>
      <c r="R15" s="11"/>
      <c r="S15" s="11"/>
    </row>
    <row r="16" spans="1:20" x14ac:dyDescent="0.2">
      <c r="A16" s="354"/>
      <c r="B16" s="11"/>
      <c r="C16" s="11" t="s">
        <v>40</v>
      </c>
      <c r="D16" s="13"/>
      <c r="E16" s="17">
        <v>17828</v>
      </c>
      <c r="F16" s="17">
        <v>17312</v>
      </c>
      <c r="G16" s="17">
        <f>SUM(E16:F16)</f>
        <v>35140</v>
      </c>
      <c r="H16" s="242"/>
      <c r="I16" s="17">
        <v>4994</v>
      </c>
      <c r="J16" s="242"/>
      <c r="K16" s="17">
        <v>1295</v>
      </c>
      <c r="L16" s="15"/>
      <c r="M16" s="15">
        <v>154</v>
      </c>
      <c r="N16" s="15">
        <v>1141</v>
      </c>
      <c r="O16" s="17">
        <f>SUM(M16:N16)</f>
        <v>1295</v>
      </c>
      <c r="P16" s="15"/>
      <c r="Q16" s="17">
        <v>240</v>
      </c>
      <c r="R16" s="11"/>
      <c r="S16" s="11"/>
    </row>
    <row r="17" spans="1:19" ht="5.0999999999999996" customHeight="1" x14ac:dyDescent="0.2">
      <c r="A17" s="354"/>
      <c r="B17" s="13"/>
      <c r="C17" s="20"/>
      <c r="D17" s="20"/>
      <c r="E17" s="243"/>
      <c r="F17" s="243"/>
      <c r="H17" s="243"/>
      <c r="J17" s="243"/>
      <c r="L17" s="243"/>
      <c r="M17" s="243"/>
      <c r="N17" s="243"/>
      <c r="P17" s="243"/>
      <c r="R17" s="11"/>
      <c r="S17" s="11"/>
    </row>
    <row r="18" spans="1:19" s="6" customFormat="1" x14ac:dyDescent="0.2">
      <c r="A18" s="354"/>
      <c r="B18" s="18" t="s">
        <v>42</v>
      </c>
      <c r="C18" s="18"/>
      <c r="D18" s="8"/>
      <c r="E18" s="19">
        <f t="shared" ref="E18:Q18" si="2">SUM(E19:E22)</f>
        <v>93726</v>
      </c>
      <c r="F18" s="19">
        <f t="shared" si="2"/>
        <v>93599</v>
      </c>
      <c r="G18" s="19">
        <f t="shared" si="2"/>
        <v>187325</v>
      </c>
      <c r="H18" s="239"/>
      <c r="I18" s="19">
        <f>SUM(I19:I22)</f>
        <v>55045</v>
      </c>
      <c r="J18" s="239"/>
      <c r="K18" s="19">
        <f t="shared" si="2"/>
        <v>6446</v>
      </c>
      <c r="L18" s="10"/>
      <c r="M18" s="19">
        <f t="shared" si="2"/>
        <v>4880</v>
      </c>
      <c r="N18" s="19">
        <f t="shared" si="2"/>
        <v>5665</v>
      </c>
      <c r="O18" s="19">
        <f t="shared" si="2"/>
        <v>10545</v>
      </c>
      <c r="P18" s="10"/>
      <c r="Q18" s="19">
        <f t="shared" si="2"/>
        <v>956</v>
      </c>
      <c r="R18" s="7"/>
      <c r="S18" s="7"/>
    </row>
    <row r="19" spans="1:19" x14ac:dyDescent="0.2">
      <c r="A19" s="354"/>
      <c r="B19" s="11"/>
      <c r="C19" s="11" t="s">
        <v>37</v>
      </c>
      <c r="D19" s="13"/>
      <c r="E19" s="17">
        <v>22889</v>
      </c>
      <c r="F19" s="17">
        <v>22121</v>
      </c>
      <c r="G19" s="17">
        <f>SUM(E19:F19)</f>
        <v>45010</v>
      </c>
      <c r="H19" s="242"/>
      <c r="I19" s="17">
        <v>13133</v>
      </c>
      <c r="J19" s="242"/>
      <c r="K19" s="17">
        <v>1705</v>
      </c>
      <c r="L19" s="15"/>
      <c r="M19" s="15">
        <v>1138</v>
      </c>
      <c r="N19" s="15">
        <v>1286</v>
      </c>
      <c r="O19" s="17">
        <v>2424</v>
      </c>
      <c r="P19" s="15"/>
      <c r="Q19" s="17">
        <v>241</v>
      </c>
      <c r="R19" s="11"/>
      <c r="S19" s="11"/>
    </row>
    <row r="20" spans="1:19" x14ac:dyDescent="0.2">
      <c r="A20" s="354"/>
      <c r="B20" s="11"/>
      <c r="C20" s="13" t="s">
        <v>38</v>
      </c>
      <c r="D20" s="13"/>
      <c r="E20" s="17">
        <v>463</v>
      </c>
      <c r="F20" s="17">
        <v>525</v>
      </c>
      <c r="G20" s="17">
        <f>SUM(E20:F20)</f>
        <v>988</v>
      </c>
      <c r="H20" s="242"/>
      <c r="I20" s="17">
        <v>302</v>
      </c>
      <c r="J20" s="242"/>
      <c r="K20" s="17">
        <v>117</v>
      </c>
      <c r="L20" s="15"/>
      <c r="M20" s="15">
        <v>110</v>
      </c>
      <c r="N20" s="15">
        <v>73</v>
      </c>
      <c r="O20" s="17">
        <f>SUM(M20:N20)</f>
        <v>183</v>
      </c>
      <c r="P20" s="15"/>
      <c r="Q20" s="17">
        <v>117</v>
      </c>
      <c r="R20" s="11"/>
      <c r="S20" s="11"/>
    </row>
    <row r="21" spans="1:19" x14ac:dyDescent="0.2">
      <c r="A21" s="354"/>
      <c r="B21" s="11"/>
      <c r="C21" s="11" t="s">
        <v>39</v>
      </c>
      <c r="D21" s="13"/>
      <c r="E21" s="17">
        <v>63518</v>
      </c>
      <c r="F21" s="17">
        <v>64151</v>
      </c>
      <c r="G21" s="17">
        <f>SUM(E21:F21)</f>
        <v>127669</v>
      </c>
      <c r="H21" s="242"/>
      <c r="I21" s="17">
        <v>37538</v>
      </c>
      <c r="J21" s="242"/>
      <c r="K21" s="17">
        <v>4040</v>
      </c>
      <c r="L21" s="15"/>
      <c r="M21" s="15">
        <v>3070</v>
      </c>
      <c r="N21" s="15">
        <v>3410</v>
      </c>
      <c r="O21" s="17">
        <f>SUM(M21:N21)</f>
        <v>6480</v>
      </c>
      <c r="P21" s="15"/>
      <c r="Q21" s="17">
        <v>475</v>
      </c>
      <c r="R21" s="11"/>
      <c r="S21" s="11"/>
    </row>
    <row r="22" spans="1:19" x14ac:dyDescent="0.2">
      <c r="A22" s="354"/>
      <c r="B22" s="11"/>
      <c r="C22" s="11" t="s">
        <v>40</v>
      </c>
      <c r="D22" s="13"/>
      <c r="E22" s="17">
        <v>6856</v>
      </c>
      <c r="F22" s="17">
        <v>6802</v>
      </c>
      <c r="G22" s="17">
        <f>SUM(E22:F22)</f>
        <v>13658</v>
      </c>
      <c r="H22" s="242"/>
      <c r="I22" s="17">
        <v>4072</v>
      </c>
      <c r="J22" s="242"/>
      <c r="K22" s="17">
        <v>584</v>
      </c>
      <c r="L22" s="15"/>
      <c r="M22" s="15">
        <v>562</v>
      </c>
      <c r="N22" s="15">
        <v>896</v>
      </c>
      <c r="O22" s="17">
        <f>SUM(M22:N22)</f>
        <v>1458</v>
      </c>
      <c r="P22" s="15"/>
      <c r="Q22" s="17">
        <v>123</v>
      </c>
      <c r="R22" s="11"/>
      <c r="S22" s="11"/>
    </row>
    <row r="23" spans="1:19" ht="5.0999999999999996" customHeight="1" x14ac:dyDescent="0.2">
      <c r="A23" s="354"/>
      <c r="B23" s="13"/>
      <c r="C23" s="20"/>
      <c r="D23" s="20"/>
      <c r="E23" s="21"/>
      <c r="F23" s="21"/>
      <c r="G23" s="1"/>
      <c r="H23" s="243"/>
      <c r="J23" s="243"/>
      <c r="L23" s="243"/>
      <c r="M23" s="243"/>
      <c r="N23" s="243"/>
      <c r="P23" s="243"/>
      <c r="R23" s="11"/>
      <c r="S23" s="11"/>
    </row>
    <row r="24" spans="1:19" s="22" customFormat="1" x14ac:dyDescent="0.2">
      <c r="A24" s="354"/>
      <c r="B24" s="18" t="s">
        <v>43</v>
      </c>
      <c r="C24" s="18"/>
      <c r="D24" s="8"/>
      <c r="E24" s="19">
        <f>SUM(E6,E12,E18)</f>
        <v>372270</v>
      </c>
      <c r="F24" s="19">
        <f>SUM(F6,F12,F18)</f>
        <v>363737</v>
      </c>
      <c r="G24" s="19">
        <f>SUM(G6,G12,G18)</f>
        <v>736007</v>
      </c>
      <c r="H24" s="10"/>
      <c r="I24" s="19">
        <f>SUM(I6,I12,I18)</f>
        <v>125325</v>
      </c>
      <c r="J24" s="10"/>
      <c r="K24" s="19">
        <f>SUM(K6,K12,K18)</f>
        <v>28745</v>
      </c>
      <c r="L24" s="10"/>
      <c r="M24" s="19">
        <f>SUM(M6,M12,M18)</f>
        <v>9620</v>
      </c>
      <c r="N24" s="19">
        <f>SUM(N6,N12,N18)</f>
        <v>23284</v>
      </c>
      <c r="O24" s="19">
        <f>SUM(O6,O12,O18)</f>
        <v>32904</v>
      </c>
      <c r="P24" s="10"/>
      <c r="Q24" s="19">
        <f>SUM(Q6,Q12,Q18)</f>
        <v>5830</v>
      </c>
    </row>
    <row r="25" spans="1:19" ht="8.1" customHeight="1" x14ac:dyDescent="0.2">
      <c r="B25" s="11"/>
      <c r="C25" s="11"/>
      <c r="D25" s="23"/>
      <c r="E25" s="240"/>
      <c r="F25" s="240"/>
      <c r="G25" s="240"/>
      <c r="H25" s="242"/>
      <c r="I25" s="245"/>
      <c r="J25" s="242"/>
      <c r="K25" s="245"/>
      <c r="L25" s="242"/>
      <c r="M25" s="240"/>
      <c r="N25" s="240"/>
      <c r="O25" s="240"/>
      <c r="P25" s="242"/>
      <c r="Q25" s="240"/>
    </row>
    <row r="26" spans="1:19" s="6" customFormat="1" x14ac:dyDescent="0.2">
      <c r="A26" s="350" t="s">
        <v>385</v>
      </c>
      <c r="B26" s="299" t="s">
        <v>386</v>
      </c>
      <c r="C26" s="299"/>
      <c r="D26" s="8"/>
      <c r="E26" s="300">
        <f>SUM(E27:E30)</f>
        <v>71669</v>
      </c>
      <c r="F26" s="300">
        <f>SUM(F27:F30)</f>
        <v>77041</v>
      </c>
      <c r="G26" s="300">
        <f>SUM(G27:G30)</f>
        <v>148710</v>
      </c>
      <c r="H26" s="10"/>
      <c r="I26" s="300">
        <f>SUM(I27:I30)</f>
        <v>34475</v>
      </c>
      <c r="J26" s="10"/>
      <c r="K26" s="300">
        <f>SUM(K27:K30)</f>
        <v>4921</v>
      </c>
      <c r="L26" s="10"/>
      <c r="M26" s="300">
        <f>SUM(M27:M30)</f>
        <v>6495</v>
      </c>
      <c r="N26" s="300">
        <f>SUM(N27:N30)</f>
        <v>6606</v>
      </c>
      <c r="O26" s="300">
        <f>SUM(O27:O30)</f>
        <v>13101</v>
      </c>
      <c r="P26" s="10"/>
      <c r="Q26" s="300">
        <f>SUM(Q27:Q30)</f>
        <v>610</v>
      </c>
      <c r="R26" s="7"/>
      <c r="S26" s="7"/>
    </row>
    <row r="27" spans="1:19" x14ac:dyDescent="0.2">
      <c r="A27" s="350"/>
      <c r="B27" s="11"/>
      <c r="C27" s="11" t="s">
        <v>44</v>
      </c>
      <c r="D27" s="13"/>
      <c r="E27" s="1">
        <v>106</v>
      </c>
      <c r="F27" s="1">
        <v>169</v>
      </c>
      <c r="G27" s="17">
        <f>SUM(E27:F27)</f>
        <v>275</v>
      </c>
      <c r="H27" s="301"/>
      <c r="I27" s="302">
        <v>58</v>
      </c>
      <c r="J27" s="301"/>
      <c r="K27" s="302">
        <v>8</v>
      </c>
      <c r="L27" s="301"/>
      <c r="M27" s="302">
        <v>6</v>
      </c>
      <c r="N27" s="302">
        <v>23</v>
      </c>
      <c r="O27" s="17">
        <f>SUM(M27:N27)</f>
        <v>29</v>
      </c>
      <c r="P27" s="301"/>
      <c r="Q27" s="302">
        <v>1</v>
      </c>
      <c r="R27" s="11"/>
      <c r="S27" s="11"/>
    </row>
    <row r="28" spans="1:19" ht="10.5" customHeight="1" x14ac:dyDescent="0.2">
      <c r="A28" s="350"/>
      <c r="B28" s="11"/>
      <c r="C28" s="11" t="s">
        <v>37</v>
      </c>
      <c r="D28" s="13"/>
      <c r="E28" s="1">
        <v>40774</v>
      </c>
      <c r="F28" s="1">
        <v>44434</v>
      </c>
      <c r="G28" s="17">
        <f>SUM(E28:F28)</f>
        <v>85208</v>
      </c>
      <c r="H28" s="301"/>
      <c r="I28" s="302">
        <v>20174</v>
      </c>
      <c r="J28" s="301"/>
      <c r="K28" s="302">
        <v>2821</v>
      </c>
      <c r="L28" s="301"/>
      <c r="M28" s="302">
        <v>3419</v>
      </c>
      <c r="N28" s="302">
        <v>3532</v>
      </c>
      <c r="O28" s="17">
        <f>SUM(M28:N28)</f>
        <v>6951</v>
      </c>
      <c r="P28" s="301"/>
      <c r="Q28" s="302">
        <v>370</v>
      </c>
      <c r="R28" s="303"/>
      <c r="S28" s="11"/>
    </row>
    <row r="29" spans="1:19" ht="10.5" customHeight="1" x14ac:dyDescent="0.2">
      <c r="A29" s="350"/>
      <c r="B29" s="11"/>
      <c r="C29" s="11" t="s">
        <v>38</v>
      </c>
      <c r="D29" s="13"/>
      <c r="E29" s="1">
        <v>16548</v>
      </c>
      <c r="F29" s="1">
        <v>15637</v>
      </c>
      <c r="G29" s="17">
        <f>SUM(E29:F29)</f>
        <v>32185</v>
      </c>
      <c r="H29" s="301"/>
      <c r="I29" s="302">
        <v>7670</v>
      </c>
      <c r="J29" s="301"/>
      <c r="K29" s="302">
        <v>798</v>
      </c>
      <c r="L29" s="301"/>
      <c r="M29" s="302">
        <v>1675</v>
      </c>
      <c r="N29" s="302">
        <v>1476</v>
      </c>
      <c r="O29" s="17">
        <f>SUM(M29:N29)</f>
        <v>3151</v>
      </c>
      <c r="P29" s="301"/>
      <c r="Q29" s="302">
        <v>31</v>
      </c>
      <c r="R29" s="11"/>
      <c r="S29" s="11"/>
    </row>
    <row r="30" spans="1:19" ht="10.5" customHeight="1" x14ac:dyDescent="0.2">
      <c r="A30" s="350"/>
      <c r="B30" s="11"/>
      <c r="C30" s="11" t="s">
        <v>40</v>
      </c>
      <c r="D30" s="13"/>
      <c r="E30" s="1">
        <v>14241</v>
      </c>
      <c r="F30" s="1">
        <v>16801</v>
      </c>
      <c r="G30" s="17">
        <f>SUM(E30:F30)</f>
        <v>31042</v>
      </c>
      <c r="H30" s="301"/>
      <c r="I30" s="302">
        <v>6573</v>
      </c>
      <c r="J30" s="301"/>
      <c r="K30" s="302">
        <v>1294</v>
      </c>
      <c r="L30" s="301"/>
      <c r="M30" s="302">
        <v>1395</v>
      </c>
      <c r="N30" s="302">
        <v>1575</v>
      </c>
      <c r="O30" s="17">
        <f>SUM(M30:N30)</f>
        <v>2970</v>
      </c>
      <c r="P30" s="301"/>
      <c r="Q30" s="302">
        <v>208</v>
      </c>
      <c r="R30" s="303"/>
      <c r="S30" s="11"/>
    </row>
    <row r="31" spans="1:19" ht="5.0999999999999996" customHeight="1" x14ac:dyDescent="0.2">
      <c r="A31" s="350"/>
      <c r="B31" s="13"/>
      <c r="C31" s="20"/>
      <c r="D31" s="20"/>
      <c r="E31" s="21"/>
      <c r="F31" s="21"/>
      <c r="G31" s="1"/>
      <c r="H31" s="21"/>
      <c r="I31" s="1"/>
      <c r="J31" s="21"/>
      <c r="K31" s="1"/>
      <c r="L31" s="21"/>
      <c r="M31" s="21"/>
      <c r="N31" s="21"/>
      <c r="O31" s="1"/>
      <c r="P31" s="21"/>
      <c r="Q31" s="1"/>
      <c r="R31" s="11"/>
      <c r="S31" s="11"/>
    </row>
    <row r="32" spans="1:19" ht="12.75" x14ac:dyDescent="0.2">
      <c r="A32" s="350"/>
      <c r="B32" s="299" t="s">
        <v>387</v>
      </c>
      <c r="C32" s="299"/>
      <c r="D32" s="8"/>
      <c r="E32" s="300">
        <f t="shared" ref="E32:Q32" si="3">SUM(E33:E36)</f>
        <v>10080</v>
      </c>
      <c r="F32" s="300">
        <f t="shared" si="3"/>
        <v>9198</v>
      </c>
      <c r="G32" s="300">
        <f t="shared" si="3"/>
        <v>19278</v>
      </c>
      <c r="H32" s="10"/>
      <c r="I32" s="300">
        <f>SUM(I33:I36)</f>
        <v>3019</v>
      </c>
      <c r="J32" s="10"/>
      <c r="K32" s="300">
        <f t="shared" si="3"/>
        <v>108</v>
      </c>
      <c r="L32" s="10"/>
      <c r="M32" s="300">
        <f t="shared" si="3"/>
        <v>124</v>
      </c>
      <c r="N32" s="300">
        <f t="shared" si="3"/>
        <v>125</v>
      </c>
      <c r="O32" s="300">
        <f t="shared" si="3"/>
        <v>249</v>
      </c>
      <c r="P32" s="10"/>
      <c r="Q32" s="300">
        <f t="shared" si="3"/>
        <v>32</v>
      </c>
      <c r="R32" s="11"/>
      <c r="S32" s="11"/>
    </row>
    <row r="33" spans="1:22" s="6" customFormat="1" x14ac:dyDescent="0.2">
      <c r="A33" s="350"/>
      <c r="B33" s="11"/>
      <c r="C33" s="11" t="s">
        <v>44</v>
      </c>
      <c r="D33" s="13"/>
      <c r="E33" s="302">
        <v>8</v>
      </c>
      <c r="F33" s="302">
        <v>66</v>
      </c>
      <c r="G33" s="17">
        <f>SUM(E33:F33)</f>
        <v>74</v>
      </c>
      <c r="H33" s="301"/>
      <c r="I33" s="302">
        <v>16</v>
      </c>
      <c r="J33" s="301"/>
      <c r="K33" s="302">
        <v>3</v>
      </c>
      <c r="L33" s="301"/>
      <c r="M33" s="302">
        <v>1</v>
      </c>
      <c r="N33" s="302">
        <v>7</v>
      </c>
      <c r="O33" s="17">
        <f>SUM(M33:N33)</f>
        <v>8</v>
      </c>
      <c r="P33" s="301"/>
      <c r="Q33" s="302">
        <v>1</v>
      </c>
      <c r="R33" s="7"/>
      <c r="S33" s="7"/>
    </row>
    <row r="34" spans="1:22" x14ac:dyDescent="0.2">
      <c r="A34" s="350"/>
      <c r="B34" s="304"/>
      <c r="C34" s="11" t="s">
        <v>37</v>
      </c>
      <c r="D34" s="13"/>
      <c r="E34" s="302">
        <v>9071</v>
      </c>
      <c r="F34" s="302">
        <v>8097</v>
      </c>
      <c r="G34" s="17">
        <f>SUM(E34:F34)</f>
        <v>17168</v>
      </c>
      <c r="H34" s="301"/>
      <c r="I34" s="302">
        <v>2642</v>
      </c>
      <c r="J34" s="301"/>
      <c r="K34" s="302">
        <v>0</v>
      </c>
      <c r="L34" s="301"/>
      <c r="M34" s="302">
        <v>22</v>
      </c>
      <c r="N34" s="302">
        <v>39</v>
      </c>
      <c r="O34" s="17">
        <f>SUM(M34:N34)</f>
        <v>61</v>
      </c>
      <c r="P34" s="301"/>
      <c r="Q34" s="302">
        <v>3</v>
      </c>
      <c r="R34" s="11"/>
      <c r="S34" s="11"/>
    </row>
    <row r="35" spans="1:22" ht="10.5" customHeight="1" x14ac:dyDescent="0.2">
      <c r="A35" s="350"/>
      <c r="B35" s="11"/>
      <c r="C35" s="11" t="s">
        <v>38</v>
      </c>
      <c r="D35" s="13"/>
      <c r="E35" s="302">
        <v>231</v>
      </c>
      <c r="F35" s="302">
        <v>208</v>
      </c>
      <c r="G35" s="17">
        <f>SUM(E35:F35)</f>
        <v>439</v>
      </c>
      <c r="H35" s="301"/>
      <c r="I35" s="302">
        <v>59</v>
      </c>
      <c r="J35" s="301"/>
      <c r="K35" s="302">
        <v>13</v>
      </c>
      <c r="L35" s="301"/>
      <c r="M35" s="302">
        <v>30</v>
      </c>
      <c r="N35" s="302">
        <v>40</v>
      </c>
      <c r="O35" s="17">
        <f>SUM(M35:N35)</f>
        <v>70</v>
      </c>
      <c r="P35" s="301"/>
      <c r="Q35" s="302">
        <v>14</v>
      </c>
      <c r="R35" s="11"/>
      <c r="S35" s="11"/>
    </row>
    <row r="36" spans="1:22" ht="10.5" customHeight="1" x14ac:dyDescent="0.2">
      <c r="A36" s="350"/>
      <c r="B36" s="11"/>
      <c r="C36" s="11" t="s">
        <v>40</v>
      </c>
      <c r="D36" s="13"/>
      <c r="E36" s="302">
        <v>770</v>
      </c>
      <c r="F36" s="302">
        <v>827</v>
      </c>
      <c r="G36" s="17">
        <f>SUM(E36:F36)</f>
        <v>1597</v>
      </c>
      <c r="H36" s="301"/>
      <c r="I36" s="302">
        <v>302</v>
      </c>
      <c r="J36" s="301"/>
      <c r="K36" s="302">
        <v>92</v>
      </c>
      <c r="L36" s="301"/>
      <c r="M36" s="302">
        <v>71</v>
      </c>
      <c r="N36" s="302">
        <v>39</v>
      </c>
      <c r="O36" s="17">
        <f>SUM(M36:N36)</f>
        <v>110</v>
      </c>
      <c r="P36" s="301"/>
      <c r="Q36" s="302">
        <v>14</v>
      </c>
      <c r="R36" s="11"/>
      <c r="S36" s="11"/>
    </row>
    <row r="37" spans="1:22" ht="5.0999999999999996" customHeight="1" x14ac:dyDescent="0.2">
      <c r="A37" s="350"/>
      <c r="B37" s="13"/>
      <c r="C37" s="20"/>
      <c r="D37" s="20"/>
      <c r="E37" s="21"/>
      <c r="F37" s="21"/>
      <c r="G37" s="1"/>
      <c r="H37" s="21"/>
      <c r="I37" s="1"/>
      <c r="J37" s="21"/>
      <c r="K37" s="1"/>
      <c r="L37" s="21"/>
      <c r="M37" s="21"/>
      <c r="N37" s="21"/>
      <c r="O37" s="1"/>
      <c r="P37" s="21"/>
      <c r="Q37" s="1"/>
      <c r="R37" s="11"/>
      <c r="S37" s="11"/>
    </row>
    <row r="38" spans="1:22" s="22" customFormat="1" x14ac:dyDescent="0.2">
      <c r="A38" s="350"/>
      <c r="B38" s="299" t="s">
        <v>43</v>
      </c>
      <c r="C38" s="299"/>
      <c r="D38" s="8"/>
      <c r="E38" s="300">
        <f>SUM(E26,E32)</f>
        <v>81749</v>
      </c>
      <c r="F38" s="300">
        <f>SUM(F26,F32)</f>
        <v>86239</v>
      </c>
      <c r="G38" s="300">
        <f>SUM(G26,G32)</f>
        <v>167988</v>
      </c>
      <c r="H38" s="10"/>
      <c r="I38" s="300">
        <f>SUM(I26,I32)</f>
        <v>37494</v>
      </c>
      <c r="J38" s="10"/>
      <c r="K38" s="300">
        <f>SUM(K26,K32)</f>
        <v>5029</v>
      </c>
      <c r="L38" s="10"/>
      <c r="M38" s="300">
        <f>SUM(M26,M32)</f>
        <v>6619</v>
      </c>
      <c r="N38" s="300">
        <f>SUM(N26,N32)</f>
        <v>6731</v>
      </c>
      <c r="O38" s="300">
        <f>SUM(O26,O32)</f>
        <v>13350</v>
      </c>
      <c r="P38" s="10"/>
      <c r="Q38" s="300">
        <f>SUM(Q26,Q32)</f>
        <v>642</v>
      </c>
    </row>
    <row r="39" spans="1:22" ht="8.1" customHeight="1" x14ac:dyDescent="0.2">
      <c r="B39" s="8"/>
      <c r="C39" s="20"/>
      <c r="D39" s="20"/>
      <c r="E39" s="243"/>
      <c r="F39" s="243"/>
      <c r="H39" s="243"/>
      <c r="J39" s="243"/>
      <c r="L39" s="243"/>
      <c r="M39" s="243"/>
      <c r="N39" s="243"/>
      <c r="P39" s="243"/>
      <c r="R39" s="11"/>
      <c r="S39" s="11"/>
    </row>
    <row r="40" spans="1:22" ht="10.5" customHeight="1" x14ac:dyDescent="0.2">
      <c r="A40" s="355" t="s">
        <v>388</v>
      </c>
      <c r="B40" s="305" t="s">
        <v>386</v>
      </c>
      <c r="C40" s="306"/>
      <c r="D40" s="13"/>
      <c r="E40" s="307">
        <f>SUM(E41:E45)</f>
        <v>65000</v>
      </c>
      <c r="F40" s="307">
        <f>SUM(F41:F45)</f>
        <v>64661</v>
      </c>
      <c r="G40" s="307">
        <f>SUM(G41:G45)</f>
        <v>129661</v>
      </c>
      <c r="H40" s="242"/>
      <c r="I40" s="307">
        <f>SUM(I41:I45)</f>
        <v>20605</v>
      </c>
      <c r="J40" s="242"/>
      <c r="K40" s="307" t="s">
        <v>389</v>
      </c>
      <c r="L40" s="242"/>
      <c r="M40" s="307">
        <f>SUM(M41:M45)</f>
        <v>7519</v>
      </c>
      <c r="N40" s="307">
        <f>SUM(N41:N45)</f>
        <v>5159</v>
      </c>
      <c r="O40" s="307">
        <f>SUM(O41:O45)</f>
        <v>12678</v>
      </c>
      <c r="P40" s="242"/>
      <c r="Q40" s="307">
        <f>SUM(Q41:Q45)</f>
        <v>161</v>
      </c>
      <c r="R40" s="11"/>
      <c r="S40" s="11"/>
    </row>
    <row r="41" spans="1:22" ht="10.5" customHeight="1" x14ac:dyDescent="0.2">
      <c r="A41" s="355"/>
      <c r="B41" s="356"/>
      <c r="C41" s="11" t="s">
        <v>44</v>
      </c>
      <c r="D41" s="23"/>
      <c r="E41" s="302">
        <v>27108</v>
      </c>
      <c r="F41" s="302">
        <v>30667</v>
      </c>
      <c r="G41" s="17">
        <f>SUM(E41:F41)</f>
        <v>57775</v>
      </c>
      <c r="H41" s="242"/>
      <c r="I41" s="302">
        <v>8362</v>
      </c>
      <c r="J41" s="242"/>
      <c r="K41" s="16"/>
      <c r="L41" s="242"/>
      <c r="M41" s="15">
        <v>3710</v>
      </c>
      <c r="N41" s="15">
        <v>2435</v>
      </c>
      <c r="O41" s="17">
        <f>SUM(M41:N41)</f>
        <v>6145</v>
      </c>
      <c r="P41" s="242"/>
      <c r="Q41" s="302">
        <v>35</v>
      </c>
      <c r="R41" s="11"/>
      <c r="S41" s="11"/>
    </row>
    <row r="42" spans="1:22" x14ac:dyDescent="0.2">
      <c r="A42" s="355"/>
      <c r="B42" s="357"/>
      <c r="C42" s="11" t="s">
        <v>37</v>
      </c>
      <c r="D42" s="308"/>
      <c r="E42" s="302">
        <v>14492</v>
      </c>
      <c r="F42" s="302">
        <v>10141</v>
      </c>
      <c r="G42" s="17">
        <f>SUM(E42:F42)</f>
        <v>24633</v>
      </c>
      <c r="I42" s="302">
        <v>4969</v>
      </c>
      <c r="K42" s="16"/>
      <c r="M42" s="309">
        <v>1174</v>
      </c>
      <c r="N42" s="309">
        <v>887</v>
      </c>
      <c r="O42" s="17">
        <f>SUM(M42:N42)</f>
        <v>2061</v>
      </c>
      <c r="Q42" s="302">
        <v>27</v>
      </c>
      <c r="R42" s="11"/>
      <c r="S42" s="11"/>
    </row>
    <row r="43" spans="1:22" x14ac:dyDescent="0.2">
      <c r="A43" s="355"/>
      <c r="B43" s="357"/>
      <c r="C43" s="11" t="s">
        <v>38</v>
      </c>
      <c r="D43" s="23"/>
      <c r="E43" s="302">
        <v>13828</v>
      </c>
      <c r="F43" s="302">
        <v>9499</v>
      </c>
      <c r="G43" s="17">
        <f>SUM(E43:F43)</f>
        <v>23327</v>
      </c>
      <c r="H43" s="242"/>
      <c r="I43" s="302">
        <v>2297</v>
      </c>
      <c r="J43" s="242"/>
      <c r="K43" s="16"/>
      <c r="L43" s="242"/>
      <c r="M43" s="15">
        <v>970</v>
      </c>
      <c r="N43" s="15">
        <v>516</v>
      </c>
      <c r="O43" s="17">
        <f>SUM(M43:N43)</f>
        <v>1486</v>
      </c>
      <c r="P43" s="242"/>
      <c r="Q43" s="302">
        <v>9</v>
      </c>
      <c r="R43" s="11"/>
      <c r="S43" s="11"/>
    </row>
    <row r="44" spans="1:22" x14ac:dyDescent="0.2">
      <c r="A44" s="355"/>
      <c r="B44" s="357"/>
      <c r="C44" s="11" t="s">
        <v>47</v>
      </c>
      <c r="D44" s="23"/>
      <c r="E44" s="302">
        <v>420</v>
      </c>
      <c r="F44" s="302">
        <v>2551</v>
      </c>
      <c r="G44" s="17">
        <f>SUM(E44:F44)</f>
        <v>2971</v>
      </c>
      <c r="H44" s="242"/>
      <c r="I44" s="302">
        <v>536</v>
      </c>
      <c r="J44" s="242"/>
      <c r="K44" s="16"/>
      <c r="L44" s="242"/>
      <c r="M44" s="15">
        <v>130</v>
      </c>
      <c r="N44" s="15">
        <v>152</v>
      </c>
      <c r="O44" s="17">
        <f>SUM(M44:N44)</f>
        <v>282</v>
      </c>
      <c r="P44" s="242"/>
      <c r="Q44" s="302">
        <v>13</v>
      </c>
      <c r="R44" s="11"/>
      <c r="S44" s="11"/>
    </row>
    <row r="45" spans="1:22" x14ac:dyDescent="0.2">
      <c r="A45" s="355"/>
      <c r="B45" s="357"/>
      <c r="C45" s="11" t="s">
        <v>40</v>
      </c>
      <c r="D45" s="23"/>
      <c r="E45" s="302">
        <v>9152</v>
      </c>
      <c r="F45" s="302">
        <v>11803</v>
      </c>
      <c r="G45" s="17">
        <f>SUM(E45:F45)</f>
        <v>20955</v>
      </c>
      <c r="H45" s="242"/>
      <c r="I45" s="302">
        <v>4441</v>
      </c>
      <c r="J45" s="242"/>
      <c r="K45" s="16"/>
      <c r="L45" s="242"/>
      <c r="M45" s="15">
        <v>1535</v>
      </c>
      <c r="N45" s="15">
        <v>1169</v>
      </c>
      <c r="O45" s="17">
        <f>SUM(M45:N45)</f>
        <v>2704</v>
      </c>
      <c r="P45" s="242"/>
      <c r="Q45" s="302">
        <v>77</v>
      </c>
      <c r="R45" s="11"/>
      <c r="S45" s="11"/>
    </row>
    <row r="46" spans="1:22" ht="5.0999999999999996" customHeight="1" x14ac:dyDescent="0.2">
      <c r="A46" s="355"/>
      <c r="B46" s="8"/>
      <c r="C46" s="20"/>
      <c r="D46" s="20"/>
      <c r="E46" s="21"/>
      <c r="F46" s="21"/>
      <c r="G46" s="1"/>
      <c r="H46" s="243"/>
      <c r="I46" s="1"/>
      <c r="J46" s="243"/>
      <c r="K46" s="1"/>
      <c r="L46" s="243"/>
      <c r="M46" s="21"/>
      <c r="N46" s="21"/>
      <c r="O46" s="1"/>
      <c r="P46" s="243"/>
      <c r="Q46" s="1"/>
      <c r="R46" s="11"/>
      <c r="S46" s="11"/>
      <c r="V46" s="5" t="s">
        <v>390</v>
      </c>
    </row>
    <row r="47" spans="1:22" ht="10.5" customHeight="1" x14ac:dyDescent="0.2">
      <c r="A47" s="355"/>
      <c r="B47" s="305" t="s">
        <v>391</v>
      </c>
      <c r="C47" s="306"/>
      <c r="D47" s="13"/>
      <c r="E47" s="307">
        <f>SUM(E48:E52)</f>
        <v>2762</v>
      </c>
      <c r="F47" s="307">
        <f>SUM(F48:F52)</f>
        <v>3759</v>
      </c>
      <c r="G47" s="307">
        <f>SUM(G48:G52)</f>
        <v>6521</v>
      </c>
      <c r="H47" s="242"/>
      <c r="I47" s="307">
        <f>SUM(I48:I52)</f>
        <v>1249</v>
      </c>
      <c r="J47" s="242"/>
      <c r="K47" s="307" t="s">
        <v>389</v>
      </c>
      <c r="L47" s="242"/>
      <c r="M47" s="307">
        <f>SUM(M48:M52)</f>
        <v>510</v>
      </c>
      <c r="N47" s="307">
        <f>SUM(N48:N52)</f>
        <v>478</v>
      </c>
      <c r="O47" s="307">
        <f>SUM(O48:O52)</f>
        <v>988</v>
      </c>
      <c r="P47" s="242"/>
      <c r="Q47" s="307">
        <f>SUM(Q48:Q52)</f>
        <v>61</v>
      </c>
      <c r="R47" s="11"/>
      <c r="S47" s="11"/>
    </row>
    <row r="48" spans="1:22" x14ac:dyDescent="0.2">
      <c r="A48" s="355"/>
      <c r="B48" s="310"/>
      <c r="C48" s="11" t="s">
        <v>44</v>
      </c>
      <c r="D48" s="13"/>
      <c r="E48" s="302">
        <v>635</v>
      </c>
      <c r="F48" s="302">
        <v>872</v>
      </c>
      <c r="G48" s="17">
        <f>SUM(E48:F48)</f>
        <v>1507</v>
      </c>
      <c r="H48" s="242"/>
      <c r="I48" s="302">
        <v>86</v>
      </c>
      <c r="J48" s="242"/>
      <c r="K48" s="16"/>
      <c r="L48" s="242"/>
      <c r="M48" s="15">
        <v>203</v>
      </c>
      <c r="N48" s="15">
        <v>172</v>
      </c>
      <c r="O48" s="17">
        <f>SUM(M48:N48)</f>
        <v>375</v>
      </c>
      <c r="P48" s="311"/>
      <c r="Q48" s="302">
        <v>14</v>
      </c>
    </row>
    <row r="49" spans="1:19" x14ac:dyDescent="0.2">
      <c r="A49" s="355"/>
      <c r="B49" s="310"/>
      <c r="C49" s="11" t="s">
        <v>37</v>
      </c>
      <c r="D49" s="13"/>
      <c r="E49" s="302">
        <v>323</v>
      </c>
      <c r="F49" s="302">
        <v>484</v>
      </c>
      <c r="G49" s="17">
        <f>SUM(E49:F49)</f>
        <v>807</v>
      </c>
      <c r="H49" s="242"/>
      <c r="I49" s="302">
        <v>284</v>
      </c>
      <c r="J49" s="242"/>
      <c r="K49" s="16"/>
      <c r="L49" s="242"/>
      <c r="M49" s="15">
        <v>74</v>
      </c>
      <c r="N49" s="15">
        <v>49</v>
      </c>
      <c r="O49" s="17">
        <f>SUM(M49:N49)</f>
        <v>123</v>
      </c>
      <c r="P49" s="311"/>
      <c r="Q49" s="302">
        <v>11</v>
      </c>
    </row>
    <row r="50" spans="1:19" x14ac:dyDescent="0.2">
      <c r="A50" s="355"/>
      <c r="B50" s="310"/>
      <c r="C50" s="11" t="s">
        <v>38</v>
      </c>
      <c r="D50" s="13"/>
      <c r="E50" s="302">
        <v>798</v>
      </c>
      <c r="F50" s="302">
        <v>888</v>
      </c>
      <c r="G50" s="17">
        <f>SUM(E50:F50)</f>
        <v>1686</v>
      </c>
      <c r="H50" s="242"/>
      <c r="I50" s="302">
        <v>154</v>
      </c>
      <c r="J50" s="242"/>
      <c r="K50" s="16"/>
      <c r="L50" s="242"/>
      <c r="M50" s="15">
        <v>34</v>
      </c>
      <c r="N50" s="15">
        <v>35</v>
      </c>
      <c r="O50" s="17">
        <f>SUM(M50:N50)</f>
        <v>69</v>
      </c>
      <c r="P50" s="311"/>
      <c r="Q50" s="302">
        <v>5</v>
      </c>
    </row>
    <row r="51" spans="1:19" x14ac:dyDescent="0.2">
      <c r="A51" s="355"/>
      <c r="B51" s="310"/>
      <c r="C51" s="11" t="s">
        <v>47</v>
      </c>
      <c r="D51" s="23"/>
      <c r="E51" s="302">
        <v>73</v>
      </c>
      <c r="F51" s="302">
        <v>203</v>
      </c>
      <c r="G51" s="17">
        <f>SUM(E51:F51)</f>
        <v>276</v>
      </c>
      <c r="H51" s="242"/>
      <c r="I51" s="302">
        <v>40</v>
      </c>
      <c r="J51" s="242"/>
      <c r="K51" s="16"/>
      <c r="L51" s="242"/>
      <c r="M51" s="15">
        <v>21</v>
      </c>
      <c r="N51" s="15">
        <v>19</v>
      </c>
      <c r="O51" s="17">
        <f>SUM(M51:N51)</f>
        <v>40</v>
      </c>
      <c r="P51" s="311"/>
      <c r="Q51" s="302">
        <v>5</v>
      </c>
    </row>
    <row r="52" spans="1:19" x14ac:dyDescent="0.2">
      <c r="A52" s="355"/>
      <c r="B52" s="310"/>
      <c r="C52" s="11" t="s">
        <v>40</v>
      </c>
      <c r="D52" s="308"/>
      <c r="E52" s="302">
        <v>933</v>
      </c>
      <c r="F52" s="302">
        <v>1312</v>
      </c>
      <c r="G52" s="17">
        <f>SUM(E52:F52)</f>
        <v>2245</v>
      </c>
      <c r="H52" s="242"/>
      <c r="I52" s="302">
        <v>685</v>
      </c>
      <c r="J52" s="242"/>
      <c r="K52" s="16"/>
      <c r="L52" s="242"/>
      <c r="M52" s="15">
        <v>178</v>
      </c>
      <c r="N52" s="15">
        <v>203</v>
      </c>
      <c r="O52" s="17">
        <f>SUM(M52:N52)</f>
        <v>381</v>
      </c>
      <c r="P52" s="311"/>
      <c r="Q52" s="302">
        <v>26</v>
      </c>
    </row>
    <row r="53" spans="1:19" ht="5.0999999999999996" customHeight="1" x14ac:dyDescent="0.2">
      <c r="A53" s="355"/>
      <c r="B53" s="13"/>
      <c r="C53" s="20"/>
      <c r="D53" s="20"/>
      <c r="E53" s="21"/>
      <c r="F53" s="21"/>
      <c r="G53" s="17"/>
      <c r="H53" s="243"/>
      <c r="I53" s="302"/>
      <c r="J53" s="243"/>
      <c r="K53" s="17"/>
      <c r="L53" s="243"/>
      <c r="M53" s="21"/>
      <c r="N53" s="21"/>
      <c r="O53" s="17"/>
      <c r="P53" s="243"/>
      <c r="Q53" s="17"/>
      <c r="R53" s="11"/>
      <c r="S53" s="11"/>
    </row>
    <row r="54" spans="1:19" s="22" customFormat="1" x14ac:dyDescent="0.2">
      <c r="A54" s="355"/>
      <c r="B54" s="305" t="s">
        <v>43</v>
      </c>
      <c r="C54" s="306"/>
      <c r="D54" s="13"/>
      <c r="E54" s="307">
        <f>SUM(E40,E47)</f>
        <v>67762</v>
      </c>
      <c r="F54" s="307">
        <f>SUM(F40,F47)</f>
        <v>68420</v>
      </c>
      <c r="G54" s="307">
        <f>SUM(G40,G47)</f>
        <v>136182</v>
      </c>
      <c r="H54" s="242"/>
      <c r="I54" s="307">
        <f>SUM(I40,I47)</f>
        <v>21854</v>
      </c>
      <c r="J54" s="242"/>
      <c r="K54" s="307" t="s">
        <v>389</v>
      </c>
      <c r="L54" s="242"/>
      <c r="M54" s="307">
        <f>SUM(M40,M47)</f>
        <v>8029</v>
      </c>
      <c r="N54" s="307">
        <f>SUM(N40,N47)</f>
        <v>5637</v>
      </c>
      <c r="O54" s="307">
        <f>SUM(O40,O47)</f>
        <v>13666</v>
      </c>
      <c r="P54" s="242"/>
      <c r="Q54" s="307">
        <f>SUM(Q40,Q47)</f>
        <v>222</v>
      </c>
    </row>
    <row r="55" spans="1:19" ht="8.1" customHeight="1" x14ac:dyDescent="0.2">
      <c r="B55" s="8"/>
      <c r="C55" s="20"/>
      <c r="D55" s="20"/>
      <c r="E55" s="243"/>
      <c r="F55" s="243"/>
      <c r="H55" s="243"/>
      <c r="J55" s="243"/>
      <c r="L55" s="243"/>
      <c r="M55" s="243"/>
      <c r="N55" s="243"/>
      <c r="P55" s="243"/>
      <c r="R55" s="11"/>
      <c r="S55" s="11"/>
    </row>
    <row r="56" spans="1:19" x14ac:dyDescent="0.2">
      <c r="A56" s="358" t="s">
        <v>392</v>
      </c>
      <c r="B56" s="25" t="s">
        <v>45</v>
      </c>
      <c r="C56" s="25"/>
      <c r="D56" s="8"/>
      <c r="E56" s="26">
        <f t="shared" ref="E56:Q56" si="4">SUM(E57:E60)</f>
        <v>5678</v>
      </c>
      <c r="F56" s="26">
        <f t="shared" si="4"/>
        <v>5287</v>
      </c>
      <c r="G56" s="26">
        <f t="shared" si="4"/>
        <v>10965</v>
      </c>
      <c r="H56" s="10"/>
      <c r="I56" s="26" t="s">
        <v>46</v>
      </c>
      <c r="J56" s="10"/>
      <c r="K56" s="26">
        <f t="shared" si="4"/>
        <v>678</v>
      </c>
      <c r="L56" s="10"/>
      <c r="M56" s="26">
        <f t="shared" si="4"/>
        <v>0</v>
      </c>
      <c r="N56" s="26">
        <f t="shared" si="4"/>
        <v>138</v>
      </c>
      <c r="O56" s="26">
        <f t="shared" si="4"/>
        <v>138</v>
      </c>
      <c r="P56" s="10"/>
      <c r="Q56" s="26">
        <f t="shared" si="4"/>
        <v>97</v>
      </c>
    </row>
    <row r="57" spans="1:19" x14ac:dyDescent="0.2">
      <c r="A57" s="358"/>
      <c r="B57" s="11"/>
      <c r="C57" s="11" t="s">
        <v>37</v>
      </c>
      <c r="D57" s="13"/>
      <c r="E57" s="17">
        <v>157</v>
      </c>
      <c r="F57" s="17">
        <v>142</v>
      </c>
      <c r="G57" s="17">
        <f>SUM(E57:F57)</f>
        <v>299</v>
      </c>
      <c r="H57" s="15"/>
      <c r="I57" s="16"/>
      <c r="J57" s="15"/>
      <c r="K57" s="16">
        <v>13</v>
      </c>
      <c r="L57" s="15"/>
      <c r="M57" s="17">
        <v>0</v>
      </c>
      <c r="N57" s="17">
        <v>0</v>
      </c>
      <c r="O57" s="17">
        <f>SUM(M57:N57)</f>
        <v>0</v>
      </c>
      <c r="P57" s="15"/>
      <c r="Q57" s="17">
        <v>3</v>
      </c>
    </row>
    <row r="58" spans="1:19" x14ac:dyDescent="0.2">
      <c r="A58" s="358"/>
      <c r="B58" s="11"/>
      <c r="C58" s="11" t="s">
        <v>38</v>
      </c>
      <c r="D58" s="13"/>
      <c r="E58" s="17">
        <v>528</v>
      </c>
      <c r="F58" s="17">
        <v>485</v>
      </c>
      <c r="G58" s="17">
        <f>SUM(E58:F58)</f>
        <v>1013</v>
      </c>
      <c r="H58" s="15"/>
      <c r="I58" s="16"/>
      <c r="J58" s="15"/>
      <c r="K58" s="16">
        <v>68</v>
      </c>
      <c r="L58" s="15"/>
      <c r="M58" s="17">
        <v>0</v>
      </c>
      <c r="N58" s="17">
        <v>16</v>
      </c>
      <c r="O58" s="17">
        <f>SUM(M58:N58)</f>
        <v>16</v>
      </c>
      <c r="P58" s="15"/>
      <c r="Q58" s="17">
        <v>10</v>
      </c>
    </row>
    <row r="59" spans="1:19" x14ac:dyDescent="0.2">
      <c r="A59" s="358"/>
      <c r="B59" s="11"/>
      <c r="C59" s="11" t="s">
        <v>47</v>
      </c>
      <c r="D59" s="13"/>
      <c r="E59" s="17">
        <v>339</v>
      </c>
      <c r="F59" s="17">
        <v>355</v>
      </c>
      <c r="G59" s="17">
        <f>SUM(E59:F59)</f>
        <v>694</v>
      </c>
      <c r="H59" s="15"/>
      <c r="I59" s="16"/>
      <c r="J59" s="15"/>
      <c r="K59" s="16">
        <v>51</v>
      </c>
      <c r="L59" s="15"/>
      <c r="M59" s="17">
        <v>0</v>
      </c>
      <c r="N59" s="17">
        <v>35</v>
      </c>
      <c r="O59" s="17">
        <f>SUM(M59:N59)</f>
        <v>35</v>
      </c>
      <c r="P59" s="15"/>
      <c r="Q59" s="17">
        <v>11</v>
      </c>
    </row>
    <row r="60" spans="1:19" x14ac:dyDescent="0.2">
      <c r="A60" s="358"/>
      <c r="B60" s="11"/>
      <c r="C60" s="11" t="s">
        <v>40</v>
      </c>
      <c r="D60" s="13"/>
      <c r="E60" s="17">
        <v>4654</v>
      </c>
      <c r="F60" s="17">
        <v>4305</v>
      </c>
      <c r="G60" s="17">
        <f>SUM(E60:F60)</f>
        <v>8959</v>
      </c>
      <c r="H60" s="15"/>
      <c r="I60" s="16"/>
      <c r="J60" s="15"/>
      <c r="K60" s="16">
        <v>546</v>
      </c>
      <c r="L60" s="15"/>
      <c r="M60" s="17">
        <v>0</v>
      </c>
      <c r="N60" s="17">
        <v>87</v>
      </c>
      <c r="O60" s="17">
        <f>SUM(M60:N60)</f>
        <v>87</v>
      </c>
      <c r="P60" s="15"/>
      <c r="Q60" s="17">
        <v>73</v>
      </c>
    </row>
    <row r="61" spans="1:19" ht="5.0999999999999996" customHeight="1" x14ac:dyDescent="0.2">
      <c r="A61" s="358"/>
      <c r="B61" s="8"/>
      <c r="C61" s="20"/>
      <c r="D61" s="20"/>
      <c r="E61" s="243"/>
      <c r="F61" s="243"/>
      <c r="H61" s="243"/>
      <c r="I61" s="245"/>
      <c r="J61" s="243"/>
      <c r="K61" s="245"/>
      <c r="L61" s="243"/>
      <c r="M61" s="243"/>
      <c r="N61" s="243"/>
      <c r="P61" s="243"/>
    </row>
    <row r="62" spans="1:19" x14ac:dyDescent="0.2">
      <c r="A62" s="358"/>
      <c r="B62" s="25" t="s">
        <v>48</v>
      </c>
      <c r="C62" s="25"/>
      <c r="D62" s="8"/>
      <c r="E62" s="26">
        <f t="shared" ref="E62:Q62" si="5">SUM(E63:E63)</f>
        <v>4035</v>
      </c>
      <c r="F62" s="26">
        <f t="shared" si="5"/>
        <v>3848</v>
      </c>
      <c r="G62" s="26">
        <f t="shared" si="5"/>
        <v>7883</v>
      </c>
      <c r="H62" s="10"/>
      <c r="I62" s="26" t="s">
        <v>46</v>
      </c>
      <c r="J62" s="10"/>
      <c r="K62" s="26">
        <f t="shared" si="5"/>
        <v>661</v>
      </c>
      <c r="L62" s="10"/>
      <c r="M62" s="26">
        <f t="shared" si="5"/>
        <v>0</v>
      </c>
      <c r="N62" s="26">
        <f t="shared" si="5"/>
        <v>661</v>
      </c>
      <c r="O62" s="26">
        <f t="shared" si="5"/>
        <v>661</v>
      </c>
      <c r="P62" s="10"/>
      <c r="Q62" s="26">
        <f t="shared" si="5"/>
        <v>72</v>
      </c>
    </row>
    <row r="63" spans="1:19" x14ac:dyDescent="0.2">
      <c r="A63" s="358"/>
      <c r="B63" s="11"/>
      <c r="C63" s="11" t="s">
        <v>47</v>
      </c>
      <c r="D63" s="13"/>
      <c r="E63" s="17">
        <v>4035</v>
      </c>
      <c r="F63" s="17">
        <v>3848</v>
      </c>
      <c r="G63" s="17">
        <f>SUM(E63:F63)</f>
        <v>7883</v>
      </c>
      <c r="H63" s="15"/>
      <c r="I63" s="16"/>
      <c r="J63" s="15"/>
      <c r="K63" s="16">
        <v>661</v>
      </c>
      <c r="L63" s="15"/>
      <c r="M63" s="17">
        <v>0</v>
      </c>
      <c r="N63" s="17">
        <v>661</v>
      </c>
      <c r="O63" s="17">
        <f>SUM(M63:N63)</f>
        <v>661</v>
      </c>
      <c r="P63" s="15"/>
      <c r="Q63" s="17">
        <v>72</v>
      </c>
    </row>
    <row r="64" spans="1:19" ht="5.0999999999999996" customHeight="1" x14ac:dyDescent="0.2">
      <c r="A64" s="358"/>
      <c r="B64" s="8"/>
      <c r="C64" s="20"/>
      <c r="D64" s="13"/>
      <c r="E64" s="21"/>
      <c r="F64" s="21"/>
      <c r="G64" s="1"/>
      <c r="H64" s="15"/>
      <c r="I64" s="15"/>
      <c r="J64" s="15"/>
      <c r="K64" s="15"/>
      <c r="L64" s="15"/>
      <c r="M64" s="21"/>
      <c r="N64" s="21"/>
      <c r="O64" s="1"/>
      <c r="P64" s="15"/>
      <c r="Q64" s="1"/>
    </row>
    <row r="65" spans="1:19" x14ac:dyDescent="0.2">
      <c r="A65" s="358"/>
      <c r="B65" s="25" t="s">
        <v>171</v>
      </c>
      <c r="C65" s="25"/>
      <c r="D65" s="8"/>
      <c r="E65" s="26">
        <f t="shared" ref="E65:Q65" si="6">SUM(E66:E66)</f>
        <v>345</v>
      </c>
      <c r="F65" s="26">
        <f t="shared" si="6"/>
        <v>320</v>
      </c>
      <c r="G65" s="26">
        <f t="shared" si="6"/>
        <v>665</v>
      </c>
      <c r="H65" s="10"/>
      <c r="I65" s="26" t="s">
        <v>46</v>
      </c>
      <c r="J65" s="10"/>
      <c r="K65" s="26">
        <f t="shared" si="6"/>
        <v>36</v>
      </c>
      <c r="L65" s="10"/>
      <c r="M65" s="26">
        <f t="shared" si="6"/>
        <v>1</v>
      </c>
      <c r="N65" s="26">
        <f t="shared" si="6"/>
        <v>29</v>
      </c>
      <c r="O65" s="26">
        <f t="shared" si="6"/>
        <v>30</v>
      </c>
      <c r="P65" s="10"/>
      <c r="Q65" s="26">
        <f t="shared" si="6"/>
        <v>28</v>
      </c>
    </row>
    <row r="66" spans="1:19" x14ac:dyDescent="0.2">
      <c r="A66" s="358"/>
      <c r="B66" s="11"/>
      <c r="C66" s="11" t="s">
        <v>47</v>
      </c>
      <c r="D66" s="13"/>
      <c r="E66" s="17">
        <v>345</v>
      </c>
      <c r="F66" s="17">
        <v>320</v>
      </c>
      <c r="G66" s="17">
        <f>SUM(E66:F66)</f>
        <v>665</v>
      </c>
      <c r="H66" s="15"/>
      <c r="I66" s="16"/>
      <c r="J66" s="15"/>
      <c r="K66" s="16">
        <v>36</v>
      </c>
      <c r="L66" s="15"/>
      <c r="M66" s="17">
        <v>1</v>
      </c>
      <c r="N66" s="17">
        <v>29</v>
      </c>
      <c r="O66" s="17">
        <f>SUM(M66:N66)</f>
        <v>30</v>
      </c>
      <c r="P66" s="15"/>
      <c r="Q66" s="17">
        <v>28</v>
      </c>
    </row>
    <row r="67" spans="1:19" ht="5.0999999999999996" customHeight="1" x14ac:dyDescent="0.2">
      <c r="A67" s="358"/>
      <c r="B67" s="8"/>
      <c r="C67" s="20"/>
      <c r="D67" s="13"/>
      <c r="E67" s="243"/>
      <c r="F67" s="243"/>
      <c r="H67" s="242"/>
      <c r="I67" s="242"/>
      <c r="J67" s="242"/>
      <c r="K67" s="242"/>
      <c r="L67" s="242"/>
      <c r="M67" s="243"/>
      <c r="N67" s="243"/>
      <c r="P67" s="242"/>
    </row>
    <row r="68" spans="1:19" x14ac:dyDescent="0.2">
      <c r="A68" s="358"/>
      <c r="B68" s="25" t="s">
        <v>49</v>
      </c>
      <c r="C68" s="25"/>
      <c r="D68" s="8"/>
      <c r="E68" s="26">
        <f>SUM(E69:E70)</f>
        <v>8820</v>
      </c>
      <c r="F68" s="26">
        <f>SUM(F69:F70)</f>
        <v>4978</v>
      </c>
      <c r="G68" s="26">
        <f>SUM(G69:G70)</f>
        <v>13798</v>
      </c>
      <c r="H68" s="10"/>
      <c r="I68" s="26" t="s">
        <v>46</v>
      </c>
      <c r="J68" s="10"/>
      <c r="K68" s="26" t="s">
        <v>46</v>
      </c>
      <c r="L68" s="10"/>
      <c r="M68" s="26">
        <f>SUM(M69:M70)</f>
        <v>129</v>
      </c>
      <c r="N68" s="26">
        <f>SUM(N69:N70)</f>
        <v>870</v>
      </c>
      <c r="O68" s="26">
        <f>SUM(O69:O70)</f>
        <v>999</v>
      </c>
      <c r="P68" s="10"/>
      <c r="Q68" s="26">
        <f>SUM(Q69:Q70)</f>
        <v>175</v>
      </c>
    </row>
    <row r="69" spans="1:19" x14ac:dyDescent="0.2">
      <c r="A69" s="358"/>
      <c r="B69" s="11"/>
      <c r="C69" s="11" t="s">
        <v>37</v>
      </c>
      <c r="D69" s="13"/>
      <c r="E69" s="17">
        <v>2064</v>
      </c>
      <c r="F69" s="17">
        <v>1258</v>
      </c>
      <c r="G69" s="17">
        <f>SUM(E69:F69)</f>
        <v>3322</v>
      </c>
      <c r="H69" s="15"/>
      <c r="I69" s="16"/>
      <c r="J69" s="15"/>
      <c r="K69" s="16"/>
      <c r="L69" s="15"/>
      <c r="M69" s="17">
        <v>32</v>
      </c>
      <c r="N69" s="17">
        <v>246</v>
      </c>
      <c r="O69" s="17">
        <f>SUM(M69:N69)</f>
        <v>278</v>
      </c>
      <c r="P69" s="15"/>
      <c r="Q69" s="17">
        <v>40</v>
      </c>
    </row>
    <row r="70" spans="1:19" x14ac:dyDescent="0.2">
      <c r="A70" s="358"/>
      <c r="B70" s="11"/>
      <c r="C70" s="11" t="s">
        <v>47</v>
      </c>
      <c r="D70" s="20"/>
      <c r="E70" s="17">
        <v>6756</v>
      </c>
      <c r="F70" s="17">
        <v>3720</v>
      </c>
      <c r="G70" s="17">
        <f>SUM(E70:F70)</f>
        <v>10476</v>
      </c>
      <c r="H70" s="21"/>
      <c r="I70" s="16"/>
      <c r="J70" s="21"/>
      <c r="K70" s="16"/>
      <c r="L70" s="21"/>
      <c r="M70" s="17">
        <v>97</v>
      </c>
      <c r="N70" s="17">
        <v>624</v>
      </c>
      <c r="O70" s="17">
        <f>SUM(M70:N70)</f>
        <v>721</v>
      </c>
      <c r="P70" s="21"/>
      <c r="Q70" s="17">
        <v>135</v>
      </c>
    </row>
    <row r="71" spans="1:19" ht="5.0999999999999996" customHeight="1" x14ac:dyDescent="0.2">
      <c r="A71" s="358"/>
      <c r="B71" s="8"/>
      <c r="C71" s="20"/>
      <c r="D71" s="8"/>
      <c r="E71" s="243"/>
      <c r="F71" s="243"/>
      <c r="H71" s="239"/>
      <c r="I71" s="239"/>
      <c r="J71" s="239"/>
      <c r="K71" s="239"/>
      <c r="L71" s="239"/>
      <c r="M71" s="243"/>
      <c r="N71" s="243"/>
      <c r="P71" s="239"/>
    </row>
    <row r="72" spans="1:19" x14ac:dyDescent="0.2">
      <c r="A72" s="358"/>
      <c r="B72" s="25" t="s">
        <v>50</v>
      </c>
      <c r="C72" s="25"/>
      <c r="D72" s="8"/>
      <c r="E72" s="26">
        <f t="shared" ref="E72:Q72" si="7">SUM(E73:E75)</f>
        <v>1317</v>
      </c>
      <c r="F72" s="26">
        <f t="shared" si="7"/>
        <v>782</v>
      </c>
      <c r="G72" s="26">
        <f t="shared" si="7"/>
        <v>2099</v>
      </c>
      <c r="H72" s="10"/>
      <c r="I72" s="26" t="s">
        <v>46</v>
      </c>
      <c r="J72" s="10"/>
      <c r="K72" s="26">
        <f t="shared" si="7"/>
        <v>220</v>
      </c>
      <c r="L72" s="10"/>
      <c r="M72" s="26">
        <f t="shared" si="7"/>
        <v>70</v>
      </c>
      <c r="N72" s="26">
        <f t="shared" si="7"/>
        <v>245</v>
      </c>
      <c r="O72" s="26">
        <f t="shared" si="7"/>
        <v>315</v>
      </c>
      <c r="P72" s="10"/>
      <c r="Q72" s="26">
        <f t="shared" si="7"/>
        <v>42</v>
      </c>
    </row>
    <row r="73" spans="1:19" x14ac:dyDescent="0.2">
      <c r="A73" s="358"/>
      <c r="B73" s="11"/>
      <c r="C73" s="11" t="s">
        <v>37</v>
      </c>
      <c r="D73" s="13"/>
      <c r="E73" s="17">
        <v>286</v>
      </c>
      <c r="F73" s="17">
        <v>177</v>
      </c>
      <c r="G73" s="17">
        <f>SUM(E73:F73)</f>
        <v>463</v>
      </c>
      <c r="H73" s="15"/>
      <c r="I73" s="16"/>
      <c r="J73" s="15"/>
      <c r="K73" s="16">
        <v>41</v>
      </c>
      <c r="L73" s="15"/>
      <c r="M73" s="17">
        <v>10</v>
      </c>
      <c r="N73" s="17">
        <v>73</v>
      </c>
      <c r="O73" s="17">
        <f>SUM(M73:N73)</f>
        <v>83</v>
      </c>
      <c r="P73" s="15"/>
      <c r="Q73" s="17">
        <v>11</v>
      </c>
    </row>
    <row r="74" spans="1:19" x14ac:dyDescent="0.2">
      <c r="A74" s="358"/>
      <c r="B74" s="11"/>
      <c r="C74" s="11" t="s">
        <v>47</v>
      </c>
      <c r="D74" s="13"/>
      <c r="E74" s="17">
        <v>922</v>
      </c>
      <c r="F74" s="17">
        <v>532</v>
      </c>
      <c r="G74" s="17">
        <f>SUM(E74:F74)</f>
        <v>1454</v>
      </c>
      <c r="H74" s="15"/>
      <c r="I74" s="16"/>
      <c r="J74" s="15"/>
      <c r="K74" s="16">
        <v>166</v>
      </c>
      <c r="L74" s="15"/>
      <c r="M74" s="17">
        <v>59</v>
      </c>
      <c r="N74" s="17">
        <v>150</v>
      </c>
      <c r="O74" s="17">
        <f>SUM(M74:N74)</f>
        <v>209</v>
      </c>
      <c r="P74" s="15"/>
      <c r="Q74" s="17">
        <v>29</v>
      </c>
    </row>
    <row r="75" spans="1:19" x14ac:dyDescent="0.2">
      <c r="A75" s="358"/>
      <c r="B75" s="11"/>
      <c r="C75" s="11" t="s">
        <v>40</v>
      </c>
      <c r="D75" s="20"/>
      <c r="E75" s="17">
        <v>109</v>
      </c>
      <c r="F75" s="17">
        <v>73</v>
      </c>
      <c r="G75" s="17">
        <f>SUM(E75:F75)</f>
        <v>182</v>
      </c>
      <c r="H75" s="21"/>
      <c r="I75" s="16"/>
      <c r="J75" s="21"/>
      <c r="K75" s="16">
        <v>13</v>
      </c>
      <c r="L75" s="21"/>
      <c r="M75" s="17">
        <v>1</v>
      </c>
      <c r="N75" s="17">
        <v>22</v>
      </c>
      <c r="O75" s="17">
        <f>SUM(M75:N75)</f>
        <v>23</v>
      </c>
      <c r="P75" s="21"/>
      <c r="Q75" s="17">
        <v>2</v>
      </c>
    </row>
    <row r="76" spans="1:19" ht="5.0999999999999996" customHeight="1" x14ac:dyDescent="0.2">
      <c r="A76" s="358"/>
      <c r="B76" s="8"/>
      <c r="C76" s="20"/>
      <c r="D76" s="8"/>
      <c r="E76" s="243"/>
      <c r="F76" s="243"/>
      <c r="H76" s="239"/>
      <c r="I76" s="239"/>
      <c r="J76" s="239"/>
      <c r="K76" s="239"/>
      <c r="L76" s="239"/>
      <c r="M76" s="243"/>
      <c r="N76" s="243"/>
      <c r="P76" s="239"/>
    </row>
    <row r="77" spans="1:19" x14ac:dyDescent="0.2">
      <c r="A77" s="358"/>
      <c r="B77" s="25" t="s">
        <v>51</v>
      </c>
      <c r="C77" s="25"/>
      <c r="D77" s="8"/>
      <c r="E77" s="26">
        <f t="shared" ref="E77:Q77" si="8">SUM(E78:E81)</f>
        <v>29137</v>
      </c>
      <c r="F77" s="26">
        <f t="shared" si="8"/>
        <v>24672</v>
      </c>
      <c r="G77" s="26">
        <f t="shared" si="8"/>
        <v>53809</v>
      </c>
      <c r="H77" s="10"/>
      <c r="I77" s="26" t="s">
        <v>46</v>
      </c>
      <c r="J77" s="10"/>
      <c r="K77" s="26">
        <f t="shared" si="8"/>
        <v>3956</v>
      </c>
      <c r="L77" s="10"/>
      <c r="M77" s="26">
        <f t="shared" si="8"/>
        <v>474</v>
      </c>
      <c r="N77" s="26">
        <f t="shared" si="8"/>
        <v>556</v>
      </c>
      <c r="O77" s="26">
        <f t="shared" si="8"/>
        <v>1030</v>
      </c>
      <c r="P77" s="10"/>
      <c r="Q77" s="26">
        <f t="shared" si="8"/>
        <v>114</v>
      </c>
    </row>
    <row r="78" spans="1:19" x14ac:dyDescent="0.2">
      <c r="A78" s="358"/>
      <c r="B78" s="359" t="s">
        <v>226</v>
      </c>
      <c r="C78" s="13" t="s">
        <v>44</v>
      </c>
      <c r="D78" s="13"/>
      <c r="E78" s="17">
        <v>77</v>
      </c>
      <c r="F78" s="17">
        <v>197</v>
      </c>
      <c r="G78" s="17">
        <f>SUM(E78:F78)</f>
        <v>274</v>
      </c>
      <c r="H78" s="15"/>
      <c r="I78" s="16"/>
      <c r="J78" s="15"/>
      <c r="K78" s="16">
        <v>28</v>
      </c>
      <c r="L78" s="15"/>
      <c r="M78" s="15">
        <v>11</v>
      </c>
      <c r="N78" s="15">
        <v>7</v>
      </c>
      <c r="O78" s="17">
        <f>SUM(M78:N78)</f>
        <v>18</v>
      </c>
      <c r="P78" s="15"/>
      <c r="Q78" s="15">
        <v>1</v>
      </c>
      <c r="S78" s="15"/>
    </row>
    <row r="79" spans="1:19" x14ac:dyDescent="0.2">
      <c r="A79" s="358"/>
      <c r="B79" s="359"/>
      <c r="C79" s="13" t="s">
        <v>37</v>
      </c>
      <c r="D79" s="13"/>
      <c r="E79" s="17">
        <v>16217</v>
      </c>
      <c r="F79" s="17">
        <v>16657</v>
      </c>
      <c r="G79" s="17">
        <f>SUM(E79:F79)</f>
        <v>32874</v>
      </c>
      <c r="H79" s="15"/>
      <c r="I79" s="16"/>
      <c r="J79" s="15"/>
      <c r="K79" s="16">
        <v>2539</v>
      </c>
      <c r="L79" s="15"/>
      <c r="M79" s="15">
        <v>221</v>
      </c>
      <c r="N79" s="15">
        <v>300</v>
      </c>
      <c r="O79" s="17">
        <f>SUM(M79:N79)</f>
        <v>521</v>
      </c>
      <c r="P79" s="15"/>
      <c r="Q79" s="15">
        <v>28</v>
      </c>
      <c r="S79" s="15"/>
    </row>
    <row r="80" spans="1:19" x14ac:dyDescent="0.2">
      <c r="A80" s="358"/>
      <c r="B80" s="359"/>
      <c r="C80" s="13" t="s">
        <v>38</v>
      </c>
      <c r="D80" s="20"/>
      <c r="E80" s="17">
        <v>9867</v>
      </c>
      <c r="F80" s="17">
        <v>4484</v>
      </c>
      <c r="G80" s="17">
        <f>SUM(E80:F80)</f>
        <v>14351</v>
      </c>
      <c r="H80" s="21"/>
      <c r="I80" s="16"/>
      <c r="J80" s="21"/>
      <c r="K80" s="16">
        <v>1074</v>
      </c>
      <c r="L80" s="21"/>
      <c r="M80" s="15">
        <v>91</v>
      </c>
      <c r="N80" s="15">
        <v>48</v>
      </c>
      <c r="O80" s="17">
        <f>SUM(M80:N80)</f>
        <v>139</v>
      </c>
      <c r="P80" s="21"/>
      <c r="Q80" s="15">
        <v>20</v>
      </c>
      <c r="S80" s="15"/>
    </row>
    <row r="81" spans="1:19" x14ac:dyDescent="0.2">
      <c r="A81" s="358"/>
      <c r="B81" s="359"/>
      <c r="C81" s="13" t="s">
        <v>40</v>
      </c>
      <c r="D81" s="8"/>
      <c r="E81" s="17">
        <v>2976</v>
      </c>
      <c r="F81" s="17">
        <v>3334</v>
      </c>
      <c r="G81" s="17">
        <f>SUM(E81:F81)</f>
        <v>6310</v>
      </c>
      <c r="H81" s="10"/>
      <c r="I81" s="16"/>
      <c r="J81" s="10"/>
      <c r="K81" s="16">
        <v>315</v>
      </c>
      <c r="L81" s="10"/>
      <c r="M81" s="15">
        <v>151</v>
      </c>
      <c r="N81" s="15">
        <v>201</v>
      </c>
      <c r="O81" s="17">
        <f>SUM(M81:N81)</f>
        <v>352</v>
      </c>
      <c r="P81" s="10"/>
      <c r="Q81" s="15">
        <v>65</v>
      </c>
      <c r="S81" s="15"/>
    </row>
    <row r="82" spans="1:19" ht="5.0999999999999996" customHeight="1" x14ac:dyDescent="0.2">
      <c r="A82" s="358"/>
      <c r="B82" s="8"/>
      <c r="C82" s="20"/>
      <c r="D82" s="13"/>
      <c r="E82" s="243"/>
      <c r="F82" s="243"/>
      <c r="H82" s="242"/>
      <c r="I82" s="242"/>
      <c r="J82" s="242"/>
      <c r="K82" s="242"/>
      <c r="L82" s="242"/>
      <c r="M82" s="243"/>
      <c r="N82" s="243"/>
      <c r="P82" s="242"/>
    </row>
    <row r="83" spans="1:19" x14ac:dyDescent="0.2">
      <c r="A83" s="358"/>
      <c r="B83" s="25" t="s">
        <v>173</v>
      </c>
      <c r="C83" s="25"/>
      <c r="D83" s="8"/>
      <c r="E83" s="26">
        <f>SUM(E84:E86)</f>
        <v>20800</v>
      </c>
      <c r="F83" s="26">
        <f>SUM(F84:F86)</f>
        <v>23914</v>
      </c>
      <c r="G83" s="26">
        <f>SUM(G84:G86)</f>
        <v>44714</v>
      </c>
      <c r="H83" s="10"/>
      <c r="I83" s="26">
        <f>SUM(I84:I86)</f>
        <v>31663</v>
      </c>
      <c r="J83" s="10"/>
      <c r="K83" s="26" t="s">
        <v>46</v>
      </c>
      <c r="L83" s="10"/>
      <c r="M83" s="26">
        <f>SUM(M84:M86)</f>
        <v>456</v>
      </c>
      <c r="N83" s="26">
        <f>SUM(N84:N86)</f>
        <v>1052</v>
      </c>
      <c r="O83" s="26">
        <f>SUM(O84:O86)</f>
        <v>1508</v>
      </c>
      <c r="P83" s="10"/>
      <c r="Q83" s="26">
        <f>SUM(Q84:Q86)</f>
        <v>124</v>
      </c>
    </row>
    <row r="84" spans="1:19" ht="11.25" customHeight="1" x14ac:dyDescent="0.2">
      <c r="A84" s="358"/>
      <c r="B84" s="360">
        <v>2017</v>
      </c>
      <c r="C84" s="13" t="s">
        <v>393</v>
      </c>
      <c r="D84" s="13"/>
      <c r="E84" s="15">
        <v>6679</v>
      </c>
      <c r="F84" s="15">
        <v>8284</v>
      </c>
      <c r="G84" s="17">
        <f>SUM(E84:F84)</f>
        <v>14963</v>
      </c>
      <c r="H84" s="15"/>
      <c r="I84" s="16">
        <v>2054</v>
      </c>
      <c r="J84" s="15"/>
      <c r="K84" s="16"/>
      <c r="L84" s="15"/>
      <c r="M84" s="15">
        <v>111</v>
      </c>
      <c r="N84" s="15">
        <v>118</v>
      </c>
      <c r="O84" s="17">
        <f>SUM(M84:N84)</f>
        <v>229</v>
      </c>
      <c r="P84" s="15"/>
      <c r="Q84" s="15">
        <v>65</v>
      </c>
    </row>
    <row r="85" spans="1:19" ht="11.25" customHeight="1" x14ac:dyDescent="0.2">
      <c r="A85" s="358"/>
      <c r="B85" s="360"/>
      <c r="C85" s="13" t="s">
        <v>394</v>
      </c>
      <c r="D85" s="13"/>
      <c r="E85" s="15">
        <v>13412</v>
      </c>
      <c r="F85" s="15">
        <v>14919</v>
      </c>
      <c r="G85" s="17">
        <f>SUM(E85:F85)</f>
        <v>28331</v>
      </c>
      <c r="H85" s="15"/>
      <c r="I85" s="16">
        <v>29562</v>
      </c>
      <c r="J85" s="15"/>
      <c r="K85" s="16"/>
      <c r="L85" s="15"/>
      <c r="M85" s="15">
        <v>329</v>
      </c>
      <c r="N85" s="15">
        <v>903</v>
      </c>
      <c r="O85" s="17">
        <f>SUM(M85:N85)</f>
        <v>1232</v>
      </c>
      <c r="P85" s="15"/>
      <c r="Q85" s="312" t="s">
        <v>389</v>
      </c>
    </row>
    <row r="86" spans="1:19" ht="11.25" customHeight="1" x14ac:dyDescent="0.2">
      <c r="A86" s="358"/>
      <c r="B86" s="360"/>
      <c r="C86" s="13" t="s">
        <v>395</v>
      </c>
      <c r="D86" s="13"/>
      <c r="E86" s="15">
        <v>709</v>
      </c>
      <c r="F86" s="15">
        <v>711</v>
      </c>
      <c r="G86" s="17">
        <f>SUM(E86:F86)</f>
        <v>1420</v>
      </c>
      <c r="H86" s="15"/>
      <c r="I86" s="16">
        <v>47</v>
      </c>
      <c r="J86" s="15"/>
      <c r="K86" s="16"/>
      <c r="L86" s="15"/>
      <c r="M86" s="15">
        <v>16</v>
      </c>
      <c r="N86" s="15">
        <v>31</v>
      </c>
      <c r="O86" s="17">
        <f>SUM(M86:N86)</f>
        <v>47</v>
      </c>
      <c r="P86" s="15"/>
      <c r="Q86" s="312">
        <v>59</v>
      </c>
    </row>
    <row r="87" spans="1:19" ht="5.0999999999999996" customHeight="1" x14ac:dyDescent="0.2">
      <c r="A87" s="358"/>
      <c r="B87" s="13"/>
      <c r="C87" s="11"/>
      <c r="E87" s="17"/>
      <c r="F87" s="17"/>
      <c r="G87" s="17"/>
      <c r="H87" s="309"/>
      <c r="I87" s="16"/>
      <c r="J87" s="309"/>
      <c r="K87" s="16"/>
      <c r="L87" s="309"/>
      <c r="M87" s="17"/>
      <c r="N87" s="17"/>
      <c r="O87" s="17"/>
      <c r="P87" s="309"/>
      <c r="Q87" s="17"/>
    </row>
    <row r="88" spans="1:19" s="22" customFormat="1" x14ac:dyDescent="0.2">
      <c r="A88" s="358"/>
      <c r="B88" s="25" t="s">
        <v>43</v>
      </c>
      <c r="C88" s="25"/>
      <c r="D88" s="8"/>
      <c r="E88" s="26">
        <f>SUM(E56,E62,E65, E68,E72,E77,E83)</f>
        <v>70132</v>
      </c>
      <c r="F88" s="26">
        <f>SUM(F56,F62,F65, F68,F72,F77,F83)</f>
        <v>63801</v>
      </c>
      <c r="G88" s="26">
        <f>SUM(G56,G62,G65, G68,G72,G77,G83)</f>
        <v>133933</v>
      </c>
      <c r="H88" s="10"/>
      <c r="I88" s="26">
        <f>I83</f>
        <v>31663</v>
      </c>
      <c r="J88" s="10"/>
      <c r="K88" s="26">
        <f>SUM(K56,K62,K65, K68,K72,K77,K83)</f>
        <v>5551</v>
      </c>
      <c r="L88" s="10"/>
      <c r="M88" s="26">
        <f>SUM(M56,M62,M65, M68,M72,M77,M83)</f>
        <v>1130</v>
      </c>
      <c r="N88" s="26">
        <f>SUM(N56,N62,N65, N68,N72,N77,N83)</f>
        <v>3551</v>
      </c>
      <c r="O88" s="26">
        <f>SUM(O56,O62,O65, O68,O72,O77,O83)</f>
        <v>4681</v>
      </c>
      <c r="P88" s="10"/>
      <c r="Q88" s="26">
        <f>SUM(Q56,Q62,Q65, Q68,Q72,Q77,Q83)</f>
        <v>652</v>
      </c>
    </row>
    <row r="89" spans="1:19" ht="8.1" customHeight="1" x14ac:dyDescent="0.2">
      <c r="B89" s="11"/>
      <c r="C89" s="11"/>
      <c r="D89" s="23"/>
      <c r="E89" s="240"/>
      <c r="F89" s="240"/>
      <c r="G89" s="240"/>
      <c r="H89" s="242"/>
      <c r="I89" s="245"/>
      <c r="J89" s="242"/>
      <c r="K89" s="245"/>
      <c r="L89" s="242"/>
      <c r="M89" s="240"/>
      <c r="N89" s="240"/>
      <c r="O89" s="240"/>
      <c r="P89" s="242"/>
      <c r="Q89" s="240"/>
    </row>
    <row r="90" spans="1:19" ht="12.75" customHeight="1" x14ac:dyDescent="0.2">
      <c r="B90" s="313" t="s">
        <v>396</v>
      </c>
      <c r="C90" s="314"/>
      <c r="D90" s="315"/>
      <c r="E90" s="316">
        <f>SUM(E24,E38,E54,E88)</f>
        <v>591913</v>
      </c>
      <c r="F90" s="316">
        <f>SUM(F24,F38,F54,F88)</f>
        <v>582197</v>
      </c>
      <c r="G90" s="316">
        <f t="shared" ref="G90" si="9">SUM(E90:F90)</f>
        <v>1174110</v>
      </c>
      <c r="H90" s="317"/>
      <c r="I90" s="316">
        <f>SUM(I24,I38,I54,I88)</f>
        <v>216336</v>
      </c>
      <c r="J90" s="317"/>
      <c r="K90" s="316">
        <f>SUM(K24,K38,K54,K88)</f>
        <v>39325</v>
      </c>
      <c r="L90" s="317"/>
      <c r="M90" s="316">
        <f>SUM(M24,M38,M54,M88)</f>
        <v>25398</v>
      </c>
      <c r="N90" s="316">
        <f>SUM(N24,N38,N54,N88)</f>
        <v>39203</v>
      </c>
      <c r="O90" s="316">
        <f t="shared" ref="O90" si="10">SUM(M90:N90)</f>
        <v>64601</v>
      </c>
      <c r="P90" s="317"/>
      <c r="Q90" s="316">
        <f>SUM(Q24,Q38,Q54,Q88)</f>
        <v>7346</v>
      </c>
      <c r="R90" s="318"/>
    </row>
    <row r="91" spans="1:19" x14ac:dyDescent="0.2">
      <c r="B91" s="304" t="s">
        <v>397</v>
      </c>
      <c r="C91" s="319" t="s">
        <v>398</v>
      </c>
    </row>
    <row r="92" spans="1:19" x14ac:dyDescent="0.2">
      <c r="B92" s="304" t="s">
        <v>399</v>
      </c>
      <c r="C92" s="320" t="s">
        <v>400</v>
      </c>
      <c r="D92" s="321"/>
      <c r="E92" s="322"/>
      <c r="F92" s="322"/>
      <c r="G92" s="240"/>
      <c r="H92" s="322"/>
      <c r="I92" s="240"/>
      <c r="J92" s="322"/>
      <c r="K92" s="240"/>
      <c r="O92" s="240"/>
      <c r="P92" s="322"/>
      <c r="Q92" s="240"/>
    </row>
    <row r="93" spans="1:19" x14ac:dyDescent="0.2">
      <c r="B93" s="304" t="s">
        <v>401</v>
      </c>
      <c r="C93" s="319" t="s">
        <v>402</v>
      </c>
    </row>
    <row r="94" spans="1:19" x14ac:dyDescent="0.2">
      <c r="B94" s="304" t="s">
        <v>403</v>
      </c>
      <c r="C94" s="319" t="s">
        <v>404</v>
      </c>
    </row>
  </sheetData>
  <mergeCells count="11">
    <mergeCell ref="A40:A54"/>
    <mergeCell ref="B41:B45"/>
    <mergeCell ref="A56:A88"/>
    <mergeCell ref="B78:B81"/>
    <mergeCell ref="B84:B86"/>
    <mergeCell ref="A26:A38"/>
    <mergeCell ref="A1:Q1"/>
    <mergeCell ref="E3:G3"/>
    <mergeCell ref="I3:I4"/>
    <mergeCell ref="M3:O3"/>
    <mergeCell ref="A6:A24"/>
  </mergeCells>
  <printOptions horizontalCentered="1" verticalCentered="1"/>
  <pageMargins left="0" right="0" top="0" bottom="0" header="0" footer="0"/>
  <pageSetup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baseColWidth="10" defaultRowHeight="11.25" x14ac:dyDescent="0.2"/>
  <cols>
    <col min="1" max="1" width="3" style="5" bestFit="1" customWidth="1"/>
    <col min="2" max="2" width="2.85546875" style="5" customWidth="1"/>
    <col min="3" max="3" width="24.28515625" style="5" customWidth="1"/>
    <col min="4" max="4" width="0.85546875" style="24" customWidth="1"/>
    <col min="5" max="7" width="9.28515625" style="244" customWidth="1"/>
    <col min="8" max="8" width="0.85546875" style="246" customWidth="1"/>
    <col min="9" max="9" width="9.28515625" style="244" customWidth="1"/>
    <col min="10" max="10" width="0.85546875" style="246" customWidth="1"/>
    <col min="11" max="11" width="8" style="244" customWidth="1"/>
    <col min="12" max="12" width="0.85546875" style="246" customWidth="1"/>
    <col min="13" max="15" width="8.42578125" style="244" customWidth="1"/>
    <col min="16" max="16" width="0.85546875" style="246" customWidth="1"/>
    <col min="17" max="17" width="7.5703125" style="244" customWidth="1"/>
    <col min="18" max="18" width="3.28515625" style="5" customWidth="1"/>
    <col min="19" max="19" width="3.5703125" style="5" bestFit="1" customWidth="1"/>
    <col min="20" max="20" width="2.85546875" style="5" customWidth="1"/>
    <col min="21" max="21" width="3.85546875" style="5" customWidth="1"/>
    <col min="22" max="16384" width="11.42578125" style="5"/>
  </cols>
  <sheetData>
    <row r="1" spans="1:20" ht="18" customHeight="1" x14ac:dyDescent="0.25">
      <c r="A1" s="351" t="s">
        <v>251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4"/>
      <c r="S1" s="4"/>
      <c r="T1" s="4"/>
    </row>
    <row r="2" spans="1:20" s="6" customFormat="1" ht="5.0999999999999996" customHeight="1" x14ac:dyDescent="0.2">
      <c r="B2" s="7"/>
      <c r="C2" s="7"/>
      <c r="D2" s="8"/>
      <c r="E2" s="238"/>
      <c r="F2" s="238"/>
      <c r="G2" s="238"/>
      <c r="H2" s="239"/>
      <c r="I2" s="238"/>
      <c r="J2" s="239"/>
      <c r="K2" s="238"/>
      <c r="L2" s="239"/>
      <c r="M2" s="238"/>
      <c r="N2" s="238"/>
      <c r="O2" s="238"/>
      <c r="P2" s="239"/>
      <c r="Q2" s="238"/>
      <c r="R2" s="7"/>
      <c r="S2" s="7"/>
      <c r="T2" s="11"/>
    </row>
    <row r="3" spans="1:20" s="6" customFormat="1" ht="10.5" customHeight="1" x14ac:dyDescent="0.2">
      <c r="B3" s="7"/>
      <c r="C3" s="7"/>
      <c r="D3" s="8"/>
      <c r="E3" s="352" t="s">
        <v>28</v>
      </c>
      <c r="F3" s="352"/>
      <c r="G3" s="352"/>
      <c r="H3" s="10"/>
      <c r="I3" s="353" t="s">
        <v>250</v>
      </c>
      <c r="J3" s="10"/>
      <c r="K3" s="9"/>
      <c r="L3" s="10"/>
      <c r="M3" s="352" t="s">
        <v>29</v>
      </c>
      <c r="N3" s="352"/>
      <c r="O3" s="352"/>
      <c r="P3" s="10"/>
      <c r="Q3" s="9"/>
      <c r="R3" s="7"/>
      <c r="S3" s="7"/>
      <c r="T3" s="11"/>
    </row>
    <row r="4" spans="1:20" x14ac:dyDescent="0.2">
      <c r="B4" s="12"/>
      <c r="C4" s="11"/>
      <c r="D4" s="13"/>
      <c r="E4" s="14" t="s">
        <v>30</v>
      </c>
      <c r="F4" s="14" t="s">
        <v>31</v>
      </c>
      <c r="G4" s="14" t="s">
        <v>32</v>
      </c>
      <c r="H4" s="15"/>
      <c r="I4" s="353"/>
      <c r="J4" s="15"/>
      <c r="K4" s="14" t="s">
        <v>33</v>
      </c>
      <c r="L4" s="15"/>
      <c r="M4" s="14" t="s">
        <v>30</v>
      </c>
      <c r="N4" s="14" t="s">
        <v>31</v>
      </c>
      <c r="O4" s="14" t="s">
        <v>32</v>
      </c>
      <c r="P4" s="16"/>
      <c r="Q4" s="14" t="s">
        <v>34</v>
      </c>
      <c r="R4" s="11"/>
      <c r="S4" s="11"/>
      <c r="T4" s="11"/>
    </row>
    <row r="5" spans="1:20" ht="5.0999999999999996" customHeight="1" x14ac:dyDescent="0.2">
      <c r="B5" s="12"/>
      <c r="C5" s="11"/>
      <c r="D5" s="13"/>
      <c r="E5" s="240"/>
      <c r="F5" s="240"/>
      <c r="G5" s="241"/>
      <c r="H5" s="242"/>
      <c r="I5" s="241"/>
      <c r="J5" s="242"/>
      <c r="K5" s="241"/>
      <c r="L5" s="242"/>
      <c r="M5" s="240"/>
      <c r="N5" s="240"/>
      <c r="O5" s="241"/>
      <c r="P5" s="242"/>
      <c r="Q5" s="241"/>
      <c r="R5" s="11"/>
      <c r="S5" s="11"/>
      <c r="T5" s="11"/>
    </row>
    <row r="6" spans="1:20" s="6" customFormat="1" ht="10.5" customHeight="1" x14ac:dyDescent="0.2">
      <c r="A6" s="354" t="s">
        <v>35</v>
      </c>
      <c r="B6" s="18" t="s">
        <v>36</v>
      </c>
      <c r="C6" s="18"/>
      <c r="D6" s="8"/>
      <c r="E6" s="19">
        <f t="shared" ref="E6:Q6" si="0">SUM(E7:E10)</f>
        <v>62722</v>
      </c>
      <c r="F6" s="19">
        <f t="shared" si="0"/>
        <v>61549</v>
      </c>
      <c r="G6" s="19">
        <f t="shared" si="0"/>
        <v>124271</v>
      </c>
      <c r="H6" s="10"/>
      <c r="I6" s="19" t="s">
        <v>46</v>
      </c>
      <c r="J6" s="10"/>
      <c r="K6" s="19">
        <f t="shared" si="0"/>
        <v>5511</v>
      </c>
      <c r="L6" s="10"/>
      <c r="M6" s="19">
        <f t="shared" si="0"/>
        <v>164</v>
      </c>
      <c r="N6" s="19">
        <f t="shared" si="0"/>
        <v>5398</v>
      </c>
      <c r="O6" s="19">
        <f t="shared" si="0"/>
        <v>5562</v>
      </c>
      <c r="P6" s="10"/>
      <c r="Q6" s="19">
        <f t="shared" si="0"/>
        <v>2137</v>
      </c>
      <c r="R6" s="7"/>
      <c r="S6" s="7"/>
    </row>
    <row r="7" spans="1:20" x14ac:dyDescent="0.2">
      <c r="A7" s="354"/>
      <c r="B7" s="11"/>
      <c r="C7" s="11" t="s">
        <v>63</v>
      </c>
      <c r="D7" s="13"/>
      <c r="E7" s="17">
        <v>401</v>
      </c>
      <c r="F7" s="17">
        <v>376</v>
      </c>
      <c r="G7" s="17">
        <f>SUM(E7:F7)</f>
        <v>777</v>
      </c>
      <c r="H7" s="15"/>
      <c r="I7" s="17"/>
      <c r="J7" s="15"/>
      <c r="K7" s="17">
        <v>35</v>
      </c>
      <c r="L7" s="15"/>
      <c r="M7" s="15">
        <v>0</v>
      </c>
      <c r="N7" s="15">
        <v>33</v>
      </c>
      <c r="O7" s="17">
        <f>SUM(M7:N7)</f>
        <v>33</v>
      </c>
      <c r="P7" s="15"/>
      <c r="Q7" s="17">
        <v>10</v>
      </c>
      <c r="R7" s="11"/>
      <c r="S7" s="11"/>
    </row>
    <row r="8" spans="1:20" x14ac:dyDescent="0.2">
      <c r="A8" s="354"/>
      <c r="B8" s="11"/>
      <c r="C8" s="11" t="s">
        <v>116</v>
      </c>
      <c r="D8" s="13"/>
      <c r="E8" s="17">
        <v>58263</v>
      </c>
      <c r="F8" s="17">
        <v>57161</v>
      </c>
      <c r="G8" s="17">
        <f>SUM(E8:F8)</f>
        <v>115424</v>
      </c>
      <c r="H8" s="15"/>
      <c r="I8" s="17"/>
      <c r="J8" s="15"/>
      <c r="K8" s="17">
        <v>4745</v>
      </c>
      <c r="L8" s="15"/>
      <c r="M8" s="15">
        <v>95</v>
      </c>
      <c r="N8" s="15">
        <v>4650</v>
      </c>
      <c r="O8" s="17">
        <f>SUM(M8:N8)</f>
        <v>4745</v>
      </c>
      <c r="P8" s="15"/>
      <c r="Q8" s="17">
        <v>1451</v>
      </c>
      <c r="R8" s="11"/>
      <c r="S8" s="11"/>
    </row>
    <row r="9" spans="1:20" x14ac:dyDescent="0.2">
      <c r="A9" s="354"/>
      <c r="B9" s="11"/>
      <c r="C9" s="11" t="s">
        <v>165</v>
      </c>
      <c r="D9" s="13"/>
      <c r="E9" s="17">
        <v>2332</v>
      </c>
      <c r="F9" s="17">
        <v>2150</v>
      </c>
      <c r="G9" s="17">
        <f>SUM(E9:F9)</f>
        <v>4482</v>
      </c>
      <c r="H9" s="15"/>
      <c r="I9" s="17"/>
      <c r="J9" s="15"/>
      <c r="K9" s="17">
        <v>224</v>
      </c>
      <c r="L9" s="15"/>
      <c r="M9" s="15">
        <v>5</v>
      </c>
      <c r="N9" s="15">
        <v>219</v>
      </c>
      <c r="O9" s="17">
        <f>SUM(M9:N9)</f>
        <v>224</v>
      </c>
      <c r="P9" s="15"/>
      <c r="Q9" s="17">
        <v>169</v>
      </c>
      <c r="R9" s="11"/>
      <c r="S9" s="11"/>
    </row>
    <row r="10" spans="1:20" x14ac:dyDescent="0.2">
      <c r="A10" s="354"/>
      <c r="B10" s="11"/>
      <c r="C10" s="11" t="s">
        <v>65</v>
      </c>
      <c r="D10" s="13"/>
      <c r="E10" s="17">
        <v>1726</v>
      </c>
      <c r="F10" s="17">
        <v>1862</v>
      </c>
      <c r="G10" s="17">
        <f>SUM(E10:F10)</f>
        <v>3588</v>
      </c>
      <c r="H10" s="15"/>
      <c r="I10" s="17"/>
      <c r="J10" s="15"/>
      <c r="K10" s="17">
        <v>507</v>
      </c>
      <c r="L10" s="15"/>
      <c r="M10" s="15">
        <v>64</v>
      </c>
      <c r="N10" s="15">
        <v>496</v>
      </c>
      <c r="O10" s="17">
        <f>SUM(M10:N10)</f>
        <v>560</v>
      </c>
      <c r="P10" s="15"/>
      <c r="Q10" s="17">
        <v>507</v>
      </c>
      <c r="R10" s="11"/>
      <c r="S10" s="11"/>
    </row>
    <row r="11" spans="1:20" ht="5.0999999999999996" customHeight="1" x14ac:dyDescent="0.2">
      <c r="A11" s="354"/>
      <c r="B11" s="13"/>
      <c r="C11" s="20"/>
      <c r="D11" s="20"/>
      <c r="E11" s="243"/>
      <c r="F11" s="243"/>
      <c r="H11" s="243"/>
      <c r="J11" s="243"/>
      <c r="L11" s="243"/>
      <c r="M11" s="243"/>
      <c r="N11" s="243"/>
      <c r="P11" s="243"/>
      <c r="R11" s="11"/>
      <c r="S11" s="11"/>
    </row>
    <row r="12" spans="1:20" s="6" customFormat="1" x14ac:dyDescent="0.2">
      <c r="A12" s="354"/>
      <c r="B12" s="18" t="s">
        <v>41</v>
      </c>
      <c r="C12" s="18"/>
      <c r="D12" s="8"/>
      <c r="E12" s="19">
        <f>SUM(E13:E15)</f>
        <v>215822</v>
      </c>
      <c r="F12" s="19">
        <f>SUM(F13:F15)</f>
        <v>208589</v>
      </c>
      <c r="G12" s="19">
        <f>SUM(G13:G15)</f>
        <v>424411</v>
      </c>
      <c r="H12" s="239"/>
      <c r="I12" s="19">
        <f>SUM(H13:I15)</f>
        <v>70280</v>
      </c>
      <c r="J12" s="239"/>
      <c r="K12" s="19">
        <f>SUM(K13:K15)</f>
        <v>16788</v>
      </c>
      <c r="L12" s="10"/>
      <c r="M12" s="19">
        <f>SUM(M13:M15)</f>
        <v>4576</v>
      </c>
      <c r="N12" s="19">
        <f>SUM(N13:N15)</f>
        <v>12221</v>
      </c>
      <c r="O12" s="19">
        <f>SUM(O13:O15)</f>
        <v>16797</v>
      </c>
      <c r="P12" s="10"/>
      <c r="Q12" s="19">
        <f>SUM(Q13:Q15)</f>
        <v>2737</v>
      </c>
      <c r="R12" s="7"/>
      <c r="S12" s="7"/>
    </row>
    <row r="13" spans="1:20" x14ac:dyDescent="0.2">
      <c r="A13" s="354"/>
      <c r="B13" s="11"/>
      <c r="C13" s="11" t="s">
        <v>116</v>
      </c>
      <c r="D13" s="13"/>
      <c r="E13" s="17">
        <v>204464</v>
      </c>
      <c r="F13" s="17">
        <v>197718</v>
      </c>
      <c r="G13" s="17">
        <f>SUM(E13:F13)</f>
        <v>402182</v>
      </c>
      <c r="H13" s="242"/>
      <c r="I13" s="17">
        <v>66872</v>
      </c>
      <c r="J13" s="242"/>
      <c r="K13" s="17">
        <v>15564</v>
      </c>
      <c r="L13" s="15"/>
      <c r="M13" s="15">
        <v>4127</v>
      </c>
      <c r="N13" s="15">
        <v>11436</v>
      </c>
      <c r="O13" s="17">
        <f>SUM(M13:N13)</f>
        <v>15563</v>
      </c>
      <c r="P13" s="15"/>
      <c r="Q13" s="17">
        <v>2109</v>
      </c>
      <c r="R13" s="11"/>
      <c r="S13" s="11"/>
    </row>
    <row r="14" spans="1:20" x14ac:dyDescent="0.2">
      <c r="A14" s="354"/>
      <c r="B14" s="11"/>
      <c r="C14" s="11" t="s">
        <v>165</v>
      </c>
      <c r="D14" s="13"/>
      <c r="E14" s="17">
        <v>10136</v>
      </c>
      <c r="F14" s="17">
        <v>9669</v>
      </c>
      <c r="G14" s="17">
        <f>SUM(E14:F14)</f>
        <v>19805</v>
      </c>
      <c r="H14" s="242"/>
      <c r="I14" s="17">
        <v>3012</v>
      </c>
      <c r="J14" s="242"/>
      <c r="K14" s="17">
        <v>943</v>
      </c>
      <c r="L14" s="15"/>
      <c r="M14" s="15">
        <v>382</v>
      </c>
      <c r="N14" s="15">
        <v>561</v>
      </c>
      <c r="O14" s="17">
        <f>SUM(M14:N14)</f>
        <v>943</v>
      </c>
      <c r="P14" s="15"/>
      <c r="Q14" s="17">
        <v>347</v>
      </c>
      <c r="R14" s="11"/>
      <c r="S14" s="11"/>
    </row>
    <row r="15" spans="1:20" x14ac:dyDescent="0.2">
      <c r="A15" s="354"/>
      <c r="B15" s="11"/>
      <c r="C15" s="11" t="s">
        <v>65</v>
      </c>
      <c r="D15" s="13"/>
      <c r="E15" s="17">
        <v>1222</v>
      </c>
      <c r="F15" s="17">
        <v>1202</v>
      </c>
      <c r="G15" s="17">
        <f>SUM(E15:F15)</f>
        <v>2424</v>
      </c>
      <c r="H15" s="242"/>
      <c r="I15" s="17">
        <v>396</v>
      </c>
      <c r="J15" s="242"/>
      <c r="K15" s="17">
        <v>281</v>
      </c>
      <c r="L15" s="15"/>
      <c r="M15" s="15">
        <v>67</v>
      </c>
      <c r="N15" s="15">
        <v>224</v>
      </c>
      <c r="O15" s="17">
        <f>SUM(M15:N15)</f>
        <v>291</v>
      </c>
      <c r="P15" s="15"/>
      <c r="Q15" s="17">
        <v>281</v>
      </c>
      <c r="R15" s="11"/>
      <c r="S15" s="11"/>
    </row>
    <row r="16" spans="1:20" ht="5.0999999999999996" customHeight="1" x14ac:dyDescent="0.2">
      <c r="A16" s="354"/>
      <c r="B16" s="13"/>
      <c r="C16" s="20"/>
      <c r="D16" s="20"/>
      <c r="E16" s="21"/>
      <c r="F16" s="21"/>
      <c r="H16" s="243"/>
      <c r="J16" s="243"/>
      <c r="L16" s="243"/>
      <c r="M16" s="243"/>
      <c r="N16" s="243"/>
      <c r="P16" s="243"/>
      <c r="R16" s="11"/>
      <c r="S16" s="11"/>
    </row>
    <row r="17" spans="1:19" s="6" customFormat="1" x14ac:dyDescent="0.2">
      <c r="A17" s="354"/>
      <c r="B17" s="18" t="s">
        <v>42</v>
      </c>
      <c r="C17" s="18"/>
      <c r="D17" s="8"/>
      <c r="E17" s="19">
        <f>SUM(E18:E21)</f>
        <v>93726</v>
      </c>
      <c r="F17" s="19">
        <f>SUM(F18:F21)</f>
        <v>93599</v>
      </c>
      <c r="G17" s="19">
        <f>SUM(G18:G21)</f>
        <v>187325</v>
      </c>
      <c r="H17" s="239"/>
      <c r="I17" s="19">
        <f>SUM(I18:I21)</f>
        <v>55045</v>
      </c>
      <c r="J17" s="239"/>
      <c r="K17" s="19">
        <f>SUM(K18:K21)</f>
        <v>6446</v>
      </c>
      <c r="L17" s="10"/>
      <c r="M17" s="19">
        <f>SUM(M18:M21)</f>
        <v>4880</v>
      </c>
      <c r="N17" s="19">
        <f>SUM(N18:N21)</f>
        <v>5665</v>
      </c>
      <c r="O17" s="19">
        <f>SUM(O18:O21)</f>
        <v>10545</v>
      </c>
      <c r="P17" s="10"/>
      <c r="Q17" s="19">
        <f>SUM(Q18:Q21)</f>
        <v>956</v>
      </c>
      <c r="R17" s="7"/>
      <c r="S17" s="7"/>
    </row>
    <row r="18" spans="1:19" x14ac:dyDescent="0.2">
      <c r="A18" s="354"/>
      <c r="B18" s="11"/>
      <c r="C18" s="11" t="s">
        <v>116</v>
      </c>
      <c r="D18" s="157"/>
      <c r="E18" s="17">
        <v>52373</v>
      </c>
      <c r="F18" s="17">
        <v>52237</v>
      </c>
      <c r="G18" s="17">
        <f>SUM(E18:F18)</f>
        <v>104610</v>
      </c>
      <c r="H18" s="242"/>
      <c r="I18" s="17">
        <v>31260</v>
      </c>
      <c r="J18" s="242"/>
      <c r="K18" s="17">
        <v>3266</v>
      </c>
      <c r="L18" s="15"/>
      <c r="M18" s="15">
        <v>2708</v>
      </c>
      <c r="N18" s="15">
        <v>3437</v>
      </c>
      <c r="O18" s="17">
        <f>SUM(M18:N18)</f>
        <v>6145</v>
      </c>
      <c r="P18" s="15">
        <v>6139</v>
      </c>
      <c r="Q18" s="17">
        <v>340</v>
      </c>
      <c r="R18" s="11"/>
      <c r="S18" s="11"/>
    </row>
    <row r="19" spans="1:19" x14ac:dyDescent="0.2">
      <c r="A19" s="354"/>
      <c r="B19" s="11"/>
      <c r="C19" s="13" t="s">
        <v>166</v>
      </c>
      <c r="D19" s="157"/>
      <c r="E19" s="17">
        <v>32109</v>
      </c>
      <c r="F19" s="17">
        <v>32293</v>
      </c>
      <c r="G19" s="17">
        <f>SUM(E19:F19)</f>
        <v>64402</v>
      </c>
      <c r="H19" s="242"/>
      <c r="I19" s="17">
        <v>19197</v>
      </c>
      <c r="J19" s="242"/>
      <c r="K19" s="17">
        <v>1713</v>
      </c>
      <c r="L19" s="15"/>
      <c r="M19" s="15">
        <v>1473</v>
      </c>
      <c r="N19" s="15">
        <v>1707</v>
      </c>
      <c r="O19" s="17">
        <f>SUM(M19:N19)</f>
        <v>3180</v>
      </c>
      <c r="P19" s="15"/>
      <c r="Q19" s="17">
        <v>133</v>
      </c>
      <c r="R19" s="11"/>
      <c r="S19" s="11"/>
    </row>
    <row r="20" spans="1:19" x14ac:dyDescent="0.2">
      <c r="A20" s="354"/>
      <c r="B20" s="11"/>
      <c r="C20" s="11" t="s">
        <v>117</v>
      </c>
      <c r="D20" s="157"/>
      <c r="E20" s="17">
        <v>8781</v>
      </c>
      <c r="F20" s="17">
        <v>8544</v>
      </c>
      <c r="G20" s="17">
        <f>SUM(E20:F20)</f>
        <v>17325</v>
      </c>
      <c r="H20" s="242"/>
      <c r="I20" s="17">
        <v>4286</v>
      </c>
      <c r="J20" s="242"/>
      <c r="K20" s="17">
        <v>1350</v>
      </c>
      <c r="L20" s="15"/>
      <c r="M20" s="15">
        <v>589</v>
      </c>
      <c r="N20" s="15">
        <v>448</v>
      </c>
      <c r="O20" s="17">
        <f>SUM(M20:N20)</f>
        <v>1037</v>
      </c>
      <c r="P20" s="15"/>
      <c r="Q20" s="17">
        <v>366</v>
      </c>
      <c r="R20" s="11"/>
      <c r="S20" s="11"/>
    </row>
    <row r="21" spans="1:19" x14ac:dyDescent="0.2">
      <c r="A21" s="354"/>
      <c r="B21" s="11"/>
      <c r="C21" s="11" t="s">
        <v>65</v>
      </c>
      <c r="D21" s="157"/>
      <c r="E21" s="17">
        <v>463</v>
      </c>
      <c r="F21" s="17">
        <v>525</v>
      </c>
      <c r="G21" s="17">
        <f>SUM(E21:F21)</f>
        <v>988</v>
      </c>
      <c r="H21" s="242"/>
      <c r="I21" s="17">
        <v>302</v>
      </c>
      <c r="J21" s="242"/>
      <c r="K21" s="17">
        <v>117</v>
      </c>
      <c r="L21" s="15"/>
      <c r="M21" s="15">
        <v>110</v>
      </c>
      <c r="N21" s="15">
        <v>73</v>
      </c>
      <c r="O21" s="17">
        <f>SUM(M21:N21)</f>
        <v>183</v>
      </c>
      <c r="P21" s="15"/>
      <c r="Q21" s="17">
        <v>117</v>
      </c>
      <c r="R21" s="11"/>
      <c r="S21" s="11"/>
    </row>
    <row r="22" spans="1:19" ht="5.0999999999999996" customHeight="1" x14ac:dyDescent="0.2">
      <c r="A22" s="354"/>
      <c r="B22" s="13"/>
      <c r="C22" s="20"/>
      <c r="D22" s="20"/>
      <c r="E22" s="243"/>
      <c r="F22" s="243"/>
      <c r="H22" s="243"/>
      <c r="J22" s="243"/>
      <c r="L22" s="243"/>
      <c r="M22" s="243"/>
      <c r="N22" s="243"/>
      <c r="P22" s="243"/>
      <c r="R22" s="11"/>
      <c r="S22" s="11"/>
    </row>
    <row r="23" spans="1:19" s="22" customFormat="1" x14ac:dyDescent="0.2">
      <c r="A23" s="354"/>
      <c r="B23" s="18" t="s">
        <v>43</v>
      </c>
      <c r="C23" s="18"/>
      <c r="D23" s="8"/>
      <c r="E23" s="19">
        <f>SUM(E6,E12,E17)</f>
        <v>372270</v>
      </c>
      <c r="F23" s="19">
        <f>SUM(F6,F12,F17)</f>
        <v>363737</v>
      </c>
      <c r="G23" s="19">
        <f>SUM(G6,G12,G17)</f>
        <v>736007</v>
      </c>
      <c r="H23" s="10"/>
      <c r="I23" s="19">
        <f>SUM(I6,I12,I17)</f>
        <v>125325</v>
      </c>
      <c r="J23" s="10"/>
      <c r="K23" s="19">
        <f>SUM(K6,K12,K17)</f>
        <v>28745</v>
      </c>
      <c r="L23" s="10"/>
      <c r="M23" s="19">
        <f>SUM(M6,M12,M17)</f>
        <v>9620</v>
      </c>
      <c r="N23" s="19">
        <f>SUM(N6,N12,N17)</f>
        <v>23284</v>
      </c>
      <c r="O23" s="19">
        <f>SUM(O6,O12,O17)</f>
        <v>32904</v>
      </c>
      <c r="P23" s="10"/>
      <c r="Q23" s="19">
        <f>SUM(Q6,Q12,Q17)</f>
        <v>5830</v>
      </c>
    </row>
    <row r="24" spans="1:19" ht="8.1" customHeight="1" x14ac:dyDescent="0.2">
      <c r="B24" s="11"/>
      <c r="C24" s="11"/>
      <c r="D24" s="23"/>
      <c r="E24" s="240"/>
      <c r="F24" s="240"/>
      <c r="G24" s="240"/>
      <c r="H24" s="242"/>
      <c r="I24" s="245"/>
      <c r="J24" s="242"/>
      <c r="K24" s="245"/>
      <c r="L24" s="242"/>
      <c r="M24" s="240"/>
      <c r="N24" s="240"/>
      <c r="O24" s="240"/>
      <c r="P24" s="242"/>
      <c r="Q24" s="240"/>
    </row>
    <row r="25" spans="1:19" s="6" customFormat="1" x14ac:dyDescent="0.2">
      <c r="A25" s="350" t="s">
        <v>385</v>
      </c>
      <c r="B25" s="299" t="s">
        <v>386</v>
      </c>
      <c r="C25" s="299"/>
      <c r="D25" s="8"/>
      <c r="E25" s="300">
        <f>SUM(E26:E29)</f>
        <v>71669</v>
      </c>
      <c r="F25" s="300">
        <f>SUM(F26:F29)</f>
        <v>77041</v>
      </c>
      <c r="G25" s="300">
        <f>SUM(G26:G29)</f>
        <v>148710</v>
      </c>
      <c r="H25" s="10"/>
      <c r="I25" s="300">
        <f>SUM(I26:I29)</f>
        <v>34475</v>
      </c>
      <c r="J25" s="10"/>
      <c r="K25" s="300">
        <f>SUM(K26:K29)</f>
        <v>4921</v>
      </c>
      <c r="L25" s="10"/>
      <c r="M25" s="300">
        <f>SUM(M26:M29)</f>
        <v>6495</v>
      </c>
      <c r="N25" s="300">
        <f>SUM(N26:N29)</f>
        <v>6606</v>
      </c>
      <c r="O25" s="300">
        <f>SUM(O26:O29)</f>
        <v>13101</v>
      </c>
      <c r="P25" s="10"/>
      <c r="Q25" s="300">
        <f>SUM(Q26:Q29)</f>
        <v>559</v>
      </c>
      <c r="R25" s="7"/>
      <c r="S25" s="7"/>
    </row>
    <row r="26" spans="1:19" x14ac:dyDescent="0.2">
      <c r="A26" s="350"/>
      <c r="B26" s="11"/>
      <c r="C26" s="11" t="s">
        <v>405</v>
      </c>
      <c r="D26" s="13"/>
      <c r="E26" s="1">
        <v>1323</v>
      </c>
      <c r="F26" s="1">
        <v>1021</v>
      </c>
      <c r="G26" s="17">
        <f>SUM(E26:F26)</f>
        <v>2344</v>
      </c>
      <c r="H26" s="301"/>
      <c r="I26" s="302">
        <v>698</v>
      </c>
      <c r="J26" s="301"/>
      <c r="K26" s="302">
        <v>141</v>
      </c>
      <c r="L26" s="301"/>
      <c r="M26" s="302">
        <v>150</v>
      </c>
      <c r="N26" s="302">
        <v>130</v>
      </c>
      <c r="O26" s="17">
        <f>SUM(M26:N26)</f>
        <v>280</v>
      </c>
      <c r="P26" s="301"/>
      <c r="Q26" s="302">
        <v>24</v>
      </c>
      <c r="R26" s="11"/>
      <c r="S26" s="11"/>
    </row>
    <row r="27" spans="1:19" ht="10.5" customHeight="1" x14ac:dyDescent="0.2">
      <c r="A27" s="350"/>
      <c r="B27" s="11"/>
      <c r="C27" s="11" t="s">
        <v>406</v>
      </c>
      <c r="D27" s="13"/>
      <c r="E27" s="1">
        <v>38294</v>
      </c>
      <c r="F27" s="1">
        <v>45579</v>
      </c>
      <c r="G27" s="17">
        <f>SUM(E27:F27)</f>
        <v>83873</v>
      </c>
      <c r="H27" s="301"/>
      <c r="I27" s="302">
        <v>20500</v>
      </c>
      <c r="J27" s="301"/>
      <c r="K27" s="302">
        <v>2887</v>
      </c>
      <c r="L27" s="301"/>
      <c r="M27" s="302">
        <v>2550</v>
      </c>
      <c r="N27" s="302">
        <v>2871</v>
      </c>
      <c r="O27" s="17">
        <f>SUM(M27:N27)</f>
        <v>5421</v>
      </c>
      <c r="P27" s="323"/>
      <c r="Q27" s="301">
        <v>429</v>
      </c>
      <c r="R27" s="303"/>
      <c r="S27" s="11"/>
    </row>
    <row r="28" spans="1:19" ht="10.5" customHeight="1" x14ac:dyDescent="0.2">
      <c r="A28" s="350"/>
      <c r="B28" s="11"/>
      <c r="C28" s="11" t="s">
        <v>407</v>
      </c>
      <c r="D28" s="13"/>
      <c r="E28" s="1">
        <v>30498</v>
      </c>
      <c r="F28" s="1">
        <v>26956</v>
      </c>
      <c r="G28" s="17">
        <f>SUM(E28:F28)</f>
        <v>57454</v>
      </c>
      <c r="H28" s="301"/>
      <c r="I28" s="302">
        <v>12265</v>
      </c>
      <c r="J28" s="301"/>
      <c r="K28" s="302">
        <v>1681</v>
      </c>
      <c r="L28" s="301"/>
      <c r="M28" s="302">
        <v>3545</v>
      </c>
      <c r="N28" s="302">
        <v>3247</v>
      </c>
      <c r="O28" s="17">
        <f>SUM(M28:N28)</f>
        <v>6792</v>
      </c>
      <c r="P28" s="323"/>
      <c r="Q28" s="301">
        <v>80</v>
      </c>
      <c r="R28" s="11"/>
      <c r="S28" s="11"/>
    </row>
    <row r="29" spans="1:19" ht="10.5" customHeight="1" x14ac:dyDescent="0.2">
      <c r="A29" s="350"/>
      <c r="B29" s="11"/>
      <c r="C29" s="11" t="s">
        <v>408</v>
      </c>
      <c r="D29" s="13"/>
      <c r="E29" s="1">
        <v>1554</v>
      </c>
      <c r="F29" s="1">
        <v>3485</v>
      </c>
      <c r="G29" s="17">
        <f>SUM(E29:F29)</f>
        <v>5039</v>
      </c>
      <c r="H29" s="301"/>
      <c r="I29" s="302">
        <v>1012</v>
      </c>
      <c r="J29" s="301"/>
      <c r="K29" s="302">
        <v>212</v>
      </c>
      <c r="L29" s="301"/>
      <c r="M29" s="302">
        <v>250</v>
      </c>
      <c r="N29" s="302">
        <v>358</v>
      </c>
      <c r="O29" s="17">
        <f>SUM(M29:N29)</f>
        <v>608</v>
      </c>
      <c r="P29" s="323"/>
      <c r="Q29" s="301">
        <v>26</v>
      </c>
      <c r="R29" s="303"/>
      <c r="S29" s="11"/>
    </row>
    <row r="30" spans="1:19" ht="5.0999999999999996" customHeight="1" x14ac:dyDescent="0.2">
      <c r="A30" s="350"/>
      <c r="B30" s="13"/>
      <c r="C30" s="20"/>
      <c r="D30" s="20"/>
      <c r="E30" s="21"/>
      <c r="F30" s="21"/>
      <c r="G30" s="1"/>
      <c r="H30" s="21"/>
      <c r="I30" s="1"/>
      <c r="J30" s="21"/>
      <c r="K30" s="1"/>
      <c r="L30" s="21"/>
      <c r="M30" s="21"/>
      <c r="N30" s="21"/>
      <c r="O30" s="1"/>
      <c r="P30" s="21"/>
      <c r="Q30" s="1"/>
      <c r="R30" s="11"/>
      <c r="S30" s="11"/>
    </row>
    <row r="31" spans="1:19" ht="12.75" x14ac:dyDescent="0.2">
      <c r="A31" s="350"/>
      <c r="B31" s="299" t="s">
        <v>387</v>
      </c>
      <c r="C31" s="299"/>
      <c r="D31" s="8"/>
      <c r="E31" s="300">
        <f t="shared" ref="E31:Q31" si="1">SUM(E32:E35)</f>
        <v>10080</v>
      </c>
      <c r="F31" s="300">
        <f t="shared" si="1"/>
        <v>9198</v>
      </c>
      <c r="G31" s="300">
        <f t="shared" si="1"/>
        <v>19278</v>
      </c>
      <c r="H31" s="10"/>
      <c r="I31" s="300">
        <f>SUM(I32:I35)</f>
        <v>3019</v>
      </c>
      <c r="J31" s="10"/>
      <c r="K31" s="300">
        <f t="shared" si="1"/>
        <v>108</v>
      </c>
      <c r="L31" s="10"/>
      <c r="M31" s="300">
        <f t="shared" si="1"/>
        <v>124</v>
      </c>
      <c r="N31" s="300">
        <f t="shared" si="1"/>
        <v>125</v>
      </c>
      <c r="O31" s="300">
        <f t="shared" si="1"/>
        <v>249</v>
      </c>
      <c r="P31" s="10"/>
      <c r="Q31" s="300">
        <f t="shared" si="1"/>
        <v>32</v>
      </c>
      <c r="R31" s="11"/>
      <c r="S31" s="11"/>
    </row>
    <row r="32" spans="1:19" s="6" customFormat="1" x14ac:dyDescent="0.2">
      <c r="A32" s="350"/>
      <c r="B32" s="11"/>
      <c r="C32" s="11" t="s">
        <v>405</v>
      </c>
      <c r="D32" s="13"/>
      <c r="E32" s="302">
        <v>53</v>
      </c>
      <c r="F32" s="302">
        <v>57</v>
      </c>
      <c r="G32" s="17">
        <f>SUM(E32:F32)</f>
        <v>110</v>
      </c>
      <c r="H32" s="301"/>
      <c r="I32" s="302">
        <v>0</v>
      </c>
      <c r="J32" s="301"/>
      <c r="K32" s="302">
        <v>14</v>
      </c>
      <c r="L32" s="301"/>
      <c r="M32" s="302">
        <v>18</v>
      </c>
      <c r="N32" s="302">
        <v>7</v>
      </c>
      <c r="O32" s="17">
        <f>SUM(M32:N32)</f>
        <v>25</v>
      </c>
      <c r="Q32" s="301">
        <v>4</v>
      </c>
      <c r="R32" s="7"/>
      <c r="S32" s="7"/>
    </row>
    <row r="33" spans="1:22" x14ac:dyDescent="0.2">
      <c r="A33" s="350"/>
      <c r="B33" s="304"/>
      <c r="C33" s="11" t="s">
        <v>406</v>
      </c>
      <c r="D33" s="13"/>
      <c r="E33" s="302">
        <v>9996</v>
      </c>
      <c r="F33" s="302">
        <v>9035</v>
      </c>
      <c r="G33" s="17">
        <f>SUM(E33:F33)</f>
        <v>19031</v>
      </c>
      <c r="H33" s="301"/>
      <c r="I33" s="302">
        <v>2944</v>
      </c>
      <c r="J33" s="301"/>
      <c r="K33" s="302">
        <v>84</v>
      </c>
      <c r="L33" s="301"/>
      <c r="M33" s="302">
        <v>88</v>
      </c>
      <c r="N33" s="302">
        <v>99</v>
      </c>
      <c r="O33" s="17">
        <f>SUM(M33:N33)</f>
        <v>187</v>
      </c>
      <c r="P33" s="323"/>
      <c r="Q33" s="301">
        <v>22</v>
      </c>
      <c r="R33" s="11"/>
      <c r="S33" s="11"/>
    </row>
    <row r="34" spans="1:22" ht="10.5" customHeight="1" x14ac:dyDescent="0.2">
      <c r="A34" s="350"/>
      <c r="B34" s="11"/>
      <c r="C34" s="11" t="s">
        <v>407</v>
      </c>
      <c r="D34" s="13"/>
      <c r="E34" s="302">
        <v>23</v>
      </c>
      <c r="F34" s="302">
        <v>40</v>
      </c>
      <c r="G34" s="17">
        <f>SUM(E34:F34)</f>
        <v>63</v>
      </c>
      <c r="H34" s="301"/>
      <c r="I34" s="302">
        <v>59</v>
      </c>
      <c r="J34" s="301"/>
      <c r="K34" s="302">
        <v>7</v>
      </c>
      <c r="L34" s="301"/>
      <c r="M34" s="302">
        <v>17</v>
      </c>
      <c r="N34" s="302">
        <v>12</v>
      </c>
      <c r="O34" s="17">
        <f>SUM(M34:N34)</f>
        <v>29</v>
      </c>
      <c r="P34" s="301"/>
      <c r="Q34" s="302">
        <v>5</v>
      </c>
      <c r="R34" s="11"/>
      <c r="S34" s="11"/>
    </row>
    <row r="35" spans="1:22" ht="10.5" customHeight="1" x14ac:dyDescent="0.2">
      <c r="A35" s="350"/>
      <c r="B35" s="11"/>
      <c r="C35" s="11" t="s">
        <v>408</v>
      </c>
      <c r="D35" s="13"/>
      <c r="E35" s="302">
        <v>8</v>
      </c>
      <c r="F35" s="302">
        <v>66</v>
      </c>
      <c r="G35" s="17">
        <f>SUM(E35:F35)</f>
        <v>74</v>
      </c>
      <c r="H35" s="301"/>
      <c r="I35" s="302">
        <v>16</v>
      </c>
      <c r="J35" s="301"/>
      <c r="K35" s="302">
        <v>3</v>
      </c>
      <c r="L35" s="301"/>
      <c r="M35" s="302">
        <v>1</v>
      </c>
      <c r="N35" s="302">
        <v>7</v>
      </c>
      <c r="O35" s="17">
        <f>SUM(M35:N35)</f>
        <v>8</v>
      </c>
      <c r="P35" s="301"/>
      <c r="Q35" s="302">
        <v>1</v>
      </c>
      <c r="R35" s="11"/>
      <c r="S35" s="11"/>
    </row>
    <row r="36" spans="1:22" ht="5.0999999999999996" customHeight="1" x14ac:dyDescent="0.2">
      <c r="A36" s="350"/>
      <c r="B36" s="13"/>
      <c r="C36" s="20"/>
      <c r="D36" s="20"/>
      <c r="E36" s="21"/>
      <c r="F36" s="21"/>
      <c r="G36" s="1"/>
      <c r="H36" s="21"/>
      <c r="I36" s="1"/>
      <c r="J36" s="21"/>
      <c r="K36" s="1"/>
      <c r="L36" s="21"/>
      <c r="M36" s="21"/>
      <c r="N36" s="21"/>
      <c r="O36" s="1"/>
      <c r="P36" s="21"/>
      <c r="Q36" s="1"/>
      <c r="R36" s="11"/>
      <c r="S36" s="11"/>
    </row>
    <row r="37" spans="1:22" s="22" customFormat="1" x14ac:dyDescent="0.2">
      <c r="A37" s="350"/>
      <c r="B37" s="299" t="s">
        <v>43</v>
      </c>
      <c r="C37" s="299"/>
      <c r="D37" s="8"/>
      <c r="E37" s="300">
        <f>SUM(E25,E31)</f>
        <v>81749</v>
      </c>
      <c r="F37" s="300">
        <f>SUM(F25,F31)</f>
        <v>86239</v>
      </c>
      <c r="G37" s="300">
        <f>SUM(G25,G31)</f>
        <v>167988</v>
      </c>
      <c r="H37" s="10"/>
      <c r="I37" s="300">
        <f>SUM(I25,I31)</f>
        <v>37494</v>
      </c>
      <c r="J37" s="10"/>
      <c r="K37" s="300">
        <f>SUM(K25,K31)</f>
        <v>5029</v>
      </c>
      <c r="L37" s="10"/>
      <c r="M37" s="300">
        <f>SUM(M25,M31)</f>
        <v>6619</v>
      </c>
      <c r="N37" s="300">
        <f>SUM(N25,N31)</f>
        <v>6731</v>
      </c>
      <c r="O37" s="300">
        <f>SUM(O25,O31)</f>
        <v>13350</v>
      </c>
      <c r="P37" s="10"/>
      <c r="Q37" s="300">
        <f>SUM(Q25,Q31)</f>
        <v>591</v>
      </c>
    </row>
    <row r="38" spans="1:22" ht="8.1" customHeight="1" x14ac:dyDescent="0.2">
      <c r="B38" s="8"/>
      <c r="C38" s="20"/>
      <c r="D38" s="20"/>
      <c r="E38" s="243"/>
      <c r="F38" s="243"/>
      <c r="H38" s="243"/>
      <c r="J38" s="243"/>
      <c r="L38" s="243"/>
      <c r="M38" s="243"/>
      <c r="N38" s="243"/>
      <c r="P38" s="243"/>
      <c r="R38" s="11"/>
      <c r="S38" s="11"/>
    </row>
    <row r="39" spans="1:22" ht="10.5" customHeight="1" x14ac:dyDescent="0.2">
      <c r="A39" s="355" t="s">
        <v>388</v>
      </c>
      <c r="B39" s="305" t="s">
        <v>386</v>
      </c>
      <c r="C39" s="306"/>
      <c r="D39" s="13"/>
      <c r="E39" s="324">
        <f>SUM(E40:E43)</f>
        <v>65000</v>
      </c>
      <c r="F39" s="324">
        <f>SUM(F40:F43)</f>
        <v>64661</v>
      </c>
      <c r="G39" s="324">
        <f>SUM(G40:G43)</f>
        <v>129661</v>
      </c>
      <c r="H39" s="325"/>
      <c r="I39" s="324">
        <f>SUM(I40:I43)</f>
        <v>20605</v>
      </c>
      <c r="J39" s="325"/>
      <c r="K39" s="324" t="s">
        <v>389</v>
      </c>
      <c r="L39" s="325"/>
      <c r="M39" s="324">
        <f>SUM(M40:M43)</f>
        <v>7519</v>
      </c>
      <c r="N39" s="324">
        <f>SUM(N40:N43)</f>
        <v>5159</v>
      </c>
      <c r="O39" s="324">
        <f>SUM(O40:O43)</f>
        <v>12678</v>
      </c>
      <c r="P39" s="325"/>
      <c r="Q39" s="324">
        <f>SUM(Q40:Q43)</f>
        <v>236</v>
      </c>
      <c r="R39" s="11"/>
      <c r="S39" s="11"/>
    </row>
    <row r="40" spans="1:22" ht="10.5" customHeight="1" x14ac:dyDescent="0.2">
      <c r="A40" s="355"/>
      <c r="B40" s="356"/>
      <c r="C40" s="13" t="s">
        <v>409</v>
      </c>
      <c r="D40" s="23"/>
      <c r="E40" s="325">
        <v>444</v>
      </c>
      <c r="F40" s="325">
        <v>2286</v>
      </c>
      <c r="G40" s="326">
        <f>SUM(E40:F40)</f>
        <v>2730</v>
      </c>
      <c r="H40" s="325"/>
      <c r="I40" s="327">
        <v>700</v>
      </c>
      <c r="J40" s="325"/>
      <c r="K40" s="327"/>
      <c r="L40" s="325"/>
      <c r="M40" s="325">
        <v>120</v>
      </c>
      <c r="N40" s="325">
        <v>130</v>
      </c>
      <c r="O40" s="326">
        <f>SUM(M40:N40)</f>
        <v>250</v>
      </c>
      <c r="P40" s="325"/>
      <c r="Q40" s="325">
        <v>8</v>
      </c>
      <c r="R40" s="11"/>
      <c r="S40" s="11"/>
    </row>
    <row r="41" spans="1:22" x14ac:dyDescent="0.2">
      <c r="A41" s="355"/>
      <c r="B41" s="357"/>
      <c r="C41" s="24" t="s">
        <v>410</v>
      </c>
      <c r="D41" s="308"/>
      <c r="E41" s="328">
        <v>8523</v>
      </c>
      <c r="F41" s="328">
        <v>4985</v>
      </c>
      <c r="G41" s="326">
        <f>SUM(E41:F41)</f>
        <v>13508</v>
      </c>
      <c r="H41" s="328"/>
      <c r="I41" s="327">
        <v>2147</v>
      </c>
      <c r="J41" s="328"/>
      <c r="K41" s="327"/>
      <c r="L41" s="328"/>
      <c r="M41" s="328">
        <v>546</v>
      </c>
      <c r="N41" s="328">
        <v>438</v>
      </c>
      <c r="O41" s="326">
        <f>SUM(M41:N41)</f>
        <v>984</v>
      </c>
      <c r="P41" s="328"/>
      <c r="Q41" s="328">
        <v>18</v>
      </c>
      <c r="R41" s="11"/>
      <c r="S41" s="11"/>
    </row>
    <row r="42" spans="1:22" x14ac:dyDescent="0.2">
      <c r="A42" s="355"/>
      <c r="B42" s="357"/>
      <c r="C42" s="13" t="s">
        <v>411</v>
      </c>
      <c r="D42" s="23"/>
      <c r="E42" s="325">
        <v>53396</v>
      </c>
      <c r="F42" s="325">
        <v>54250</v>
      </c>
      <c r="G42" s="326">
        <f>SUM(E42:F42)</f>
        <v>107646</v>
      </c>
      <c r="H42" s="325"/>
      <c r="I42" s="327">
        <v>15512</v>
      </c>
      <c r="J42" s="325"/>
      <c r="K42" s="327"/>
      <c r="L42" s="325"/>
      <c r="M42" s="325">
        <v>5845</v>
      </c>
      <c r="N42" s="325">
        <v>4051</v>
      </c>
      <c r="O42" s="326">
        <f>SUM(M42:N42)</f>
        <v>9896</v>
      </c>
      <c r="P42" s="325"/>
      <c r="Q42" s="325">
        <v>132</v>
      </c>
      <c r="R42" s="11"/>
      <c r="S42" s="11"/>
    </row>
    <row r="43" spans="1:22" x14ac:dyDescent="0.2">
      <c r="A43" s="355"/>
      <c r="B43" s="357"/>
      <c r="C43" s="13" t="s">
        <v>412</v>
      </c>
      <c r="D43" s="23"/>
      <c r="E43" s="325">
        <v>2637</v>
      </c>
      <c r="F43" s="325">
        <v>3140</v>
      </c>
      <c r="G43" s="326">
        <f>SUM(E43:F43)</f>
        <v>5777</v>
      </c>
      <c r="H43" s="325"/>
      <c r="I43" s="327">
        <v>2246</v>
      </c>
      <c r="J43" s="325"/>
      <c r="K43" s="327"/>
      <c r="L43" s="325"/>
      <c r="M43" s="325">
        <v>1008</v>
      </c>
      <c r="N43" s="325">
        <v>540</v>
      </c>
      <c r="O43" s="326">
        <f>SUM(M43:N43)</f>
        <v>1548</v>
      </c>
      <c r="P43" s="325"/>
      <c r="Q43" s="325">
        <v>78</v>
      </c>
      <c r="R43" s="11"/>
      <c r="S43" s="11"/>
    </row>
    <row r="44" spans="1:22" ht="5.0999999999999996" customHeight="1" x14ac:dyDescent="0.2">
      <c r="A44" s="355"/>
      <c r="B44" s="8"/>
      <c r="C44" s="20"/>
      <c r="D44" s="20"/>
      <c r="E44" s="329"/>
      <c r="F44" s="329"/>
      <c r="G44" s="330"/>
      <c r="H44" s="329"/>
      <c r="I44" s="330"/>
      <c r="J44" s="329"/>
      <c r="K44" s="330"/>
      <c r="L44" s="329"/>
      <c r="M44" s="329"/>
      <c r="N44" s="329"/>
      <c r="O44" s="330"/>
      <c r="P44" s="329"/>
      <c r="Q44" s="330"/>
      <c r="R44" s="11"/>
      <c r="S44" s="11"/>
      <c r="V44" s="5" t="s">
        <v>390</v>
      </c>
    </row>
    <row r="45" spans="1:22" ht="10.5" customHeight="1" x14ac:dyDescent="0.2">
      <c r="A45" s="355"/>
      <c r="B45" s="305" t="s">
        <v>391</v>
      </c>
      <c r="C45" s="306"/>
      <c r="D45" s="13"/>
      <c r="E45" s="324">
        <f>SUM(E46:E48)</f>
        <v>2762</v>
      </c>
      <c r="F45" s="324">
        <f>SUM(F46:F48)</f>
        <v>3759</v>
      </c>
      <c r="G45" s="324">
        <f>SUM(G46:G48)</f>
        <v>6521</v>
      </c>
      <c r="H45" s="325"/>
      <c r="I45" s="324">
        <f>SUM(I46:I48)</f>
        <v>1249</v>
      </c>
      <c r="J45" s="325"/>
      <c r="K45" s="324" t="s">
        <v>389</v>
      </c>
      <c r="L45" s="325"/>
      <c r="M45" s="324">
        <f>SUM(M46:M48)</f>
        <v>510</v>
      </c>
      <c r="N45" s="324">
        <f>SUM(N46:N48)</f>
        <v>478</v>
      </c>
      <c r="O45" s="324">
        <f>SUM(O46:O48)</f>
        <v>988</v>
      </c>
      <c r="P45" s="325"/>
      <c r="Q45" s="324">
        <f>SUM(Q46:Q48)</f>
        <v>69</v>
      </c>
      <c r="R45" s="11"/>
      <c r="S45" s="11"/>
    </row>
    <row r="46" spans="1:22" x14ac:dyDescent="0.2">
      <c r="A46" s="355"/>
      <c r="B46" s="310"/>
      <c r="C46" s="13" t="s">
        <v>409</v>
      </c>
      <c r="D46" s="13"/>
      <c r="E46" s="331">
        <v>185</v>
      </c>
      <c r="F46" s="331">
        <v>277</v>
      </c>
      <c r="G46" s="326">
        <f>SUM(E46:F46)</f>
        <v>462</v>
      </c>
      <c r="H46" s="325"/>
      <c r="I46" s="331">
        <v>184</v>
      </c>
      <c r="J46" s="325"/>
      <c r="K46" s="327"/>
      <c r="L46" s="325"/>
      <c r="M46" s="325">
        <v>22</v>
      </c>
      <c r="N46" s="325">
        <v>21</v>
      </c>
      <c r="O46" s="326">
        <f>SUM(M46:N46)</f>
        <v>43</v>
      </c>
      <c r="P46" s="325"/>
      <c r="Q46" s="325">
        <v>7</v>
      </c>
    </row>
    <row r="47" spans="1:22" x14ac:dyDescent="0.2">
      <c r="A47" s="355"/>
      <c r="B47" s="310"/>
      <c r="C47" s="13" t="s">
        <v>411</v>
      </c>
      <c r="D47" s="23"/>
      <c r="E47" s="325">
        <v>2100</v>
      </c>
      <c r="F47" s="325">
        <v>2743</v>
      </c>
      <c r="G47" s="326">
        <f>SUM(E47:F47)</f>
        <v>4843</v>
      </c>
      <c r="H47" s="325"/>
      <c r="I47" s="327">
        <v>669</v>
      </c>
      <c r="J47" s="325"/>
      <c r="K47" s="327"/>
      <c r="L47" s="325"/>
      <c r="M47" s="325">
        <v>295</v>
      </c>
      <c r="N47" s="325">
        <v>286</v>
      </c>
      <c r="O47" s="326">
        <f>SUM(M47:N47)</f>
        <v>581</v>
      </c>
      <c r="P47" s="325"/>
      <c r="Q47" s="325">
        <v>31</v>
      </c>
    </row>
    <row r="48" spans="1:22" x14ac:dyDescent="0.2">
      <c r="A48" s="355"/>
      <c r="B48" s="310"/>
      <c r="C48" s="13" t="s">
        <v>412</v>
      </c>
      <c r="D48" s="308"/>
      <c r="E48" s="325">
        <v>477</v>
      </c>
      <c r="F48" s="325">
        <v>739</v>
      </c>
      <c r="G48" s="326">
        <f>SUM(E48:F48)</f>
        <v>1216</v>
      </c>
      <c r="H48" s="325"/>
      <c r="I48" s="327">
        <v>396</v>
      </c>
      <c r="J48" s="325"/>
      <c r="K48" s="327"/>
      <c r="L48" s="325"/>
      <c r="M48" s="325">
        <v>193</v>
      </c>
      <c r="N48" s="325">
        <v>171</v>
      </c>
      <c r="O48" s="326">
        <f>SUM(M48:N48)</f>
        <v>364</v>
      </c>
      <c r="P48" s="325"/>
      <c r="Q48" s="325">
        <v>31</v>
      </c>
    </row>
    <row r="49" spans="1:19" ht="5.0999999999999996" customHeight="1" x14ac:dyDescent="0.2">
      <c r="A49" s="355"/>
      <c r="B49" s="13"/>
      <c r="C49" s="20"/>
      <c r="D49" s="20"/>
      <c r="E49" s="329"/>
      <c r="F49" s="329"/>
      <c r="G49" s="326"/>
      <c r="H49" s="329"/>
      <c r="I49" s="326"/>
      <c r="J49" s="329"/>
      <c r="K49" s="326"/>
      <c r="L49" s="329"/>
      <c r="M49" s="329"/>
      <c r="N49" s="329"/>
      <c r="O49" s="326"/>
      <c r="P49" s="329"/>
      <c r="Q49" s="326"/>
      <c r="R49" s="11"/>
      <c r="S49" s="11"/>
    </row>
    <row r="50" spans="1:19" s="22" customFormat="1" x14ac:dyDescent="0.2">
      <c r="A50" s="355"/>
      <c r="B50" s="305" t="s">
        <v>43</v>
      </c>
      <c r="C50" s="306"/>
      <c r="D50" s="13"/>
      <c r="E50" s="324">
        <f>SUM(E39,E45)</f>
        <v>67762</v>
      </c>
      <c r="F50" s="324">
        <f>SUM(F39,F45)</f>
        <v>68420</v>
      </c>
      <c r="G50" s="324">
        <f>SUM(G39,G45)</f>
        <v>136182</v>
      </c>
      <c r="H50" s="325"/>
      <c r="I50" s="324">
        <f>SUM(I39,I45)</f>
        <v>21854</v>
      </c>
      <c r="J50" s="325"/>
      <c r="K50" s="324" t="s">
        <v>389</v>
      </c>
      <c r="L50" s="325"/>
      <c r="M50" s="324">
        <f>SUM(M39,M45)</f>
        <v>8029</v>
      </c>
      <c r="N50" s="324">
        <f>SUM(N39,N45)</f>
        <v>5637</v>
      </c>
      <c r="O50" s="324">
        <f>SUM(O39,O45)</f>
        <v>13666</v>
      </c>
      <c r="P50" s="325"/>
      <c r="Q50" s="324">
        <f>SUM(Q39,Q45)</f>
        <v>305</v>
      </c>
    </row>
    <row r="51" spans="1:19" ht="8.1" customHeight="1" x14ac:dyDescent="0.2">
      <c r="B51" s="8"/>
      <c r="C51" s="20"/>
      <c r="D51" s="20"/>
      <c r="E51" s="243"/>
      <c r="F51" s="243"/>
      <c r="H51" s="243"/>
      <c r="J51" s="243"/>
      <c r="L51" s="243"/>
      <c r="M51" s="243"/>
      <c r="N51" s="243"/>
      <c r="P51" s="243"/>
      <c r="R51" s="11"/>
      <c r="S51" s="11"/>
    </row>
    <row r="52" spans="1:19" x14ac:dyDescent="0.2">
      <c r="A52" s="358" t="s">
        <v>392</v>
      </c>
      <c r="B52" s="25" t="s">
        <v>167</v>
      </c>
      <c r="C52" s="25"/>
      <c r="D52" s="8"/>
      <c r="E52" s="26">
        <f>SUM(E53:E55)</f>
        <v>10058</v>
      </c>
      <c r="F52" s="26">
        <f>SUM(F53:F55)</f>
        <v>9455</v>
      </c>
      <c r="G52" s="26">
        <f>SUM(G53:G55)</f>
        <v>19513</v>
      </c>
      <c r="H52" s="10"/>
      <c r="I52" s="26" t="s">
        <v>46</v>
      </c>
      <c r="J52" s="10"/>
      <c r="K52" s="26">
        <f>SUM(K53:K55)</f>
        <v>1375</v>
      </c>
      <c r="L52" s="10"/>
      <c r="M52" s="26">
        <f>SUM(M53:M55)</f>
        <v>1</v>
      </c>
      <c r="N52" s="26">
        <f>SUM(N53:N55)</f>
        <v>828</v>
      </c>
      <c r="O52" s="26">
        <f>SUM(O53:O55)</f>
        <v>829</v>
      </c>
      <c r="P52" s="10"/>
      <c r="Q52" s="26">
        <f>SUM(Q53:Q55)</f>
        <v>197</v>
      </c>
    </row>
    <row r="53" spans="1:19" x14ac:dyDescent="0.2">
      <c r="A53" s="358"/>
      <c r="B53" s="11"/>
      <c r="C53" s="11" t="s">
        <v>203</v>
      </c>
      <c r="D53" s="13"/>
      <c r="E53" s="17">
        <v>5678</v>
      </c>
      <c r="F53" s="17">
        <v>5287</v>
      </c>
      <c r="G53" s="17">
        <f>SUM(E53:F53)</f>
        <v>10965</v>
      </c>
      <c r="H53" s="15"/>
      <c r="I53" s="16"/>
      <c r="J53" s="15"/>
      <c r="K53" s="16">
        <v>678</v>
      </c>
      <c r="L53" s="15"/>
      <c r="M53" s="17">
        <v>0</v>
      </c>
      <c r="N53" s="17">
        <v>138</v>
      </c>
      <c r="O53" s="17">
        <f>SUM(M53:N53)</f>
        <v>138</v>
      </c>
      <c r="P53" s="15"/>
      <c r="Q53" s="17">
        <v>97</v>
      </c>
    </row>
    <row r="54" spans="1:19" x14ac:dyDescent="0.2">
      <c r="A54" s="358"/>
      <c r="B54" s="11"/>
      <c r="C54" s="11" t="s">
        <v>204</v>
      </c>
      <c r="D54" s="13"/>
      <c r="E54" s="17">
        <v>4035</v>
      </c>
      <c r="F54" s="17">
        <v>3848</v>
      </c>
      <c r="G54" s="17">
        <f>SUM(E54:F54)</f>
        <v>7883</v>
      </c>
      <c r="H54" s="15"/>
      <c r="I54" s="16"/>
      <c r="J54" s="15"/>
      <c r="K54" s="16">
        <v>661</v>
      </c>
      <c r="L54" s="15"/>
      <c r="M54" s="17">
        <v>0</v>
      </c>
      <c r="N54" s="17">
        <v>661</v>
      </c>
      <c r="O54" s="17">
        <f>SUM(M54:N54)</f>
        <v>661</v>
      </c>
      <c r="P54" s="15"/>
      <c r="Q54" s="17">
        <v>72</v>
      </c>
    </row>
    <row r="55" spans="1:19" x14ac:dyDescent="0.2">
      <c r="A55" s="358"/>
      <c r="B55" s="11"/>
      <c r="C55" s="11" t="s">
        <v>165</v>
      </c>
      <c r="D55" s="13"/>
      <c r="E55" s="17">
        <v>345</v>
      </c>
      <c r="F55" s="17">
        <v>320</v>
      </c>
      <c r="G55" s="17">
        <f>SUM(E55:F55)</f>
        <v>665</v>
      </c>
      <c r="H55" s="15"/>
      <c r="I55" s="16"/>
      <c r="J55" s="15"/>
      <c r="K55" s="16">
        <v>36</v>
      </c>
      <c r="L55" s="15"/>
      <c r="M55" s="17">
        <v>1</v>
      </c>
      <c r="N55" s="17">
        <v>29</v>
      </c>
      <c r="O55" s="17">
        <f>SUM(M55:N55)</f>
        <v>30</v>
      </c>
      <c r="P55" s="15"/>
      <c r="Q55" s="17">
        <v>28</v>
      </c>
    </row>
    <row r="56" spans="1:19" ht="5.0999999999999996" customHeight="1" x14ac:dyDescent="0.2">
      <c r="A56" s="358"/>
      <c r="B56" s="8"/>
      <c r="C56" s="20"/>
      <c r="D56" s="13"/>
      <c r="E56" s="243"/>
      <c r="F56" s="243"/>
      <c r="H56" s="242"/>
      <c r="I56" s="242"/>
      <c r="J56" s="242"/>
      <c r="K56" s="242"/>
      <c r="L56" s="242"/>
      <c r="M56" s="243"/>
      <c r="N56" s="243"/>
      <c r="P56" s="242"/>
    </row>
    <row r="57" spans="1:19" x14ac:dyDescent="0.2">
      <c r="A57" s="358"/>
      <c r="B57" s="25" t="s">
        <v>168</v>
      </c>
      <c r="C57" s="25"/>
      <c r="D57" s="8"/>
      <c r="E57" s="26">
        <f>SUM(E58:E59)</f>
        <v>10137</v>
      </c>
      <c r="F57" s="26">
        <f>SUM(F58:F59)</f>
        <v>5760</v>
      </c>
      <c r="G57" s="26">
        <f>SUM(G58:G59)</f>
        <v>15897</v>
      </c>
      <c r="H57" s="10"/>
      <c r="I57" s="26" t="s">
        <v>46</v>
      </c>
      <c r="J57" s="10"/>
      <c r="K57" s="26">
        <f>SUM(K58:K59)</f>
        <v>220</v>
      </c>
      <c r="L57" s="10"/>
      <c r="M57" s="26">
        <f>SUM(M58:M59)</f>
        <v>199</v>
      </c>
      <c r="N57" s="26">
        <f>SUM(N58:N59)</f>
        <v>1115</v>
      </c>
      <c r="O57" s="26">
        <f>SUM(O58:O59)</f>
        <v>1314</v>
      </c>
      <c r="P57" s="10"/>
      <c r="Q57" s="26">
        <f>SUM(Q58:Q59)</f>
        <v>217</v>
      </c>
    </row>
    <row r="58" spans="1:19" x14ac:dyDescent="0.2">
      <c r="A58" s="358"/>
      <c r="B58" s="11"/>
      <c r="C58" s="11" t="s">
        <v>49</v>
      </c>
      <c r="D58" s="13"/>
      <c r="E58" s="17">
        <v>8820</v>
      </c>
      <c r="F58" s="17">
        <v>4978</v>
      </c>
      <c r="G58" s="17">
        <f>SUM(E58:F58)</f>
        <v>13798</v>
      </c>
      <c r="H58" s="15"/>
      <c r="I58" s="16"/>
      <c r="J58" s="15"/>
      <c r="K58" s="16" t="s">
        <v>46</v>
      </c>
      <c r="L58" s="15"/>
      <c r="M58" s="17">
        <v>129</v>
      </c>
      <c r="N58" s="17">
        <v>870</v>
      </c>
      <c r="O58" s="17">
        <f>SUM(M58:N58)</f>
        <v>999</v>
      </c>
      <c r="P58" s="15"/>
      <c r="Q58" s="17">
        <v>175</v>
      </c>
    </row>
    <row r="59" spans="1:19" x14ac:dyDescent="0.2">
      <c r="A59" s="358"/>
      <c r="B59" s="11"/>
      <c r="C59" s="11" t="s">
        <v>50</v>
      </c>
      <c r="D59" s="20"/>
      <c r="E59" s="17">
        <v>1317</v>
      </c>
      <c r="F59" s="17">
        <v>782</v>
      </c>
      <c r="G59" s="17">
        <f>SUM(E59:F59)</f>
        <v>2099</v>
      </c>
      <c r="H59" s="21"/>
      <c r="I59" s="16"/>
      <c r="J59" s="21"/>
      <c r="K59" s="16">
        <v>220</v>
      </c>
      <c r="L59" s="21"/>
      <c r="M59" s="17">
        <v>70</v>
      </c>
      <c r="N59" s="17">
        <v>245</v>
      </c>
      <c r="O59" s="17">
        <f>SUM(M59:N59)</f>
        <v>315</v>
      </c>
      <c r="P59" s="21"/>
      <c r="Q59" s="17">
        <v>42</v>
      </c>
    </row>
    <row r="60" spans="1:19" ht="5.0999999999999996" customHeight="1" x14ac:dyDescent="0.2">
      <c r="A60" s="358"/>
      <c r="B60" s="8"/>
      <c r="C60" s="20"/>
      <c r="D60" s="8"/>
      <c r="E60" s="243"/>
      <c r="F60" s="243"/>
      <c r="H60" s="239"/>
      <c r="I60" s="239"/>
      <c r="J60" s="239"/>
      <c r="K60" s="239"/>
      <c r="L60" s="239"/>
      <c r="M60" s="243"/>
      <c r="N60" s="243"/>
      <c r="P60" s="239"/>
    </row>
    <row r="61" spans="1:19" x14ac:dyDescent="0.2">
      <c r="A61" s="358"/>
      <c r="B61" s="25" t="s">
        <v>252</v>
      </c>
      <c r="C61" s="25"/>
      <c r="D61" s="8"/>
      <c r="E61" s="26">
        <v>29137</v>
      </c>
      <c r="F61" s="26">
        <v>24672</v>
      </c>
      <c r="G61" s="26">
        <f>SUM(E61:F61)</f>
        <v>53809</v>
      </c>
      <c r="H61" s="10"/>
      <c r="I61" s="26" t="s">
        <v>46</v>
      </c>
      <c r="J61" s="10"/>
      <c r="K61" s="26">
        <v>3956</v>
      </c>
      <c r="L61" s="10"/>
      <c r="M61" s="26">
        <v>474</v>
      </c>
      <c r="N61" s="26">
        <v>556</v>
      </c>
      <c r="O61" s="26">
        <f>SUM(M61:N61)</f>
        <v>1030</v>
      </c>
      <c r="P61" s="10"/>
      <c r="Q61" s="26">
        <v>114</v>
      </c>
    </row>
    <row r="62" spans="1:19" ht="5.0999999999999996" customHeight="1" x14ac:dyDescent="0.2">
      <c r="A62" s="358"/>
      <c r="B62" s="8"/>
      <c r="C62" s="20"/>
      <c r="D62" s="13"/>
      <c r="E62" s="21"/>
      <c r="F62" s="21"/>
      <c r="G62" s="1"/>
      <c r="H62" s="15"/>
      <c r="I62" s="15"/>
      <c r="J62" s="15"/>
      <c r="K62" s="15"/>
      <c r="L62" s="15"/>
      <c r="M62" s="21"/>
      <c r="N62" s="21"/>
      <c r="O62" s="1"/>
      <c r="P62" s="15"/>
      <c r="Q62" s="1"/>
    </row>
    <row r="63" spans="1:19" x14ac:dyDescent="0.2">
      <c r="A63" s="358"/>
      <c r="B63" s="25" t="s">
        <v>173</v>
      </c>
      <c r="C63" s="25"/>
      <c r="D63" s="8"/>
      <c r="E63" s="26">
        <f>SUM(E64:E66)</f>
        <v>20800</v>
      </c>
      <c r="F63" s="26">
        <f>SUM(F64:F66)</f>
        <v>23914</v>
      </c>
      <c r="G63" s="26">
        <f>SUM(G64:G66)</f>
        <v>44714</v>
      </c>
      <c r="H63" s="10"/>
      <c r="I63" s="26">
        <f>SUM(I64:I66)</f>
        <v>31663</v>
      </c>
      <c r="J63" s="10"/>
      <c r="K63" s="26" t="s">
        <v>46</v>
      </c>
      <c r="L63" s="10"/>
      <c r="M63" s="26">
        <f>SUM(M64:M66)</f>
        <v>456</v>
      </c>
      <c r="N63" s="26">
        <f>SUM(N64:N66)</f>
        <v>1052</v>
      </c>
      <c r="O63" s="26">
        <f>SUM(O64:O66)</f>
        <v>1508</v>
      </c>
      <c r="P63" s="10"/>
      <c r="Q63" s="26">
        <f>SUM(Q64:Q66)</f>
        <v>124</v>
      </c>
    </row>
    <row r="64" spans="1:19" ht="11.25" customHeight="1" x14ac:dyDescent="0.2">
      <c r="A64" s="358"/>
      <c r="B64" s="361"/>
      <c r="C64" s="13" t="s">
        <v>393</v>
      </c>
      <c r="D64" s="13"/>
      <c r="E64" s="15">
        <v>6679</v>
      </c>
      <c r="F64" s="15">
        <v>8284</v>
      </c>
      <c r="G64" s="17">
        <f>SUM(E64:F64)</f>
        <v>14963</v>
      </c>
      <c r="H64" s="15"/>
      <c r="I64" s="16">
        <v>2054</v>
      </c>
      <c r="J64" s="15"/>
      <c r="K64" s="16"/>
      <c r="L64" s="15"/>
      <c r="M64" s="15">
        <v>111</v>
      </c>
      <c r="N64" s="15">
        <v>118</v>
      </c>
      <c r="O64" s="17">
        <f>SUM(M64:N64)</f>
        <v>229</v>
      </c>
      <c r="P64" s="15"/>
      <c r="Q64" s="15">
        <v>65</v>
      </c>
    </row>
    <row r="65" spans="1:17" ht="11.25" customHeight="1" x14ac:dyDescent="0.2">
      <c r="A65" s="358"/>
      <c r="B65" s="361"/>
      <c r="C65" s="13" t="s">
        <v>394</v>
      </c>
      <c r="D65" s="13"/>
      <c r="E65" s="15">
        <v>13412</v>
      </c>
      <c r="F65" s="15">
        <v>14919</v>
      </c>
      <c r="G65" s="17">
        <f>SUM(E65:F65)</f>
        <v>28331</v>
      </c>
      <c r="H65" s="15"/>
      <c r="I65" s="16">
        <v>29562</v>
      </c>
      <c r="J65" s="15"/>
      <c r="K65" s="16"/>
      <c r="L65" s="15"/>
      <c r="M65" s="15">
        <v>329</v>
      </c>
      <c r="N65" s="15">
        <v>903</v>
      </c>
      <c r="O65" s="17">
        <f>SUM(M65:N65)</f>
        <v>1232</v>
      </c>
      <c r="P65" s="15"/>
      <c r="Q65" s="312" t="s">
        <v>389</v>
      </c>
    </row>
    <row r="66" spans="1:17" ht="11.25" customHeight="1" x14ac:dyDescent="0.2">
      <c r="A66" s="358"/>
      <c r="B66" s="361"/>
      <c r="C66" s="13" t="s">
        <v>395</v>
      </c>
      <c r="D66" s="13"/>
      <c r="E66" s="15">
        <v>709</v>
      </c>
      <c r="F66" s="15">
        <v>711</v>
      </c>
      <c r="G66" s="17">
        <f>SUM(E66:F66)</f>
        <v>1420</v>
      </c>
      <c r="H66" s="15"/>
      <c r="I66" s="16">
        <v>47</v>
      </c>
      <c r="J66" s="15"/>
      <c r="K66" s="16"/>
      <c r="L66" s="15"/>
      <c r="M66" s="15">
        <v>16</v>
      </c>
      <c r="N66" s="15">
        <v>31</v>
      </c>
      <c r="O66" s="17">
        <f>SUM(M66:N66)</f>
        <v>47</v>
      </c>
      <c r="P66" s="15"/>
      <c r="Q66" s="312">
        <v>59</v>
      </c>
    </row>
    <row r="67" spans="1:17" ht="5.0999999999999996" customHeight="1" x14ac:dyDescent="0.2">
      <c r="A67" s="358"/>
      <c r="B67" s="13"/>
      <c r="C67" s="11"/>
      <c r="E67" s="17"/>
      <c r="F67" s="17"/>
      <c r="G67" s="17"/>
      <c r="H67" s="309"/>
      <c r="I67" s="16"/>
      <c r="J67" s="309"/>
      <c r="K67" s="16"/>
      <c r="L67" s="309"/>
      <c r="M67" s="17"/>
      <c r="N67" s="17"/>
      <c r="O67" s="17"/>
      <c r="P67" s="309"/>
      <c r="Q67" s="17"/>
    </row>
    <row r="68" spans="1:17" s="22" customFormat="1" x14ac:dyDescent="0.2">
      <c r="A68" s="358"/>
      <c r="B68" s="25" t="s">
        <v>43</v>
      </c>
      <c r="C68" s="25"/>
      <c r="D68" s="8"/>
      <c r="E68" s="26">
        <f>SUM(E52, E57,E61,E63)</f>
        <v>70132</v>
      </c>
      <c r="F68" s="26">
        <f>SUM(F52, F57,F61,F63)</f>
        <v>63801</v>
      </c>
      <c r="G68" s="26">
        <f>SUM(G52, G57,G61,G63)</f>
        <v>133933</v>
      </c>
      <c r="H68" s="10"/>
      <c r="I68" s="26">
        <f>SUM(I52, I57,I61,I63)</f>
        <v>31663</v>
      </c>
      <c r="J68" s="10"/>
      <c r="K68" s="26">
        <f>SUM(K52, K57,K61,K63)</f>
        <v>5551</v>
      </c>
      <c r="L68" s="10"/>
      <c r="M68" s="26">
        <f>SUM(M52, M57,M61,M63)</f>
        <v>1130</v>
      </c>
      <c r="N68" s="26">
        <f>SUM(N52, N57,N61,N63)</f>
        <v>3551</v>
      </c>
      <c r="O68" s="26">
        <f>SUM(O52, O57,O61,O63)</f>
        <v>4681</v>
      </c>
      <c r="P68" s="10"/>
      <c r="Q68" s="26">
        <f>SUM(Q52, Q57,Q61,Q63)</f>
        <v>652</v>
      </c>
    </row>
    <row r="69" spans="1:17" ht="8.1" customHeight="1" x14ac:dyDescent="0.2">
      <c r="B69" s="11"/>
      <c r="C69" s="11"/>
      <c r="D69" s="23"/>
      <c r="E69" s="240"/>
      <c r="F69" s="240"/>
      <c r="G69" s="240"/>
      <c r="H69" s="242"/>
      <c r="I69" s="245"/>
      <c r="J69" s="242"/>
      <c r="K69" s="245"/>
      <c r="L69" s="242"/>
      <c r="M69" s="240"/>
      <c r="N69" s="240"/>
      <c r="O69" s="240"/>
      <c r="P69" s="242"/>
      <c r="Q69" s="240"/>
    </row>
    <row r="70" spans="1:17" s="318" customFormat="1" ht="12.75" customHeight="1" x14ac:dyDescent="0.2">
      <c r="B70" s="332" t="s">
        <v>396</v>
      </c>
      <c r="C70" s="314"/>
      <c r="D70" s="315"/>
      <c r="E70" s="316">
        <f>SUM(E23,E37,E50,E68)</f>
        <v>591913</v>
      </c>
      <c r="F70" s="316">
        <f>SUM(F23,F37,F50,F68)</f>
        <v>582197</v>
      </c>
      <c r="G70" s="316">
        <f>SUM(G23,G37,G50,G68)</f>
        <v>1174110</v>
      </c>
      <c r="H70" s="317"/>
      <c r="I70" s="316">
        <f>SUM(I23,I37,I50,I68)</f>
        <v>216336</v>
      </c>
      <c r="J70" s="317"/>
      <c r="K70" s="316">
        <f>SUM(K23,K37,K50,K68)</f>
        <v>39325</v>
      </c>
      <c r="L70" s="317"/>
      <c r="M70" s="316">
        <f>SUM(M23,M37,M50,M68)</f>
        <v>25398</v>
      </c>
      <c r="N70" s="316">
        <f>SUM(N23,N37,N50,N68)</f>
        <v>39203</v>
      </c>
      <c r="O70" s="316">
        <f>SUM(O23,O37,O50,O68)</f>
        <v>64601</v>
      </c>
      <c r="P70" s="317"/>
      <c r="Q70" s="316">
        <f>SUM(Q23,Q37,Q50,Q68)</f>
        <v>7378</v>
      </c>
    </row>
    <row r="71" spans="1:17" x14ac:dyDescent="0.2">
      <c r="B71" s="304" t="s">
        <v>397</v>
      </c>
      <c r="C71" s="319" t="s">
        <v>398</v>
      </c>
    </row>
    <row r="72" spans="1:17" x14ac:dyDescent="0.2">
      <c r="B72" s="304" t="s">
        <v>399</v>
      </c>
      <c r="C72" s="320" t="s">
        <v>413</v>
      </c>
      <c r="D72" s="321"/>
      <c r="E72" s="322"/>
      <c r="F72" s="322"/>
      <c r="G72" s="240"/>
      <c r="H72" s="322"/>
      <c r="I72" s="240"/>
      <c r="J72" s="322"/>
      <c r="K72" s="240"/>
      <c r="L72" s="333"/>
      <c r="M72" s="334"/>
      <c r="O72" s="240"/>
      <c r="P72" s="322"/>
      <c r="Q72" s="240"/>
    </row>
    <row r="73" spans="1:17" x14ac:dyDescent="0.2">
      <c r="B73" s="304" t="s">
        <v>401</v>
      </c>
      <c r="C73" s="319" t="s">
        <v>414</v>
      </c>
    </row>
    <row r="74" spans="1:17" x14ac:dyDescent="0.2">
      <c r="B74" s="304" t="s">
        <v>403</v>
      </c>
      <c r="C74" s="319" t="s">
        <v>404</v>
      </c>
    </row>
    <row r="75" spans="1:17" x14ac:dyDescent="0.2">
      <c r="B75" s="304"/>
      <c r="C75" s="319" t="s">
        <v>415</v>
      </c>
    </row>
  </sheetData>
  <mergeCells count="10">
    <mergeCell ref="A39:A50"/>
    <mergeCell ref="B40:B43"/>
    <mergeCell ref="A52:A68"/>
    <mergeCell ref="B64:B66"/>
    <mergeCell ref="A1:Q1"/>
    <mergeCell ref="E3:G3"/>
    <mergeCell ref="I3:I4"/>
    <mergeCell ref="M3:O3"/>
    <mergeCell ref="A6:A23"/>
    <mergeCell ref="A25:A37"/>
  </mergeCells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62"/>
  <sheetViews>
    <sheetView workbookViewId="0">
      <pane ySplit="5" topLeftCell="A6" activePane="bottomLeft" state="frozen"/>
      <selection pane="bottomLeft" activeCell="A6" sqref="A6"/>
    </sheetView>
  </sheetViews>
  <sheetFormatPr baseColWidth="10" defaultRowHeight="12.75" x14ac:dyDescent="0.2"/>
  <cols>
    <col min="1" max="1" width="6.85546875" style="335" customWidth="1"/>
    <col min="2" max="2" width="7.85546875" style="335" customWidth="1"/>
    <col min="3" max="3" width="16.140625" style="335" customWidth="1"/>
    <col min="4" max="4" width="18.42578125" style="335" bestFit="1" customWidth="1"/>
    <col min="5" max="42" width="10.7109375" style="337" customWidth="1"/>
    <col min="43" max="16384" width="11.42578125" style="335"/>
  </cols>
  <sheetData>
    <row r="1" spans="1:42" ht="15" x14ac:dyDescent="0.25">
      <c r="A1" s="186" t="s">
        <v>187</v>
      </c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</row>
    <row r="2" spans="1:42" ht="15" x14ac:dyDescent="0.25">
      <c r="A2" s="336" t="s">
        <v>271</v>
      </c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</row>
    <row r="3" spans="1:42" ht="15" x14ac:dyDescent="0.25">
      <c r="A3" s="336" t="s">
        <v>270</v>
      </c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</row>
    <row r="4" spans="1:42" x14ac:dyDescent="0.2"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</row>
    <row r="5" spans="1:42" ht="30" customHeight="1" x14ac:dyDescent="0.2">
      <c r="A5" s="335" t="s">
        <v>269</v>
      </c>
      <c r="B5" s="335" t="s">
        <v>3</v>
      </c>
      <c r="C5" s="335" t="s">
        <v>0</v>
      </c>
      <c r="D5" s="335" t="s">
        <v>4</v>
      </c>
      <c r="E5" s="337" t="s">
        <v>268</v>
      </c>
      <c r="F5" s="337" t="s">
        <v>267</v>
      </c>
      <c r="G5" s="337" t="s">
        <v>266</v>
      </c>
      <c r="H5" s="337" t="s">
        <v>154</v>
      </c>
      <c r="I5" s="337" t="s">
        <v>265</v>
      </c>
      <c r="J5" s="337" t="s">
        <v>155</v>
      </c>
      <c r="K5" s="337" t="s">
        <v>264</v>
      </c>
      <c r="L5" s="337" t="s">
        <v>156</v>
      </c>
      <c r="M5" s="337" t="s">
        <v>157</v>
      </c>
      <c r="N5" s="337" t="s">
        <v>158</v>
      </c>
      <c r="O5" s="337" t="s">
        <v>263</v>
      </c>
      <c r="P5" s="337" t="s">
        <v>262</v>
      </c>
      <c r="Q5" s="337" t="s">
        <v>261</v>
      </c>
      <c r="R5" s="337" t="s">
        <v>104</v>
      </c>
      <c r="S5" s="337" t="s">
        <v>105</v>
      </c>
      <c r="T5" s="337" t="s">
        <v>159</v>
      </c>
      <c r="U5" s="337" t="s">
        <v>52</v>
      </c>
      <c r="V5" s="337" t="s">
        <v>106</v>
      </c>
      <c r="W5" s="337" t="s">
        <v>107</v>
      </c>
      <c r="X5" s="337" t="s">
        <v>160</v>
      </c>
      <c r="Y5" s="337" t="s">
        <v>53</v>
      </c>
      <c r="Z5" s="337" t="s">
        <v>108</v>
      </c>
      <c r="AA5" s="337" t="s">
        <v>109</v>
      </c>
      <c r="AB5" s="337" t="s">
        <v>161</v>
      </c>
      <c r="AC5" s="337" t="s">
        <v>54</v>
      </c>
      <c r="AD5" s="337" t="s">
        <v>110</v>
      </c>
      <c r="AE5" s="337" t="s">
        <v>111</v>
      </c>
      <c r="AF5" s="337" t="s">
        <v>162</v>
      </c>
      <c r="AG5" s="337" t="s">
        <v>55</v>
      </c>
      <c r="AH5" s="337" t="s">
        <v>112</v>
      </c>
      <c r="AI5" s="337" t="s">
        <v>113</v>
      </c>
      <c r="AJ5" s="337" t="s">
        <v>163</v>
      </c>
      <c r="AK5" s="337" t="s">
        <v>56</v>
      </c>
      <c r="AL5" s="337" t="s">
        <v>114</v>
      </c>
      <c r="AM5" s="337" t="s">
        <v>115</v>
      </c>
      <c r="AN5" s="337" t="s">
        <v>164</v>
      </c>
      <c r="AO5" s="337" t="s">
        <v>57</v>
      </c>
      <c r="AP5" s="338" t="s">
        <v>260</v>
      </c>
    </row>
    <row r="6" spans="1:42" x14ac:dyDescent="0.2">
      <c r="A6" s="335" t="s">
        <v>416</v>
      </c>
      <c r="E6" s="337">
        <v>392465</v>
      </c>
      <c r="F6" s="337">
        <v>378952</v>
      </c>
      <c r="G6" s="337">
        <v>771417</v>
      </c>
      <c r="H6" s="337">
        <v>62118</v>
      </c>
      <c r="I6" s="337">
        <v>63207</v>
      </c>
      <c r="J6" s="337">
        <v>125325</v>
      </c>
      <c r="K6" s="337">
        <v>30340</v>
      </c>
      <c r="L6" s="337">
        <v>9820</v>
      </c>
      <c r="M6" s="337">
        <v>25227</v>
      </c>
      <c r="N6" s="337">
        <v>35047</v>
      </c>
      <c r="O6" s="337">
        <v>34017</v>
      </c>
      <c r="P6" s="337">
        <v>29985</v>
      </c>
      <c r="Q6" s="337">
        <v>6244</v>
      </c>
      <c r="R6" s="337">
        <v>77982</v>
      </c>
      <c r="S6" s="337">
        <v>75912</v>
      </c>
      <c r="T6" s="337">
        <v>153894</v>
      </c>
      <c r="U6" s="337">
        <v>5026</v>
      </c>
      <c r="V6" s="337">
        <v>88599</v>
      </c>
      <c r="W6" s="337">
        <v>86923</v>
      </c>
      <c r="X6" s="337">
        <v>175522</v>
      </c>
      <c r="Y6" s="337">
        <v>5629</v>
      </c>
      <c r="Z6" s="337">
        <v>96915</v>
      </c>
      <c r="AA6" s="337">
        <v>95663</v>
      </c>
      <c r="AB6" s="337">
        <v>192578</v>
      </c>
      <c r="AC6" s="337">
        <v>7070</v>
      </c>
      <c r="AD6" s="337">
        <v>36904</v>
      </c>
      <c r="AE6" s="337">
        <v>35279</v>
      </c>
      <c r="AF6" s="337">
        <v>72183</v>
      </c>
      <c r="AG6" s="337">
        <v>2396</v>
      </c>
      <c r="AH6" s="337">
        <v>36564</v>
      </c>
      <c r="AI6" s="337">
        <v>35594</v>
      </c>
      <c r="AJ6" s="337">
        <v>72158</v>
      </c>
      <c r="AK6" s="337">
        <v>2426</v>
      </c>
      <c r="AL6" s="337">
        <v>35306</v>
      </c>
      <c r="AM6" s="337">
        <v>34366</v>
      </c>
      <c r="AN6" s="337">
        <v>69672</v>
      </c>
      <c r="AO6" s="337">
        <v>2391</v>
      </c>
      <c r="AP6" s="337">
        <v>3807</v>
      </c>
    </row>
    <row r="7" spans="1:42" x14ac:dyDescent="0.2">
      <c r="B7" s="335" t="s">
        <v>36</v>
      </c>
      <c r="E7" s="337">
        <v>62722</v>
      </c>
      <c r="F7" s="337">
        <v>61549</v>
      </c>
      <c r="G7" s="337">
        <v>124271</v>
      </c>
      <c r="H7" s="337">
        <v>0</v>
      </c>
      <c r="I7" s="337">
        <v>0</v>
      </c>
      <c r="J7" s="337">
        <v>0</v>
      </c>
      <c r="K7" s="337">
        <v>5511</v>
      </c>
      <c r="L7" s="337">
        <v>164</v>
      </c>
      <c r="M7" s="337">
        <v>5398</v>
      </c>
      <c r="N7" s="337">
        <v>5562</v>
      </c>
      <c r="O7" s="337">
        <v>6142</v>
      </c>
      <c r="P7" s="337">
        <v>5387</v>
      </c>
      <c r="Q7" s="337">
        <v>2137</v>
      </c>
      <c r="R7" s="337">
        <v>8572</v>
      </c>
      <c r="S7" s="337">
        <v>8544</v>
      </c>
      <c r="T7" s="337">
        <v>17116</v>
      </c>
      <c r="U7" s="337">
        <v>466</v>
      </c>
      <c r="V7" s="337">
        <v>21374</v>
      </c>
      <c r="W7" s="337">
        <v>21303</v>
      </c>
      <c r="X7" s="337">
        <v>42677</v>
      </c>
      <c r="Y7" s="337">
        <v>1134</v>
      </c>
      <c r="Z7" s="337">
        <v>32776</v>
      </c>
      <c r="AA7" s="337">
        <v>31702</v>
      </c>
      <c r="AB7" s="337">
        <v>64478</v>
      </c>
      <c r="AC7" s="337">
        <v>2593</v>
      </c>
      <c r="AD7" s="337">
        <v>0</v>
      </c>
      <c r="AE7" s="337">
        <v>0</v>
      </c>
      <c r="AF7" s="337">
        <v>0</v>
      </c>
      <c r="AG7" s="337">
        <v>0</v>
      </c>
      <c r="AH7" s="337">
        <v>0</v>
      </c>
      <c r="AI7" s="337">
        <v>0</v>
      </c>
      <c r="AJ7" s="337">
        <v>0</v>
      </c>
      <c r="AK7" s="337">
        <v>0</v>
      </c>
      <c r="AL7" s="337">
        <v>0</v>
      </c>
      <c r="AM7" s="337">
        <v>0</v>
      </c>
      <c r="AN7" s="337">
        <v>0</v>
      </c>
      <c r="AO7" s="337">
        <v>0</v>
      </c>
      <c r="AP7" s="337">
        <v>1318</v>
      </c>
    </row>
    <row r="8" spans="1:42" x14ac:dyDescent="0.2">
      <c r="C8" s="335" t="s">
        <v>37</v>
      </c>
      <c r="E8" s="337">
        <v>15049</v>
      </c>
      <c r="F8" s="337">
        <v>14984</v>
      </c>
      <c r="G8" s="337">
        <v>30033</v>
      </c>
      <c r="H8" s="337">
        <v>0</v>
      </c>
      <c r="I8" s="337">
        <v>0</v>
      </c>
      <c r="J8" s="337">
        <v>0</v>
      </c>
      <c r="K8" s="337">
        <v>1323</v>
      </c>
      <c r="L8" s="337">
        <v>13</v>
      </c>
      <c r="M8" s="337">
        <v>1310</v>
      </c>
      <c r="N8" s="337">
        <v>1323</v>
      </c>
      <c r="O8" s="337">
        <v>1440</v>
      </c>
      <c r="P8" s="337">
        <v>1342</v>
      </c>
      <c r="Q8" s="337">
        <v>289</v>
      </c>
      <c r="R8" s="337">
        <v>2175</v>
      </c>
      <c r="S8" s="337">
        <v>2256</v>
      </c>
      <c r="T8" s="337">
        <v>4431</v>
      </c>
      <c r="U8" s="337">
        <v>199</v>
      </c>
      <c r="V8" s="337">
        <v>5596</v>
      </c>
      <c r="W8" s="337">
        <v>5616</v>
      </c>
      <c r="X8" s="337">
        <v>11212</v>
      </c>
      <c r="Y8" s="337">
        <v>437</v>
      </c>
      <c r="Z8" s="337">
        <v>7278</v>
      </c>
      <c r="AA8" s="337">
        <v>7112</v>
      </c>
      <c r="AB8" s="337">
        <v>14390</v>
      </c>
      <c r="AC8" s="337">
        <v>608</v>
      </c>
      <c r="AD8" s="337">
        <v>0</v>
      </c>
      <c r="AE8" s="337">
        <v>0</v>
      </c>
      <c r="AF8" s="337">
        <v>0</v>
      </c>
      <c r="AG8" s="337">
        <v>0</v>
      </c>
      <c r="AH8" s="337">
        <v>0</v>
      </c>
      <c r="AI8" s="337">
        <v>0</v>
      </c>
      <c r="AJ8" s="337">
        <v>0</v>
      </c>
      <c r="AK8" s="337">
        <v>0</v>
      </c>
      <c r="AL8" s="337">
        <v>0</v>
      </c>
      <c r="AM8" s="337">
        <v>0</v>
      </c>
      <c r="AN8" s="337">
        <v>0</v>
      </c>
      <c r="AO8" s="337">
        <v>0</v>
      </c>
      <c r="AP8" s="337">
        <v>79</v>
      </c>
    </row>
    <row r="9" spans="1:42" x14ac:dyDescent="0.2">
      <c r="D9" s="335" t="s">
        <v>116</v>
      </c>
      <c r="E9" s="337">
        <v>15049</v>
      </c>
      <c r="F9" s="337">
        <v>14984</v>
      </c>
      <c r="G9" s="337">
        <v>30033</v>
      </c>
      <c r="H9" s="337">
        <v>0</v>
      </c>
      <c r="I9" s="337">
        <v>0</v>
      </c>
      <c r="J9" s="337">
        <v>0</v>
      </c>
      <c r="K9" s="337">
        <v>1323</v>
      </c>
      <c r="L9" s="337">
        <v>13</v>
      </c>
      <c r="M9" s="337">
        <v>1310</v>
      </c>
      <c r="N9" s="337">
        <v>1323</v>
      </c>
      <c r="O9" s="337">
        <v>1440</v>
      </c>
      <c r="P9" s="337">
        <v>1342</v>
      </c>
      <c r="Q9" s="337">
        <v>289</v>
      </c>
      <c r="R9" s="337">
        <v>2175</v>
      </c>
      <c r="S9" s="337">
        <v>2256</v>
      </c>
      <c r="T9" s="337">
        <v>4431</v>
      </c>
      <c r="U9" s="337">
        <v>199</v>
      </c>
      <c r="V9" s="337">
        <v>5596</v>
      </c>
      <c r="W9" s="337">
        <v>5616</v>
      </c>
      <c r="X9" s="337">
        <v>11212</v>
      </c>
      <c r="Y9" s="337">
        <v>437</v>
      </c>
      <c r="Z9" s="337">
        <v>7278</v>
      </c>
      <c r="AA9" s="337">
        <v>7112</v>
      </c>
      <c r="AB9" s="337">
        <v>14390</v>
      </c>
      <c r="AC9" s="337">
        <v>608</v>
      </c>
      <c r="AD9" s="337">
        <v>0</v>
      </c>
      <c r="AE9" s="337">
        <v>0</v>
      </c>
      <c r="AF9" s="337">
        <v>0</v>
      </c>
      <c r="AG9" s="337">
        <v>0</v>
      </c>
      <c r="AH9" s="337">
        <v>0</v>
      </c>
      <c r="AI9" s="337">
        <v>0</v>
      </c>
      <c r="AJ9" s="337">
        <v>0</v>
      </c>
      <c r="AK9" s="337">
        <v>0</v>
      </c>
      <c r="AL9" s="337">
        <v>0</v>
      </c>
      <c r="AM9" s="337">
        <v>0</v>
      </c>
      <c r="AN9" s="337">
        <v>0</v>
      </c>
      <c r="AO9" s="337">
        <v>0</v>
      </c>
      <c r="AP9" s="337">
        <v>79</v>
      </c>
    </row>
    <row r="10" spans="1:42" x14ac:dyDescent="0.2">
      <c r="C10" s="335" t="s">
        <v>38</v>
      </c>
      <c r="E10" s="337">
        <v>1726</v>
      </c>
      <c r="F10" s="337">
        <v>1862</v>
      </c>
      <c r="G10" s="337">
        <v>3588</v>
      </c>
      <c r="H10" s="337">
        <v>0</v>
      </c>
      <c r="I10" s="337">
        <v>0</v>
      </c>
      <c r="J10" s="337">
        <v>0</v>
      </c>
      <c r="K10" s="337">
        <v>507</v>
      </c>
      <c r="L10" s="337">
        <v>64</v>
      </c>
      <c r="M10" s="337">
        <v>496</v>
      </c>
      <c r="N10" s="337">
        <v>560</v>
      </c>
      <c r="O10" s="337">
        <v>0</v>
      </c>
      <c r="P10" s="337">
        <v>0</v>
      </c>
      <c r="Q10" s="337">
        <v>507</v>
      </c>
      <c r="R10" s="337">
        <v>0</v>
      </c>
      <c r="S10" s="337">
        <v>0</v>
      </c>
      <c r="T10" s="337">
        <v>0</v>
      </c>
      <c r="U10" s="337">
        <v>0</v>
      </c>
      <c r="V10" s="337">
        <v>0</v>
      </c>
      <c r="W10" s="337">
        <v>0</v>
      </c>
      <c r="X10" s="337">
        <v>0</v>
      </c>
      <c r="Y10" s="337">
        <v>0</v>
      </c>
      <c r="Z10" s="337">
        <v>1726</v>
      </c>
      <c r="AA10" s="337">
        <v>1862</v>
      </c>
      <c r="AB10" s="337">
        <v>3588</v>
      </c>
      <c r="AC10" s="337">
        <v>507</v>
      </c>
      <c r="AD10" s="337">
        <v>0</v>
      </c>
      <c r="AE10" s="337">
        <v>0</v>
      </c>
      <c r="AF10" s="337">
        <v>0</v>
      </c>
      <c r="AG10" s="337">
        <v>0</v>
      </c>
      <c r="AH10" s="337">
        <v>0</v>
      </c>
      <c r="AI10" s="337">
        <v>0</v>
      </c>
      <c r="AJ10" s="337">
        <v>0</v>
      </c>
      <c r="AK10" s="337">
        <v>0</v>
      </c>
      <c r="AL10" s="337">
        <v>0</v>
      </c>
      <c r="AM10" s="337">
        <v>0</v>
      </c>
      <c r="AN10" s="337">
        <v>0</v>
      </c>
      <c r="AO10" s="337">
        <v>0</v>
      </c>
      <c r="AP10" s="337">
        <v>0</v>
      </c>
    </row>
    <row r="11" spans="1:42" x14ac:dyDescent="0.2">
      <c r="D11" s="335" t="s">
        <v>65</v>
      </c>
      <c r="E11" s="337">
        <v>1726</v>
      </c>
      <c r="F11" s="337">
        <v>1862</v>
      </c>
      <c r="G11" s="337">
        <v>3588</v>
      </c>
      <c r="H11" s="337">
        <v>0</v>
      </c>
      <c r="I11" s="337">
        <v>0</v>
      </c>
      <c r="J11" s="337">
        <v>0</v>
      </c>
      <c r="K11" s="337">
        <v>507</v>
      </c>
      <c r="L11" s="337">
        <v>64</v>
      </c>
      <c r="M11" s="337">
        <v>496</v>
      </c>
      <c r="N11" s="337">
        <v>560</v>
      </c>
      <c r="O11" s="337">
        <v>0</v>
      </c>
      <c r="P11" s="337">
        <v>0</v>
      </c>
      <c r="Q11" s="337">
        <v>507</v>
      </c>
      <c r="R11" s="337">
        <v>0</v>
      </c>
      <c r="S11" s="337">
        <v>0</v>
      </c>
      <c r="T11" s="337">
        <v>0</v>
      </c>
      <c r="U11" s="337">
        <v>0</v>
      </c>
      <c r="V11" s="337">
        <v>0</v>
      </c>
      <c r="W11" s="337">
        <v>0</v>
      </c>
      <c r="X11" s="337">
        <v>0</v>
      </c>
      <c r="Y11" s="337">
        <v>0</v>
      </c>
      <c r="Z11" s="337">
        <v>1726</v>
      </c>
      <c r="AA11" s="337">
        <v>1862</v>
      </c>
      <c r="AB11" s="337">
        <v>3588</v>
      </c>
      <c r="AC11" s="337">
        <v>507</v>
      </c>
      <c r="AD11" s="337">
        <v>0</v>
      </c>
      <c r="AE11" s="337">
        <v>0</v>
      </c>
      <c r="AF11" s="337">
        <v>0</v>
      </c>
      <c r="AG11" s="337">
        <v>0</v>
      </c>
      <c r="AH11" s="337">
        <v>0</v>
      </c>
      <c r="AI11" s="337">
        <v>0</v>
      </c>
      <c r="AJ11" s="337">
        <v>0</v>
      </c>
      <c r="AK11" s="337">
        <v>0</v>
      </c>
      <c r="AL11" s="337">
        <v>0</v>
      </c>
      <c r="AM11" s="337">
        <v>0</v>
      </c>
      <c r="AN11" s="337">
        <v>0</v>
      </c>
      <c r="AO11" s="337">
        <v>0</v>
      </c>
      <c r="AP11" s="337">
        <v>0</v>
      </c>
    </row>
    <row r="12" spans="1:42" x14ac:dyDescent="0.2">
      <c r="C12" s="335" t="s">
        <v>47</v>
      </c>
      <c r="E12" s="337">
        <v>38038</v>
      </c>
      <c r="F12" s="337">
        <v>36969</v>
      </c>
      <c r="G12" s="337">
        <v>75007</v>
      </c>
      <c r="H12" s="337">
        <v>0</v>
      </c>
      <c r="I12" s="337">
        <v>0</v>
      </c>
      <c r="J12" s="337">
        <v>0</v>
      </c>
      <c r="K12" s="337">
        <v>3051</v>
      </c>
      <c r="L12" s="337">
        <v>74</v>
      </c>
      <c r="M12" s="337">
        <v>2975</v>
      </c>
      <c r="N12" s="337">
        <v>3049</v>
      </c>
      <c r="O12" s="337">
        <v>3579</v>
      </c>
      <c r="P12" s="337">
        <v>3094</v>
      </c>
      <c r="Q12" s="337">
        <v>1008</v>
      </c>
      <c r="R12" s="337">
        <v>3937</v>
      </c>
      <c r="S12" s="337">
        <v>3997</v>
      </c>
      <c r="T12" s="337">
        <v>7934</v>
      </c>
      <c r="U12" s="337">
        <v>150</v>
      </c>
      <c r="V12" s="337">
        <v>13227</v>
      </c>
      <c r="W12" s="337">
        <v>13124</v>
      </c>
      <c r="X12" s="337">
        <v>26351</v>
      </c>
      <c r="Y12" s="337">
        <v>616</v>
      </c>
      <c r="Z12" s="337">
        <v>20874</v>
      </c>
      <c r="AA12" s="337">
        <v>19848</v>
      </c>
      <c r="AB12" s="337">
        <v>40722</v>
      </c>
      <c r="AC12" s="337">
        <v>1376</v>
      </c>
      <c r="AD12" s="337">
        <v>0</v>
      </c>
      <c r="AE12" s="337">
        <v>0</v>
      </c>
      <c r="AF12" s="337">
        <v>0</v>
      </c>
      <c r="AG12" s="337">
        <v>0</v>
      </c>
      <c r="AH12" s="337">
        <v>0</v>
      </c>
      <c r="AI12" s="337">
        <v>0</v>
      </c>
      <c r="AJ12" s="337">
        <v>0</v>
      </c>
      <c r="AK12" s="337">
        <v>0</v>
      </c>
      <c r="AL12" s="337">
        <v>0</v>
      </c>
      <c r="AM12" s="337">
        <v>0</v>
      </c>
      <c r="AN12" s="337">
        <v>0</v>
      </c>
      <c r="AO12" s="337">
        <v>0</v>
      </c>
      <c r="AP12" s="337">
        <v>909</v>
      </c>
    </row>
    <row r="13" spans="1:42" x14ac:dyDescent="0.2">
      <c r="D13" s="335" t="s">
        <v>63</v>
      </c>
      <c r="E13" s="337">
        <v>401</v>
      </c>
      <c r="F13" s="337">
        <v>376</v>
      </c>
      <c r="G13" s="337">
        <v>777</v>
      </c>
      <c r="H13" s="337">
        <v>0</v>
      </c>
      <c r="I13" s="337">
        <v>0</v>
      </c>
      <c r="J13" s="337">
        <v>0</v>
      </c>
      <c r="K13" s="337">
        <v>35</v>
      </c>
      <c r="L13" s="337">
        <v>0</v>
      </c>
      <c r="M13" s="337">
        <v>33</v>
      </c>
      <c r="N13" s="337">
        <v>33</v>
      </c>
      <c r="O13" s="337">
        <v>31</v>
      </c>
      <c r="P13" s="337">
        <v>31</v>
      </c>
      <c r="Q13" s="337">
        <v>10</v>
      </c>
      <c r="R13" s="337">
        <v>136</v>
      </c>
      <c r="S13" s="337">
        <v>111</v>
      </c>
      <c r="T13" s="337">
        <v>247</v>
      </c>
      <c r="U13" s="337">
        <v>12</v>
      </c>
      <c r="V13" s="337">
        <v>127</v>
      </c>
      <c r="W13" s="337">
        <v>121</v>
      </c>
      <c r="X13" s="337">
        <v>248</v>
      </c>
      <c r="Y13" s="337">
        <v>10</v>
      </c>
      <c r="Z13" s="337">
        <v>138</v>
      </c>
      <c r="AA13" s="337">
        <v>144</v>
      </c>
      <c r="AB13" s="337">
        <v>282</v>
      </c>
      <c r="AC13" s="337">
        <v>13</v>
      </c>
      <c r="AD13" s="337">
        <v>0</v>
      </c>
      <c r="AE13" s="337">
        <v>0</v>
      </c>
      <c r="AF13" s="337">
        <v>0</v>
      </c>
      <c r="AG13" s="337">
        <v>0</v>
      </c>
      <c r="AH13" s="337">
        <v>0</v>
      </c>
      <c r="AI13" s="337">
        <v>0</v>
      </c>
      <c r="AJ13" s="337">
        <v>0</v>
      </c>
      <c r="AK13" s="337">
        <v>0</v>
      </c>
      <c r="AL13" s="337">
        <v>0</v>
      </c>
      <c r="AM13" s="337">
        <v>0</v>
      </c>
      <c r="AN13" s="337">
        <v>0</v>
      </c>
      <c r="AO13" s="337">
        <v>0</v>
      </c>
      <c r="AP13" s="337">
        <v>0</v>
      </c>
    </row>
    <row r="14" spans="1:42" x14ac:dyDescent="0.2">
      <c r="D14" s="335" t="s">
        <v>116</v>
      </c>
      <c r="E14" s="337">
        <v>35305</v>
      </c>
      <c r="F14" s="337">
        <v>34443</v>
      </c>
      <c r="G14" s="337">
        <v>69748</v>
      </c>
      <c r="H14" s="337">
        <v>0</v>
      </c>
      <c r="I14" s="337">
        <v>0</v>
      </c>
      <c r="J14" s="337">
        <v>0</v>
      </c>
      <c r="K14" s="337">
        <v>2792</v>
      </c>
      <c r="L14" s="337">
        <v>69</v>
      </c>
      <c r="M14" s="337">
        <v>2723</v>
      </c>
      <c r="N14" s="337">
        <v>2792</v>
      </c>
      <c r="O14" s="337">
        <v>3271</v>
      </c>
      <c r="P14" s="337">
        <v>2823</v>
      </c>
      <c r="Q14" s="337">
        <v>829</v>
      </c>
      <c r="R14" s="337">
        <v>3331</v>
      </c>
      <c r="S14" s="337">
        <v>3469</v>
      </c>
      <c r="T14" s="337">
        <v>6800</v>
      </c>
      <c r="U14" s="337">
        <v>132</v>
      </c>
      <c r="V14" s="337">
        <v>12270</v>
      </c>
      <c r="W14" s="337">
        <v>12270</v>
      </c>
      <c r="X14" s="337">
        <v>24540</v>
      </c>
      <c r="Y14" s="337">
        <v>597</v>
      </c>
      <c r="Z14" s="337">
        <v>19704</v>
      </c>
      <c r="AA14" s="337">
        <v>18704</v>
      </c>
      <c r="AB14" s="337">
        <v>38408</v>
      </c>
      <c r="AC14" s="337">
        <v>1317</v>
      </c>
      <c r="AD14" s="337">
        <v>0</v>
      </c>
      <c r="AE14" s="337">
        <v>0</v>
      </c>
      <c r="AF14" s="337">
        <v>0</v>
      </c>
      <c r="AG14" s="337">
        <v>0</v>
      </c>
      <c r="AH14" s="337">
        <v>0</v>
      </c>
      <c r="AI14" s="337">
        <v>0</v>
      </c>
      <c r="AJ14" s="337">
        <v>0</v>
      </c>
      <c r="AK14" s="337">
        <v>0</v>
      </c>
      <c r="AL14" s="337">
        <v>0</v>
      </c>
      <c r="AM14" s="337">
        <v>0</v>
      </c>
      <c r="AN14" s="337">
        <v>0</v>
      </c>
      <c r="AO14" s="337">
        <v>0</v>
      </c>
      <c r="AP14" s="337">
        <v>746</v>
      </c>
    </row>
    <row r="15" spans="1:42" x14ac:dyDescent="0.2">
      <c r="D15" s="335" t="s">
        <v>165</v>
      </c>
      <c r="E15" s="337">
        <v>2332</v>
      </c>
      <c r="F15" s="337">
        <v>2150</v>
      </c>
      <c r="G15" s="337">
        <v>4482</v>
      </c>
      <c r="H15" s="337">
        <v>0</v>
      </c>
      <c r="I15" s="337">
        <v>0</v>
      </c>
      <c r="J15" s="337">
        <v>0</v>
      </c>
      <c r="K15" s="337">
        <v>224</v>
      </c>
      <c r="L15" s="337">
        <v>5</v>
      </c>
      <c r="M15" s="337">
        <v>219</v>
      </c>
      <c r="N15" s="337">
        <v>224</v>
      </c>
      <c r="O15" s="337">
        <v>277</v>
      </c>
      <c r="P15" s="337">
        <v>240</v>
      </c>
      <c r="Q15" s="337">
        <v>169</v>
      </c>
      <c r="R15" s="337">
        <v>470</v>
      </c>
      <c r="S15" s="337">
        <v>417</v>
      </c>
      <c r="T15" s="337">
        <v>887</v>
      </c>
      <c r="U15" s="337">
        <v>6</v>
      </c>
      <c r="V15" s="337">
        <v>830</v>
      </c>
      <c r="W15" s="337">
        <v>733</v>
      </c>
      <c r="X15" s="337">
        <v>1563</v>
      </c>
      <c r="Y15" s="337">
        <v>9</v>
      </c>
      <c r="Z15" s="337">
        <v>1032</v>
      </c>
      <c r="AA15" s="337">
        <v>1000</v>
      </c>
      <c r="AB15" s="337">
        <v>2032</v>
      </c>
      <c r="AC15" s="337">
        <v>46</v>
      </c>
      <c r="AD15" s="337">
        <v>0</v>
      </c>
      <c r="AE15" s="337">
        <v>0</v>
      </c>
      <c r="AF15" s="337">
        <v>0</v>
      </c>
      <c r="AG15" s="337">
        <v>0</v>
      </c>
      <c r="AH15" s="337">
        <v>0</v>
      </c>
      <c r="AI15" s="337">
        <v>0</v>
      </c>
      <c r="AJ15" s="337">
        <v>0</v>
      </c>
      <c r="AK15" s="337">
        <v>0</v>
      </c>
      <c r="AL15" s="337">
        <v>0</v>
      </c>
      <c r="AM15" s="337">
        <v>0</v>
      </c>
      <c r="AN15" s="337">
        <v>0</v>
      </c>
      <c r="AO15" s="337">
        <v>0</v>
      </c>
      <c r="AP15" s="337">
        <v>163</v>
      </c>
    </row>
    <row r="16" spans="1:42" x14ac:dyDescent="0.2">
      <c r="C16" s="335" t="s">
        <v>257</v>
      </c>
      <c r="E16" s="337">
        <v>4751</v>
      </c>
      <c r="F16" s="337">
        <v>4712</v>
      </c>
      <c r="G16" s="337">
        <v>9463</v>
      </c>
      <c r="H16" s="337">
        <v>0</v>
      </c>
      <c r="I16" s="337">
        <v>0</v>
      </c>
      <c r="J16" s="337">
        <v>0</v>
      </c>
      <c r="K16" s="337">
        <v>400</v>
      </c>
      <c r="L16" s="337">
        <v>5</v>
      </c>
      <c r="M16" s="337">
        <v>395</v>
      </c>
      <c r="N16" s="337">
        <v>400</v>
      </c>
      <c r="O16" s="337">
        <v>742</v>
      </c>
      <c r="P16" s="337">
        <v>631</v>
      </c>
      <c r="Q16" s="337">
        <v>197</v>
      </c>
      <c r="R16" s="337">
        <v>941</v>
      </c>
      <c r="S16" s="337">
        <v>908</v>
      </c>
      <c r="T16" s="337">
        <v>1849</v>
      </c>
      <c r="U16" s="337">
        <v>48</v>
      </c>
      <c r="V16" s="337">
        <v>1762</v>
      </c>
      <c r="W16" s="337">
        <v>1772</v>
      </c>
      <c r="X16" s="337">
        <v>3534</v>
      </c>
      <c r="Y16" s="337">
        <v>62</v>
      </c>
      <c r="Z16" s="337">
        <v>2048</v>
      </c>
      <c r="AA16" s="337">
        <v>2032</v>
      </c>
      <c r="AB16" s="337">
        <v>4080</v>
      </c>
      <c r="AC16" s="337">
        <v>84</v>
      </c>
      <c r="AD16" s="337">
        <v>0</v>
      </c>
      <c r="AE16" s="337">
        <v>0</v>
      </c>
      <c r="AF16" s="337">
        <v>0</v>
      </c>
      <c r="AG16" s="337">
        <v>0</v>
      </c>
      <c r="AH16" s="337">
        <v>0</v>
      </c>
      <c r="AI16" s="337">
        <v>0</v>
      </c>
      <c r="AJ16" s="337">
        <v>0</v>
      </c>
      <c r="AK16" s="337">
        <v>0</v>
      </c>
      <c r="AL16" s="337">
        <v>0</v>
      </c>
      <c r="AM16" s="337">
        <v>0</v>
      </c>
      <c r="AN16" s="337">
        <v>0</v>
      </c>
      <c r="AO16" s="337">
        <v>0</v>
      </c>
      <c r="AP16" s="337">
        <v>206</v>
      </c>
    </row>
    <row r="17" spans="2:42" x14ac:dyDescent="0.2">
      <c r="D17" s="335" t="s">
        <v>116</v>
      </c>
      <c r="E17" s="337">
        <v>4751</v>
      </c>
      <c r="F17" s="337">
        <v>4712</v>
      </c>
      <c r="G17" s="337">
        <v>9463</v>
      </c>
      <c r="H17" s="337">
        <v>0</v>
      </c>
      <c r="I17" s="337">
        <v>0</v>
      </c>
      <c r="J17" s="337">
        <v>0</v>
      </c>
      <c r="K17" s="337">
        <v>400</v>
      </c>
      <c r="L17" s="337">
        <v>5</v>
      </c>
      <c r="M17" s="337">
        <v>395</v>
      </c>
      <c r="N17" s="337">
        <v>400</v>
      </c>
      <c r="O17" s="337">
        <v>742</v>
      </c>
      <c r="P17" s="337">
        <v>631</v>
      </c>
      <c r="Q17" s="337">
        <v>197</v>
      </c>
      <c r="R17" s="337">
        <v>941</v>
      </c>
      <c r="S17" s="337">
        <v>908</v>
      </c>
      <c r="T17" s="337">
        <v>1849</v>
      </c>
      <c r="U17" s="337">
        <v>48</v>
      </c>
      <c r="V17" s="337">
        <v>1762</v>
      </c>
      <c r="W17" s="337">
        <v>1772</v>
      </c>
      <c r="X17" s="337">
        <v>3534</v>
      </c>
      <c r="Y17" s="337">
        <v>62</v>
      </c>
      <c r="Z17" s="337">
        <v>2048</v>
      </c>
      <c r="AA17" s="337">
        <v>2032</v>
      </c>
      <c r="AB17" s="337">
        <v>4080</v>
      </c>
      <c r="AC17" s="337">
        <v>84</v>
      </c>
      <c r="AD17" s="337">
        <v>0</v>
      </c>
      <c r="AE17" s="337">
        <v>0</v>
      </c>
      <c r="AF17" s="337">
        <v>0</v>
      </c>
      <c r="AG17" s="337">
        <v>0</v>
      </c>
      <c r="AH17" s="337">
        <v>0</v>
      </c>
      <c r="AI17" s="337">
        <v>0</v>
      </c>
      <c r="AJ17" s="337">
        <v>0</v>
      </c>
      <c r="AK17" s="337">
        <v>0</v>
      </c>
      <c r="AL17" s="337">
        <v>0</v>
      </c>
      <c r="AM17" s="337">
        <v>0</v>
      </c>
      <c r="AN17" s="337">
        <v>0</v>
      </c>
      <c r="AO17" s="337">
        <v>0</v>
      </c>
      <c r="AP17" s="337">
        <v>206</v>
      </c>
    </row>
    <row r="18" spans="2:42" x14ac:dyDescent="0.2">
      <c r="C18" s="335" t="s">
        <v>259</v>
      </c>
      <c r="E18" s="337">
        <v>3158</v>
      </c>
      <c r="F18" s="337">
        <v>3022</v>
      </c>
      <c r="G18" s="337">
        <v>6180</v>
      </c>
      <c r="H18" s="337">
        <v>0</v>
      </c>
      <c r="I18" s="337">
        <v>0</v>
      </c>
      <c r="J18" s="337">
        <v>0</v>
      </c>
      <c r="K18" s="337">
        <v>230</v>
      </c>
      <c r="L18" s="337">
        <v>8</v>
      </c>
      <c r="M18" s="337">
        <v>222</v>
      </c>
      <c r="N18" s="337">
        <v>230</v>
      </c>
      <c r="O18" s="337">
        <v>381</v>
      </c>
      <c r="P18" s="337">
        <v>320</v>
      </c>
      <c r="Q18" s="337">
        <v>136</v>
      </c>
      <c r="R18" s="337">
        <v>1519</v>
      </c>
      <c r="S18" s="337">
        <v>1383</v>
      </c>
      <c r="T18" s="337">
        <v>2902</v>
      </c>
      <c r="U18" s="337">
        <v>69</v>
      </c>
      <c r="V18" s="337">
        <v>789</v>
      </c>
      <c r="W18" s="337">
        <v>791</v>
      </c>
      <c r="X18" s="337">
        <v>1580</v>
      </c>
      <c r="Y18" s="337">
        <v>19</v>
      </c>
      <c r="Z18" s="337">
        <v>850</v>
      </c>
      <c r="AA18" s="337">
        <v>848</v>
      </c>
      <c r="AB18" s="337">
        <v>1698</v>
      </c>
      <c r="AC18" s="337">
        <v>18</v>
      </c>
      <c r="AD18" s="337">
        <v>0</v>
      </c>
      <c r="AE18" s="337">
        <v>0</v>
      </c>
      <c r="AF18" s="337">
        <v>0</v>
      </c>
      <c r="AG18" s="337">
        <v>0</v>
      </c>
      <c r="AH18" s="337">
        <v>0</v>
      </c>
      <c r="AI18" s="337">
        <v>0</v>
      </c>
      <c r="AJ18" s="337">
        <v>0</v>
      </c>
      <c r="AK18" s="337">
        <v>0</v>
      </c>
      <c r="AL18" s="337">
        <v>0</v>
      </c>
      <c r="AM18" s="337">
        <v>0</v>
      </c>
      <c r="AN18" s="337">
        <v>0</v>
      </c>
      <c r="AO18" s="337">
        <v>0</v>
      </c>
      <c r="AP18" s="337">
        <v>124</v>
      </c>
    </row>
    <row r="19" spans="2:42" x14ac:dyDescent="0.2">
      <c r="D19" s="335" t="s">
        <v>116</v>
      </c>
      <c r="E19" s="337">
        <v>3158</v>
      </c>
      <c r="F19" s="337">
        <v>3022</v>
      </c>
      <c r="G19" s="337">
        <v>6180</v>
      </c>
      <c r="H19" s="337">
        <v>0</v>
      </c>
      <c r="I19" s="337">
        <v>0</v>
      </c>
      <c r="J19" s="337">
        <v>0</v>
      </c>
      <c r="K19" s="337">
        <v>230</v>
      </c>
      <c r="L19" s="337">
        <v>8</v>
      </c>
      <c r="M19" s="337">
        <v>222</v>
      </c>
      <c r="N19" s="337">
        <v>230</v>
      </c>
      <c r="O19" s="337">
        <v>381</v>
      </c>
      <c r="P19" s="337">
        <v>320</v>
      </c>
      <c r="Q19" s="337">
        <v>136</v>
      </c>
      <c r="R19" s="337">
        <v>1519</v>
      </c>
      <c r="S19" s="337">
        <v>1383</v>
      </c>
      <c r="T19" s="337">
        <v>2902</v>
      </c>
      <c r="U19" s="337">
        <v>69</v>
      </c>
      <c r="V19" s="337">
        <v>789</v>
      </c>
      <c r="W19" s="337">
        <v>791</v>
      </c>
      <c r="X19" s="337">
        <v>1580</v>
      </c>
      <c r="Y19" s="337">
        <v>19</v>
      </c>
      <c r="Z19" s="337">
        <v>850</v>
      </c>
      <c r="AA19" s="337">
        <v>848</v>
      </c>
      <c r="AB19" s="337">
        <v>1698</v>
      </c>
      <c r="AC19" s="337">
        <v>18</v>
      </c>
      <c r="AD19" s="337">
        <v>0</v>
      </c>
      <c r="AE19" s="337">
        <v>0</v>
      </c>
      <c r="AF19" s="337">
        <v>0</v>
      </c>
      <c r="AG19" s="337">
        <v>0</v>
      </c>
      <c r="AH19" s="337">
        <v>0</v>
      </c>
      <c r="AI19" s="337">
        <v>0</v>
      </c>
      <c r="AJ19" s="337">
        <v>0</v>
      </c>
      <c r="AK19" s="337">
        <v>0</v>
      </c>
      <c r="AL19" s="337">
        <v>0</v>
      </c>
      <c r="AM19" s="337">
        <v>0</v>
      </c>
      <c r="AN19" s="337">
        <v>0</v>
      </c>
      <c r="AO19" s="337">
        <v>0</v>
      </c>
      <c r="AP19" s="337">
        <v>124</v>
      </c>
    </row>
    <row r="20" spans="2:42" x14ac:dyDescent="0.2">
      <c r="B20" s="335" t="s">
        <v>41</v>
      </c>
      <c r="E20" s="337">
        <v>215822</v>
      </c>
      <c r="F20" s="337">
        <v>208589</v>
      </c>
      <c r="G20" s="337">
        <v>424411</v>
      </c>
      <c r="H20" s="337">
        <v>35516</v>
      </c>
      <c r="I20" s="337">
        <v>34764</v>
      </c>
      <c r="J20" s="337">
        <v>70280</v>
      </c>
      <c r="K20" s="337">
        <v>16788</v>
      </c>
      <c r="L20" s="337">
        <v>4576</v>
      </c>
      <c r="M20" s="337">
        <v>12221</v>
      </c>
      <c r="N20" s="337">
        <v>16797</v>
      </c>
      <c r="O20" s="337">
        <v>19772</v>
      </c>
      <c r="P20" s="337">
        <v>17263</v>
      </c>
      <c r="Q20" s="337">
        <v>2737</v>
      </c>
      <c r="R20" s="337">
        <v>35293</v>
      </c>
      <c r="S20" s="337">
        <v>34122</v>
      </c>
      <c r="T20" s="337">
        <v>69415</v>
      </c>
      <c r="U20" s="337">
        <v>2406</v>
      </c>
      <c r="V20" s="337">
        <v>35776</v>
      </c>
      <c r="W20" s="337">
        <v>34363</v>
      </c>
      <c r="X20" s="337">
        <v>70139</v>
      </c>
      <c r="Y20" s="337">
        <v>2380</v>
      </c>
      <c r="Z20" s="337">
        <v>35979</v>
      </c>
      <c r="AA20" s="337">
        <v>34865</v>
      </c>
      <c r="AB20" s="337">
        <v>70844</v>
      </c>
      <c r="AC20" s="337">
        <v>2417</v>
      </c>
      <c r="AD20" s="337">
        <v>36904</v>
      </c>
      <c r="AE20" s="337">
        <v>35279</v>
      </c>
      <c r="AF20" s="337">
        <v>72183</v>
      </c>
      <c r="AG20" s="337">
        <v>2396</v>
      </c>
      <c r="AH20" s="337">
        <v>36564</v>
      </c>
      <c r="AI20" s="337">
        <v>35594</v>
      </c>
      <c r="AJ20" s="337">
        <v>72158</v>
      </c>
      <c r="AK20" s="337">
        <v>2426</v>
      </c>
      <c r="AL20" s="337">
        <v>35306</v>
      </c>
      <c r="AM20" s="337">
        <v>34366</v>
      </c>
      <c r="AN20" s="337">
        <v>69672</v>
      </c>
      <c r="AO20" s="337">
        <v>2391</v>
      </c>
      <c r="AP20" s="337">
        <v>2372</v>
      </c>
    </row>
    <row r="21" spans="2:42" x14ac:dyDescent="0.2">
      <c r="C21" s="335" t="s">
        <v>37</v>
      </c>
      <c r="E21" s="337">
        <v>50392</v>
      </c>
      <c r="F21" s="337">
        <v>48481</v>
      </c>
      <c r="G21" s="337">
        <v>98873</v>
      </c>
      <c r="H21" s="337">
        <v>8351</v>
      </c>
      <c r="I21" s="337">
        <v>8155</v>
      </c>
      <c r="J21" s="337">
        <v>16506</v>
      </c>
      <c r="K21" s="337">
        <v>4072</v>
      </c>
      <c r="L21" s="337">
        <v>1069</v>
      </c>
      <c r="M21" s="337">
        <v>3003</v>
      </c>
      <c r="N21" s="337">
        <v>4072</v>
      </c>
      <c r="O21" s="337">
        <v>4746</v>
      </c>
      <c r="P21" s="337">
        <v>4149</v>
      </c>
      <c r="Q21" s="337">
        <v>505</v>
      </c>
      <c r="R21" s="337">
        <v>7985</v>
      </c>
      <c r="S21" s="337">
        <v>7814</v>
      </c>
      <c r="T21" s="337">
        <v>15799</v>
      </c>
      <c r="U21" s="337">
        <v>627</v>
      </c>
      <c r="V21" s="337">
        <v>8279</v>
      </c>
      <c r="W21" s="337">
        <v>7886</v>
      </c>
      <c r="X21" s="337">
        <v>16165</v>
      </c>
      <c r="Y21" s="337">
        <v>625</v>
      </c>
      <c r="Z21" s="337">
        <v>8460</v>
      </c>
      <c r="AA21" s="337">
        <v>8125</v>
      </c>
      <c r="AB21" s="337">
        <v>16585</v>
      </c>
      <c r="AC21" s="337">
        <v>647</v>
      </c>
      <c r="AD21" s="337">
        <v>8723</v>
      </c>
      <c r="AE21" s="337">
        <v>8160</v>
      </c>
      <c r="AF21" s="337">
        <v>16883</v>
      </c>
      <c r="AG21" s="337">
        <v>635</v>
      </c>
      <c r="AH21" s="337">
        <v>8530</v>
      </c>
      <c r="AI21" s="337">
        <v>8301</v>
      </c>
      <c r="AJ21" s="337">
        <v>16831</v>
      </c>
      <c r="AK21" s="337">
        <v>650</v>
      </c>
      <c r="AL21" s="337">
        <v>8415</v>
      </c>
      <c r="AM21" s="337">
        <v>8195</v>
      </c>
      <c r="AN21" s="337">
        <v>16610</v>
      </c>
      <c r="AO21" s="337">
        <v>647</v>
      </c>
      <c r="AP21" s="337">
        <v>241</v>
      </c>
    </row>
    <row r="22" spans="2:42" x14ac:dyDescent="0.2">
      <c r="D22" s="335" t="s">
        <v>116</v>
      </c>
      <c r="E22" s="337">
        <v>50392</v>
      </c>
      <c r="F22" s="337">
        <v>48481</v>
      </c>
      <c r="G22" s="337">
        <v>98873</v>
      </c>
      <c r="H22" s="337">
        <v>8351</v>
      </c>
      <c r="I22" s="337">
        <v>8155</v>
      </c>
      <c r="J22" s="337">
        <v>16506</v>
      </c>
      <c r="K22" s="337">
        <v>4072</v>
      </c>
      <c r="L22" s="337">
        <v>1069</v>
      </c>
      <c r="M22" s="337">
        <v>3003</v>
      </c>
      <c r="N22" s="337">
        <v>4072</v>
      </c>
      <c r="O22" s="337">
        <v>4746</v>
      </c>
      <c r="P22" s="337">
        <v>4149</v>
      </c>
      <c r="Q22" s="337">
        <v>505</v>
      </c>
      <c r="R22" s="337">
        <v>7985</v>
      </c>
      <c r="S22" s="337">
        <v>7814</v>
      </c>
      <c r="T22" s="337">
        <v>15799</v>
      </c>
      <c r="U22" s="337">
        <v>627</v>
      </c>
      <c r="V22" s="337">
        <v>8279</v>
      </c>
      <c r="W22" s="337">
        <v>7886</v>
      </c>
      <c r="X22" s="337">
        <v>16165</v>
      </c>
      <c r="Y22" s="337">
        <v>625</v>
      </c>
      <c r="Z22" s="337">
        <v>8460</v>
      </c>
      <c r="AA22" s="337">
        <v>8125</v>
      </c>
      <c r="AB22" s="337">
        <v>16585</v>
      </c>
      <c r="AC22" s="337">
        <v>647</v>
      </c>
      <c r="AD22" s="337">
        <v>8723</v>
      </c>
      <c r="AE22" s="337">
        <v>8160</v>
      </c>
      <c r="AF22" s="337">
        <v>16883</v>
      </c>
      <c r="AG22" s="337">
        <v>635</v>
      </c>
      <c r="AH22" s="337">
        <v>8530</v>
      </c>
      <c r="AI22" s="337">
        <v>8301</v>
      </c>
      <c r="AJ22" s="337">
        <v>16831</v>
      </c>
      <c r="AK22" s="337">
        <v>650</v>
      </c>
      <c r="AL22" s="337">
        <v>8415</v>
      </c>
      <c r="AM22" s="337">
        <v>8195</v>
      </c>
      <c r="AN22" s="337">
        <v>16610</v>
      </c>
      <c r="AO22" s="337">
        <v>647</v>
      </c>
      <c r="AP22" s="337">
        <v>241</v>
      </c>
    </row>
    <row r="23" spans="2:42" x14ac:dyDescent="0.2">
      <c r="C23" s="335" t="s">
        <v>38</v>
      </c>
      <c r="E23" s="337">
        <v>1222</v>
      </c>
      <c r="F23" s="337">
        <v>1202</v>
      </c>
      <c r="G23" s="337">
        <v>2424</v>
      </c>
      <c r="H23" s="337">
        <v>195</v>
      </c>
      <c r="I23" s="337">
        <v>201</v>
      </c>
      <c r="J23" s="337">
        <v>396</v>
      </c>
      <c r="K23" s="337">
        <v>281</v>
      </c>
      <c r="L23" s="337">
        <v>67</v>
      </c>
      <c r="M23" s="337">
        <v>224</v>
      </c>
      <c r="N23" s="337">
        <v>291</v>
      </c>
      <c r="O23" s="337">
        <v>0</v>
      </c>
      <c r="P23" s="337">
        <v>0</v>
      </c>
      <c r="Q23" s="337">
        <v>281</v>
      </c>
      <c r="R23" s="337">
        <v>150</v>
      </c>
      <c r="S23" s="337">
        <v>162</v>
      </c>
      <c r="T23" s="337">
        <v>312</v>
      </c>
      <c r="U23" s="337">
        <v>0</v>
      </c>
      <c r="V23" s="337">
        <v>230</v>
      </c>
      <c r="W23" s="337">
        <v>209</v>
      </c>
      <c r="X23" s="337">
        <v>439</v>
      </c>
      <c r="Y23" s="337">
        <v>0</v>
      </c>
      <c r="Z23" s="337">
        <v>256</v>
      </c>
      <c r="AA23" s="337">
        <v>236</v>
      </c>
      <c r="AB23" s="337">
        <v>492</v>
      </c>
      <c r="AC23" s="337">
        <v>0</v>
      </c>
      <c r="AD23" s="337">
        <v>187</v>
      </c>
      <c r="AE23" s="337">
        <v>215</v>
      </c>
      <c r="AF23" s="337">
        <v>402</v>
      </c>
      <c r="AG23" s="337">
        <v>0</v>
      </c>
      <c r="AH23" s="337">
        <v>196</v>
      </c>
      <c r="AI23" s="337">
        <v>205</v>
      </c>
      <c r="AJ23" s="337">
        <v>401</v>
      </c>
      <c r="AK23" s="337">
        <v>0</v>
      </c>
      <c r="AL23" s="337">
        <v>203</v>
      </c>
      <c r="AM23" s="337">
        <v>175</v>
      </c>
      <c r="AN23" s="337">
        <v>378</v>
      </c>
      <c r="AO23" s="337">
        <v>0</v>
      </c>
      <c r="AP23" s="337">
        <v>281</v>
      </c>
    </row>
    <row r="24" spans="2:42" x14ac:dyDescent="0.2">
      <c r="D24" s="335" t="s">
        <v>65</v>
      </c>
      <c r="E24" s="337">
        <v>1222</v>
      </c>
      <c r="F24" s="337">
        <v>1202</v>
      </c>
      <c r="G24" s="337">
        <v>2424</v>
      </c>
      <c r="H24" s="337">
        <v>195</v>
      </c>
      <c r="I24" s="337">
        <v>201</v>
      </c>
      <c r="J24" s="337">
        <v>396</v>
      </c>
      <c r="K24" s="337">
        <v>281</v>
      </c>
      <c r="L24" s="337">
        <v>67</v>
      </c>
      <c r="M24" s="337">
        <v>224</v>
      </c>
      <c r="N24" s="337">
        <v>291</v>
      </c>
      <c r="O24" s="337">
        <v>0</v>
      </c>
      <c r="P24" s="337">
        <v>0</v>
      </c>
      <c r="Q24" s="337">
        <v>281</v>
      </c>
      <c r="R24" s="337">
        <v>150</v>
      </c>
      <c r="S24" s="337">
        <v>162</v>
      </c>
      <c r="T24" s="337">
        <v>312</v>
      </c>
      <c r="U24" s="337">
        <v>0</v>
      </c>
      <c r="V24" s="337">
        <v>230</v>
      </c>
      <c r="W24" s="337">
        <v>209</v>
      </c>
      <c r="X24" s="337">
        <v>439</v>
      </c>
      <c r="Y24" s="337">
        <v>0</v>
      </c>
      <c r="Z24" s="337">
        <v>256</v>
      </c>
      <c r="AA24" s="337">
        <v>236</v>
      </c>
      <c r="AB24" s="337">
        <v>492</v>
      </c>
      <c r="AC24" s="337">
        <v>0</v>
      </c>
      <c r="AD24" s="337">
        <v>187</v>
      </c>
      <c r="AE24" s="337">
        <v>215</v>
      </c>
      <c r="AF24" s="337">
        <v>402</v>
      </c>
      <c r="AG24" s="337">
        <v>0</v>
      </c>
      <c r="AH24" s="337">
        <v>196</v>
      </c>
      <c r="AI24" s="337">
        <v>205</v>
      </c>
      <c r="AJ24" s="337">
        <v>401</v>
      </c>
      <c r="AK24" s="337">
        <v>0</v>
      </c>
      <c r="AL24" s="337">
        <v>203</v>
      </c>
      <c r="AM24" s="337">
        <v>175</v>
      </c>
      <c r="AN24" s="337">
        <v>378</v>
      </c>
      <c r="AO24" s="337">
        <v>0</v>
      </c>
      <c r="AP24" s="337">
        <v>281</v>
      </c>
    </row>
    <row r="25" spans="2:42" x14ac:dyDescent="0.2">
      <c r="C25" s="335" t="s">
        <v>47</v>
      </c>
      <c r="E25" s="337">
        <v>146380</v>
      </c>
      <c r="F25" s="337">
        <v>141594</v>
      </c>
      <c r="G25" s="337">
        <v>287974</v>
      </c>
      <c r="H25" s="337">
        <v>24442</v>
      </c>
      <c r="I25" s="337">
        <v>23942</v>
      </c>
      <c r="J25" s="337">
        <v>48384</v>
      </c>
      <c r="K25" s="337">
        <v>11140</v>
      </c>
      <c r="L25" s="337">
        <v>3286</v>
      </c>
      <c r="M25" s="337">
        <v>7853</v>
      </c>
      <c r="N25" s="337">
        <v>11139</v>
      </c>
      <c r="O25" s="337">
        <v>13077</v>
      </c>
      <c r="P25" s="337">
        <v>11285</v>
      </c>
      <c r="Q25" s="337">
        <v>1711</v>
      </c>
      <c r="R25" s="337">
        <v>23696</v>
      </c>
      <c r="S25" s="337">
        <v>22916</v>
      </c>
      <c r="T25" s="337">
        <v>46612</v>
      </c>
      <c r="U25" s="337">
        <v>1641</v>
      </c>
      <c r="V25" s="337">
        <v>24085</v>
      </c>
      <c r="W25" s="337">
        <v>23108</v>
      </c>
      <c r="X25" s="337">
        <v>47193</v>
      </c>
      <c r="Y25" s="337">
        <v>1625</v>
      </c>
      <c r="Z25" s="337">
        <v>24288</v>
      </c>
      <c r="AA25" s="337">
        <v>23609</v>
      </c>
      <c r="AB25" s="337">
        <v>47897</v>
      </c>
      <c r="AC25" s="337">
        <v>1637</v>
      </c>
      <c r="AD25" s="337">
        <v>25160</v>
      </c>
      <c r="AE25" s="337">
        <v>24183</v>
      </c>
      <c r="AF25" s="337">
        <v>49343</v>
      </c>
      <c r="AG25" s="337">
        <v>1639</v>
      </c>
      <c r="AH25" s="337">
        <v>25013</v>
      </c>
      <c r="AI25" s="337">
        <v>24376</v>
      </c>
      <c r="AJ25" s="337">
        <v>49389</v>
      </c>
      <c r="AK25" s="337">
        <v>1656</v>
      </c>
      <c r="AL25" s="337">
        <v>24138</v>
      </c>
      <c r="AM25" s="337">
        <v>23402</v>
      </c>
      <c r="AN25" s="337">
        <v>47540</v>
      </c>
      <c r="AO25" s="337">
        <v>1624</v>
      </c>
      <c r="AP25" s="337">
        <v>1318</v>
      </c>
    </row>
    <row r="26" spans="2:42" x14ac:dyDescent="0.2">
      <c r="D26" s="335" t="s">
        <v>116</v>
      </c>
      <c r="E26" s="337">
        <v>136244</v>
      </c>
      <c r="F26" s="337">
        <v>131925</v>
      </c>
      <c r="G26" s="337">
        <v>268169</v>
      </c>
      <c r="H26" s="337">
        <v>22982</v>
      </c>
      <c r="I26" s="337">
        <v>22390</v>
      </c>
      <c r="J26" s="337">
        <v>45372</v>
      </c>
      <c r="K26" s="337">
        <v>10197</v>
      </c>
      <c r="L26" s="337">
        <v>2904</v>
      </c>
      <c r="M26" s="337">
        <v>7292</v>
      </c>
      <c r="N26" s="337">
        <v>10196</v>
      </c>
      <c r="O26" s="337">
        <v>11987</v>
      </c>
      <c r="P26" s="337">
        <v>10320</v>
      </c>
      <c r="Q26" s="337">
        <v>1364</v>
      </c>
      <c r="R26" s="337">
        <v>22031</v>
      </c>
      <c r="S26" s="337">
        <v>21351</v>
      </c>
      <c r="T26" s="337">
        <v>43382</v>
      </c>
      <c r="U26" s="337">
        <v>1578</v>
      </c>
      <c r="V26" s="337">
        <v>22391</v>
      </c>
      <c r="W26" s="337">
        <v>21499</v>
      </c>
      <c r="X26" s="337">
        <v>43890</v>
      </c>
      <c r="Y26" s="337">
        <v>1567</v>
      </c>
      <c r="Z26" s="337">
        <v>22571</v>
      </c>
      <c r="AA26" s="337">
        <v>21986</v>
      </c>
      <c r="AB26" s="337">
        <v>44557</v>
      </c>
      <c r="AC26" s="337">
        <v>1569</v>
      </c>
      <c r="AD26" s="337">
        <v>23326</v>
      </c>
      <c r="AE26" s="337">
        <v>22455</v>
      </c>
      <c r="AF26" s="337">
        <v>45781</v>
      </c>
      <c r="AG26" s="337">
        <v>1566</v>
      </c>
      <c r="AH26" s="337">
        <v>23331</v>
      </c>
      <c r="AI26" s="337">
        <v>22789</v>
      </c>
      <c r="AJ26" s="337">
        <v>46120</v>
      </c>
      <c r="AK26" s="337">
        <v>1591</v>
      </c>
      <c r="AL26" s="337">
        <v>22594</v>
      </c>
      <c r="AM26" s="337">
        <v>21845</v>
      </c>
      <c r="AN26" s="337">
        <v>44439</v>
      </c>
      <c r="AO26" s="337">
        <v>1556</v>
      </c>
      <c r="AP26" s="337">
        <v>770</v>
      </c>
    </row>
    <row r="27" spans="2:42" x14ac:dyDescent="0.2">
      <c r="D27" s="335" t="s">
        <v>165</v>
      </c>
      <c r="E27" s="337">
        <v>10136</v>
      </c>
      <c r="F27" s="337">
        <v>9669</v>
      </c>
      <c r="G27" s="337">
        <v>19805</v>
      </c>
      <c r="H27" s="337">
        <v>1460</v>
      </c>
      <c r="I27" s="337">
        <v>1552</v>
      </c>
      <c r="J27" s="337">
        <v>3012</v>
      </c>
      <c r="K27" s="337">
        <v>943</v>
      </c>
      <c r="L27" s="337">
        <v>382</v>
      </c>
      <c r="M27" s="337">
        <v>561</v>
      </c>
      <c r="N27" s="337">
        <v>943</v>
      </c>
      <c r="O27" s="337">
        <v>1090</v>
      </c>
      <c r="P27" s="337">
        <v>965</v>
      </c>
      <c r="Q27" s="337">
        <v>347</v>
      </c>
      <c r="R27" s="337">
        <v>1665</v>
      </c>
      <c r="S27" s="337">
        <v>1565</v>
      </c>
      <c r="T27" s="337">
        <v>3230</v>
      </c>
      <c r="U27" s="337">
        <v>63</v>
      </c>
      <c r="V27" s="337">
        <v>1694</v>
      </c>
      <c r="W27" s="337">
        <v>1609</v>
      </c>
      <c r="X27" s="337">
        <v>3303</v>
      </c>
      <c r="Y27" s="337">
        <v>58</v>
      </c>
      <c r="Z27" s="337">
        <v>1717</v>
      </c>
      <c r="AA27" s="337">
        <v>1623</v>
      </c>
      <c r="AB27" s="337">
        <v>3340</v>
      </c>
      <c r="AC27" s="337">
        <v>68</v>
      </c>
      <c r="AD27" s="337">
        <v>1834</v>
      </c>
      <c r="AE27" s="337">
        <v>1728</v>
      </c>
      <c r="AF27" s="337">
        <v>3562</v>
      </c>
      <c r="AG27" s="337">
        <v>73</v>
      </c>
      <c r="AH27" s="337">
        <v>1682</v>
      </c>
      <c r="AI27" s="337">
        <v>1587</v>
      </c>
      <c r="AJ27" s="337">
        <v>3269</v>
      </c>
      <c r="AK27" s="337">
        <v>65</v>
      </c>
      <c r="AL27" s="337">
        <v>1544</v>
      </c>
      <c r="AM27" s="337">
        <v>1557</v>
      </c>
      <c r="AN27" s="337">
        <v>3101</v>
      </c>
      <c r="AO27" s="337">
        <v>68</v>
      </c>
      <c r="AP27" s="337">
        <v>548</v>
      </c>
    </row>
    <row r="28" spans="2:42" x14ac:dyDescent="0.2">
      <c r="C28" s="335" t="s">
        <v>257</v>
      </c>
      <c r="E28" s="337">
        <v>14684</v>
      </c>
      <c r="F28" s="337">
        <v>14224</v>
      </c>
      <c r="G28" s="337">
        <v>28908</v>
      </c>
      <c r="H28" s="337">
        <v>2075</v>
      </c>
      <c r="I28" s="337">
        <v>2077</v>
      </c>
      <c r="J28" s="337">
        <v>4152</v>
      </c>
      <c r="K28" s="337">
        <v>1074</v>
      </c>
      <c r="L28" s="337">
        <v>131</v>
      </c>
      <c r="M28" s="337">
        <v>943</v>
      </c>
      <c r="N28" s="337">
        <v>1074</v>
      </c>
      <c r="O28" s="337">
        <v>1597</v>
      </c>
      <c r="P28" s="337">
        <v>1500</v>
      </c>
      <c r="Q28" s="337">
        <v>192</v>
      </c>
      <c r="R28" s="337">
        <v>2859</v>
      </c>
      <c r="S28" s="337">
        <v>2598</v>
      </c>
      <c r="T28" s="337">
        <v>5457</v>
      </c>
      <c r="U28" s="337">
        <v>117</v>
      </c>
      <c r="V28" s="337">
        <v>2612</v>
      </c>
      <c r="W28" s="337">
        <v>2577</v>
      </c>
      <c r="X28" s="337">
        <v>5189</v>
      </c>
      <c r="Y28" s="337">
        <v>111</v>
      </c>
      <c r="Z28" s="337">
        <v>2411</v>
      </c>
      <c r="AA28" s="337">
        <v>2415</v>
      </c>
      <c r="AB28" s="337">
        <v>4826</v>
      </c>
      <c r="AC28" s="337">
        <v>114</v>
      </c>
      <c r="AD28" s="337">
        <v>2330</v>
      </c>
      <c r="AE28" s="337">
        <v>2226</v>
      </c>
      <c r="AF28" s="337">
        <v>4556</v>
      </c>
      <c r="AG28" s="337">
        <v>106</v>
      </c>
      <c r="AH28" s="337">
        <v>2360</v>
      </c>
      <c r="AI28" s="337">
        <v>2246</v>
      </c>
      <c r="AJ28" s="337">
        <v>4606</v>
      </c>
      <c r="AK28" s="337">
        <v>105</v>
      </c>
      <c r="AL28" s="337">
        <v>2112</v>
      </c>
      <c r="AM28" s="337">
        <v>2162</v>
      </c>
      <c r="AN28" s="337">
        <v>4274</v>
      </c>
      <c r="AO28" s="337">
        <v>106</v>
      </c>
      <c r="AP28" s="337">
        <v>415</v>
      </c>
    </row>
    <row r="29" spans="2:42" x14ac:dyDescent="0.2">
      <c r="D29" s="335" t="s">
        <v>116</v>
      </c>
      <c r="E29" s="337">
        <v>14684</v>
      </c>
      <c r="F29" s="337">
        <v>14224</v>
      </c>
      <c r="G29" s="337">
        <v>28908</v>
      </c>
      <c r="H29" s="337">
        <v>2075</v>
      </c>
      <c r="I29" s="337">
        <v>2077</v>
      </c>
      <c r="J29" s="337">
        <v>4152</v>
      </c>
      <c r="K29" s="337">
        <v>1074</v>
      </c>
      <c r="L29" s="337">
        <v>131</v>
      </c>
      <c r="M29" s="337">
        <v>943</v>
      </c>
      <c r="N29" s="337">
        <v>1074</v>
      </c>
      <c r="O29" s="337">
        <v>1597</v>
      </c>
      <c r="P29" s="337">
        <v>1500</v>
      </c>
      <c r="Q29" s="337">
        <v>192</v>
      </c>
      <c r="R29" s="337">
        <v>2859</v>
      </c>
      <c r="S29" s="337">
        <v>2598</v>
      </c>
      <c r="T29" s="337">
        <v>5457</v>
      </c>
      <c r="U29" s="337">
        <v>117</v>
      </c>
      <c r="V29" s="337">
        <v>2612</v>
      </c>
      <c r="W29" s="337">
        <v>2577</v>
      </c>
      <c r="X29" s="337">
        <v>5189</v>
      </c>
      <c r="Y29" s="337">
        <v>111</v>
      </c>
      <c r="Z29" s="337">
        <v>2411</v>
      </c>
      <c r="AA29" s="337">
        <v>2415</v>
      </c>
      <c r="AB29" s="337">
        <v>4826</v>
      </c>
      <c r="AC29" s="337">
        <v>114</v>
      </c>
      <c r="AD29" s="337">
        <v>2330</v>
      </c>
      <c r="AE29" s="337">
        <v>2226</v>
      </c>
      <c r="AF29" s="337">
        <v>4556</v>
      </c>
      <c r="AG29" s="337">
        <v>106</v>
      </c>
      <c r="AH29" s="337">
        <v>2360</v>
      </c>
      <c r="AI29" s="337">
        <v>2246</v>
      </c>
      <c r="AJ29" s="337">
        <v>4606</v>
      </c>
      <c r="AK29" s="337">
        <v>105</v>
      </c>
      <c r="AL29" s="337">
        <v>2112</v>
      </c>
      <c r="AM29" s="337">
        <v>2162</v>
      </c>
      <c r="AN29" s="337">
        <v>4274</v>
      </c>
      <c r="AO29" s="337">
        <v>106</v>
      </c>
      <c r="AP29" s="337">
        <v>415</v>
      </c>
    </row>
    <row r="30" spans="2:42" x14ac:dyDescent="0.2">
      <c r="C30" s="335" t="s">
        <v>259</v>
      </c>
      <c r="E30" s="337">
        <v>3144</v>
      </c>
      <c r="F30" s="337">
        <v>3088</v>
      </c>
      <c r="G30" s="337">
        <v>6232</v>
      </c>
      <c r="H30" s="337">
        <v>453</v>
      </c>
      <c r="I30" s="337">
        <v>389</v>
      </c>
      <c r="J30" s="337">
        <v>842</v>
      </c>
      <c r="K30" s="337">
        <v>221</v>
      </c>
      <c r="L30" s="337">
        <v>23</v>
      </c>
      <c r="M30" s="337">
        <v>198</v>
      </c>
      <c r="N30" s="337">
        <v>221</v>
      </c>
      <c r="O30" s="337">
        <v>352</v>
      </c>
      <c r="P30" s="337">
        <v>329</v>
      </c>
      <c r="Q30" s="337">
        <v>48</v>
      </c>
      <c r="R30" s="337">
        <v>603</v>
      </c>
      <c r="S30" s="337">
        <v>632</v>
      </c>
      <c r="T30" s="337">
        <v>1235</v>
      </c>
      <c r="U30" s="337">
        <v>21</v>
      </c>
      <c r="V30" s="337">
        <v>570</v>
      </c>
      <c r="W30" s="337">
        <v>583</v>
      </c>
      <c r="X30" s="337">
        <v>1153</v>
      </c>
      <c r="Y30" s="337">
        <v>19</v>
      </c>
      <c r="Z30" s="337">
        <v>564</v>
      </c>
      <c r="AA30" s="337">
        <v>480</v>
      </c>
      <c r="AB30" s="337">
        <v>1044</v>
      </c>
      <c r="AC30" s="337">
        <v>19</v>
      </c>
      <c r="AD30" s="337">
        <v>504</v>
      </c>
      <c r="AE30" s="337">
        <v>495</v>
      </c>
      <c r="AF30" s="337">
        <v>999</v>
      </c>
      <c r="AG30" s="337">
        <v>16</v>
      </c>
      <c r="AH30" s="337">
        <v>465</v>
      </c>
      <c r="AI30" s="337">
        <v>466</v>
      </c>
      <c r="AJ30" s="337">
        <v>931</v>
      </c>
      <c r="AK30" s="337">
        <v>15</v>
      </c>
      <c r="AL30" s="337">
        <v>438</v>
      </c>
      <c r="AM30" s="337">
        <v>432</v>
      </c>
      <c r="AN30" s="337">
        <v>870</v>
      </c>
      <c r="AO30" s="337">
        <v>14</v>
      </c>
      <c r="AP30" s="337">
        <v>117</v>
      </c>
    </row>
    <row r="31" spans="2:42" x14ac:dyDescent="0.2">
      <c r="D31" s="335" t="s">
        <v>116</v>
      </c>
      <c r="E31" s="337">
        <v>3144</v>
      </c>
      <c r="F31" s="337">
        <v>3088</v>
      </c>
      <c r="G31" s="337">
        <v>6232</v>
      </c>
      <c r="H31" s="337">
        <v>453</v>
      </c>
      <c r="I31" s="337">
        <v>389</v>
      </c>
      <c r="J31" s="337">
        <v>842</v>
      </c>
      <c r="K31" s="337">
        <v>221</v>
      </c>
      <c r="L31" s="337">
        <v>23</v>
      </c>
      <c r="M31" s="337">
        <v>198</v>
      </c>
      <c r="N31" s="337">
        <v>221</v>
      </c>
      <c r="O31" s="337">
        <v>352</v>
      </c>
      <c r="P31" s="337">
        <v>329</v>
      </c>
      <c r="Q31" s="337">
        <v>48</v>
      </c>
      <c r="R31" s="337">
        <v>603</v>
      </c>
      <c r="S31" s="337">
        <v>632</v>
      </c>
      <c r="T31" s="337">
        <v>1235</v>
      </c>
      <c r="U31" s="337">
        <v>21</v>
      </c>
      <c r="V31" s="337">
        <v>570</v>
      </c>
      <c r="W31" s="337">
        <v>583</v>
      </c>
      <c r="X31" s="337">
        <v>1153</v>
      </c>
      <c r="Y31" s="337">
        <v>19</v>
      </c>
      <c r="Z31" s="337">
        <v>564</v>
      </c>
      <c r="AA31" s="337">
        <v>480</v>
      </c>
      <c r="AB31" s="337">
        <v>1044</v>
      </c>
      <c r="AC31" s="337">
        <v>19</v>
      </c>
      <c r="AD31" s="337">
        <v>504</v>
      </c>
      <c r="AE31" s="337">
        <v>495</v>
      </c>
      <c r="AF31" s="337">
        <v>999</v>
      </c>
      <c r="AG31" s="337">
        <v>16</v>
      </c>
      <c r="AH31" s="337">
        <v>465</v>
      </c>
      <c r="AI31" s="337">
        <v>466</v>
      </c>
      <c r="AJ31" s="337">
        <v>931</v>
      </c>
      <c r="AK31" s="337">
        <v>15</v>
      </c>
      <c r="AL31" s="337">
        <v>438</v>
      </c>
      <c r="AM31" s="337">
        <v>432</v>
      </c>
      <c r="AN31" s="337">
        <v>870</v>
      </c>
      <c r="AO31" s="337">
        <v>14</v>
      </c>
      <c r="AP31" s="337">
        <v>117</v>
      </c>
    </row>
    <row r="32" spans="2:42" x14ac:dyDescent="0.2">
      <c r="B32" s="335" t="s">
        <v>42</v>
      </c>
      <c r="E32" s="337">
        <v>93726</v>
      </c>
      <c r="F32" s="337">
        <v>93599</v>
      </c>
      <c r="G32" s="337">
        <v>187325</v>
      </c>
      <c r="H32" s="337">
        <v>26602</v>
      </c>
      <c r="I32" s="337">
        <v>28443</v>
      </c>
      <c r="J32" s="337">
        <v>55045</v>
      </c>
      <c r="K32" s="337">
        <v>6446</v>
      </c>
      <c r="L32" s="337">
        <v>4880</v>
      </c>
      <c r="M32" s="337">
        <v>5665</v>
      </c>
      <c r="N32" s="337">
        <v>10545</v>
      </c>
      <c r="O32" s="337">
        <v>7210</v>
      </c>
      <c r="P32" s="337">
        <v>6473</v>
      </c>
      <c r="Q32" s="337">
        <v>956</v>
      </c>
      <c r="R32" s="337">
        <v>34117</v>
      </c>
      <c r="S32" s="337">
        <v>33246</v>
      </c>
      <c r="T32" s="337">
        <v>67363</v>
      </c>
      <c r="U32" s="337">
        <v>2154</v>
      </c>
      <c r="V32" s="337">
        <v>31449</v>
      </c>
      <c r="W32" s="337">
        <v>31257</v>
      </c>
      <c r="X32" s="337">
        <v>62706</v>
      </c>
      <c r="Y32" s="337">
        <v>2115</v>
      </c>
      <c r="Z32" s="337">
        <v>28160</v>
      </c>
      <c r="AA32" s="337">
        <v>29096</v>
      </c>
      <c r="AB32" s="337">
        <v>57256</v>
      </c>
      <c r="AC32" s="337">
        <v>2060</v>
      </c>
      <c r="AD32" s="337">
        <v>0</v>
      </c>
      <c r="AE32" s="337">
        <v>0</v>
      </c>
      <c r="AF32" s="337">
        <v>0</v>
      </c>
      <c r="AG32" s="337">
        <v>0</v>
      </c>
      <c r="AH32" s="337">
        <v>0</v>
      </c>
      <c r="AI32" s="337">
        <v>0</v>
      </c>
      <c r="AJ32" s="337">
        <v>0</v>
      </c>
      <c r="AK32" s="337">
        <v>0</v>
      </c>
      <c r="AL32" s="337">
        <v>0</v>
      </c>
      <c r="AM32" s="337">
        <v>0</v>
      </c>
      <c r="AN32" s="337">
        <v>0</v>
      </c>
      <c r="AO32" s="337">
        <v>0</v>
      </c>
      <c r="AP32" s="337">
        <v>117</v>
      </c>
    </row>
    <row r="33" spans="3:42" x14ac:dyDescent="0.2">
      <c r="C33" s="335" t="s">
        <v>37</v>
      </c>
      <c r="E33" s="337">
        <v>22889</v>
      </c>
      <c r="F33" s="337">
        <v>22121</v>
      </c>
      <c r="G33" s="337">
        <v>45010</v>
      </c>
      <c r="H33" s="337">
        <v>6472</v>
      </c>
      <c r="I33" s="337">
        <v>6661</v>
      </c>
      <c r="J33" s="337">
        <v>13133</v>
      </c>
      <c r="K33" s="337">
        <v>1705</v>
      </c>
      <c r="L33" s="337">
        <v>1138</v>
      </c>
      <c r="M33" s="337">
        <v>1286</v>
      </c>
      <c r="N33" s="337">
        <v>2424</v>
      </c>
      <c r="O33" s="337">
        <v>2075</v>
      </c>
      <c r="P33" s="337">
        <v>1729</v>
      </c>
      <c r="Q33" s="337">
        <v>241</v>
      </c>
      <c r="R33" s="337">
        <v>8206</v>
      </c>
      <c r="S33" s="337">
        <v>7817</v>
      </c>
      <c r="T33" s="337">
        <v>16023</v>
      </c>
      <c r="U33" s="337">
        <v>582</v>
      </c>
      <c r="V33" s="337">
        <v>7819</v>
      </c>
      <c r="W33" s="337">
        <v>7354</v>
      </c>
      <c r="X33" s="337">
        <v>15173</v>
      </c>
      <c r="Y33" s="337">
        <v>570</v>
      </c>
      <c r="Z33" s="337">
        <v>6864</v>
      </c>
      <c r="AA33" s="337">
        <v>6950</v>
      </c>
      <c r="AB33" s="337">
        <v>13814</v>
      </c>
      <c r="AC33" s="337">
        <v>553</v>
      </c>
      <c r="AD33" s="337">
        <v>0</v>
      </c>
      <c r="AE33" s="337">
        <v>0</v>
      </c>
      <c r="AF33" s="337">
        <v>0</v>
      </c>
      <c r="AG33" s="337">
        <v>0</v>
      </c>
      <c r="AH33" s="337">
        <v>0</v>
      </c>
      <c r="AI33" s="337">
        <v>0</v>
      </c>
      <c r="AJ33" s="337">
        <v>0</v>
      </c>
      <c r="AK33" s="337">
        <v>0</v>
      </c>
      <c r="AL33" s="337">
        <v>0</v>
      </c>
      <c r="AM33" s="337">
        <v>0</v>
      </c>
      <c r="AN33" s="337">
        <v>0</v>
      </c>
      <c r="AO33" s="337">
        <v>0</v>
      </c>
      <c r="AP33" s="337">
        <v>0</v>
      </c>
    </row>
    <row r="34" spans="3:42" x14ac:dyDescent="0.2">
      <c r="D34" s="335" t="s">
        <v>116</v>
      </c>
      <c r="E34" s="337">
        <v>17662</v>
      </c>
      <c r="F34" s="337">
        <v>17297</v>
      </c>
      <c r="G34" s="337">
        <v>34959</v>
      </c>
      <c r="H34" s="337">
        <v>5141</v>
      </c>
      <c r="I34" s="337">
        <v>5315</v>
      </c>
      <c r="J34" s="337">
        <v>10456</v>
      </c>
      <c r="K34" s="337">
        <v>1060</v>
      </c>
      <c r="L34" s="337">
        <v>805</v>
      </c>
      <c r="M34" s="337">
        <v>1020</v>
      </c>
      <c r="N34" s="337">
        <v>1825</v>
      </c>
      <c r="O34" s="337">
        <v>1406</v>
      </c>
      <c r="P34" s="337">
        <v>1135</v>
      </c>
      <c r="Q34" s="337">
        <v>85</v>
      </c>
      <c r="R34" s="337">
        <v>6289</v>
      </c>
      <c r="S34" s="337">
        <v>6077</v>
      </c>
      <c r="T34" s="337">
        <v>12366</v>
      </c>
      <c r="U34" s="337">
        <v>358</v>
      </c>
      <c r="V34" s="337">
        <v>6043</v>
      </c>
      <c r="W34" s="337">
        <v>5758</v>
      </c>
      <c r="X34" s="337">
        <v>11801</v>
      </c>
      <c r="Y34" s="337">
        <v>355</v>
      </c>
      <c r="Z34" s="337">
        <v>5330</v>
      </c>
      <c r="AA34" s="337">
        <v>5462</v>
      </c>
      <c r="AB34" s="337">
        <v>10792</v>
      </c>
      <c r="AC34" s="337">
        <v>347</v>
      </c>
      <c r="AD34" s="337">
        <v>0</v>
      </c>
      <c r="AE34" s="337">
        <v>0</v>
      </c>
      <c r="AF34" s="337">
        <v>0</v>
      </c>
      <c r="AG34" s="337">
        <v>0</v>
      </c>
      <c r="AH34" s="337">
        <v>0</v>
      </c>
      <c r="AI34" s="337">
        <v>0</v>
      </c>
      <c r="AJ34" s="337">
        <v>0</v>
      </c>
      <c r="AK34" s="337">
        <v>0</v>
      </c>
      <c r="AL34" s="337">
        <v>0</v>
      </c>
      <c r="AM34" s="337">
        <v>0</v>
      </c>
      <c r="AN34" s="337">
        <v>0</v>
      </c>
      <c r="AO34" s="337">
        <v>0</v>
      </c>
      <c r="AP34" s="337">
        <v>0</v>
      </c>
    </row>
    <row r="35" spans="3:42" x14ac:dyDescent="0.2">
      <c r="D35" s="335" t="s">
        <v>166</v>
      </c>
      <c r="E35" s="337">
        <v>484</v>
      </c>
      <c r="F35" s="337">
        <v>513</v>
      </c>
      <c r="G35" s="337">
        <v>997</v>
      </c>
      <c r="H35" s="337">
        <v>125</v>
      </c>
      <c r="I35" s="337">
        <v>165</v>
      </c>
      <c r="J35" s="337">
        <v>290</v>
      </c>
      <c r="K35" s="337">
        <v>27</v>
      </c>
      <c r="L35" s="337">
        <v>27</v>
      </c>
      <c r="M35" s="337">
        <v>32</v>
      </c>
      <c r="N35" s="337">
        <v>59</v>
      </c>
      <c r="O35" s="337">
        <v>33</v>
      </c>
      <c r="P35" s="337">
        <v>33</v>
      </c>
      <c r="Q35" s="337">
        <v>2</v>
      </c>
      <c r="R35" s="337">
        <v>170</v>
      </c>
      <c r="S35" s="337">
        <v>174</v>
      </c>
      <c r="T35" s="337">
        <v>344</v>
      </c>
      <c r="U35" s="337">
        <v>9</v>
      </c>
      <c r="V35" s="337">
        <v>165</v>
      </c>
      <c r="W35" s="337">
        <v>164</v>
      </c>
      <c r="X35" s="337">
        <v>329</v>
      </c>
      <c r="Y35" s="337">
        <v>9</v>
      </c>
      <c r="Z35" s="337">
        <v>149</v>
      </c>
      <c r="AA35" s="337">
        <v>175</v>
      </c>
      <c r="AB35" s="337">
        <v>324</v>
      </c>
      <c r="AC35" s="337">
        <v>9</v>
      </c>
      <c r="AD35" s="337">
        <v>0</v>
      </c>
      <c r="AE35" s="337">
        <v>0</v>
      </c>
      <c r="AF35" s="337">
        <v>0</v>
      </c>
      <c r="AG35" s="337">
        <v>0</v>
      </c>
      <c r="AH35" s="337">
        <v>0</v>
      </c>
      <c r="AI35" s="337">
        <v>0</v>
      </c>
      <c r="AJ35" s="337">
        <v>0</v>
      </c>
      <c r="AK35" s="337">
        <v>0</v>
      </c>
      <c r="AL35" s="337">
        <v>0</v>
      </c>
      <c r="AM35" s="337">
        <v>0</v>
      </c>
      <c r="AN35" s="337">
        <v>0</v>
      </c>
      <c r="AO35" s="337">
        <v>0</v>
      </c>
      <c r="AP35" s="337">
        <v>0</v>
      </c>
    </row>
    <row r="36" spans="3:42" x14ac:dyDescent="0.2">
      <c r="D36" s="335" t="s">
        <v>117</v>
      </c>
      <c r="E36" s="337">
        <v>4743</v>
      </c>
      <c r="F36" s="337">
        <v>4311</v>
      </c>
      <c r="G36" s="337">
        <v>9054</v>
      </c>
      <c r="H36" s="337">
        <v>1206</v>
      </c>
      <c r="I36" s="337">
        <v>1181</v>
      </c>
      <c r="J36" s="337">
        <v>2387</v>
      </c>
      <c r="K36" s="337">
        <v>618</v>
      </c>
      <c r="L36" s="337">
        <v>306</v>
      </c>
      <c r="M36" s="337">
        <v>234</v>
      </c>
      <c r="N36" s="337">
        <v>540</v>
      </c>
      <c r="O36" s="337">
        <v>636</v>
      </c>
      <c r="P36" s="337">
        <v>561</v>
      </c>
      <c r="Q36" s="337">
        <v>154</v>
      </c>
      <c r="R36" s="337">
        <v>1747</v>
      </c>
      <c r="S36" s="337">
        <v>1566</v>
      </c>
      <c r="T36" s="337">
        <v>3313</v>
      </c>
      <c r="U36" s="337">
        <v>215</v>
      </c>
      <c r="V36" s="337">
        <v>1611</v>
      </c>
      <c r="W36" s="337">
        <v>1432</v>
      </c>
      <c r="X36" s="337">
        <v>3043</v>
      </c>
      <c r="Y36" s="337">
        <v>206</v>
      </c>
      <c r="Z36" s="337">
        <v>1385</v>
      </c>
      <c r="AA36" s="337">
        <v>1313</v>
      </c>
      <c r="AB36" s="337">
        <v>2698</v>
      </c>
      <c r="AC36" s="337">
        <v>197</v>
      </c>
      <c r="AD36" s="337">
        <v>0</v>
      </c>
      <c r="AE36" s="337">
        <v>0</v>
      </c>
      <c r="AF36" s="337">
        <v>0</v>
      </c>
      <c r="AG36" s="337">
        <v>0</v>
      </c>
      <c r="AH36" s="337">
        <v>0</v>
      </c>
      <c r="AI36" s="337">
        <v>0</v>
      </c>
      <c r="AJ36" s="337">
        <v>0</v>
      </c>
      <c r="AK36" s="337">
        <v>0</v>
      </c>
      <c r="AL36" s="337">
        <v>0</v>
      </c>
      <c r="AM36" s="337">
        <v>0</v>
      </c>
      <c r="AN36" s="337">
        <v>0</v>
      </c>
      <c r="AO36" s="337">
        <v>0</v>
      </c>
      <c r="AP36" s="337">
        <v>0</v>
      </c>
    </row>
    <row r="37" spans="3:42" x14ac:dyDescent="0.2">
      <c r="C37" s="335" t="s">
        <v>38</v>
      </c>
      <c r="E37" s="337">
        <v>463</v>
      </c>
      <c r="F37" s="337">
        <v>525</v>
      </c>
      <c r="G37" s="337">
        <v>988</v>
      </c>
      <c r="H37" s="337">
        <v>136</v>
      </c>
      <c r="I37" s="337">
        <v>166</v>
      </c>
      <c r="J37" s="337">
        <v>302</v>
      </c>
      <c r="K37" s="337">
        <v>117</v>
      </c>
      <c r="L37" s="337">
        <v>110</v>
      </c>
      <c r="M37" s="337">
        <v>73</v>
      </c>
      <c r="N37" s="337">
        <v>183</v>
      </c>
      <c r="O37" s="337">
        <v>0</v>
      </c>
      <c r="P37" s="337">
        <v>0</v>
      </c>
      <c r="Q37" s="337">
        <v>117</v>
      </c>
      <c r="R37" s="337">
        <v>137</v>
      </c>
      <c r="S37" s="337">
        <v>158</v>
      </c>
      <c r="T37" s="337">
        <v>295</v>
      </c>
      <c r="U37" s="337">
        <v>0</v>
      </c>
      <c r="V37" s="337">
        <v>168</v>
      </c>
      <c r="W37" s="337">
        <v>174</v>
      </c>
      <c r="X37" s="337">
        <v>342</v>
      </c>
      <c r="Y37" s="337">
        <v>0</v>
      </c>
      <c r="Z37" s="337">
        <v>158</v>
      </c>
      <c r="AA37" s="337">
        <v>193</v>
      </c>
      <c r="AB37" s="337">
        <v>351</v>
      </c>
      <c r="AC37" s="337">
        <v>0</v>
      </c>
      <c r="AD37" s="337">
        <v>0</v>
      </c>
      <c r="AE37" s="337">
        <v>0</v>
      </c>
      <c r="AF37" s="337">
        <v>0</v>
      </c>
      <c r="AG37" s="337">
        <v>0</v>
      </c>
      <c r="AH37" s="337">
        <v>0</v>
      </c>
      <c r="AI37" s="337">
        <v>0</v>
      </c>
      <c r="AJ37" s="337">
        <v>0</v>
      </c>
      <c r="AK37" s="337">
        <v>0</v>
      </c>
      <c r="AL37" s="337">
        <v>0</v>
      </c>
      <c r="AM37" s="337">
        <v>0</v>
      </c>
      <c r="AN37" s="337">
        <v>0</v>
      </c>
      <c r="AO37" s="337">
        <v>0</v>
      </c>
      <c r="AP37" s="337">
        <v>117</v>
      </c>
    </row>
    <row r="38" spans="3:42" x14ac:dyDescent="0.2">
      <c r="D38" s="335" t="s">
        <v>65</v>
      </c>
      <c r="E38" s="337">
        <v>463</v>
      </c>
      <c r="F38" s="337">
        <v>525</v>
      </c>
      <c r="G38" s="337">
        <v>988</v>
      </c>
      <c r="H38" s="337">
        <v>136</v>
      </c>
      <c r="I38" s="337">
        <v>166</v>
      </c>
      <c r="J38" s="337">
        <v>302</v>
      </c>
      <c r="K38" s="337">
        <v>117</v>
      </c>
      <c r="L38" s="337">
        <v>110</v>
      </c>
      <c r="M38" s="337">
        <v>73</v>
      </c>
      <c r="N38" s="337">
        <v>183</v>
      </c>
      <c r="O38" s="337">
        <v>0</v>
      </c>
      <c r="P38" s="337">
        <v>0</v>
      </c>
      <c r="Q38" s="337">
        <v>117</v>
      </c>
      <c r="R38" s="337">
        <v>137</v>
      </c>
      <c r="S38" s="337">
        <v>158</v>
      </c>
      <c r="T38" s="337">
        <v>295</v>
      </c>
      <c r="U38" s="337">
        <v>0</v>
      </c>
      <c r="V38" s="337">
        <v>168</v>
      </c>
      <c r="W38" s="337">
        <v>174</v>
      </c>
      <c r="X38" s="337">
        <v>342</v>
      </c>
      <c r="Y38" s="337">
        <v>0</v>
      </c>
      <c r="Z38" s="337">
        <v>158</v>
      </c>
      <c r="AA38" s="337">
        <v>193</v>
      </c>
      <c r="AB38" s="337">
        <v>351</v>
      </c>
      <c r="AC38" s="337">
        <v>0</v>
      </c>
      <c r="AD38" s="337">
        <v>0</v>
      </c>
      <c r="AE38" s="337">
        <v>0</v>
      </c>
      <c r="AF38" s="337">
        <v>0</v>
      </c>
      <c r="AG38" s="337">
        <v>0</v>
      </c>
      <c r="AH38" s="337">
        <v>0</v>
      </c>
      <c r="AI38" s="337">
        <v>0</v>
      </c>
      <c r="AJ38" s="337">
        <v>0</v>
      </c>
      <c r="AK38" s="337">
        <v>0</v>
      </c>
      <c r="AL38" s="337">
        <v>0</v>
      </c>
      <c r="AM38" s="337">
        <v>0</v>
      </c>
      <c r="AN38" s="337">
        <v>0</v>
      </c>
      <c r="AO38" s="337">
        <v>0</v>
      </c>
      <c r="AP38" s="337">
        <v>117</v>
      </c>
    </row>
    <row r="39" spans="3:42" x14ac:dyDescent="0.2">
      <c r="C39" s="335" t="s">
        <v>47</v>
      </c>
      <c r="E39" s="337">
        <v>63518</v>
      </c>
      <c r="F39" s="337">
        <v>64151</v>
      </c>
      <c r="G39" s="337">
        <v>127669</v>
      </c>
      <c r="H39" s="337">
        <v>17984</v>
      </c>
      <c r="I39" s="337">
        <v>19554</v>
      </c>
      <c r="J39" s="337">
        <v>37538</v>
      </c>
      <c r="K39" s="337">
        <v>4040</v>
      </c>
      <c r="L39" s="337">
        <v>3070</v>
      </c>
      <c r="M39" s="337">
        <v>3410</v>
      </c>
      <c r="N39" s="337">
        <v>6480</v>
      </c>
      <c r="O39" s="337">
        <v>4478</v>
      </c>
      <c r="P39" s="337">
        <v>4119</v>
      </c>
      <c r="Q39" s="337">
        <v>475</v>
      </c>
      <c r="R39" s="337">
        <v>23387</v>
      </c>
      <c r="S39" s="337">
        <v>22874</v>
      </c>
      <c r="T39" s="337">
        <v>46261</v>
      </c>
      <c r="U39" s="337">
        <v>1372</v>
      </c>
      <c r="V39" s="337">
        <v>21124</v>
      </c>
      <c r="W39" s="337">
        <v>21401</v>
      </c>
      <c r="X39" s="337">
        <v>42525</v>
      </c>
      <c r="Y39" s="337">
        <v>1348</v>
      </c>
      <c r="Z39" s="337">
        <v>19007</v>
      </c>
      <c r="AA39" s="337">
        <v>19876</v>
      </c>
      <c r="AB39" s="337">
        <v>38883</v>
      </c>
      <c r="AC39" s="337">
        <v>1320</v>
      </c>
      <c r="AD39" s="337">
        <v>0</v>
      </c>
      <c r="AE39" s="337">
        <v>0</v>
      </c>
      <c r="AF39" s="337">
        <v>0</v>
      </c>
      <c r="AG39" s="337">
        <v>0</v>
      </c>
      <c r="AH39" s="337">
        <v>0</v>
      </c>
      <c r="AI39" s="337">
        <v>0</v>
      </c>
      <c r="AJ39" s="337">
        <v>0</v>
      </c>
      <c r="AK39" s="337">
        <v>0</v>
      </c>
      <c r="AL39" s="337">
        <v>0</v>
      </c>
      <c r="AM39" s="337">
        <v>0</v>
      </c>
      <c r="AN39" s="337">
        <v>0</v>
      </c>
      <c r="AO39" s="337">
        <v>0</v>
      </c>
      <c r="AP39" s="337">
        <v>0</v>
      </c>
    </row>
    <row r="40" spans="3:42" x14ac:dyDescent="0.2">
      <c r="D40" s="335" t="s">
        <v>116</v>
      </c>
      <c r="E40" s="337">
        <v>28059</v>
      </c>
      <c r="F40" s="337">
        <v>28441</v>
      </c>
      <c r="G40" s="337">
        <v>56500</v>
      </c>
      <c r="H40" s="337">
        <v>7984</v>
      </c>
      <c r="I40" s="337">
        <v>8881</v>
      </c>
      <c r="J40" s="337">
        <v>16865</v>
      </c>
      <c r="K40" s="337">
        <v>1640</v>
      </c>
      <c r="L40" s="337">
        <v>1363</v>
      </c>
      <c r="M40" s="337">
        <v>1550</v>
      </c>
      <c r="N40" s="337">
        <v>2913</v>
      </c>
      <c r="O40" s="337">
        <v>1894</v>
      </c>
      <c r="P40" s="337">
        <v>1761</v>
      </c>
      <c r="Q40" s="337">
        <v>137</v>
      </c>
      <c r="R40" s="337">
        <v>10339</v>
      </c>
      <c r="S40" s="337">
        <v>10127</v>
      </c>
      <c r="T40" s="337">
        <v>20466</v>
      </c>
      <c r="U40" s="337">
        <v>553</v>
      </c>
      <c r="V40" s="337">
        <v>9206</v>
      </c>
      <c r="W40" s="337">
        <v>9457</v>
      </c>
      <c r="X40" s="337">
        <v>18663</v>
      </c>
      <c r="Y40" s="337">
        <v>548</v>
      </c>
      <c r="Z40" s="337">
        <v>8514</v>
      </c>
      <c r="AA40" s="337">
        <v>8857</v>
      </c>
      <c r="AB40" s="337">
        <v>17371</v>
      </c>
      <c r="AC40" s="337">
        <v>539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0</v>
      </c>
      <c r="AP40" s="337">
        <v>0</v>
      </c>
    </row>
    <row r="41" spans="3:42" x14ac:dyDescent="0.2">
      <c r="D41" s="335" t="s">
        <v>166</v>
      </c>
      <c r="E41" s="337">
        <v>31421</v>
      </c>
      <c r="F41" s="337">
        <v>31477</v>
      </c>
      <c r="G41" s="337">
        <v>62898</v>
      </c>
      <c r="H41" s="337">
        <v>9086</v>
      </c>
      <c r="I41" s="337">
        <v>9688</v>
      </c>
      <c r="J41" s="337">
        <v>18774</v>
      </c>
      <c r="K41" s="337">
        <v>1668</v>
      </c>
      <c r="L41" s="337">
        <v>1424</v>
      </c>
      <c r="M41" s="337">
        <v>1646</v>
      </c>
      <c r="N41" s="337">
        <v>3070</v>
      </c>
      <c r="O41" s="337">
        <v>1945</v>
      </c>
      <c r="P41" s="337">
        <v>1815</v>
      </c>
      <c r="Q41" s="337">
        <v>126</v>
      </c>
      <c r="R41" s="337">
        <v>11369</v>
      </c>
      <c r="S41" s="337">
        <v>11016</v>
      </c>
      <c r="T41" s="337">
        <v>22385</v>
      </c>
      <c r="U41" s="337">
        <v>563</v>
      </c>
      <c r="V41" s="337">
        <v>10634</v>
      </c>
      <c r="W41" s="337">
        <v>10599</v>
      </c>
      <c r="X41" s="337">
        <v>21233</v>
      </c>
      <c r="Y41" s="337">
        <v>560</v>
      </c>
      <c r="Z41" s="337">
        <v>9418</v>
      </c>
      <c r="AA41" s="337">
        <v>9862</v>
      </c>
      <c r="AB41" s="337">
        <v>19280</v>
      </c>
      <c r="AC41" s="337">
        <v>545</v>
      </c>
      <c r="AD41" s="337">
        <v>0</v>
      </c>
      <c r="AE41" s="337">
        <v>0</v>
      </c>
      <c r="AF41" s="337">
        <v>0</v>
      </c>
      <c r="AG41" s="337">
        <v>0</v>
      </c>
      <c r="AH41" s="337">
        <v>0</v>
      </c>
      <c r="AI41" s="337">
        <v>0</v>
      </c>
      <c r="AJ41" s="337">
        <v>0</v>
      </c>
      <c r="AK41" s="337">
        <v>0</v>
      </c>
      <c r="AL41" s="337">
        <v>0</v>
      </c>
      <c r="AM41" s="337">
        <v>0</v>
      </c>
      <c r="AN41" s="337">
        <v>0</v>
      </c>
      <c r="AO41" s="337">
        <v>0</v>
      </c>
      <c r="AP41" s="337">
        <v>0</v>
      </c>
    </row>
    <row r="42" spans="3:42" x14ac:dyDescent="0.2">
      <c r="D42" s="335" t="s">
        <v>117</v>
      </c>
      <c r="E42" s="337">
        <v>4038</v>
      </c>
      <c r="F42" s="337">
        <v>4233</v>
      </c>
      <c r="G42" s="337">
        <v>8271</v>
      </c>
      <c r="H42" s="337">
        <v>914</v>
      </c>
      <c r="I42" s="337">
        <v>985</v>
      </c>
      <c r="J42" s="337">
        <v>1899</v>
      </c>
      <c r="K42" s="337">
        <v>732</v>
      </c>
      <c r="L42" s="337">
        <v>283</v>
      </c>
      <c r="M42" s="337">
        <v>214</v>
      </c>
      <c r="N42" s="337">
        <v>497</v>
      </c>
      <c r="O42" s="337">
        <v>639</v>
      </c>
      <c r="P42" s="337">
        <v>543</v>
      </c>
      <c r="Q42" s="337">
        <v>212</v>
      </c>
      <c r="R42" s="337">
        <v>1679</v>
      </c>
      <c r="S42" s="337">
        <v>1731</v>
      </c>
      <c r="T42" s="337">
        <v>3410</v>
      </c>
      <c r="U42" s="337">
        <v>256</v>
      </c>
      <c r="V42" s="337">
        <v>1284</v>
      </c>
      <c r="W42" s="337">
        <v>1345</v>
      </c>
      <c r="X42" s="337">
        <v>2629</v>
      </c>
      <c r="Y42" s="337">
        <v>240</v>
      </c>
      <c r="Z42" s="337">
        <v>1075</v>
      </c>
      <c r="AA42" s="337">
        <v>1157</v>
      </c>
      <c r="AB42" s="337">
        <v>2232</v>
      </c>
      <c r="AC42" s="337">
        <v>236</v>
      </c>
      <c r="AD42" s="337">
        <v>0</v>
      </c>
      <c r="AE42" s="337">
        <v>0</v>
      </c>
      <c r="AF42" s="337">
        <v>0</v>
      </c>
      <c r="AG42" s="337">
        <v>0</v>
      </c>
      <c r="AH42" s="337">
        <v>0</v>
      </c>
      <c r="AI42" s="337">
        <v>0</v>
      </c>
      <c r="AJ42" s="337">
        <v>0</v>
      </c>
      <c r="AK42" s="337">
        <v>0</v>
      </c>
      <c r="AL42" s="337">
        <v>0</v>
      </c>
      <c r="AM42" s="337">
        <v>0</v>
      </c>
      <c r="AN42" s="337">
        <v>0</v>
      </c>
      <c r="AO42" s="337">
        <v>0</v>
      </c>
      <c r="AP42" s="337">
        <v>0</v>
      </c>
    </row>
    <row r="43" spans="3:42" x14ac:dyDescent="0.2">
      <c r="C43" s="335" t="s">
        <v>257</v>
      </c>
      <c r="E43" s="337">
        <v>5978</v>
      </c>
      <c r="F43" s="337">
        <v>5936</v>
      </c>
      <c r="G43" s="337">
        <v>11914</v>
      </c>
      <c r="H43" s="337">
        <v>1745</v>
      </c>
      <c r="I43" s="337">
        <v>1781</v>
      </c>
      <c r="J43" s="337">
        <v>3526</v>
      </c>
      <c r="K43" s="337">
        <v>510</v>
      </c>
      <c r="L43" s="337">
        <v>493</v>
      </c>
      <c r="M43" s="337">
        <v>763</v>
      </c>
      <c r="N43" s="337">
        <v>1256</v>
      </c>
      <c r="O43" s="337">
        <v>581</v>
      </c>
      <c r="P43" s="337">
        <v>549</v>
      </c>
      <c r="Q43" s="337">
        <v>112</v>
      </c>
      <c r="R43" s="337">
        <v>2097</v>
      </c>
      <c r="S43" s="337">
        <v>2120</v>
      </c>
      <c r="T43" s="337">
        <v>4217</v>
      </c>
      <c r="U43" s="337">
        <v>176</v>
      </c>
      <c r="V43" s="337">
        <v>2040</v>
      </c>
      <c r="W43" s="337">
        <v>2033</v>
      </c>
      <c r="X43" s="337">
        <v>4073</v>
      </c>
      <c r="Y43" s="337">
        <v>172</v>
      </c>
      <c r="Z43" s="337">
        <v>1841</v>
      </c>
      <c r="AA43" s="337">
        <v>1783</v>
      </c>
      <c r="AB43" s="337">
        <v>3624</v>
      </c>
      <c r="AC43" s="337">
        <v>162</v>
      </c>
      <c r="AD43" s="337">
        <v>0</v>
      </c>
      <c r="AE43" s="337">
        <v>0</v>
      </c>
      <c r="AF43" s="337">
        <v>0</v>
      </c>
      <c r="AG43" s="337">
        <v>0</v>
      </c>
      <c r="AH43" s="337">
        <v>0</v>
      </c>
      <c r="AI43" s="337">
        <v>0</v>
      </c>
      <c r="AJ43" s="337">
        <v>0</v>
      </c>
      <c r="AK43" s="337">
        <v>0</v>
      </c>
      <c r="AL43" s="337">
        <v>0</v>
      </c>
      <c r="AM43" s="337">
        <v>0</v>
      </c>
      <c r="AN43" s="337">
        <v>0</v>
      </c>
      <c r="AO43" s="337">
        <v>0</v>
      </c>
      <c r="AP43" s="337">
        <v>0</v>
      </c>
    </row>
    <row r="44" spans="3:42" x14ac:dyDescent="0.2">
      <c r="D44" s="335" t="s">
        <v>116</v>
      </c>
      <c r="E44" s="337">
        <v>5851</v>
      </c>
      <c r="F44" s="337">
        <v>5719</v>
      </c>
      <c r="G44" s="337">
        <v>11570</v>
      </c>
      <c r="H44" s="337">
        <v>1727</v>
      </c>
      <c r="I44" s="337">
        <v>1712</v>
      </c>
      <c r="J44" s="337">
        <v>3439</v>
      </c>
      <c r="K44" s="337">
        <v>498</v>
      </c>
      <c r="L44" s="337">
        <v>482</v>
      </c>
      <c r="M44" s="337">
        <v>746</v>
      </c>
      <c r="N44" s="337">
        <v>1228</v>
      </c>
      <c r="O44" s="337">
        <v>567</v>
      </c>
      <c r="P44" s="337">
        <v>537</v>
      </c>
      <c r="Q44" s="337">
        <v>109</v>
      </c>
      <c r="R44" s="337">
        <v>2056</v>
      </c>
      <c r="S44" s="337">
        <v>2039</v>
      </c>
      <c r="T44" s="337">
        <v>4095</v>
      </c>
      <c r="U44" s="337">
        <v>172</v>
      </c>
      <c r="V44" s="337">
        <v>1996</v>
      </c>
      <c r="W44" s="337">
        <v>1964</v>
      </c>
      <c r="X44" s="337">
        <v>3960</v>
      </c>
      <c r="Y44" s="337">
        <v>168</v>
      </c>
      <c r="Z44" s="337">
        <v>1799</v>
      </c>
      <c r="AA44" s="337">
        <v>1716</v>
      </c>
      <c r="AB44" s="337">
        <v>3515</v>
      </c>
      <c r="AC44" s="337">
        <v>158</v>
      </c>
      <c r="AD44" s="337">
        <v>0</v>
      </c>
      <c r="AE44" s="337">
        <v>0</v>
      </c>
      <c r="AF44" s="337">
        <v>0</v>
      </c>
      <c r="AG44" s="337">
        <v>0</v>
      </c>
      <c r="AH44" s="337">
        <v>0</v>
      </c>
      <c r="AI44" s="337">
        <v>0</v>
      </c>
      <c r="AJ44" s="337">
        <v>0</v>
      </c>
      <c r="AK44" s="337">
        <v>0</v>
      </c>
      <c r="AL44" s="337">
        <v>0</v>
      </c>
      <c r="AM44" s="337">
        <v>0</v>
      </c>
      <c r="AN44" s="337">
        <v>0</v>
      </c>
      <c r="AO44" s="337">
        <v>0</v>
      </c>
      <c r="AP44" s="337">
        <v>0</v>
      </c>
    </row>
    <row r="45" spans="3:42" x14ac:dyDescent="0.2">
      <c r="D45" s="335" t="s">
        <v>166</v>
      </c>
      <c r="E45" s="337">
        <v>127</v>
      </c>
      <c r="F45" s="337">
        <v>217</v>
      </c>
      <c r="G45" s="337">
        <v>344</v>
      </c>
      <c r="H45" s="337">
        <v>18</v>
      </c>
      <c r="I45" s="337">
        <v>69</v>
      </c>
      <c r="J45" s="337">
        <v>87</v>
      </c>
      <c r="K45" s="337">
        <v>12</v>
      </c>
      <c r="L45" s="337">
        <v>11</v>
      </c>
      <c r="M45" s="337">
        <v>17</v>
      </c>
      <c r="N45" s="337">
        <v>28</v>
      </c>
      <c r="O45" s="337">
        <v>14</v>
      </c>
      <c r="P45" s="337">
        <v>12</v>
      </c>
      <c r="Q45" s="337">
        <v>3</v>
      </c>
      <c r="R45" s="337">
        <v>41</v>
      </c>
      <c r="S45" s="337">
        <v>81</v>
      </c>
      <c r="T45" s="337">
        <v>122</v>
      </c>
      <c r="U45" s="337">
        <v>4</v>
      </c>
      <c r="V45" s="337">
        <v>44</v>
      </c>
      <c r="W45" s="337">
        <v>69</v>
      </c>
      <c r="X45" s="337">
        <v>113</v>
      </c>
      <c r="Y45" s="337">
        <v>4</v>
      </c>
      <c r="Z45" s="337">
        <v>42</v>
      </c>
      <c r="AA45" s="337">
        <v>67</v>
      </c>
      <c r="AB45" s="337">
        <v>109</v>
      </c>
      <c r="AC45" s="337">
        <v>4</v>
      </c>
      <c r="AD45" s="337">
        <v>0</v>
      </c>
      <c r="AE45" s="337">
        <v>0</v>
      </c>
      <c r="AF45" s="337">
        <v>0</v>
      </c>
      <c r="AG45" s="337">
        <v>0</v>
      </c>
      <c r="AH45" s="337">
        <v>0</v>
      </c>
      <c r="AI45" s="337">
        <v>0</v>
      </c>
      <c r="AJ45" s="337">
        <v>0</v>
      </c>
      <c r="AK45" s="337">
        <v>0</v>
      </c>
      <c r="AL45" s="337">
        <v>0</v>
      </c>
      <c r="AM45" s="337">
        <v>0</v>
      </c>
      <c r="AN45" s="337">
        <v>0</v>
      </c>
      <c r="AO45" s="337">
        <v>0</v>
      </c>
      <c r="AP45" s="337">
        <v>0</v>
      </c>
    </row>
    <row r="46" spans="3:42" x14ac:dyDescent="0.2">
      <c r="C46" s="335" t="s">
        <v>259</v>
      </c>
      <c r="E46" s="337">
        <v>878</v>
      </c>
      <c r="F46" s="337">
        <v>866</v>
      </c>
      <c r="G46" s="337">
        <v>1744</v>
      </c>
      <c r="H46" s="337">
        <v>265</v>
      </c>
      <c r="I46" s="337">
        <v>281</v>
      </c>
      <c r="J46" s="337">
        <v>546</v>
      </c>
      <c r="K46" s="337">
        <v>74</v>
      </c>
      <c r="L46" s="337">
        <v>69</v>
      </c>
      <c r="M46" s="337">
        <v>133</v>
      </c>
      <c r="N46" s="337">
        <v>202</v>
      </c>
      <c r="O46" s="337">
        <v>76</v>
      </c>
      <c r="P46" s="337">
        <v>76</v>
      </c>
      <c r="Q46" s="337">
        <v>11</v>
      </c>
      <c r="R46" s="337">
        <v>290</v>
      </c>
      <c r="S46" s="337">
        <v>277</v>
      </c>
      <c r="T46" s="337">
        <v>567</v>
      </c>
      <c r="U46" s="337">
        <v>24</v>
      </c>
      <c r="V46" s="337">
        <v>298</v>
      </c>
      <c r="W46" s="337">
        <v>295</v>
      </c>
      <c r="X46" s="337">
        <v>593</v>
      </c>
      <c r="Y46" s="337">
        <v>25</v>
      </c>
      <c r="Z46" s="337">
        <v>290</v>
      </c>
      <c r="AA46" s="337">
        <v>294</v>
      </c>
      <c r="AB46" s="337">
        <v>584</v>
      </c>
      <c r="AC46" s="337">
        <v>25</v>
      </c>
      <c r="AD46" s="337">
        <v>0</v>
      </c>
      <c r="AE46" s="337">
        <v>0</v>
      </c>
      <c r="AF46" s="337">
        <v>0</v>
      </c>
      <c r="AG46" s="337">
        <v>0</v>
      </c>
      <c r="AH46" s="337">
        <v>0</v>
      </c>
      <c r="AI46" s="337">
        <v>0</v>
      </c>
      <c r="AJ46" s="337">
        <v>0</v>
      </c>
      <c r="AK46" s="337">
        <v>0</v>
      </c>
      <c r="AL46" s="337">
        <v>0</v>
      </c>
      <c r="AM46" s="337">
        <v>0</v>
      </c>
      <c r="AN46" s="337">
        <v>0</v>
      </c>
      <c r="AO46" s="337">
        <v>0</v>
      </c>
      <c r="AP46" s="337">
        <v>0</v>
      </c>
    </row>
    <row r="47" spans="3:42" x14ac:dyDescent="0.2">
      <c r="D47" s="335" t="s">
        <v>116</v>
      </c>
      <c r="E47" s="337">
        <v>801</v>
      </c>
      <c r="F47" s="337">
        <v>780</v>
      </c>
      <c r="G47" s="337">
        <v>1581</v>
      </c>
      <c r="H47" s="337">
        <v>248</v>
      </c>
      <c r="I47" s="337">
        <v>252</v>
      </c>
      <c r="J47" s="337">
        <v>500</v>
      </c>
      <c r="K47" s="337">
        <v>68</v>
      </c>
      <c r="L47" s="337">
        <v>58</v>
      </c>
      <c r="M47" s="337">
        <v>121</v>
      </c>
      <c r="N47" s="337">
        <v>179</v>
      </c>
      <c r="O47" s="337">
        <v>70</v>
      </c>
      <c r="P47" s="337">
        <v>70</v>
      </c>
      <c r="Q47" s="337">
        <v>9</v>
      </c>
      <c r="R47" s="337">
        <v>263</v>
      </c>
      <c r="S47" s="337">
        <v>251</v>
      </c>
      <c r="T47" s="337">
        <v>514</v>
      </c>
      <c r="U47" s="337">
        <v>22</v>
      </c>
      <c r="V47" s="337">
        <v>276</v>
      </c>
      <c r="W47" s="337">
        <v>261</v>
      </c>
      <c r="X47" s="337">
        <v>537</v>
      </c>
      <c r="Y47" s="337">
        <v>23</v>
      </c>
      <c r="Z47" s="337">
        <v>262</v>
      </c>
      <c r="AA47" s="337">
        <v>268</v>
      </c>
      <c r="AB47" s="337">
        <v>530</v>
      </c>
      <c r="AC47" s="337">
        <v>23</v>
      </c>
      <c r="AD47" s="337">
        <v>0</v>
      </c>
      <c r="AE47" s="337">
        <v>0</v>
      </c>
      <c r="AF47" s="337">
        <v>0</v>
      </c>
      <c r="AG47" s="337">
        <v>0</v>
      </c>
      <c r="AH47" s="337">
        <v>0</v>
      </c>
      <c r="AI47" s="337">
        <v>0</v>
      </c>
      <c r="AJ47" s="337">
        <v>0</v>
      </c>
      <c r="AK47" s="337">
        <v>0</v>
      </c>
      <c r="AL47" s="337">
        <v>0</v>
      </c>
      <c r="AM47" s="337">
        <v>0</v>
      </c>
      <c r="AN47" s="337">
        <v>0</v>
      </c>
      <c r="AO47" s="337">
        <v>0</v>
      </c>
      <c r="AP47" s="337">
        <v>0</v>
      </c>
    </row>
    <row r="48" spans="3:42" x14ac:dyDescent="0.2">
      <c r="D48" s="335" t="s">
        <v>166</v>
      </c>
      <c r="E48" s="337">
        <v>77</v>
      </c>
      <c r="F48" s="337">
        <v>86</v>
      </c>
      <c r="G48" s="337">
        <v>163</v>
      </c>
      <c r="H48" s="337">
        <v>17</v>
      </c>
      <c r="I48" s="337">
        <v>29</v>
      </c>
      <c r="J48" s="337">
        <v>46</v>
      </c>
      <c r="K48" s="337">
        <v>6</v>
      </c>
      <c r="L48" s="337">
        <v>11</v>
      </c>
      <c r="M48" s="337">
        <v>12</v>
      </c>
      <c r="N48" s="337">
        <v>23</v>
      </c>
      <c r="O48" s="337">
        <v>6</v>
      </c>
      <c r="P48" s="337">
        <v>6</v>
      </c>
      <c r="Q48" s="337">
        <v>2</v>
      </c>
      <c r="R48" s="337">
        <v>27</v>
      </c>
      <c r="S48" s="337">
        <v>26</v>
      </c>
      <c r="T48" s="337">
        <v>53</v>
      </c>
      <c r="U48" s="337">
        <v>2</v>
      </c>
      <c r="V48" s="337">
        <v>22</v>
      </c>
      <c r="W48" s="337">
        <v>34</v>
      </c>
      <c r="X48" s="337">
        <v>56</v>
      </c>
      <c r="Y48" s="337">
        <v>2</v>
      </c>
      <c r="Z48" s="337">
        <v>28</v>
      </c>
      <c r="AA48" s="337">
        <v>26</v>
      </c>
      <c r="AB48" s="337">
        <v>54</v>
      </c>
      <c r="AC48" s="337">
        <v>2</v>
      </c>
      <c r="AD48" s="337">
        <v>0</v>
      </c>
      <c r="AE48" s="337">
        <v>0</v>
      </c>
      <c r="AF48" s="337">
        <v>0</v>
      </c>
      <c r="AG48" s="337">
        <v>0</v>
      </c>
      <c r="AH48" s="337">
        <v>0</v>
      </c>
      <c r="AI48" s="337">
        <v>0</v>
      </c>
      <c r="AJ48" s="337">
        <v>0</v>
      </c>
      <c r="AK48" s="337">
        <v>0</v>
      </c>
      <c r="AL48" s="337">
        <v>0</v>
      </c>
      <c r="AM48" s="337">
        <v>0</v>
      </c>
      <c r="AN48" s="337">
        <v>0</v>
      </c>
      <c r="AO48" s="337">
        <v>0</v>
      </c>
      <c r="AP48" s="337">
        <v>0</v>
      </c>
    </row>
    <row r="49" spans="2:42" x14ac:dyDescent="0.2">
      <c r="B49" s="335" t="s">
        <v>167</v>
      </c>
      <c r="E49" s="337">
        <v>10058</v>
      </c>
      <c r="F49" s="337">
        <v>9455</v>
      </c>
      <c r="G49" s="337">
        <v>19513</v>
      </c>
      <c r="H49" s="337">
        <v>0</v>
      </c>
      <c r="I49" s="337">
        <v>0</v>
      </c>
      <c r="J49" s="337">
        <v>0</v>
      </c>
      <c r="K49" s="337">
        <v>1375</v>
      </c>
      <c r="L49" s="337">
        <v>1</v>
      </c>
      <c r="M49" s="337">
        <v>828</v>
      </c>
      <c r="N49" s="337">
        <v>829</v>
      </c>
      <c r="O49" s="337">
        <v>631</v>
      </c>
      <c r="P49" s="337">
        <v>627</v>
      </c>
      <c r="Q49" s="337">
        <v>197</v>
      </c>
      <c r="R49" s="337">
        <v>0</v>
      </c>
      <c r="S49" s="337">
        <v>0</v>
      </c>
      <c r="T49" s="337">
        <v>0</v>
      </c>
      <c r="U49" s="337">
        <v>0</v>
      </c>
      <c r="V49" s="337">
        <v>0</v>
      </c>
      <c r="W49" s="337">
        <v>0</v>
      </c>
      <c r="X49" s="337">
        <v>0</v>
      </c>
      <c r="Y49" s="337">
        <v>0</v>
      </c>
      <c r="Z49" s="337">
        <v>0</v>
      </c>
      <c r="AA49" s="337">
        <v>0</v>
      </c>
      <c r="AB49" s="337">
        <v>0</v>
      </c>
      <c r="AC49" s="337">
        <v>0</v>
      </c>
      <c r="AD49" s="337">
        <v>0</v>
      </c>
      <c r="AE49" s="337">
        <v>0</v>
      </c>
      <c r="AF49" s="337">
        <v>0</v>
      </c>
      <c r="AG49" s="337">
        <v>0</v>
      </c>
      <c r="AH49" s="337">
        <v>0</v>
      </c>
      <c r="AI49" s="337">
        <v>0</v>
      </c>
      <c r="AJ49" s="337">
        <v>0</v>
      </c>
      <c r="AK49" s="337">
        <v>0</v>
      </c>
      <c r="AL49" s="337">
        <v>0</v>
      </c>
      <c r="AM49" s="337">
        <v>0</v>
      </c>
      <c r="AN49" s="337">
        <v>0</v>
      </c>
      <c r="AO49" s="337">
        <v>0</v>
      </c>
      <c r="AP49" s="337">
        <v>0</v>
      </c>
    </row>
    <row r="50" spans="2:42" x14ac:dyDescent="0.2">
      <c r="C50" s="335" t="s">
        <v>37</v>
      </c>
      <c r="E50" s="337">
        <v>157</v>
      </c>
      <c r="F50" s="337">
        <v>142</v>
      </c>
      <c r="G50" s="337">
        <v>299</v>
      </c>
      <c r="H50" s="337">
        <v>0</v>
      </c>
      <c r="I50" s="337">
        <v>0</v>
      </c>
      <c r="J50" s="337">
        <v>0</v>
      </c>
      <c r="K50" s="337">
        <v>13</v>
      </c>
      <c r="L50" s="337">
        <v>0</v>
      </c>
      <c r="M50" s="337">
        <v>0</v>
      </c>
      <c r="N50" s="337">
        <v>0</v>
      </c>
      <c r="O50" s="337">
        <v>20</v>
      </c>
      <c r="P50" s="337">
        <v>20</v>
      </c>
      <c r="Q50" s="337">
        <v>3</v>
      </c>
      <c r="R50" s="337">
        <v>0</v>
      </c>
      <c r="S50" s="337">
        <v>0</v>
      </c>
      <c r="T50" s="337">
        <v>0</v>
      </c>
      <c r="U50" s="337">
        <v>0</v>
      </c>
      <c r="V50" s="337">
        <v>0</v>
      </c>
      <c r="W50" s="337">
        <v>0</v>
      </c>
      <c r="X50" s="337">
        <v>0</v>
      </c>
      <c r="Y50" s="337">
        <v>0</v>
      </c>
      <c r="Z50" s="337">
        <v>0</v>
      </c>
      <c r="AA50" s="337">
        <v>0</v>
      </c>
      <c r="AB50" s="337">
        <v>0</v>
      </c>
      <c r="AC50" s="337">
        <v>0</v>
      </c>
      <c r="AD50" s="337">
        <v>0</v>
      </c>
      <c r="AE50" s="337">
        <v>0</v>
      </c>
      <c r="AF50" s="337">
        <v>0</v>
      </c>
      <c r="AG50" s="337">
        <v>0</v>
      </c>
      <c r="AH50" s="337">
        <v>0</v>
      </c>
      <c r="AI50" s="337">
        <v>0</v>
      </c>
      <c r="AJ50" s="337">
        <v>0</v>
      </c>
      <c r="AK50" s="337">
        <v>0</v>
      </c>
      <c r="AL50" s="337">
        <v>0</v>
      </c>
      <c r="AM50" s="337">
        <v>0</v>
      </c>
      <c r="AN50" s="337">
        <v>0</v>
      </c>
      <c r="AO50" s="337">
        <v>0</v>
      </c>
      <c r="AP50" s="337">
        <v>0</v>
      </c>
    </row>
    <row r="51" spans="2:42" x14ac:dyDescent="0.2">
      <c r="D51" s="335" t="s">
        <v>258</v>
      </c>
      <c r="E51" s="337">
        <v>157</v>
      </c>
      <c r="F51" s="337">
        <v>142</v>
      </c>
      <c r="G51" s="337">
        <v>299</v>
      </c>
      <c r="H51" s="337">
        <v>0</v>
      </c>
      <c r="I51" s="337">
        <v>0</v>
      </c>
      <c r="J51" s="337">
        <v>0</v>
      </c>
      <c r="K51" s="337">
        <v>13</v>
      </c>
      <c r="L51" s="337">
        <v>0</v>
      </c>
      <c r="M51" s="337">
        <v>0</v>
      </c>
      <c r="N51" s="337">
        <v>0</v>
      </c>
      <c r="O51" s="337">
        <v>20</v>
      </c>
      <c r="P51" s="337">
        <v>20</v>
      </c>
      <c r="Q51" s="337">
        <v>3</v>
      </c>
      <c r="R51" s="337">
        <v>0</v>
      </c>
      <c r="S51" s="337">
        <v>0</v>
      </c>
      <c r="T51" s="337">
        <v>0</v>
      </c>
      <c r="U51" s="337">
        <v>0</v>
      </c>
      <c r="V51" s="337">
        <v>0</v>
      </c>
      <c r="W51" s="337">
        <v>0</v>
      </c>
      <c r="X51" s="337">
        <v>0</v>
      </c>
      <c r="Y51" s="337">
        <v>0</v>
      </c>
      <c r="Z51" s="337">
        <v>0</v>
      </c>
      <c r="AA51" s="337">
        <v>0</v>
      </c>
      <c r="AB51" s="337">
        <v>0</v>
      </c>
      <c r="AC51" s="337">
        <v>0</v>
      </c>
      <c r="AD51" s="337">
        <v>0</v>
      </c>
      <c r="AE51" s="337">
        <v>0</v>
      </c>
      <c r="AF51" s="337">
        <v>0</v>
      </c>
      <c r="AG51" s="337">
        <v>0</v>
      </c>
      <c r="AH51" s="337">
        <v>0</v>
      </c>
      <c r="AI51" s="337">
        <v>0</v>
      </c>
      <c r="AJ51" s="337">
        <v>0</v>
      </c>
      <c r="AK51" s="337">
        <v>0</v>
      </c>
      <c r="AL51" s="337">
        <v>0</v>
      </c>
      <c r="AM51" s="337">
        <v>0</v>
      </c>
      <c r="AN51" s="337">
        <v>0</v>
      </c>
      <c r="AO51" s="337">
        <v>0</v>
      </c>
      <c r="AP51" s="337">
        <v>0</v>
      </c>
    </row>
    <row r="52" spans="2:42" x14ac:dyDescent="0.2">
      <c r="C52" s="335" t="s">
        <v>38</v>
      </c>
      <c r="E52" s="337">
        <v>528</v>
      </c>
      <c r="F52" s="337">
        <v>485</v>
      </c>
      <c r="G52" s="337">
        <v>1013</v>
      </c>
      <c r="H52" s="337">
        <v>0</v>
      </c>
      <c r="I52" s="337">
        <v>0</v>
      </c>
      <c r="J52" s="337">
        <v>0</v>
      </c>
      <c r="K52" s="337">
        <v>68</v>
      </c>
      <c r="L52" s="337">
        <v>0</v>
      </c>
      <c r="M52" s="337">
        <v>16</v>
      </c>
      <c r="N52" s="337">
        <v>16</v>
      </c>
      <c r="O52" s="337">
        <v>71</v>
      </c>
      <c r="P52" s="337">
        <v>71</v>
      </c>
      <c r="Q52" s="337">
        <v>10</v>
      </c>
      <c r="R52" s="337">
        <v>0</v>
      </c>
      <c r="S52" s="337">
        <v>0</v>
      </c>
      <c r="T52" s="337">
        <v>0</v>
      </c>
      <c r="U52" s="337">
        <v>0</v>
      </c>
      <c r="V52" s="337">
        <v>0</v>
      </c>
      <c r="W52" s="337">
        <v>0</v>
      </c>
      <c r="X52" s="337">
        <v>0</v>
      </c>
      <c r="Y52" s="337">
        <v>0</v>
      </c>
      <c r="Z52" s="337">
        <v>0</v>
      </c>
      <c r="AA52" s="337">
        <v>0</v>
      </c>
      <c r="AB52" s="337">
        <v>0</v>
      </c>
      <c r="AC52" s="337">
        <v>0</v>
      </c>
      <c r="AD52" s="337">
        <v>0</v>
      </c>
      <c r="AE52" s="337">
        <v>0</v>
      </c>
      <c r="AF52" s="337">
        <v>0</v>
      </c>
      <c r="AG52" s="337">
        <v>0</v>
      </c>
      <c r="AH52" s="337">
        <v>0</v>
      </c>
      <c r="AI52" s="337">
        <v>0</v>
      </c>
      <c r="AJ52" s="337">
        <v>0</v>
      </c>
      <c r="AK52" s="337">
        <v>0</v>
      </c>
      <c r="AL52" s="337">
        <v>0</v>
      </c>
      <c r="AM52" s="337">
        <v>0</v>
      </c>
      <c r="AN52" s="337">
        <v>0</v>
      </c>
      <c r="AO52" s="337">
        <v>0</v>
      </c>
      <c r="AP52" s="337">
        <v>0</v>
      </c>
    </row>
    <row r="53" spans="2:42" x14ac:dyDescent="0.2">
      <c r="D53" s="335" t="s">
        <v>258</v>
      </c>
      <c r="E53" s="337">
        <v>528</v>
      </c>
      <c r="F53" s="337">
        <v>485</v>
      </c>
      <c r="G53" s="337">
        <v>1013</v>
      </c>
      <c r="H53" s="337">
        <v>0</v>
      </c>
      <c r="I53" s="337">
        <v>0</v>
      </c>
      <c r="J53" s="337">
        <v>0</v>
      </c>
      <c r="K53" s="337">
        <v>68</v>
      </c>
      <c r="L53" s="337">
        <v>0</v>
      </c>
      <c r="M53" s="337">
        <v>16</v>
      </c>
      <c r="N53" s="337">
        <v>16</v>
      </c>
      <c r="O53" s="337">
        <v>71</v>
      </c>
      <c r="P53" s="337">
        <v>71</v>
      </c>
      <c r="Q53" s="337">
        <v>10</v>
      </c>
      <c r="R53" s="337">
        <v>0</v>
      </c>
      <c r="S53" s="337">
        <v>0</v>
      </c>
      <c r="T53" s="337">
        <v>0</v>
      </c>
      <c r="U53" s="337">
        <v>0</v>
      </c>
      <c r="V53" s="337">
        <v>0</v>
      </c>
      <c r="W53" s="337">
        <v>0</v>
      </c>
      <c r="X53" s="337">
        <v>0</v>
      </c>
      <c r="Y53" s="337">
        <v>0</v>
      </c>
      <c r="Z53" s="337">
        <v>0</v>
      </c>
      <c r="AA53" s="337">
        <v>0</v>
      </c>
      <c r="AB53" s="337">
        <v>0</v>
      </c>
      <c r="AC53" s="337">
        <v>0</v>
      </c>
      <c r="AD53" s="337">
        <v>0</v>
      </c>
      <c r="AE53" s="337">
        <v>0</v>
      </c>
      <c r="AF53" s="337">
        <v>0</v>
      </c>
      <c r="AG53" s="337">
        <v>0</v>
      </c>
      <c r="AH53" s="337">
        <v>0</v>
      </c>
      <c r="AI53" s="337">
        <v>0</v>
      </c>
      <c r="AJ53" s="337">
        <v>0</v>
      </c>
      <c r="AK53" s="337">
        <v>0</v>
      </c>
      <c r="AL53" s="337">
        <v>0</v>
      </c>
      <c r="AM53" s="337">
        <v>0</v>
      </c>
      <c r="AN53" s="337">
        <v>0</v>
      </c>
      <c r="AO53" s="337">
        <v>0</v>
      </c>
      <c r="AP53" s="337">
        <v>0</v>
      </c>
    </row>
    <row r="54" spans="2:42" x14ac:dyDescent="0.2">
      <c r="C54" s="335" t="s">
        <v>47</v>
      </c>
      <c r="E54" s="337">
        <v>4719</v>
      </c>
      <c r="F54" s="337">
        <v>4523</v>
      </c>
      <c r="G54" s="337">
        <v>9242</v>
      </c>
      <c r="H54" s="337">
        <v>0</v>
      </c>
      <c r="I54" s="337">
        <v>0</v>
      </c>
      <c r="J54" s="337">
        <v>0</v>
      </c>
      <c r="K54" s="337">
        <v>748</v>
      </c>
      <c r="L54" s="337">
        <v>1</v>
      </c>
      <c r="M54" s="337">
        <v>725</v>
      </c>
      <c r="N54" s="337">
        <v>726</v>
      </c>
      <c r="O54" s="337">
        <v>46</v>
      </c>
      <c r="P54" s="337">
        <v>44</v>
      </c>
      <c r="Q54" s="337">
        <v>111</v>
      </c>
      <c r="R54" s="337">
        <v>0</v>
      </c>
      <c r="S54" s="337">
        <v>0</v>
      </c>
      <c r="T54" s="337">
        <v>0</v>
      </c>
      <c r="U54" s="337">
        <v>0</v>
      </c>
      <c r="V54" s="337">
        <v>0</v>
      </c>
      <c r="W54" s="337">
        <v>0</v>
      </c>
      <c r="X54" s="337">
        <v>0</v>
      </c>
      <c r="Y54" s="337">
        <v>0</v>
      </c>
      <c r="Z54" s="337">
        <v>0</v>
      </c>
      <c r="AA54" s="337">
        <v>0</v>
      </c>
      <c r="AB54" s="337">
        <v>0</v>
      </c>
      <c r="AC54" s="337">
        <v>0</v>
      </c>
      <c r="AD54" s="337">
        <v>0</v>
      </c>
      <c r="AE54" s="337">
        <v>0</v>
      </c>
      <c r="AF54" s="337">
        <v>0</v>
      </c>
      <c r="AG54" s="337">
        <v>0</v>
      </c>
      <c r="AH54" s="337">
        <v>0</v>
      </c>
      <c r="AI54" s="337">
        <v>0</v>
      </c>
      <c r="AJ54" s="337">
        <v>0</v>
      </c>
      <c r="AK54" s="337">
        <v>0</v>
      </c>
      <c r="AL54" s="337">
        <v>0</v>
      </c>
      <c r="AM54" s="337">
        <v>0</v>
      </c>
      <c r="AN54" s="337">
        <v>0</v>
      </c>
      <c r="AO54" s="337">
        <v>0</v>
      </c>
      <c r="AP54" s="337">
        <v>0</v>
      </c>
    </row>
    <row r="55" spans="2:42" x14ac:dyDescent="0.2">
      <c r="D55" s="335" t="s">
        <v>258</v>
      </c>
      <c r="E55" s="337">
        <v>339</v>
      </c>
      <c r="F55" s="337">
        <v>355</v>
      </c>
      <c r="G55" s="337">
        <v>694</v>
      </c>
      <c r="H55" s="337">
        <v>0</v>
      </c>
      <c r="I55" s="337">
        <v>0</v>
      </c>
      <c r="J55" s="337">
        <v>0</v>
      </c>
      <c r="K55" s="337">
        <v>51</v>
      </c>
      <c r="L55" s="337">
        <v>0</v>
      </c>
      <c r="M55" s="337">
        <v>35</v>
      </c>
      <c r="N55" s="337">
        <v>35</v>
      </c>
      <c r="O55" s="337">
        <v>46</v>
      </c>
      <c r="P55" s="337">
        <v>44</v>
      </c>
      <c r="Q55" s="337">
        <v>11</v>
      </c>
      <c r="R55" s="337">
        <v>0</v>
      </c>
      <c r="S55" s="337">
        <v>0</v>
      </c>
      <c r="T55" s="337">
        <v>0</v>
      </c>
      <c r="U55" s="337">
        <v>0</v>
      </c>
      <c r="V55" s="337">
        <v>0</v>
      </c>
      <c r="W55" s="337">
        <v>0</v>
      </c>
      <c r="X55" s="337">
        <v>0</v>
      </c>
      <c r="Y55" s="337">
        <v>0</v>
      </c>
      <c r="Z55" s="337">
        <v>0</v>
      </c>
      <c r="AA55" s="337">
        <v>0</v>
      </c>
      <c r="AB55" s="337">
        <v>0</v>
      </c>
      <c r="AC55" s="337">
        <v>0</v>
      </c>
      <c r="AD55" s="337">
        <v>0</v>
      </c>
      <c r="AE55" s="337">
        <v>0</v>
      </c>
      <c r="AF55" s="337">
        <v>0</v>
      </c>
      <c r="AG55" s="337">
        <v>0</v>
      </c>
      <c r="AH55" s="337">
        <v>0</v>
      </c>
      <c r="AI55" s="337">
        <v>0</v>
      </c>
      <c r="AJ55" s="337">
        <v>0</v>
      </c>
      <c r="AK55" s="337">
        <v>0</v>
      </c>
      <c r="AL55" s="337">
        <v>0</v>
      </c>
      <c r="AM55" s="337">
        <v>0</v>
      </c>
      <c r="AN55" s="337">
        <v>0</v>
      </c>
      <c r="AO55" s="337">
        <v>0</v>
      </c>
      <c r="AP55" s="337">
        <v>0</v>
      </c>
    </row>
    <row r="56" spans="2:42" x14ac:dyDescent="0.2">
      <c r="D56" s="335" t="s">
        <v>204</v>
      </c>
      <c r="E56" s="337">
        <v>4035</v>
      </c>
      <c r="F56" s="337">
        <v>3848</v>
      </c>
      <c r="G56" s="337">
        <v>7883</v>
      </c>
      <c r="H56" s="337">
        <v>0</v>
      </c>
      <c r="I56" s="337">
        <v>0</v>
      </c>
      <c r="J56" s="337">
        <v>0</v>
      </c>
      <c r="K56" s="337">
        <v>661</v>
      </c>
      <c r="L56" s="337">
        <v>0</v>
      </c>
      <c r="M56" s="337">
        <v>661</v>
      </c>
      <c r="N56" s="337">
        <v>661</v>
      </c>
      <c r="O56" s="337">
        <v>0</v>
      </c>
      <c r="P56" s="337">
        <v>0</v>
      </c>
      <c r="Q56" s="337">
        <v>72</v>
      </c>
      <c r="R56" s="337">
        <v>0</v>
      </c>
      <c r="S56" s="337">
        <v>0</v>
      </c>
      <c r="T56" s="337">
        <v>0</v>
      </c>
      <c r="U56" s="337">
        <v>0</v>
      </c>
      <c r="V56" s="337">
        <v>0</v>
      </c>
      <c r="W56" s="337">
        <v>0</v>
      </c>
      <c r="X56" s="337">
        <v>0</v>
      </c>
      <c r="Y56" s="337">
        <v>0</v>
      </c>
      <c r="Z56" s="337">
        <v>0</v>
      </c>
      <c r="AA56" s="337">
        <v>0</v>
      </c>
      <c r="AB56" s="337">
        <v>0</v>
      </c>
      <c r="AC56" s="337">
        <v>0</v>
      </c>
      <c r="AD56" s="337">
        <v>0</v>
      </c>
      <c r="AE56" s="337">
        <v>0</v>
      </c>
      <c r="AF56" s="337">
        <v>0</v>
      </c>
      <c r="AG56" s="337">
        <v>0</v>
      </c>
      <c r="AH56" s="337">
        <v>0</v>
      </c>
      <c r="AI56" s="337">
        <v>0</v>
      </c>
      <c r="AJ56" s="337">
        <v>0</v>
      </c>
      <c r="AK56" s="337">
        <v>0</v>
      </c>
      <c r="AL56" s="337">
        <v>0</v>
      </c>
      <c r="AM56" s="337">
        <v>0</v>
      </c>
      <c r="AN56" s="337">
        <v>0</v>
      </c>
      <c r="AO56" s="337">
        <v>0</v>
      </c>
      <c r="AP56" s="337">
        <v>0</v>
      </c>
    </row>
    <row r="57" spans="2:42" x14ac:dyDescent="0.2">
      <c r="D57" s="335" t="s">
        <v>165</v>
      </c>
      <c r="E57" s="337">
        <v>345</v>
      </c>
      <c r="F57" s="337">
        <v>320</v>
      </c>
      <c r="G57" s="337">
        <v>665</v>
      </c>
      <c r="H57" s="337">
        <v>0</v>
      </c>
      <c r="I57" s="337">
        <v>0</v>
      </c>
      <c r="J57" s="337">
        <v>0</v>
      </c>
      <c r="K57" s="337">
        <v>36</v>
      </c>
      <c r="L57" s="337">
        <v>1</v>
      </c>
      <c r="M57" s="337">
        <v>29</v>
      </c>
      <c r="N57" s="337">
        <v>30</v>
      </c>
      <c r="O57" s="337">
        <v>0</v>
      </c>
      <c r="P57" s="337">
        <v>0</v>
      </c>
      <c r="Q57" s="337">
        <v>28</v>
      </c>
      <c r="R57" s="337">
        <v>0</v>
      </c>
      <c r="S57" s="337">
        <v>0</v>
      </c>
      <c r="T57" s="337">
        <v>0</v>
      </c>
      <c r="U57" s="337">
        <v>0</v>
      </c>
      <c r="V57" s="337">
        <v>0</v>
      </c>
      <c r="W57" s="337">
        <v>0</v>
      </c>
      <c r="X57" s="337">
        <v>0</v>
      </c>
      <c r="Y57" s="337">
        <v>0</v>
      </c>
      <c r="Z57" s="337">
        <v>0</v>
      </c>
      <c r="AA57" s="337">
        <v>0</v>
      </c>
      <c r="AB57" s="337">
        <v>0</v>
      </c>
      <c r="AC57" s="337">
        <v>0</v>
      </c>
      <c r="AD57" s="337">
        <v>0</v>
      </c>
      <c r="AE57" s="337">
        <v>0</v>
      </c>
      <c r="AF57" s="337">
        <v>0</v>
      </c>
      <c r="AG57" s="337">
        <v>0</v>
      </c>
      <c r="AH57" s="337">
        <v>0</v>
      </c>
      <c r="AI57" s="337">
        <v>0</v>
      </c>
      <c r="AJ57" s="337">
        <v>0</v>
      </c>
      <c r="AK57" s="337">
        <v>0</v>
      </c>
      <c r="AL57" s="337">
        <v>0</v>
      </c>
      <c r="AM57" s="337">
        <v>0</v>
      </c>
      <c r="AN57" s="337">
        <v>0</v>
      </c>
      <c r="AO57" s="337">
        <v>0</v>
      </c>
      <c r="AP57" s="337">
        <v>0</v>
      </c>
    </row>
    <row r="58" spans="2:42" x14ac:dyDescent="0.2">
      <c r="C58" s="335" t="s">
        <v>257</v>
      </c>
      <c r="E58" s="337">
        <v>1383</v>
      </c>
      <c r="F58" s="337">
        <v>1257</v>
      </c>
      <c r="G58" s="337">
        <v>2640</v>
      </c>
      <c r="H58" s="337">
        <v>0</v>
      </c>
      <c r="I58" s="337">
        <v>0</v>
      </c>
      <c r="J58" s="337">
        <v>0</v>
      </c>
      <c r="K58" s="337">
        <v>185</v>
      </c>
      <c r="L58" s="337">
        <v>0</v>
      </c>
      <c r="M58" s="337">
        <v>22</v>
      </c>
      <c r="N58" s="337">
        <v>22</v>
      </c>
      <c r="O58" s="337">
        <v>153</v>
      </c>
      <c r="P58" s="337">
        <v>152</v>
      </c>
      <c r="Q58" s="337">
        <v>23</v>
      </c>
      <c r="R58" s="337">
        <v>0</v>
      </c>
      <c r="S58" s="337">
        <v>0</v>
      </c>
      <c r="T58" s="337">
        <v>0</v>
      </c>
      <c r="U58" s="337">
        <v>0</v>
      </c>
      <c r="V58" s="337">
        <v>0</v>
      </c>
      <c r="W58" s="337">
        <v>0</v>
      </c>
      <c r="X58" s="337">
        <v>0</v>
      </c>
      <c r="Y58" s="337">
        <v>0</v>
      </c>
      <c r="Z58" s="337">
        <v>0</v>
      </c>
      <c r="AA58" s="337">
        <v>0</v>
      </c>
      <c r="AB58" s="337">
        <v>0</v>
      </c>
      <c r="AC58" s="337">
        <v>0</v>
      </c>
      <c r="AD58" s="337">
        <v>0</v>
      </c>
      <c r="AE58" s="337">
        <v>0</v>
      </c>
      <c r="AF58" s="337">
        <v>0</v>
      </c>
      <c r="AG58" s="337">
        <v>0</v>
      </c>
      <c r="AH58" s="337">
        <v>0</v>
      </c>
      <c r="AI58" s="337">
        <v>0</v>
      </c>
      <c r="AJ58" s="337">
        <v>0</v>
      </c>
      <c r="AK58" s="337">
        <v>0</v>
      </c>
      <c r="AL58" s="337">
        <v>0</v>
      </c>
      <c r="AM58" s="337">
        <v>0</v>
      </c>
      <c r="AN58" s="337">
        <v>0</v>
      </c>
      <c r="AO58" s="337">
        <v>0</v>
      </c>
      <c r="AP58" s="337">
        <v>0</v>
      </c>
    </row>
    <row r="59" spans="2:42" x14ac:dyDescent="0.2">
      <c r="D59" s="335" t="s">
        <v>258</v>
      </c>
      <c r="E59" s="337">
        <v>1383</v>
      </c>
      <c r="F59" s="337">
        <v>1257</v>
      </c>
      <c r="G59" s="337">
        <v>2640</v>
      </c>
      <c r="H59" s="337">
        <v>0</v>
      </c>
      <c r="I59" s="337">
        <v>0</v>
      </c>
      <c r="J59" s="337">
        <v>0</v>
      </c>
      <c r="K59" s="337">
        <v>185</v>
      </c>
      <c r="L59" s="337">
        <v>0</v>
      </c>
      <c r="M59" s="337">
        <v>22</v>
      </c>
      <c r="N59" s="337">
        <v>22</v>
      </c>
      <c r="O59" s="337">
        <v>153</v>
      </c>
      <c r="P59" s="337">
        <v>152</v>
      </c>
      <c r="Q59" s="337">
        <v>23</v>
      </c>
      <c r="R59" s="337">
        <v>0</v>
      </c>
      <c r="S59" s="337">
        <v>0</v>
      </c>
      <c r="T59" s="337">
        <v>0</v>
      </c>
      <c r="U59" s="337">
        <v>0</v>
      </c>
      <c r="V59" s="337">
        <v>0</v>
      </c>
      <c r="W59" s="337">
        <v>0</v>
      </c>
      <c r="X59" s="337">
        <v>0</v>
      </c>
      <c r="Y59" s="337">
        <v>0</v>
      </c>
      <c r="Z59" s="337">
        <v>0</v>
      </c>
      <c r="AA59" s="337">
        <v>0</v>
      </c>
      <c r="AB59" s="337">
        <v>0</v>
      </c>
      <c r="AC59" s="337">
        <v>0</v>
      </c>
      <c r="AD59" s="337">
        <v>0</v>
      </c>
      <c r="AE59" s="337">
        <v>0</v>
      </c>
      <c r="AF59" s="337">
        <v>0</v>
      </c>
      <c r="AG59" s="337">
        <v>0</v>
      </c>
      <c r="AH59" s="337">
        <v>0</v>
      </c>
      <c r="AI59" s="337">
        <v>0</v>
      </c>
      <c r="AJ59" s="337">
        <v>0</v>
      </c>
      <c r="AK59" s="337">
        <v>0</v>
      </c>
      <c r="AL59" s="337">
        <v>0</v>
      </c>
      <c r="AM59" s="337">
        <v>0</v>
      </c>
      <c r="AN59" s="337">
        <v>0</v>
      </c>
      <c r="AO59" s="337">
        <v>0</v>
      </c>
      <c r="AP59" s="337">
        <v>0</v>
      </c>
    </row>
    <row r="60" spans="2:42" x14ac:dyDescent="0.2">
      <c r="C60" s="335" t="s">
        <v>259</v>
      </c>
      <c r="E60" s="337">
        <v>3271</v>
      </c>
      <c r="F60" s="337">
        <v>3048</v>
      </c>
      <c r="G60" s="337">
        <v>6319</v>
      </c>
      <c r="H60" s="337">
        <v>0</v>
      </c>
      <c r="I60" s="337">
        <v>0</v>
      </c>
      <c r="J60" s="337">
        <v>0</v>
      </c>
      <c r="K60" s="337">
        <v>361</v>
      </c>
      <c r="L60" s="337">
        <v>0</v>
      </c>
      <c r="M60" s="337">
        <v>65</v>
      </c>
      <c r="N60" s="337">
        <v>65</v>
      </c>
      <c r="O60" s="337">
        <v>341</v>
      </c>
      <c r="P60" s="337">
        <v>340</v>
      </c>
      <c r="Q60" s="337">
        <v>50</v>
      </c>
      <c r="R60" s="337">
        <v>0</v>
      </c>
      <c r="S60" s="337">
        <v>0</v>
      </c>
      <c r="T60" s="337">
        <v>0</v>
      </c>
      <c r="U60" s="337">
        <v>0</v>
      </c>
      <c r="V60" s="337">
        <v>0</v>
      </c>
      <c r="W60" s="337">
        <v>0</v>
      </c>
      <c r="X60" s="337">
        <v>0</v>
      </c>
      <c r="Y60" s="337">
        <v>0</v>
      </c>
      <c r="Z60" s="337">
        <v>0</v>
      </c>
      <c r="AA60" s="337">
        <v>0</v>
      </c>
      <c r="AB60" s="337">
        <v>0</v>
      </c>
      <c r="AC60" s="337">
        <v>0</v>
      </c>
      <c r="AD60" s="337">
        <v>0</v>
      </c>
      <c r="AE60" s="337">
        <v>0</v>
      </c>
      <c r="AF60" s="337">
        <v>0</v>
      </c>
      <c r="AG60" s="337">
        <v>0</v>
      </c>
      <c r="AH60" s="337">
        <v>0</v>
      </c>
      <c r="AI60" s="337">
        <v>0</v>
      </c>
      <c r="AJ60" s="337">
        <v>0</v>
      </c>
      <c r="AK60" s="337">
        <v>0</v>
      </c>
      <c r="AL60" s="337">
        <v>0</v>
      </c>
      <c r="AM60" s="337">
        <v>0</v>
      </c>
      <c r="AN60" s="337">
        <v>0</v>
      </c>
      <c r="AO60" s="337">
        <v>0</v>
      </c>
      <c r="AP60" s="337">
        <v>0</v>
      </c>
    </row>
    <row r="61" spans="2:42" x14ac:dyDescent="0.2">
      <c r="D61" s="335" t="s">
        <v>258</v>
      </c>
      <c r="E61" s="337">
        <v>3271</v>
      </c>
      <c r="F61" s="337">
        <v>3048</v>
      </c>
      <c r="G61" s="337">
        <v>6319</v>
      </c>
      <c r="H61" s="337">
        <v>0</v>
      </c>
      <c r="I61" s="337">
        <v>0</v>
      </c>
      <c r="J61" s="337">
        <v>0</v>
      </c>
      <c r="K61" s="337">
        <v>361</v>
      </c>
      <c r="L61" s="337">
        <v>0</v>
      </c>
      <c r="M61" s="337">
        <v>65</v>
      </c>
      <c r="N61" s="337">
        <v>65</v>
      </c>
      <c r="O61" s="337">
        <v>341</v>
      </c>
      <c r="P61" s="337">
        <v>340</v>
      </c>
      <c r="Q61" s="337">
        <v>50</v>
      </c>
      <c r="R61" s="337">
        <v>0</v>
      </c>
      <c r="S61" s="337">
        <v>0</v>
      </c>
      <c r="T61" s="337">
        <v>0</v>
      </c>
      <c r="U61" s="337">
        <v>0</v>
      </c>
      <c r="V61" s="337">
        <v>0</v>
      </c>
      <c r="W61" s="337">
        <v>0</v>
      </c>
      <c r="X61" s="337">
        <v>0</v>
      </c>
      <c r="Y61" s="337">
        <v>0</v>
      </c>
      <c r="Z61" s="337">
        <v>0</v>
      </c>
      <c r="AA61" s="337">
        <v>0</v>
      </c>
      <c r="AB61" s="337">
        <v>0</v>
      </c>
      <c r="AC61" s="337">
        <v>0</v>
      </c>
      <c r="AD61" s="337">
        <v>0</v>
      </c>
      <c r="AE61" s="337">
        <v>0</v>
      </c>
      <c r="AF61" s="337">
        <v>0</v>
      </c>
      <c r="AG61" s="337">
        <v>0</v>
      </c>
      <c r="AH61" s="337">
        <v>0</v>
      </c>
      <c r="AI61" s="337">
        <v>0</v>
      </c>
      <c r="AJ61" s="337">
        <v>0</v>
      </c>
      <c r="AK61" s="337">
        <v>0</v>
      </c>
      <c r="AL61" s="337">
        <v>0</v>
      </c>
      <c r="AM61" s="337">
        <v>0</v>
      </c>
      <c r="AN61" s="337">
        <v>0</v>
      </c>
      <c r="AO61" s="337">
        <v>0</v>
      </c>
      <c r="AP61" s="337">
        <v>0</v>
      </c>
    </row>
    <row r="62" spans="2:42" x14ac:dyDescent="0.2">
      <c r="B62" s="335" t="s">
        <v>168</v>
      </c>
      <c r="E62" s="337">
        <v>10137</v>
      </c>
      <c r="F62" s="337">
        <v>5760</v>
      </c>
      <c r="G62" s="337">
        <v>15897</v>
      </c>
      <c r="H62" s="337">
        <v>0</v>
      </c>
      <c r="I62" s="337">
        <v>0</v>
      </c>
      <c r="J62" s="337">
        <v>0</v>
      </c>
      <c r="K62" s="337">
        <v>220</v>
      </c>
      <c r="L62" s="337">
        <v>199</v>
      </c>
      <c r="M62" s="337">
        <v>1115</v>
      </c>
      <c r="N62" s="337">
        <v>1314</v>
      </c>
      <c r="O62" s="337">
        <v>262</v>
      </c>
      <c r="P62" s="337">
        <v>235</v>
      </c>
      <c r="Q62" s="337">
        <v>217</v>
      </c>
      <c r="R62" s="337">
        <v>0</v>
      </c>
      <c r="S62" s="337">
        <v>0</v>
      </c>
      <c r="T62" s="337">
        <v>0</v>
      </c>
      <c r="U62" s="337">
        <v>0</v>
      </c>
      <c r="V62" s="337">
        <v>0</v>
      </c>
      <c r="W62" s="337">
        <v>0</v>
      </c>
      <c r="X62" s="337">
        <v>0</v>
      </c>
      <c r="Y62" s="337">
        <v>0</v>
      </c>
      <c r="Z62" s="337">
        <v>0</v>
      </c>
      <c r="AA62" s="337">
        <v>0</v>
      </c>
      <c r="AB62" s="337">
        <v>0</v>
      </c>
      <c r="AC62" s="337">
        <v>0</v>
      </c>
      <c r="AD62" s="337">
        <v>0</v>
      </c>
      <c r="AE62" s="337">
        <v>0</v>
      </c>
      <c r="AF62" s="337">
        <v>0</v>
      </c>
      <c r="AG62" s="337">
        <v>0</v>
      </c>
      <c r="AH62" s="337">
        <v>0</v>
      </c>
      <c r="AI62" s="337">
        <v>0</v>
      </c>
      <c r="AJ62" s="337">
        <v>0</v>
      </c>
      <c r="AK62" s="337">
        <v>0</v>
      </c>
      <c r="AL62" s="337">
        <v>0</v>
      </c>
      <c r="AM62" s="337">
        <v>0</v>
      </c>
      <c r="AN62" s="337">
        <v>0</v>
      </c>
      <c r="AO62" s="337">
        <v>0</v>
      </c>
      <c r="AP62" s="337">
        <v>0</v>
      </c>
    </row>
    <row r="63" spans="2:42" x14ac:dyDescent="0.2">
      <c r="C63" s="335" t="s">
        <v>37</v>
      </c>
      <c r="E63" s="337">
        <v>2350</v>
      </c>
      <c r="F63" s="337">
        <v>1435</v>
      </c>
      <c r="G63" s="337">
        <v>3785</v>
      </c>
      <c r="H63" s="337">
        <v>0</v>
      </c>
      <c r="I63" s="337">
        <v>0</v>
      </c>
      <c r="J63" s="337">
        <v>0</v>
      </c>
      <c r="K63" s="337">
        <v>41</v>
      </c>
      <c r="L63" s="337">
        <v>42</v>
      </c>
      <c r="M63" s="337">
        <v>319</v>
      </c>
      <c r="N63" s="337">
        <v>361</v>
      </c>
      <c r="O63" s="337">
        <v>45</v>
      </c>
      <c r="P63" s="337">
        <v>43</v>
      </c>
      <c r="Q63" s="337">
        <v>51</v>
      </c>
      <c r="R63" s="337">
        <v>0</v>
      </c>
      <c r="S63" s="337">
        <v>0</v>
      </c>
      <c r="T63" s="337">
        <v>0</v>
      </c>
      <c r="U63" s="337">
        <v>0</v>
      </c>
      <c r="V63" s="337">
        <v>0</v>
      </c>
      <c r="W63" s="337">
        <v>0</v>
      </c>
      <c r="X63" s="337">
        <v>0</v>
      </c>
      <c r="Y63" s="337">
        <v>0</v>
      </c>
      <c r="Z63" s="337">
        <v>0</v>
      </c>
      <c r="AA63" s="337">
        <v>0</v>
      </c>
      <c r="AB63" s="337">
        <v>0</v>
      </c>
      <c r="AC63" s="337">
        <v>0</v>
      </c>
      <c r="AD63" s="337">
        <v>0</v>
      </c>
      <c r="AE63" s="337">
        <v>0</v>
      </c>
      <c r="AF63" s="337">
        <v>0</v>
      </c>
      <c r="AG63" s="337">
        <v>0</v>
      </c>
      <c r="AH63" s="337">
        <v>0</v>
      </c>
      <c r="AI63" s="337">
        <v>0</v>
      </c>
      <c r="AJ63" s="337">
        <v>0</v>
      </c>
      <c r="AK63" s="337">
        <v>0</v>
      </c>
      <c r="AL63" s="337">
        <v>0</v>
      </c>
      <c r="AM63" s="337">
        <v>0</v>
      </c>
      <c r="AN63" s="337">
        <v>0</v>
      </c>
      <c r="AO63" s="337">
        <v>0</v>
      </c>
      <c r="AP63" s="337">
        <v>0</v>
      </c>
    </row>
    <row r="64" spans="2:42" x14ac:dyDescent="0.2">
      <c r="D64" s="335" t="s">
        <v>50</v>
      </c>
      <c r="E64" s="337">
        <v>286</v>
      </c>
      <c r="F64" s="337">
        <v>177</v>
      </c>
      <c r="G64" s="337">
        <v>463</v>
      </c>
      <c r="H64" s="337">
        <v>0</v>
      </c>
      <c r="I64" s="337">
        <v>0</v>
      </c>
      <c r="J64" s="337">
        <v>0</v>
      </c>
      <c r="K64" s="337">
        <v>41</v>
      </c>
      <c r="L64" s="337">
        <v>10</v>
      </c>
      <c r="M64" s="337">
        <v>73</v>
      </c>
      <c r="N64" s="337">
        <v>83</v>
      </c>
      <c r="O64" s="337">
        <v>45</v>
      </c>
      <c r="P64" s="337">
        <v>43</v>
      </c>
      <c r="Q64" s="337">
        <v>11</v>
      </c>
      <c r="R64" s="337">
        <v>0</v>
      </c>
      <c r="S64" s="337">
        <v>0</v>
      </c>
      <c r="T64" s="337">
        <v>0</v>
      </c>
      <c r="U64" s="337">
        <v>0</v>
      </c>
      <c r="V64" s="337">
        <v>0</v>
      </c>
      <c r="W64" s="337">
        <v>0</v>
      </c>
      <c r="X64" s="337">
        <v>0</v>
      </c>
      <c r="Y64" s="337">
        <v>0</v>
      </c>
      <c r="Z64" s="337">
        <v>0</v>
      </c>
      <c r="AA64" s="337">
        <v>0</v>
      </c>
      <c r="AB64" s="337">
        <v>0</v>
      </c>
      <c r="AC64" s="337">
        <v>0</v>
      </c>
      <c r="AD64" s="337">
        <v>0</v>
      </c>
      <c r="AE64" s="337">
        <v>0</v>
      </c>
      <c r="AF64" s="337">
        <v>0</v>
      </c>
      <c r="AG64" s="337">
        <v>0</v>
      </c>
      <c r="AH64" s="337">
        <v>0</v>
      </c>
      <c r="AI64" s="337">
        <v>0</v>
      </c>
      <c r="AJ64" s="337">
        <v>0</v>
      </c>
      <c r="AK64" s="337">
        <v>0</v>
      </c>
      <c r="AL64" s="337">
        <v>0</v>
      </c>
      <c r="AM64" s="337">
        <v>0</v>
      </c>
      <c r="AN64" s="337">
        <v>0</v>
      </c>
      <c r="AO64" s="337">
        <v>0</v>
      </c>
      <c r="AP64" s="337">
        <v>0</v>
      </c>
    </row>
    <row r="65" spans="1:42" x14ac:dyDescent="0.2">
      <c r="D65" s="335" t="s">
        <v>49</v>
      </c>
      <c r="E65" s="337">
        <v>2064</v>
      </c>
      <c r="F65" s="337">
        <v>1258</v>
      </c>
      <c r="G65" s="337">
        <v>3322</v>
      </c>
      <c r="H65" s="337">
        <v>0</v>
      </c>
      <c r="I65" s="337">
        <v>0</v>
      </c>
      <c r="J65" s="337">
        <v>0</v>
      </c>
      <c r="K65" s="337">
        <v>0</v>
      </c>
      <c r="L65" s="337">
        <v>32</v>
      </c>
      <c r="M65" s="337">
        <v>246</v>
      </c>
      <c r="N65" s="337">
        <v>278</v>
      </c>
      <c r="O65" s="337">
        <v>0</v>
      </c>
      <c r="P65" s="337">
        <v>0</v>
      </c>
      <c r="Q65" s="337">
        <v>40</v>
      </c>
      <c r="R65" s="337">
        <v>0</v>
      </c>
      <c r="S65" s="337">
        <v>0</v>
      </c>
      <c r="T65" s="337">
        <v>0</v>
      </c>
      <c r="U65" s="337">
        <v>0</v>
      </c>
      <c r="V65" s="337">
        <v>0</v>
      </c>
      <c r="W65" s="337">
        <v>0</v>
      </c>
      <c r="X65" s="337">
        <v>0</v>
      </c>
      <c r="Y65" s="337">
        <v>0</v>
      </c>
      <c r="Z65" s="337">
        <v>0</v>
      </c>
      <c r="AA65" s="337">
        <v>0</v>
      </c>
      <c r="AB65" s="337">
        <v>0</v>
      </c>
      <c r="AC65" s="337">
        <v>0</v>
      </c>
      <c r="AD65" s="337">
        <v>0</v>
      </c>
      <c r="AE65" s="337">
        <v>0</v>
      </c>
      <c r="AF65" s="337">
        <v>0</v>
      </c>
      <c r="AG65" s="337">
        <v>0</v>
      </c>
      <c r="AH65" s="337">
        <v>0</v>
      </c>
      <c r="AI65" s="337">
        <v>0</v>
      </c>
      <c r="AJ65" s="337">
        <v>0</v>
      </c>
      <c r="AK65" s="337">
        <v>0</v>
      </c>
      <c r="AL65" s="337">
        <v>0</v>
      </c>
      <c r="AM65" s="337">
        <v>0</v>
      </c>
      <c r="AN65" s="337">
        <v>0</v>
      </c>
      <c r="AO65" s="337">
        <v>0</v>
      </c>
      <c r="AP65" s="337">
        <v>0</v>
      </c>
    </row>
    <row r="66" spans="1:42" x14ac:dyDescent="0.2">
      <c r="C66" s="335" t="s">
        <v>47</v>
      </c>
      <c r="E66" s="337">
        <v>7678</v>
      </c>
      <c r="F66" s="337">
        <v>4252</v>
      </c>
      <c r="G66" s="337">
        <v>11930</v>
      </c>
      <c r="H66" s="337">
        <v>0</v>
      </c>
      <c r="I66" s="337">
        <v>0</v>
      </c>
      <c r="J66" s="337">
        <v>0</v>
      </c>
      <c r="K66" s="337">
        <v>166</v>
      </c>
      <c r="L66" s="337">
        <v>156</v>
      </c>
      <c r="M66" s="337">
        <v>774</v>
      </c>
      <c r="N66" s="337">
        <v>930</v>
      </c>
      <c r="O66" s="337">
        <v>199</v>
      </c>
      <c r="P66" s="337">
        <v>174</v>
      </c>
      <c r="Q66" s="337">
        <v>164</v>
      </c>
      <c r="R66" s="337">
        <v>0</v>
      </c>
      <c r="S66" s="337">
        <v>0</v>
      </c>
      <c r="T66" s="337">
        <v>0</v>
      </c>
      <c r="U66" s="337">
        <v>0</v>
      </c>
      <c r="V66" s="337">
        <v>0</v>
      </c>
      <c r="W66" s="337">
        <v>0</v>
      </c>
      <c r="X66" s="337">
        <v>0</v>
      </c>
      <c r="Y66" s="337">
        <v>0</v>
      </c>
      <c r="Z66" s="337">
        <v>0</v>
      </c>
      <c r="AA66" s="337">
        <v>0</v>
      </c>
      <c r="AB66" s="337">
        <v>0</v>
      </c>
      <c r="AC66" s="337">
        <v>0</v>
      </c>
      <c r="AD66" s="337">
        <v>0</v>
      </c>
      <c r="AE66" s="337">
        <v>0</v>
      </c>
      <c r="AF66" s="337">
        <v>0</v>
      </c>
      <c r="AG66" s="337">
        <v>0</v>
      </c>
      <c r="AH66" s="337">
        <v>0</v>
      </c>
      <c r="AI66" s="337">
        <v>0</v>
      </c>
      <c r="AJ66" s="337">
        <v>0</v>
      </c>
      <c r="AK66" s="337">
        <v>0</v>
      </c>
      <c r="AL66" s="337">
        <v>0</v>
      </c>
      <c r="AM66" s="337">
        <v>0</v>
      </c>
      <c r="AN66" s="337">
        <v>0</v>
      </c>
      <c r="AO66" s="337">
        <v>0</v>
      </c>
      <c r="AP66" s="337">
        <v>0</v>
      </c>
    </row>
    <row r="67" spans="1:42" x14ac:dyDescent="0.2">
      <c r="D67" s="335" t="s">
        <v>50</v>
      </c>
      <c r="E67" s="337">
        <v>922</v>
      </c>
      <c r="F67" s="337">
        <v>532</v>
      </c>
      <c r="G67" s="337">
        <v>1454</v>
      </c>
      <c r="H67" s="337">
        <v>0</v>
      </c>
      <c r="I67" s="337">
        <v>0</v>
      </c>
      <c r="J67" s="337">
        <v>0</v>
      </c>
      <c r="K67" s="337">
        <v>166</v>
      </c>
      <c r="L67" s="337">
        <v>59</v>
      </c>
      <c r="M67" s="337">
        <v>150</v>
      </c>
      <c r="N67" s="337">
        <v>209</v>
      </c>
      <c r="O67" s="337">
        <v>199</v>
      </c>
      <c r="P67" s="337">
        <v>174</v>
      </c>
      <c r="Q67" s="337">
        <v>29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7">
        <v>0</v>
      </c>
      <c r="Y67" s="337">
        <v>0</v>
      </c>
      <c r="Z67" s="337">
        <v>0</v>
      </c>
      <c r="AA67" s="337">
        <v>0</v>
      </c>
      <c r="AB67" s="337">
        <v>0</v>
      </c>
      <c r="AC67" s="337">
        <v>0</v>
      </c>
      <c r="AD67" s="337">
        <v>0</v>
      </c>
      <c r="AE67" s="337">
        <v>0</v>
      </c>
      <c r="AF67" s="337">
        <v>0</v>
      </c>
      <c r="AG67" s="337">
        <v>0</v>
      </c>
      <c r="AH67" s="337">
        <v>0</v>
      </c>
      <c r="AI67" s="337">
        <v>0</v>
      </c>
      <c r="AJ67" s="337">
        <v>0</v>
      </c>
      <c r="AK67" s="337">
        <v>0</v>
      </c>
      <c r="AL67" s="337">
        <v>0</v>
      </c>
      <c r="AM67" s="337">
        <v>0</v>
      </c>
      <c r="AN67" s="337">
        <v>0</v>
      </c>
      <c r="AO67" s="337">
        <v>0</v>
      </c>
      <c r="AP67" s="337">
        <v>0</v>
      </c>
    </row>
    <row r="68" spans="1:42" x14ac:dyDescent="0.2">
      <c r="D68" s="335" t="s">
        <v>49</v>
      </c>
      <c r="E68" s="337">
        <v>6756</v>
      </c>
      <c r="F68" s="337">
        <v>3720</v>
      </c>
      <c r="G68" s="337">
        <v>10476</v>
      </c>
      <c r="H68" s="337">
        <v>0</v>
      </c>
      <c r="I68" s="337">
        <v>0</v>
      </c>
      <c r="J68" s="337">
        <v>0</v>
      </c>
      <c r="K68" s="337">
        <v>0</v>
      </c>
      <c r="L68" s="337">
        <v>97</v>
      </c>
      <c r="M68" s="337">
        <v>624</v>
      </c>
      <c r="N68" s="337">
        <v>721</v>
      </c>
      <c r="O68" s="337">
        <v>0</v>
      </c>
      <c r="P68" s="337">
        <v>0</v>
      </c>
      <c r="Q68" s="337">
        <v>135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7">
        <v>0</v>
      </c>
      <c r="Y68" s="337">
        <v>0</v>
      </c>
      <c r="Z68" s="337">
        <v>0</v>
      </c>
      <c r="AA68" s="337">
        <v>0</v>
      </c>
      <c r="AB68" s="337">
        <v>0</v>
      </c>
      <c r="AC68" s="337">
        <v>0</v>
      </c>
      <c r="AD68" s="337">
        <v>0</v>
      </c>
      <c r="AE68" s="337">
        <v>0</v>
      </c>
      <c r="AF68" s="337">
        <v>0</v>
      </c>
      <c r="AG68" s="337">
        <v>0</v>
      </c>
      <c r="AH68" s="337">
        <v>0</v>
      </c>
      <c r="AI68" s="337">
        <v>0</v>
      </c>
      <c r="AJ68" s="337">
        <v>0</v>
      </c>
      <c r="AK68" s="337">
        <v>0</v>
      </c>
      <c r="AL68" s="337">
        <v>0</v>
      </c>
      <c r="AM68" s="337">
        <v>0</v>
      </c>
      <c r="AN68" s="337">
        <v>0</v>
      </c>
      <c r="AO68" s="337">
        <v>0</v>
      </c>
      <c r="AP68" s="337">
        <v>0</v>
      </c>
    </row>
    <row r="69" spans="1:42" x14ac:dyDescent="0.2">
      <c r="C69" s="335" t="s">
        <v>257</v>
      </c>
      <c r="E69" s="337">
        <v>22</v>
      </c>
      <c r="F69" s="337">
        <v>15</v>
      </c>
      <c r="G69" s="337">
        <v>37</v>
      </c>
      <c r="H69" s="337">
        <v>0</v>
      </c>
      <c r="I69" s="337">
        <v>0</v>
      </c>
      <c r="J69" s="337">
        <v>0</v>
      </c>
      <c r="K69" s="337">
        <v>5</v>
      </c>
      <c r="L69" s="337">
        <v>0</v>
      </c>
      <c r="M69" s="337">
        <v>5</v>
      </c>
      <c r="N69" s="337">
        <v>5</v>
      </c>
      <c r="O69" s="337">
        <v>5</v>
      </c>
      <c r="P69" s="337">
        <v>5</v>
      </c>
      <c r="Q69" s="337">
        <v>1</v>
      </c>
      <c r="R69" s="337">
        <v>0</v>
      </c>
      <c r="S69" s="337">
        <v>0</v>
      </c>
      <c r="T69" s="337">
        <v>0</v>
      </c>
      <c r="U69" s="337">
        <v>0</v>
      </c>
      <c r="V69" s="337">
        <v>0</v>
      </c>
      <c r="W69" s="337">
        <v>0</v>
      </c>
      <c r="X69" s="337">
        <v>0</v>
      </c>
      <c r="Y69" s="337">
        <v>0</v>
      </c>
      <c r="Z69" s="337">
        <v>0</v>
      </c>
      <c r="AA69" s="337">
        <v>0</v>
      </c>
      <c r="AB69" s="337">
        <v>0</v>
      </c>
      <c r="AC69" s="337">
        <v>0</v>
      </c>
      <c r="AD69" s="337">
        <v>0</v>
      </c>
      <c r="AE69" s="337">
        <v>0</v>
      </c>
      <c r="AF69" s="337">
        <v>0</v>
      </c>
      <c r="AG69" s="337">
        <v>0</v>
      </c>
      <c r="AH69" s="337">
        <v>0</v>
      </c>
      <c r="AI69" s="337">
        <v>0</v>
      </c>
      <c r="AJ69" s="337">
        <v>0</v>
      </c>
      <c r="AK69" s="337">
        <v>0</v>
      </c>
      <c r="AL69" s="337">
        <v>0</v>
      </c>
      <c r="AM69" s="337">
        <v>0</v>
      </c>
      <c r="AN69" s="337">
        <v>0</v>
      </c>
      <c r="AO69" s="337">
        <v>0</v>
      </c>
      <c r="AP69" s="337">
        <v>0</v>
      </c>
    </row>
    <row r="70" spans="1:42" x14ac:dyDescent="0.2">
      <c r="D70" s="335" t="s">
        <v>50</v>
      </c>
      <c r="E70" s="337">
        <v>22</v>
      </c>
      <c r="F70" s="337">
        <v>15</v>
      </c>
      <c r="G70" s="337">
        <v>37</v>
      </c>
      <c r="H70" s="337">
        <v>0</v>
      </c>
      <c r="I70" s="337">
        <v>0</v>
      </c>
      <c r="J70" s="337">
        <v>0</v>
      </c>
      <c r="K70" s="337">
        <v>5</v>
      </c>
      <c r="L70" s="337">
        <v>0</v>
      </c>
      <c r="M70" s="337">
        <v>5</v>
      </c>
      <c r="N70" s="337">
        <v>5</v>
      </c>
      <c r="O70" s="337">
        <v>5</v>
      </c>
      <c r="P70" s="337">
        <v>5</v>
      </c>
      <c r="Q70" s="337">
        <v>1</v>
      </c>
      <c r="R70" s="337">
        <v>0</v>
      </c>
      <c r="S70" s="337">
        <v>0</v>
      </c>
      <c r="T70" s="337">
        <v>0</v>
      </c>
      <c r="U70" s="337">
        <v>0</v>
      </c>
      <c r="V70" s="337">
        <v>0</v>
      </c>
      <c r="W70" s="337">
        <v>0</v>
      </c>
      <c r="X70" s="337">
        <v>0</v>
      </c>
      <c r="Y70" s="337">
        <v>0</v>
      </c>
      <c r="Z70" s="337">
        <v>0</v>
      </c>
      <c r="AA70" s="337">
        <v>0</v>
      </c>
      <c r="AB70" s="337">
        <v>0</v>
      </c>
      <c r="AC70" s="337">
        <v>0</v>
      </c>
      <c r="AD70" s="337">
        <v>0</v>
      </c>
      <c r="AE70" s="337">
        <v>0</v>
      </c>
      <c r="AF70" s="337">
        <v>0</v>
      </c>
      <c r="AG70" s="337">
        <v>0</v>
      </c>
      <c r="AH70" s="337">
        <v>0</v>
      </c>
      <c r="AI70" s="337">
        <v>0</v>
      </c>
      <c r="AJ70" s="337">
        <v>0</v>
      </c>
      <c r="AK70" s="337">
        <v>0</v>
      </c>
      <c r="AL70" s="337">
        <v>0</v>
      </c>
      <c r="AM70" s="337">
        <v>0</v>
      </c>
      <c r="AN70" s="337">
        <v>0</v>
      </c>
      <c r="AO70" s="337">
        <v>0</v>
      </c>
      <c r="AP70" s="337">
        <v>0</v>
      </c>
    </row>
    <row r="71" spans="1:42" x14ac:dyDescent="0.2">
      <c r="C71" s="335" t="s">
        <v>259</v>
      </c>
      <c r="E71" s="337">
        <v>87</v>
      </c>
      <c r="F71" s="337">
        <v>58</v>
      </c>
      <c r="G71" s="337">
        <v>145</v>
      </c>
      <c r="H71" s="337">
        <v>0</v>
      </c>
      <c r="I71" s="337">
        <v>0</v>
      </c>
      <c r="J71" s="337">
        <v>0</v>
      </c>
      <c r="K71" s="337">
        <v>8</v>
      </c>
      <c r="L71" s="337">
        <v>1</v>
      </c>
      <c r="M71" s="337">
        <v>17</v>
      </c>
      <c r="N71" s="337">
        <v>18</v>
      </c>
      <c r="O71" s="337">
        <v>13</v>
      </c>
      <c r="P71" s="337">
        <v>13</v>
      </c>
      <c r="Q71" s="337">
        <v>1</v>
      </c>
      <c r="R71" s="337">
        <v>0</v>
      </c>
      <c r="S71" s="337">
        <v>0</v>
      </c>
      <c r="T71" s="337">
        <v>0</v>
      </c>
      <c r="U71" s="337">
        <v>0</v>
      </c>
      <c r="V71" s="337">
        <v>0</v>
      </c>
      <c r="W71" s="337">
        <v>0</v>
      </c>
      <c r="X71" s="337">
        <v>0</v>
      </c>
      <c r="Y71" s="337">
        <v>0</v>
      </c>
      <c r="Z71" s="337">
        <v>0</v>
      </c>
      <c r="AA71" s="337">
        <v>0</v>
      </c>
      <c r="AB71" s="337">
        <v>0</v>
      </c>
      <c r="AC71" s="337">
        <v>0</v>
      </c>
      <c r="AD71" s="337">
        <v>0</v>
      </c>
      <c r="AE71" s="337">
        <v>0</v>
      </c>
      <c r="AF71" s="337">
        <v>0</v>
      </c>
      <c r="AG71" s="337">
        <v>0</v>
      </c>
      <c r="AH71" s="337">
        <v>0</v>
      </c>
      <c r="AI71" s="337">
        <v>0</v>
      </c>
      <c r="AJ71" s="337">
        <v>0</v>
      </c>
      <c r="AK71" s="337">
        <v>0</v>
      </c>
      <c r="AL71" s="337">
        <v>0</v>
      </c>
      <c r="AM71" s="337">
        <v>0</v>
      </c>
      <c r="AN71" s="337">
        <v>0</v>
      </c>
      <c r="AO71" s="337">
        <v>0</v>
      </c>
      <c r="AP71" s="337">
        <v>0</v>
      </c>
    </row>
    <row r="72" spans="1:42" x14ac:dyDescent="0.2">
      <c r="D72" s="335" t="s">
        <v>50</v>
      </c>
      <c r="E72" s="337">
        <v>87</v>
      </c>
      <c r="F72" s="337">
        <v>58</v>
      </c>
      <c r="G72" s="337">
        <v>145</v>
      </c>
      <c r="H72" s="337">
        <v>0</v>
      </c>
      <c r="I72" s="337">
        <v>0</v>
      </c>
      <c r="J72" s="337">
        <v>0</v>
      </c>
      <c r="K72" s="337">
        <v>8</v>
      </c>
      <c r="L72" s="337">
        <v>1</v>
      </c>
      <c r="M72" s="337">
        <v>17</v>
      </c>
      <c r="N72" s="337">
        <v>18</v>
      </c>
      <c r="O72" s="337">
        <v>13</v>
      </c>
      <c r="P72" s="337">
        <v>13</v>
      </c>
      <c r="Q72" s="337">
        <v>1</v>
      </c>
      <c r="R72" s="337">
        <v>0</v>
      </c>
      <c r="S72" s="337">
        <v>0</v>
      </c>
      <c r="T72" s="337">
        <v>0</v>
      </c>
      <c r="U72" s="337">
        <v>0</v>
      </c>
      <c r="V72" s="337">
        <v>0</v>
      </c>
      <c r="W72" s="337">
        <v>0</v>
      </c>
      <c r="X72" s="337">
        <v>0</v>
      </c>
      <c r="Y72" s="337">
        <v>0</v>
      </c>
      <c r="Z72" s="337">
        <v>0</v>
      </c>
      <c r="AA72" s="337">
        <v>0</v>
      </c>
      <c r="AB72" s="337">
        <v>0</v>
      </c>
      <c r="AC72" s="337">
        <v>0</v>
      </c>
      <c r="AD72" s="337">
        <v>0</v>
      </c>
      <c r="AE72" s="337">
        <v>0</v>
      </c>
      <c r="AF72" s="337">
        <v>0</v>
      </c>
      <c r="AG72" s="337">
        <v>0</v>
      </c>
      <c r="AH72" s="337">
        <v>0</v>
      </c>
      <c r="AI72" s="337">
        <v>0</v>
      </c>
      <c r="AJ72" s="337">
        <v>0</v>
      </c>
      <c r="AK72" s="337">
        <v>0</v>
      </c>
      <c r="AL72" s="337">
        <v>0</v>
      </c>
      <c r="AM72" s="337">
        <v>0</v>
      </c>
      <c r="AN72" s="337">
        <v>0</v>
      </c>
      <c r="AO72" s="337">
        <v>0</v>
      </c>
      <c r="AP72" s="337">
        <v>0</v>
      </c>
    </row>
    <row r="73" spans="1:42" x14ac:dyDescent="0.2">
      <c r="A73" s="335" t="s">
        <v>133</v>
      </c>
      <c r="E73" s="337">
        <v>151701</v>
      </c>
      <c r="F73" s="337">
        <v>147148</v>
      </c>
      <c r="G73" s="337">
        <v>298849</v>
      </c>
      <c r="H73" s="337">
        <v>26148</v>
      </c>
      <c r="I73" s="337">
        <v>26072</v>
      </c>
      <c r="J73" s="337">
        <v>52220</v>
      </c>
      <c r="K73" s="337">
        <v>9730</v>
      </c>
      <c r="L73" s="337">
        <v>3411</v>
      </c>
      <c r="M73" s="337">
        <v>8133</v>
      </c>
      <c r="N73" s="337">
        <v>11544</v>
      </c>
      <c r="O73" s="337">
        <v>11334</v>
      </c>
      <c r="P73" s="337">
        <v>10145</v>
      </c>
      <c r="Q73" s="337">
        <v>1253</v>
      </c>
      <c r="R73" s="337">
        <v>30053</v>
      </c>
      <c r="S73" s="337">
        <v>28857</v>
      </c>
      <c r="T73" s="337">
        <v>58910</v>
      </c>
      <c r="U73" s="337">
        <v>1691</v>
      </c>
      <c r="V73" s="337">
        <v>33653</v>
      </c>
      <c r="W73" s="337">
        <v>32960</v>
      </c>
      <c r="X73" s="337">
        <v>66613</v>
      </c>
      <c r="Y73" s="337">
        <v>1908</v>
      </c>
      <c r="Z73" s="337">
        <v>38995</v>
      </c>
      <c r="AA73" s="337">
        <v>38567</v>
      </c>
      <c r="AB73" s="337">
        <v>77562</v>
      </c>
      <c r="AC73" s="337">
        <v>2455</v>
      </c>
      <c r="AD73" s="337">
        <v>15129</v>
      </c>
      <c r="AE73" s="337">
        <v>14504</v>
      </c>
      <c r="AF73" s="337">
        <v>29633</v>
      </c>
      <c r="AG73" s="337">
        <v>924</v>
      </c>
      <c r="AH73" s="337">
        <v>14983</v>
      </c>
      <c r="AI73" s="337">
        <v>14816</v>
      </c>
      <c r="AJ73" s="337">
        <v>29799</v>
      </c>
      <c r="AK73" s="337">
        <v>929</v>
      </c>
      <c r="AL73" s="337">
        <v>14539</v>
      </c>
      <c r="AM73" s="337">
        <v>14200</v>
      </c>
      <c r="AN73" s="337">
        <v>28739</v>
      </c>
      <c r="AO73" s="337">
        <v>905</v>
      </c>
      <c r="AP73" s="337">
        <v>614</v>
      </c>
    </row>
    <row r="74" spans="1:42" x14ac:dyDescent="0.2">
      <c r="B74" s="335" t="s">
        <v>36</v>
      </c>
      <c r="E74" s="337">
        <v>20711</v>
      </c>
      <c r="F74" s="337">
        <v>20385</v>
      </c>
      <c r="G74" s="337">
        <v>41096</v>
      </c>
      <c r="H74" s="337">
        <v>0</v>
      </c>
      <c r="I74" s="337">
        <v>0</v>
      </c>
      <c r="J74" s="337">
        <v>0</v>
      </c>
      <c r="K74" s="337">
        <v>1586</v>
      </c>
      <c r="L74" s="337">
        <v>50</v>
      </c>
      <c r="M74" s="337">
        <v>1536</v>
      </c>
      <c r="N74" s="337">
        <v>1586</v>
      </c>
      <c r="O74" s="337">
        <v>1936</v>
      </c>
      <c r="P74" s="337">
        <v>1698</v>
      </c>
      <c r="Q74" s="337">
        <v>434</v>
      </c>
      <c r="R74" s="337">
        <v>1477</v>
      </c>
      <c r="S74" s="337">
        <v>1520</v>
      </c>
      <c r="T74" s="337">
        <v>2997</v>
      </c>
      <c r="U74" s="337">
        <v>67</v>
      </c>
      <c r="V74" s="337">
        <v>6375</v>
      </c>
      <c r="W74" s="337">
        <v>6442</v>
      </c>
      <c r="X74" s="337">
        <v>12817</v>
      </c>
      <c r="Y74" s="337">
        <v>315</v>
      </c>
      <c r="Z74" s="337">
        <v>12859</v>
      </c>
      <c r="AA74" s="337">
        <v>12423</v>
      </c>
      <c r="AB74" s="337">
        <v>25282</v>
      </c>
      <c r="AC74" s="337">
        <v>858</v>
      </c>
      <c r="AD74" s="337">
        <v>0</v>
      </c>
      <c r="AE74" s="337">
        <v>0</v>
      </c>
      <c r="AF74" s="337">
        <v>0</v>
      </c>
      <c r="AG74" s="337">
        <v>0</v>
      </c>
      <c r="AH74" s="337">
        <v>0</v>
      </c>
      <c r="AI74" s="337">
        <v>0</v>
      </c>
      <c r="AJ74" s="337">
        <v>0</v>
      </c>
      <c r="AK74" s="337">
        <v>0</v>
      </c>
      <c r="AL74" s="337">
        <v>0</v>
      </c>
      <c r="AM74" s="337">
        <v>0</v>
      </c>
      <c r="AN74" s="337">
        <v>0</v>
      </c>
      <c r="AO74" s="337">
        <v>0</v>
      </c>
      <c r="AP74" s="337">
        <v>346</v>
      </c>
    </row>
    <row r="75" spans="1:42" x14ac:dyDescent="0.2">
      <c r="C75" s="335" t="s">
        <v>37</v>
      </c>
      <c r="E75" s="337">
        <v>3347</v>
      </c>
      <c r="F75" s="337">
        <v>3455</v>
      </c>
      <c r="G75" s="337">
        <v>6802</v>
      </c>
      <c r="H75" s="337">
        <v>0</v>
      </c>
      <c r="I75" s="337">
        <v>0</v>
      </c>
      <c r="J75" s="337">
        <v>0</v>
      </c>
      <c r="K75" s="337">
        <v>279</v>
      </c>
      <c r="L75" s="337">
        <v>5</v>
      </c>
      <c r="M75" s="337">
        <v>274</v>
      </c>
      <c r="N75" s="337">
        <v>279</v>
      </c>
      <c r="O75" s="337">
        <v>300</v>
      </c>
      <c r="P75" s="337">
        <v>284</v>
      </c>
      <c r="Q75" s="337">
        <v>62</v>
      </c>
      <c r="R75" s="337">
        <v>154</v>
      </c>
      <c r="S75" s="337">
        <v>184</v>
      </c>
      <c r="T75" s="337">
        <v>338</v>
      </c>
      <c r="U75" s="337">
        <v>7</v>
      </c>
      <c r="V75" s="337">
        <v>1085</v>
      </c>
      <c r="W75" s="337">
        <v>1104</v>
      </c>
      <c r="X75" s="337">
        <v>2189</v>
      </c>
      <c r="Y75" s="337">
        <v>69</v>
      </c>
      <c r="Z75" s="337">
        <v>2108</v>
      </c>
      <c r="AA75" s="337">
        <v>2167</v>
      </c>
      <c r="AB75" s="337">
        <v>4275</v>
      </c>
      <c r="AC75" s="337">
        <v>173</v>
      </c>
      <c r="AD75" s="337">
        <v>0</v>
      </c>
      <c r="AE75" s="337">
        <v>0</v>
      </c>
      <c r="AF75" s="337">
        <v>0</v>
      </c>
      <c r="AG75" s="337">
        <v>0</v>
      </c>
      <c r="AH75" s="337">
        <v>0</v>
      </c>
      <c r="AI75" s="337">
        <v>0</v>
      </c>
      <c r="AJ75" s="337">
        <v>0</v>
      </c>
      <c r="AK75" s="337">
        <v>0</v>
      </c>
      <c r="AL75" s="337">
        <v>0</v>
      </c>
      <c r="AM75" s="337">
        <v>0</v>
      </c>
      <c r="AN75" s="337">
        <v>0</v>
      </c>
      <c r="AO75" s="337">
        <v>0</v>
      </c>
      <c r="AP75" s="337">
        <v>30</v>
      </c>
    </row>
    <row r="76" spans="1:42" x14ac:dyDescent="0.2">
      <c r="D76" s="335" t="s">
        <v>116</v>
      </c>
      <c r="E76" s="337">
        <v>3347</v>
      </c>
      <c r="F76" s="337">
        <v>3455</v>
      </c>
      <c r="G76" s="337">
        <v>6802</v>
      </c>
      <c r="H76" s="337">
        <v>0</v>
      </c>
      <c r="I76" s="337">
        <v>0</v>
      </c>
      <c r="J76" s="337">
        <v>0</v>
      </c>
      <c r="K76" s="337">
        <v>279</v>
      </c>
      <c r="L76" s="337">
        <v>5</v>
      </c>
      <c r="M76" s="337">
        <v>274</v>
      </c>
      <c r="N76" s="337">
        <v>279</v>
      </c>
      <c r="O76" s="337">
        <v>300</v>
      </c>
      <c r="P76" s="337">
        <v>284</v>
      </c>
      <c r="Q76" s="337">
        <v>62</v>
      </c>
      <c r="R76" s="337">
        <v>154</v>
      </c>
      <c r="S76" s="337">
        <v>184</v>
      </c>
      <c r="T76" s="337">
        <v>338</v>
      </c>
      <c r="U76" s="337">
        <v>7</v>
      </c>
      <c r="V76" s="337">
        <v>1085</v>
      </c>
      <c r="W76" s="337">
        <v>1104</v>
      </c>
      <c r="X76" s="337">
        <v>2189</v>
      </c>
      <c r="Y76" s="337">
        <v>69</v>
      </c>
      <c r="Z76" s="337">
        <v>2108</v>
      </c>
      <c r="AA76" s="337">
        <v>2167</v>
      </c>
      <c r="AB76" s="337">
        <v>4275</v>
      </c>
      <c r="AC76" s="337">
        <v>173</v>
      </c>
      <c r="AD76" s="337">
        <v>0</v>
      </c>
      <c r="AE76" s="337">
        <v>0</v>
      </c>
      <c r="AF76" s="337">
        <v>0</v>
      </c>
      <c r="AG76" s="337">
        <v>0</v>
      </c>
      <c r="AH76" s="337">
        <v>0</v>
      </c>
      <c r="AI76" s="337">
        <v>0</v>
      </c>
      <c r="AJ76" s="337">
        <v>0</v>
      </c>
      <c r="AK76" s="337">
        <v>0</v>
      </c>
      <c r="AL76" s="337">
        <v>0</v>
      </c>
      <c r="AM76" s="337">
        <v>0</v>
      </c>
      <c r="AN76" s="337">
        <v>0</v>
      </c>
      <c r="AO76" s="337">
        <v>0</v>
      </c>
      <c r="AP76" s="337">
        <v>30</v>
      </c>
    </row>
    <row r="77" spans="1:42" x14ac:dyDescent="0.2">
      <c r="C77" s="335" t="s">
        <v>47</v>
      </c>
      <c r="E77" s="337">
        <v>14209</v>
      </c>
      <c r="F77" s="337">
        <v>13668</v>
      </c>
      <c r="G77" s="337">
        <v>27877</v>
      </c>
      <c r="H77" s="337">
        <v>0</v>
      </c>
      <c r="I77" s="337">
        <v>0</v>
      </c>
      <c r="J77" s="337">
        <v>0</v>
      </c>
      <c r="K77" s="337">
        <v>1040</v>
      </c>
      <c r="L77" s="337">
        <v>34</v>
      </c>
      <c r="M77" s="337">
        <v>1006</v>
      </c>
      <c r="N77" s="337">
        <v>1040</v>
      </c>
      <c r="O77" s="337">
        <v>1170</v>
      </c>
      <c r="P77" s="337">
        <v>1041</v>
      </c>
      <c r="Q77" s="337">
        <v>222</v>
      </c>
      <c r="R77" s="337">
        <v>562</v>
      </c>
      <c r="S77" s="337">
        <v>569</v>
      </c>
      <c r="T77" s="337">
        <v>1131</v>
      </c>
      <c r="U77" s="337">
        <v>12</v>
      </c>
      <c r="V77" s="337">
        <v>4237</v>
      </c>
      <c r="W77" s="337">
        <v>4211</v>
      </c>
      <c r="X77" s="337">
        <v>8448</v>
      </c>
      <c r="Y77" s="337">
        <v>205</v>
      </c>
      <c r="Z77" s="337">
        <v>9410</v>
      </c>
      <c r="AA77" s="337">
        <v>8888</v>
      </c>
      <c r="AB77" s="337">
        <v>18298</v>
      </c>
      <c r="AC77" s="337">
        <v>641</v>
      </c>
      <c r="AD77" s="337">
        <v>0</v>
      </c>
      <c r="AE77" s="337">
        <v>0</v>
      </c>
      <c r="AF77" s="337">
        <v>0</v>
      </c>
      <c r="AG77" s="337">
        <v>0</v>
      </c>
      <c r="AH77" s="337">
        <v>0</v>
      </c>
      <c r="AI77" s="337">
        <v>0</v>
      </c>
      <c r="AJ77" s="337">
        <v>0</v>
      </c>
      <c r="AK77" s="337">
        <v>0</v>
      </c>
      <c r="AL77" s="337">
        <v>0</v>
      </c>
      <c r="AM77" s="337">
        <v>0</v>
      </c>
      <c r="AN77" s="337">
        <v>0</v>
      </c>
      <c r="AO77" s="337">
        <v>0</v>
      </c>
      <c r="AP77" s="337">
        <v>182</v>
      </c>
    </row>
    <row r="78" spans="1:42" x14ac:dyDescent="0.2">
      <c r="D78" s="335" t="s">
        <v>63</v>
      </c>
      <c r="E78" s="337">
        <v>110</v>
      </c>
      <c r="F78" s="337">
        <v>111</v>
      </c>
      <c r="G78" s="337">
        <v>221</v>
      </c>
      <c r="H78" s="337">
        <v>0</v>
      </c>
      <c r="I78" s="337">
        <v>0</v>
      </c>
      <c r="J78" s="337">
        <v>0</v>
      </c>
      <c r="K78" s="337">
        <v>8</v>
      </c>
      <c r="L78" s="337">
        <v>0</v>
      </c>
      <c r="M78" s="337">
        <v>8</v>
      </c>
      <c r="N78" s="337">
        <v>8</v>
      </c>
      <c r="O78" s="337">
        <v>8</v>
      </c>
      <c r="P78" s="337">
        <v>8</v>
      </c>
      <c r="Q78" s="337">
        <v>2</v>
      </c>
      <c r="R78" s="337">
        <v>39</v>
      </c>
      <c r="S78" s="337">
        <v>33</v>
      </c>
      <c r="T78" s="337">
        <v>72</v>
      </c>
      <c r="U78" s="337">
        <v>3</v>
      </c>
      <c r="V78" s="337">
        <v>36</v>
      </c>
      <c r="W78" s="337">
        <v>39</v>
      </c>
      <c r="X78" s="337">
        <v>75</v>
      </c>
      <c r="Y78" s="337">
        <v>2</v>
      </c>
      <c r="Z78" s="337">
        <v>35</v>
      </c>
      <c r="AA78" s="337">
        <v>39</v>
      </c>
      <c r="AB78" s="337">
        <v>74</v>
      </c>
      <c r="AC78" s="337">
        <v>3</v>
      </c>
      <c r="AD78" s="337">
        <v>0</v>
      </c>
      <c r="AE78" s="337">
        <v>0</v>
      </c>
      <c r="AF78" s="337">
        <v>0</v>
      </c>
      <c r="AG78" s="337">
        <v>0</v>
      </c>
      <c r="AH78" s="337">
        <v>0</v>
      </c>
      <c r="AI78" s="337">
        <v>0</v>
      </c>
      <c r="AJ78" s="337">
        <v>0</v>
      </c>
      <c r="AK78" s="337">
        <v>0</v>
      </c>
      <c r="AL78" s="337">
        <v>0</v>
      </c>
      <c r="AM78" s="337">
        <v>0</v>
      </c>
      <c r="AN78" s="337">
        <v>0</v>
      </c>
      <c r="AO78" s="337">
        <v>0</v>
      </c>
      <c r="AP78" s="337">
        <v>0</v>
      </c>
    </row>
    <row r="79" spans="1:42" x14ac:dyDescent="0.2">
      <c r="D79" s="335" t="s">
        <v>116</v>
      </c>
      <c r="E79" s="337">
        <v>14058</v>
      </c>
      <c r="F79" s="337">
        <v>13531</v>
      </c>
      <c r="G79" s="337">
        <v>27589</v>
      </c>
      <c r="H79" s="337">
        <v>0</v>
      </c>
      <c r="I79" s="337">
        <v>0</v>
      </c>
      <c r="J79" s="337">
        <v>0</v>
      </c>
      <c r="K79" s="337">
        <v>1029</v>
      </c>
      <c r="L79" s="337">
        <v>33</v>
      </c>
      <c r="M79" s="337">
        <v>996</v>
      </c>
      <c r="N79" s="337">
        <v>1029</v>
      </c>
      <c r="O79" s="337">
        <v>1158</v>
      </c>
      <c r="P79" s="337">
        <v>1030</v>
      </c>
      <c r="Q79" s="337">
        <v>219</v>
      </c>
      <c r="R79" s="337">
        <v>516</v>
      </c>
      <c r="S79" s="337">
        <v>527</v>
      </c>
      <c r="T79" s="337">
        <v>1043</v>
      </c>
      <c r="U79" s="337">
        <v>8</v>
      </c>
      <c r="V79" s="337">
        <v>4182</v>
      </c>
      <c r="W79" s="337">
        <v>4169</v>
      </c>
      <c r="X79" s="337">
        <v>8351</v>
      </c>
      <c r="Y79" s="337">
        <v>202</v>
      </c>
      <c r="Z79" s="337">
        <v>9360</v>
      </c>
      <c r="AA79" s="337">
        <v>8835</v>
      </c>
      <c r="AB79" s="337">
        <v>18195</v>
      </c>
      <c r="AC79" s="337">
        <v>637</v>
      </c>
      <c r="AD79" s="337">
        <v>0</v>
      </c>
      <c r="AE79" s="337">
        <v>0</v>
      </c>
      <c r="AF79" s="337">
        <v>0</v>
      </c>
      <c r="AG79" s="337">
        <v>0</v>
      </c>
      <c r="AH79" s="337">
        <v>0</v>
      </c>
      <c r="AI79" s="337">
        <v>0</v>
      </c>
      <c r="AJ79" s="337">
        <v>0</v>
      </c>
      <c r="AK79" s="337">
        <v>0</v>
      </c>
      <c r="AL79" s="337">
        <v>0</v>
      </c>
      <c r="AM79" s="337">
        <v>0</v>
      </c>
      <c r="AN79" s="337">
        <v>0</v>
      </c>
      <c r="AO79" s="337">
        <v>0</v>
      </c>
      <c r="AP79" s="337">
        <v>182</v>
      </c>
    </row>
    <row r="80" spans="1:42" x14ac:dyDescent="0.2">
      <c r="D80" s="335" t="s">
        <v>165</v>
      </c>
      <c r="E80" s="337">
        <v>41</v>
      </c>
      <c r="F80" s="337">
        <v>26</v>
      </c>
      <c r="G80" s="337">
        <v>67</v>
      </c>
      <c r="H80" s="337">
        <v>0</v>
      </c>
      <c r="I80" s="337">
        <v>0</v>
      </c>
      <c r="J80" s="337">
        <v>0</v>
      </c>
      <c r="K80" s="337">
        <v>3</v>
      </c>
      <c r="L80" s="337">
        <v>1</v>
      </c>
      <c r="M80" s="337">
        <v>2</v>
      </c>
      <c r="N80" s="337">
        <v>3</v>
      </c>
      <c r="O80" s="337">
        <v>4</v>
      </c>
      <c r="P80" s="337">
        <v>3</v>
      </c>
      <c r="Q80" s="337">
        <v>1</v>
      </c>
      <c r="R80" s="337">
        <v>7</v>
      </c>
      <c r="S80" s="337">
        <v>9</v>
      </c>
      <c r="T80" s="337">
        <v>16</v>
      </c>
      <c r="U80" s="337">
        <v>1</v>
      </c>
      <c r="V80" s="337">
        <v>19</v>
      </c>
      <c r="W80" s="337">
        <v>3</v>
      </c>
      <c r="X80" s="337">
        <v>22</v>
      </c>
      <c r="Y80" s="337">
        <v>1</v>
      </c>
      <c r="Z80" s="337">
        <v>15</v>
      </c>
      <c r="AA80" s="337">
        <v>14</v>
      </c>
      <c r="AB80" s="337">
        <v>29</v>
      </c>
      <c r="AC80" s="337">
        <v>1</v>
      </c>
      <c r="AD80" s="337">
        <v>0</v>
      </c>
      <c r="AE80" s="337">
        <v>0</v>
      </c>
      <c r="AF80" s="337">
        <v>0</v>
      </c>
      <c r="AG80" s="337">
        <v>0</v>
      </c>
      <c r="AH80" s="337">
        <v>0</v>
      </c>
      <c r="AI80" s="337">
        <v>0</v>
      </c>
      <c r="AJ80" s="337">
        <v>0</v>
      </c>
      <c r="AK80" s="337">
        <v>0</v>
      </c>
      <c r="AL80" s="337">
        <v>0</v>
      </c>
      <c r="AM80" s="337">
        <v>0</v>
      </c>
      <c r="AN80" s="337">
        <v>0</v>
      </c>
      <c r="AO80" s="337">
        <v>0</v>
      </c>
      <c r="AP80" s="337">
        <v>0</v>
      </c>
    </row>
    <row r="81" spans="2:42" x14ac:dyDescent="0.2">
      <c r="C81" s="335" t="s">
        <v>257</v>
      </c>
      <c r="E81" s="337">
        <v>2079</v>
      </c>
      <c r="F81" s="337">
        <v>2183</v>
      </c>
      <c r="G81" s="337">
        <v>4262</v>
      </c>
      <c r="H81" s="337">
        <v>0</v>
      </c>
      <c r="I81" s="337">
        <v>0</v>
      </c>
      <c r="J81" s="337">
        <v>0</v>
      </c>
      <c r="K81" s="337">
        <v>182</v>
      </c>
      <c r="L81" s="337">
        <v>3</v>
      </c>
      <c r="M81" s="337">
        <v>179</v>
      </c>
      <c r="N81" s="337">
        <v>182</v>
      </c>
      <c r="O81" s="337">
        <v>337</v>
      </c>
      <c r="P81" s="337">
        <v>279</v>
      </c>
      <c r="Q81" s="337">
        <v>94</v>
      </c>
      <c r="R81" s="337">
        <v>338</v>
      </c>
      <c r="S81" s="337">
        <v>362</v>
      </c>
      <c r="T81" s="337">
        <v>700</v>
      </c>
      <c r="U81" s="337">
        <v>21</v>
      </c>
      <c r="V81" s="337">
        <v>752</v>
      </c>
      <c r="W81" s="337">
        <v>830</v>
      </c>
      <c r="X81" s="337">
        <v>1582</v>
      </c>
      <c r="Y81" s="337">
        <v>32</v>
      </c>
      <c r="Z81" s="337">
        <v>989</v>
      </c>
      <c r="AA81" s="337">
        <v>991</v>
      </c>
      <c r="AB81" s="337">
        <v>1980</v>
      </c>
      <c r="AC81" s="337">
        <v>39</v>
      </c>
      <c r="AD81" s="337">
        <v>0</v>
      </c>
      <c r="AE81" s="337">
        <v>0</v>
      </c>
      <c r="AF81" s="337">
        <v>0</v>
      </c>
      <c r="AG81" s="337">
        <v>0</v>
      </c>
      <c r="AH81" s="337">
        <v>0</v>
      </c>
      <c r="AI81" s="337">
        <v>0</v>
      </c>
      <c r="AJ81" s="337">
        <v>0</v>
      </c>
      <c r="AK81" s="337">
        <v>0</v>
      </c>
      <c r="AL81" s="337">
        <v>0</v>
      </c>
      <c r="AM81" s="337">
        <v>0</v>
      </c>
      <c r="AN81" s="337">
        <v>0</v>
      </c>
      <c r="AO81" s="337">
        <v>0</v>
      </c>
      <c r="AP81" s="337">
        <v>90</v>
      </c>
    </row>
    <row r="82" spans="2:42" x14ac:dyDescent="0.2">
      <c r="D82" s="335" t="s">
        <v>116</v>
      </c>
      <c r="E82" s="337">
        <v>2079</v>
      </c>
      <c r="F82" s="337">
        <v>2183</v>
      </c>
      <c r="G82" s="337">
        <v>4262</v>
      </c>
      <c r="H82" s="337">
        <v>0</v>
      </c>
      <c r="I82" s="337">
        <v>0</v>
      </c>
      <c r="J82" s="337">
        <v>0</v>
      </c>
      <c r="K82" s="337">
        <v>182</v>
      </c>
      <c r="L82" s="337">
        <v>3</v>
      </c>
      <c r="M82" s="337">
        <v>179</v>
      </c>
      <c r="N82" s="337">
        <v>182</v>
      </c>
      <c r="O82" s="337">
        <v>337</v>
      </c>
      <c r="P82" s="337">
        <v>279</v>
      </c>
      <c r="Q82" s="337">
        <v>94</v>
      </c>
      <c r="R82" s="337">
        <v>338</v>
      </c>
      <c r="S82" s="337">
        <v>362</v>
      </c>
      <c r="T82" s="337">
        <v>700</v>
      </c>
      <c r="U82" s="337">
        <v>21</v>
      </c>
      <c r="V82" s="337">
        <v>752</v>
      </c>
      <c r="W82" s="337">
        <v>830</v>
      </c>
      <c r="X82" s="337">
        <v>1582</v>
      </c>
      <c r="Y82" s="337">
        <v>32</v>
      </c>
      <c r="Z82" s="337">
        <v>989</v>
      </c>
      <c r="AA82" s="337">
        <v>991</v>
      </c>
      <c r="AB82" s="337">
        <v>1980</v>
      </c>
      <c r="AC82" s="337">
        <v>39</v>
      </c>
      <c r="AD82" s="337">
        <v>0</v>
      </c>
      <c r="AE82" s="337">
        <v>0</v>
      </c>
      <c r="AF82" s="337">
        <v>0</v>
      </c>
      <c r="AG82" s="337">
        <v>0</v>
      </c>
      <c r="AH82" s="337">
        <v>0</v>
      </c>
      <c r="AI82" s="337">
        <v>0</v>
      </c>
      <c r="AJ82" s="337">
        <v>0</v>
      </c>
      <c r="AK82" s="337">
        <v>0</v>
      </c>
      <c r="AL82" s="337">
        <v>0</v>
      </c>
      <c r="AM82" s="337">
        <v>0</v>
      </c>
      <c r="AN82" s="337">
        <v>0</v>
      </c>
      <c r="AO82" s="337">
        <v>0</v>
      </c>
      <c r="AP82" s="337">
        <v>90</v>
      </c>
    </row>
    <row r="83" spans="2:42" x14ac:dyDescent="0.2">
      <c r="C83" s="335" t="s">
        <v>259</v>
      </c>
      <c r="E83" s="337">
        <v>1076</v>
      </c>
      <c r="F83" s="337">
        <v>1079</v>
      </c>
      <c r="G83" s="337">
        <v>2155</v>
      </c>
      <c r="H83" s="337">
        <v>0</v>
      </c>
      <c r="I83" s="337">
        <v>0</v>
      </c>
      <c r="J83" s="337">
        <v>0</v>
      </c>
      <c r="K83" s="337">
        <v>85</v>
      </c>
      <c r="L83" s="337">
        <v>8</v>
      </c>
      <c r="M83" s="337">
        <v>77</v>
      </c>
      <c r="N83" s="337">
        <v>85</v>
      </c>
      <c r="O83" s="337">
        <v>129</v>
      </c>
      <c r="P83" s="337">
        <v>94</v>
      </c>
      <c r="Q83" s="337">
        <v>56</v>
      </c>
      <c r="R83" s="337">
        <v>423</v>
      </c>
      <c r="S83" s="337">
        <v>405</v>
      </c>
      <c r="T83" s="337">
        <v>828</v>
      </c>
      <c r="U83" s="337">
        <v>27</v>
      </c>
      <c r="V83" s="337">
        <v>301</v>
      </c>
      <c r="W83" s="337">
        <v>297</v>
      </c>
      <c r="X83" s="337">
        <v>598</v>
      </c>
      <c r="Y83" s="337">
        <v>9</v>
      </c>
      <c r="Z83" s="337">
        <v>352</v>
      </c>
      <c r="AA83" s="337">
        <v>377</v>
      </c>
      <c r="AB83" s="337">
        <v>729</v>
      </c>
      <c r="AC83" s="337">
        <v>5</v>
      </c>
      <c r="AD83" s="337">
        <v>0</v>
      </c>
      <c r="AE83" s="337">
        <v>0</v>
      </c>
      <c r="AF83" s="337">
        <v>0</v>
      </c>
      <c r="AG83" s="337">
        <v>0</v>
      </c>
      <c r="AH83" s="337">
        <v>0</v>
      </c>
      <c r="AI83" s="337">
        <v>0</v>
      </c>
      <c r="AJ83" s="337">
        <v>0</v>
      </c>
      <c r="AK83" s="337">
        <v>0</v>
      </c>
      <c r="AL83" s="337">
        <v>0</v>
      </c>
      <c r="AM83" s="337">
        <v>0</v>
      </c>
      <c r="AN83" s="337">
        <v>0</v>
      </c>
      <c r="AO83" s="337">
        <v>0</v>
      </c>
      <c r="AP83" s="337">
        <v>44</v>
      </c>
    </row>
    <row r="84" spans="2:42" x14ac:dyDescent="0.2">
      <c r="D84" s="335" t="s">
        <v>116</v>
      </c>
      <c r="E84" s="337">
        <v>1076</v>
      </c>
      <c r="F84" s="337">
        <v>1079</v>
      </c>
      <c r="G84" s="337">
        <v>2155</v>
      </c>
      <c r="H84" s="337">
        <v>0</v>
      </c>
      <c r="I84" s="337">
        <v>0</v>
      </c>
      <c r="J84" s="337">
        <v>0</v>
      </c>
      <c r="K84" s="337">
        <v>85</v>
      </c>
      <c r="L84" s="337">
        <v>8</v>
      </c>
      <c r="M84" s="337">
        <v>77</v>
      </c>
      <c r="N84" s="337">
        <v>85</v>
      </c>
      <c r="O84" s="337">
        <v>129</v>
      </c>
      <c r="P84" s="337">
        <v>94</v>
      </c>
      <c r="Q84" s="337">
        <v>56</v>
      </c>
      <c r="R84" s="337">
        <v>423</v>
      </c>
      <c r="S84" s="337">
        <v>405</v>
      </c>
      <c r="T84" s="337">
        <v>828</v>
      </c>
      <c r="U84" s="337">
        <v>27</v>
      </c>
      <c r="V84" s="337">
        <v>301</v>
      </c>
      <c r="W84" s="337">
        <v>297</v>
      </c>
      <c r="X84" s="337">
        <v>598</v>
      </c>
      <c r="Y84" s="337">
        <v>9</v>
      </c>
      <c r="Z84" s="337">
        <v>352</v>
      </c>
      <c r="AA84" s="337">
        <v>377</v>
      </c>
      <c r="AB84" s="337">
        <v>729</v>
      </c>
      <c r="AC84" s="337">
        <v>5</v>
      </c>
      <c r="AD84" s="337">
        <v>0</v>
      </c>
      <c r="AE84" s="337">
        <v>0</v>
      </c>
      <c r="AF84" s="337">
        <v>0</v>
      </c>
      <c r="AG84" s="337">
        <v>0</v>
      </c>
      <c r="AH84" s="337">
        <v>0</v>
      </c>
      <c r="AI84" s="337">
        <v>0</v>
      </c>
      <c r="AJ84" s="337">
        <v>0</v>
      </c>
      <c r="AK84" s="337">
        <v>0</v>
      </c>
      <c r="AL84" s="337">
        <v>0</v>
      </c>
      <c r="AM84" s="337">
        <v>0</v>
      </c>
      <c r="AN84" s="337">
        <v>0</v>
      </c>
      <c r="AO84" s="337">
        <v>0</v>
      </c>
      <c r="AP84" s="337">
        <v>44</v>
      </c>
    </row>
    <row r="85" spans="2:42" x14ac:dyDescent="0.2">
      <c r="B85" s="335" t="s">
        <v>41</v>
      </c>
      <c r="E85" s="337">
        <v>87855</v>
      </c>
      <c r="F85" s="337">
        <v>85228</v>
      </c>
      <c r="G85" s="337">
        <v>173083</v>
      </c>
      <c r="H85" s="337">
        <v>14896</v>
      </c>
      <c r="I85" s="337">
        <v>14191</v>
      </c>
      <c r="J85" s="337">
        <v>29087</v>
      </c>
      <c r="K85" s="337">
        <v>5775</v>
      </c>
      <c r="L85" s="337">
        <v>1538</v>
      </c>
      <c r="M85" s="337">
        <v>4237</v>
      </c>
      <c r="N85" s="337">
        <v>5775</v>
      </c>
      <c r="O85" s="337">
        <v>6862</v>
      </c>
      <c r="P85" s="337">
        <v>6049</v>
      </c>
      <c r="Q85" s="337">
        <v>571</v>
      </c>
      <c r="R85" s="337">
        <v>14263</v>
      </c>
      <c r="S85" s="337">
        <v>13777</v>
      </c>
      <c r="T85" s="337">
        <v>28040</v>
      </c>
      <c r="U85" s="337">
        <v>922</v>
      </c>
      <c r="V85" s="337">
        <v>14298</v>
      </c>
      <c r="W85" s="337">
        <v>13709</v>
      </c>
      <c r="X85" s="337">
        <v>28007</v>
      </c>
      <c r="Y85" s="337">
        <v>906</v>
      </c>
      <c r="Z85" s="337">
        <v>14643</v>
      </c>
      <c r="AA85" s="337">
        <v>14222</v>
      </c>
      <c r="AB85" s="337">
        <v>28865</v>
      </c>
      <c r="AC85" s="337">
        <v>921</v>
      </c>
      <c r="AD85" s="337">
        <v>15129</v>
      </c>
      <c r="AE85" s="337">
        <v>14504</v>
      </c>
      <c r="AF85" s="337">
        <v>29633</v>
      </c>
      <c r="AG85" s="337">
        <v>924</v>
      </c>
      <c r="AH85" s="337">
        <v>14983</v>
      </c>
      <c r="AI85" s="337">
        <v>14816</v>
      </c>
      <c r="AJ85" s="337">
        <v>29799</v>
      </c>
      <c r="AK85" s="337">
        <v>929</v>
      </c>
      <c r="AL85" s="337">
        <v>14539</v>
      </c>
      <c r="AM85" s="337">
        <v>14200</v>
      </c>
      <c r="AN85" s="337">
        <v>28739</v>
      </c>
      <c r="AO85" s="337">
        <v>905</v>
      </c>
      <c r="AP85" s="337">
        <v>268</v>
      </c>
    </row>
    <row r="86" spans="2:42" x14ac:dyDescent="0.2">
      <c r="C86" s="335" t="s">
        <v>37</v>
      </c>
      <c r="E86" s="337">
        <v>13834</v>
      </c>
      <c r="F86" s="337">
        <v>13310</v>
      </c>
      <c r="G86" s="337">
        <v>27144</v>
      </c>
      <c r="H86" s="337">
        <v>2382</v>
      </c>
      <c r="I86" s="337">
        <v>2206</v>
      </c>
      <c r="J86" s="337">
        <v>4588</v>
      </c>
      <c r="K86" s="337">
        <v>1044</v>
      </c>
      <c r="L86" s="337">
        <v>277</v>
      </c>
      <c r="M86" s="337">
        <v>767</v>
      </c>
      <c r="N86" s="337">
        <v>1044</v>
      </c>
      <c r="O86" s="337">
        <v>1203</v>
      </c>
      <c r="P86" s="337">
        <v>1054</v>
      </c>
      <c r="Q86" s="337">
        <v>97</v>
      </c>
      <c r="R86" s="337">
        <v>2144</v>
      </c>
      <c r="S86" s="337">
        <v>2070</v>
      </c>
      <c r="T86" s="337">
        <v>4214</v>
      </c>
      <c r="U86" s="337">
        <v>171</v>
      </c>
      <c r="V86" s="337">
        <v>2226</v>
      </c>
      <c r="W86" s="337">
        <v>2134</v>
      </c>
      <c r="X86" s="337">
        <v>4360</v>
      </c>
      <c r="Y86" s="337">
        <v>166</v>
      </c>
      <c r="Z86" s="337">
        <v>2284</v>
      </c>
      <c r="AA86" s="337">
        <v>2212</v>
      </c>
      <c r="AB86" s="337">
        <v>4496</v>
      </c>
      <c r="AC86" s="337">
        <v>172</v>
      </c>
      <c r="AD86" s="337">
        <v>2518</v>
      </c>
      <c r="AE86" s="337">
        <v>2279</v>
      </c>
      <c r="AF86" s="337">
        <v>4797</v>
      </c>
      <c r="AG86" s="337">
        <v>174</v>
      </c>
      <c r="AH86" s="337">
        <v>2337</v>
      </c>
      <c r="AI86" s="337">
        <v>2322</v>
      </c>
      <c r="AJ86" s="337">
        <v>4659</v>
      </c>
      <c r="AK86" s="337">
        <v>179</v>
      </c>
      <c r="AL86" s="337">
        <v>2325</v>
      </c>
      <c r="AM86" s="337">
        <v>2293</v>
      </c>
      <c r="AN86" s="337">
        <v>4618</v>
      </c>
      <c r="AO86" s="337">
        <v>174</v>
      </c>
      <c r="AP86" s="337">
        <v>8</v>
      </c>
    </row>
    <row r="87" spans="2:42" x14ac:dyDescent="0.2">
      <c r="D87" s="335" t="s">
        <v>116</v>
      </c>
      <c r="E87" s="337">
        <v>13834</v>
      </c>
      <c r="F87" s="337">
        <v>13310</v>
      </c>
      <c r="G87" s="337">
        <v>27144</v>
      </c>
      <c r="H87" s="337">
        <v>2382</v>
      </c>
      <c r="I87" s="337">
        <v>2206</v>
      </c>
      <c r="J87" s="337">
        <v>4588</v>
      </c>
      <c r="K87" s="337">
        <v>1044</v>
      </c>
      <c r="L87" s="337">
        <v>277</v>
      </c>
      <c r="M87" s="337">
        <v>767</v>
      </c>
      <c r="N87" s="337">
        <v>1044</v>
      </c>
      <c r="O87" s="337">
        <v>1203</v>
      </c>
      <c r="P87" s="337">
        <v>1054</v>
      </c>
      <c r="Q87" s="337">
        <v>97</v>
      </c>
      <c r="R87" s="337">
        <v>2144</v>
      </c>
      <c r="S87" s="337">
        <v>2070</v>
      </c>
      <c r="T87" s="337">
        <v>4214</v>
      </c>
      <c r="U87" s="337">
        <v>171</v>
      </c>
      <c r="V87" s="337">
        <v>2226</v>
      </c>
      <c r="W87" s="337">
        <v>2134</v>
      </c>
      <c r="X87" s="337">
        <v>4360</v>
      </c>
      <c r="Y87" s="337">
        <v>166</v>
      </c>
      <c r="Z87" s="337">
        <v>2284</v>
      </c>
      <c r="AA87" s="337">
        <v>2212</v>
      </c>
      <c r="AB87" s="337">
        <v>4496</v>
      </c>
      <c r="AC87" s="337">
        <v>172</v>
      </c>
      <c r="AD87" s="337">
        <v>2518</v>
      </c>
      <c r="AE87" s="337">
        <v>2279</v>
      </c>
      <c r="AF87" s="337">
        <v>4797</v>
      </c>
      <c r="AG87" s="337">
        <v>174</v>
      </c>
      <c r="AH87" s="337">
        <v>2337</v>
      </c>
      <c r="AI87" s="337">
        <v>2322</v>
      </c>
      <c r="AJ87" s="337">
        <v>4659</v>
      </c>
      <c r="AK87" s="337">
        <v>179</v>
      </c>
      <c r="AL87" s="337">
        <v>2325</v>
      </c>
      <c r="AM87" s="337">
        <v>2293</v>
      </c>
      <c r="AN87" s="337">
        <v>4618</v>
      </c>
      <c r="AO87" s="337">
        <v>174</v>
      </c>
      <c r="AP87" s="337">
        <v>8</v>
      </c>
    </row>
    <row r="88" spans="2:42" x14ac:dyDescent="0.2">
      <c r="C88" s="335" t="s">
        <v>47</v>
      </c>
      <c r="E88" s="337">
        <v>65905</v>
      </c>
      <c r="F88" s="337">
        <v>64096</v>
      </c>
      <c r="G88" s="337">
        <v>130001</v>
      </c>
      <c r="H88" s="337">
        <v>11333</v>
      </c>
      <c r="I88" s="337">
        <v>10945</v>
      </c>
      <c r="J88" s="337">
        <v>22278</v>
      </c>
      <c r="K88" s="337">
        <v>4192</v>
      </c>
      <c r="L88" s="337">
        <v>1182</v>
      </c>
      <c r="M88" s="337">
        <v>3010</v>
      </c>
      <c r="N88" s="337">
        <v>4192</v>
      </c>
      <c r="O88" s="337">
        <v>4802</v>
      </c>
      <c r="P88" s="337">
        <v>4211</v>
      </c>
      <c r="Q88" s="337">
        <v>369</v>
      </c>
      <c r="R88" s="337">
        <v>10550</v>
      </c>
      <c r="S88" s="337">
        <v>10219</v>
      </c>
      <c r="T88" s="337">
        <v>20769</v>
      </c>
      <c r="U88" s="337">
        <v>695</v>
      </c>
      <c r="V88" s="337">
        <v>10619</v>
      </c>
      <c r="W88" s="337">
        <v>10161</v>
      </c>
      <c r="X88" s="337">
        <v>20780</v>
      </c>
      <c r="Y88" s="337">
        <v>690</v>
      </c>
      <c r="Z88" s="337">
        <v>11025</v>
      </c>
      <c r="AA88" s="337">
        <v>10714</v>
      </c>
      <c r="AB88" s="337">
        <v>21739</v>
      </c>
      <c r="AC88" s="337">
        <v>701</v>
      </c>
      <c r="AD88" s="337">
        <v>11310</v>
      </c>
      <c r="AE88" s="337">
        <v>10997</v>
      </c>
      <c r="AF88" s="337">
        <v>22307</v>
      </c>
      <c r="AG88" s="337">
        <v>702</v>
      </c>
      <c r="AH88" s="337">
        <v>11344</v>
      </c>
      <c r="AI88" s="337">
        <v>11252</v>
      </c>
      <c r="AJ88" s="337">
        <v>22596</v>
      </c>
      <c r="AK88" s="337">
        <v>707</v>
      </c>
      <c r="AL88" s="337">
        <v>11057</v>
      </c>
      <c r="AM88" s="337">
        <v>10753</v>
      </c>
      <c r="AN88" s="337">
        <v>21810</v>
      </c>
      <c r="AO88" s="337">
        <v>691</v>
      </c>
      <c r="AP88" s="337">
        <v>6</v>
      </c>
    </row>
    <row r="89" spans="2:42" x14ac:dyDescent="0.2">
      <c r="D89" s="335" t="s">
        <v>116</v>
      </c>
      <c r="E89" s="337">
        <v>65793</v>
      </c>
      <c r="F89" s="337">
        <v>64008</v>
      </c>
      <c r="G89" s="337">
        <v>129801</v>
      </c>
      <c r="H89" s="337">
        <v>11323</v>
      </c>
      <c r="I89" s="337">
        <v>10930</v>
      </c>
      <c r="J89" s="337">
        <v>22253</v>
      </c>
      <c r="K89" s="337">
        <v>4184</v>
      </c>
      <c r="L89" s="337">
        <v>1178</v>
      </c>
      <c r="M89" s="337">
        <v>3006</v>
      </c>
      <c r="N89" s="337">
        <v>4184</v>
      </c>
      <c r="O89" s="337">
        <v>4794</v>
      </c>
      <c r="P89" s="337">
        <v>4203</v>
      </c>
      <c r="Q89" s="337">
        <v>367</v>
      </c>
      <c r="R89" s="337">
        <v>10537</v>
      </c>
      <c r="S89" s="337">
        <v>10209</v>
      </c>
      <c r="T89" s="337">
        <v>20746</v>
      </c>
      <c r="U89" s="337">
        <v>694</v>
      </c>
      <c r="V89" s="337">
        <v>10602</v>
      </c>
      <c r="W89" s="337">
        <v>10147</v>
      </c>
      <c r="X89" s="337">
        <v>20749</v>
      </c>
      <c r="Y89" s="337">
        <v>689</v>
      </c>
      <c r="Z89" s="337">
        <v>11006</v>
      </c>
      <c r="AA89" s="337">
        <v>10698</v>
      </c>
      <c r="AB89" s="337">
        <v>21704</v>
      </c>
      <c r="AC89" s="337">
        <v>700</v>
      </c>
      <c r="AD89" s="337">
        <v>11282</v>
      </c>
      <c r="AE89" s="337">
        <v>10976</v>
      </c>
      <c r="AF89" s="337">
        <v>22258</v>
      </c>
      <c r="AG89" s="337">
        <v>700</v>
      </c>
      <c r="AH89" s="337">
        <v>11329</v>
      </c>
      <c r="AI89" s="337">
        <v>11235</v>
      </c>
      <c r="AJ89" s="337">
        <v>22564</v>
      </c>
      <c r="AK89" s="337">
        <v>706</v>
      </c>
      <c r="AL89" s="337">
        <v>11037</v>
      </c>
      <c r="AM89" s="337">
        <v>10743</v>
      </c>
      <c r="AN89" s="337">
        <v>21780</v>
      </c>
      <c r="AO89" s="337">
        <v>690</v>
      </c>
      <c r="AP89" s="337">
        <v>5</v>
      </c>
    </row>
    <row r="90" spans="2:42" x14ac:dyDescent="0.2">
      <c r="D90" s="335" t="s">
        <v>165</v>
      </c>
      <c r="E90" s="337">
        <v>112</v>
      </c>
      <c r="F90" s="337">
        <v>88</v>
      </c>
      <c r="G90" s="337">
        <v>200</v>
      </c>
      <c r="H90" s="337">
        <v>10</v>
      </c>
      <c r="I90" s="337">
        <v>15</v>
      </c>
      <c r="J90" s="337">
        <v>25</v>
      </c>
      <c r="K90" s="337">
        <v>8</v>
      </c>
      <c r="L90" s="337">
        <v>4</v>
      </c>
      <c r="M90" s="337">
        <v>4</v>
      </c>
      <c r="N90" s="337">
        <v>8</v>
      </c>
      <c r="O90" s="337">
        <v>8</v>
      </c>
      <c r="P90" s="337">
        <v>8</v>
      </c>
      <c r="Q90" s="337">
        <v>2</v>
      </c>
      <c r="R90" s="337">
        <v>13</v>
      </c>
      <c r="S90" s="337">
        <v>10</v>
      </c>
      <c r="T90" s="337">
        <v>23</v>
      </c>
      <c r="U90" s="337">
        <v>1</v>
      </c>
      <c r="V90" s="337">
        <v>17</v>
      </c>
      <c r="W90" s="337">
        <v>14</v>
      </c>
      <c r="X90" s="337">
        <v>31</v>
      </c>
      <c r="Y90" s="337">
        <v>1</v>
      </c>
      <c r="Z90" s="337">
        <v>19</v>
      </c>
      <c r="AA90" s="337">
        <v>16</v>
      </c>
      <c r="AB90" s="337">
        <v>35</v>
      </c>
      <c r="AC90" s="337">
        <v>1</v>
      </c>
      <c r="AD90" s="337">
        <v>28</v>
      </c>
      <c r="AE90" s="337">
        <v>21</v>
      </c>
      <c r="AF90" s="337">
        <v>49</v>
      </c>
      <c r="AG90" s="337">
        <v>2</v>
      </c>
      <c r="AH90" s="337">
        <v>15</v>
      </c>
      <c r="AI90" s="337">
        <v>17</v>
      </c>
      <c r="AJ90" s="337">
        <v>32</v>
      </c>
      <c r="AK90" s="337">
        <v>1</v>
      </c>
      <c r="AL90" s="337">
        <v>20</v>
      </c>
      <c r="AM90" s="337">
        <v>10</v>
      </c>
      <c r="AN90" s="337">
        <v>30</v>
      </c>
      <c r="AO90" s="337">
        <v>1</v>
      </c>
      <c r="AP90" s="337">
        <v>1</v>
      </c>
    </row>
    <row r="91" spans="2:42" x14ac:dyDescent="0.2">
      <c r="C91" s="335" t="s">
        <v>257</v>
      </c>
      <c r="E91" s="337">
        <v>6870</v>
      </c>
      <c r="F91" s="337">
        <v>6638</v>
      </c>
      <c r="G91" s="337">
        <v>13508</v>
      </c>
      <c r="H91" s="337">
        <v>1010</v>
      </c>
      <c r="I91" s="337">
        <v>908</v>
      </c>
      <c r="J91" s="337">
        <v>1918</v>
      </c>
      <c r="K91" s="337">
        <v>452</v>
      </c>
      <c r="L91" s="337">
        <v>70</v>
      </c>
      <c r="M91" s="337">
        <v>382</v>
      </c>
      <c r="N91" s="337">
        <v>452</v>
      </c>
      <c r="O91" s="337">
        <v>713</v>
      </c>
      <c r="P91" s="337">
        <v>656</v>
      </c>
      <c r="Q91" s="337">
        <v>83</v>
      </c>
      <c r="R91" s="337">
        <v>1314</v>
      </c>
      <c r="S91" s="337">
        <v>1220</v>
      </c>
      <c r="T91" s="337">
        <v>2534</v>
      </c>
      <c r="U91" s="337">
        <v>46</v>
      </c>
      <c r="V91" s="337">
        <v>1221</v>
      </c>
      <c r="W91" s="337">
        <v>1187</v>
      </c>
      <c r="X91" s="337">
        <v>2408</v>
      </c>
      <c r="Y91" s="337">
        <v>43</v>
      </c>
      <c r="Z91" s="337">
        <v>1109</v>
      </c>
      <c r="AA91" s="337">
        <v>1112</v>
      </c>
      <c r="AB91" s="337">
        <v>2221</v>
      </c>
      <c r="AC91" s="337">
        <v>43</v>
      </c>
      <c r="AD91" s="337">
        <v>1104</v>
      </c>
      <c r="AE91" s="337">
        <v>1035</v>
      </c>
      <c r="AF91" s="337">
        <v>2139</v>
      </c>
      <c r="AG91" s="337">
        <v>42</v>
      </c>
      <c r="AH91" s="337">
        <v>1121</v>
      </c>
      <c r="AI91" s="337">
        <v>1073</v>
      </c>
      <c r="AJ91" s="337">
        <v>2194</v>
      </c>
      <c r="AK91" s="337">
        <v>36</v>
      </c>
      <c r="AL91" s="337">
        <v>1001</v>
      </c>
      <c r="AM91" s="337">
        <v>1011</v>
      </c>
      <c r="AN91" s="337">
        <v>2012</v>
      </c>
      <c r="AO91" s="337">
        <v>35</v>
      </c>
      <c r="AP91" s="337">
        <v>207</v>
      </c>
    </row>
    <row r="92" spans="2:42" x14ac:dyDescent="0.2">
      <c r="D92" s="335" t="s">
        <v>116</v>
      </c>
      <c r="E92" s="337">
        <v>6870</v>
      </c>
      <c r="F92" s="337">
        <v>6638</v>
      </c>
      <c r="G92" s="337">
        <v>13508</v>
      </c>
      <c r="H92" s="337">
        <v>1010</v>
      </c>
      <c r="I92" s="337">
        <v>908</v>
      </c>
      <c r="J92" s="337">
        <v>1918</v>
      </c>
      <c r="K92" s="337">
        <v>452</v>
      </c>
      <c r="L92" s="337">
        <v>70</v>
      </c>
      <c r="M92" s="337">
        <v>382</v>
      </c>
      <c r="N92" s="337">
        <v>452</v>
      </c>
      <c r="O92" s="337">
        <v>713</v>
      </c>
      <c r="P92" s="337">
        <v>656</v>
      </c>
      <c r="Q92" s="337">
        <v>83</v>
      </c>
      <c r="R92" s="337">
        <v>1314</v>
      </c>
      <c r="S92" s="337">
        <v>1220</v>
      </c>
      <c r="T92" s="337">
        <v>2534</v>
      </c>
      <c r="U92" s="337">
        <v>46</v>
      </c>
      <c r="V92" s="337">
        <v>1221</v>
      </c>
      <c r="W92" s="337">
        <v>1187</v>
      </c>
      <c r="X92" s="337">
        <v>2408</v>
      </c>
      <c r="Y92" s="337">
        <v>43</v>
      </c>
      <c r="Z92" s="337">
        <v>1109</v>
      </c>
      <c r="AA92" s="337">
        <v>1112</v>
      </c>
      <c r="AB92" s="337">
        <v>2221</v>
      </c>
      <c r="AC92" s="337">
        <v>43</v>
      </c>
      <c r="AD92" s="337">
        <v>1104</v>
      </c>
      <c r="AE92" s="337">
        <v>1035</v>
      </c>
      <c r="AF92" s="337">
        <v>2139</v>
      </c>
      <c r="AG92" s="337">
        <v>42</v>
      </c>
      <c r="AH92" s="337">
        <v>1121</v>
      </c>
      <c r="AI92" s="337">
        <v>1073</v>
      </c>
      <c r="AJ92" s="337">
        <v>2194</v>
      </c>
      <c r="AK92" s="337">
        <v>36</v>
      </c>
      <c r="AL92" s="337">
        <v>1001</v>
      </c>
      <c r="AM92" s="337">
        <v>1011</v>
      </c>
      <c r="AN92" s="337">
        <v>2012</v>
      </c>
      <c r="AO92" s="337">
        <v>35</v>
      </c>
      <c r="AP92" s="337">
        <v>207</v>
      </c>
    </row>
    <row r="93" spans="2:42" x14ac:dyDescent="0.2">
      <c r="C93" s="335" t="s">
        <v>259</v>
      </c>
      <c r="E93" s="337">
        <v>1246</v>
      </c>
      <c r="F93" s="337">
        <v>1184</v>
      </c>
      <c r="G93" s="337">
        <v>2430</v>
      </c>
      <c r="H93" s="337">
        <v>171</v>
      </c>
      <c r="I93" s="337">
        <v>132</v>
      </c>
      <c r="J93" s="337">
        <v>303</v>
      </c>
      <c r="K93" s="337">
        <v>87</v>
      </c>
      <c r="L93" s="337">
        <v>9</v>
      </c>
      <c r="M93" s="337">
        <v>78</v>
      </c>
      <c r="N93" s="337">
        <v>87</v>
      </c>
      <c r="O93" s="337">
        <v>144</v>
      </c>
      <c r="P93" s="337">
        <v>128</v>
      </c>
      <c r="Q93" s="337">
        <v>22</v>
      </c>
      <c r="R93" s="337">
        <v>255</v>
      </c>
      <c r="S93" s="337">
        <v>268</v>
      </c>
      <c r="T93" s="337">
        <v>523</v>
      </c>
      <c r="U93" s="337">
        <v>10</v>
      </c>
      <c r="V93" s="337">
        <v>232</v>
      </c>
      <c r="W93" s="337">
        <v>227</v>
      </c>
      <c r="X93" s="337">
        <v>459</v>
      </c>
      <c r="Y93" s="337">
        <v>7</v>
      </c>
      <c r="Z93" s="337">
        <v>225</v>
      </c>
      <c r="AA93" s="337">
        <v>184</v>
      </c>
      <c r="AB93" s="337">
        <v>409</v>
      </c>
      <c r="AC93" s="337">
        <v>5</v>
      </c>
      <c r="AD93" s="337">
        <v>197</v>
      </c>
      <c r="AE93" s="337">
        <v>193</v>
      </c>
      <c r="AF93" s="337">
        <v>390</v>
      </c>
      <c r="AG93" s="337">
        <v>6</v>
      </c>
      <c r="AH93" s="337">
        <v>181</v>
      </c>
      <c r="AI93" s="337">
        <v>169</v>
      </c>
      <c r="AJ93" s="337">
        <v>350</v>
      </c>
      <c r="AK93" s="337">
        <v>7</v>
      </c>
      <c r="AL93" s="337">
        <v>156</v>
      </c>
      <c r="AM93" s="337">
        <v>143</v>
      </c>
      <c r="AN93" s="337">
        <v>299</v>
      </c>
      <c r="AO93" s="337">
        <v>5</v>
      </c>
      <c r="AP93" s="337">
        <v>47</v>
      </c>
    </row>
    <row r="94" spans="2:42" x14ac:dyDescent="0.2">
      <c r="D94" s="335" t="s">
        <v>116</v>
      </c>
      <c r="E94" s="337">
        <v>1246</v>
      </c>
      <c r="F94" s="337">
        <v>1184</v>
      </c>
      <c r="G94" s="337">
        <v>2430</v>
      </c>
      <c r="H94" s="337">
        <v>171</v>
      </c>
      <c r="I94" s="337">
        <v>132</v>
      </c>
      <c r="J94" s="337">
        <v>303</v>
      </c>
      <c r="K94" s="337">
        <v>87</v>
      </c>
      <c r="L94" s="337">
        <v>9</v>
      </c>
      <c r="M94" s="337">
        <v>78</v>
      </c>
      <c r="N94" s="337">
        <v>87</v>
      </c>
      <c r="O94" s="337">
        <v>144</v>
      </c>
      <c r="P94" s="337">
        <v>128</v>
      </c>
      <c r="Q94" s="337">
        <v>22</v>
      </c>
      <c r="R94" s="337">
        <v>255</v>
      </c>
      <c r="S94" s="337">
        <v>268</v>
      </c>
      <c r="T94" s="337">
        <v>523</v>
      </c>
      <c r="U94" s="337">
        <v>10</v>
      </c>
      <c r="V94" s="337">
        <v>232</v>
      </c>
      <c r="W94" s="337">
        <v>227</v>
      </c>
      <c r="X94" s="337">
        <v>459</v>
      </c>
      <c r="Y94" s="337">
        <v>7</v>
      </c>
      <c r="Z94" s="337">
        <v>225</v>
      </c>
      <c r="AA94" s="337">
        <v>184</v>
      </c>
      <c r="AB94" s="337">
        <v>409</v>
      </c>
      <c r="AC94" s="337">
        <v>5</v>
      </c>
      <c r="AD94" s="337">
        <v>197</v>
      </c>
      <c r="AE94" s="337">
        <v>193</v>
      </c>
      <c r="AF94" s="337">
        <v>390</v>
      </c>
      <c r="AG94" s="337">
        <v>6</v>
      </c>
      <c r="AH94" s="337">
        <v>181</v>
      </c>
      <c r="AI94" s="337">
        <v>169</v>
      </c>
      <c r="AJ94" s="337">
        <v>350</v>
      </c>
      <c r="AK94" s="337">
        <v>7</v>
      </c>
      <c r="AL94" s="337">
        <v>156</v>
      </c>
      <c r="AM94" s="337">
        <v>143</v>
      </c>
      <c r="AN94" s="337">
        <v>299</v>
      </c>
      <c r="AO94" s="337">
        <v>5</v>
      </c>
      <c r="AP94" s="337">
        <v>47</v>
      </c>
    </row>
    <row r="95" spans="2:42" x14ac:dyDescent="0.2">
      <c r="B95" s="335" t="s">
        <v>42</v>
      </c>
      <c r="E95" s="337">
        <v>38786</v>
      </c>
      <c r="F95" s="337">
        <v>38291</v>
      </c>
      <c r="G95" s="337">
        <v>77077</v>
      </c>
      <c r="H95" s="337">
        <v>11252</v>
      </c>
      <c r="I95" s="337">
        <v>11881</v>
      </c>
      <c r="J95" s="337">
        <v>23133</v>
      </c>
      <c r="K95" s="337">
        <v>2065</v>
      </c>
      <c r="L95" s="337">
        <v>1771</v>
      </c>
      <c r="M95" s="337">
        <v>2060</v>
      </c>
      <c r="N95" s="337">
        <v>3831</v>
      </c>
      <c r="O95" s="337">
        <v>2274</v>
      </c>
      <c r="P95" s="337">
        <v>2149</v>
      </c>
      <c r="Q95" s="337">
        <v>170</v>
      </c>
      <c r="R95" s="337">
        <v>14313</v>
      </c>
      <c r="S95" s="337">
        <v>13560</v>
      </c>
      <c r="T95" s="337">
        <v>27873</v>
      </c>
      <c r="U95" s="337">
        <v>702</v>
      </c>
      <c r="V95" s="337">
        <v>12980</v>
      </c>
      <c r="W95" s="337">
        <v>12809</v>
      </c>
      <c r="X95" s="337">
        <v>25789</v>
      </c>
      <c r="Y95" s="337">
        <v>687</v>
      </c>
      <c r="Z95" s="337">
        <v>11493</v>
      </c>
      <c r="AA95" s="337">
        <v>11922</v>
      </c>
      <c r="AB95" s="337">
        <v>23415</v>
      </c>
      <c r="AC95" s="337">
        <v>676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</row>
    <row r="96" spans="2:42" x14ac:dyDescent="0.2">
      <c r="C96" s="335" t="s">
        <v>37</v>
      </c>
      <c r="E96" s="337">
        <v>5480</v>
      </c>
      <c r="F96" s="337">
        <v>5224</v>
      </c>
      <c r="G96" s="337">
        <v>10704</v>
      </c>
      <c r="H96" s="337">
        <v>1558</v>
      </c>
      <c r="I96" s="337">
        <v>1596</v>
      </c>
      <c r="J96" s="337">
        <v>3154</v>
      </c>
      <c r="K96" s="337">
        <v>303</v>
      </c>
      <c r="L96" s="337">
        <v>212</v>
      </c>
      <c r="M96" s="337">
        <v>233</v>
      </c>
      <c r="N96" s="337">
        <v>445</v>
      </c>
      <c r="O96" s="337">
        <v>344</v>
      </c>
      <c r="P96" s="337">
        <v>326</v>
      </c>
      <c r="Q96" s="337">
        <v>20</v>
      </c>
      <c r="R96" s="337">
        <v>2017</v>
      </c>
      <c r="S96" s="337">
        <v>1825</v>
      </c>
      <c r="T96" s="337">
        <v>3842</v>
      </c>
      <c r="U96" s="337">
        <v>105</v>
      </c>
      <c r="V96" s="337">
        <v>1875</v>
      </c>
      <c r="W96" s="337">
        <v>1765</v>
      </c>
      <c r="X96" s="337">
        <v>3640</v>
      </c>
      <c r="Y96" s="337">
        <v>100</v>
      </c>
      <c r="Z96" s="337">
        <v>1588</v>
      </c>
      <c r="AA96" s="337">
        <v>1634</v>
      </c>
      <c r="AB96" s="337">
        <v>3222</v>
      </c>
      <c r="AC96" s="337">
        <v>98</v>
      </c>
      <c r="AD96" s="337">
        <v>0</v>
      </c>
      <c r="AE96" s="337">
        <v>0</v>
      </c>
      <c r="AF96" s="337">
        <v>0</v>
      </c>
      <c r="AG96" s="337">
        <v>0</v>
      </c>
      <c r="AH96" s="337">
        <v>0</v>
      </c>
      <c r="AI96" s="337">
        <v>0</v>
      </c>
      <c r="AJ96" s="337">
        <v>0</v>
      </c>
      <c r="AK96" s="337">
        <v>0</v>
      </c>
      <c r="AL96" s="337">
        <v>0</v>
      </c>
      <c r="AM96" s="337">
        <v>0</v>
      </c>
      <c r="AN96" s="337">
        <v>0</v>
      </c>
      <c r="AO96" s="337">
        <v>0</v>
      </c>
      <c r="AP96" s="337">
        <v>0</v>
      </c>
    </row>
    <row r="97" spans="2:42" x14ac:dyDescent="0.2">
      <c r="D97" s="335" t="s">
        <v>116</v>
      </c>
      <c r="E97" s="337">
        <v>5265</v>
      </c>
      <c r="F97" s="337">
        <v>5053</v>
      </c>
      <c r="G97" s="337">
        <v>10318</v>
      </c>
      <c r="H97" s="337">
        <v>1502</v>
      </c>
      <c r="I97" s="337">
        <v>1551</v>
      </c>
      <c r="J97" s="337">
        <v>3053</v>
      </c>
      <c r="K97" s="337">
        <v>286</v>
      </c>
      <c r="L97" s="337">
        <v>203</v>
      </c>
      <c r="M97" s="337">
        <v>225</v>
      </c>
      <c r="N97" s="337">
        <v>428</v>
      </c>
      <c r="O97" s="337">
        <v>326</v>
      </c>
      <c r="P97" s="337">
        <v>308</v>
      </c>
      <c r="Q97" s="337">
        <v>18</v>
      </c>
      <c r="R97" s="337">
        <v>1932</v>
      </c>
      <c r="S97" s="337">
        <v>1762</v>
      </c>
      <c r="T97" s="337">
        <v>3694</v>
      </c>
      <c r="U97" s="337">
        <v>99</v>
      </c>
      <c r="V97" s="337">
        <v>1807</v>
      </c>
      <c r="W97" s="337">
        <v>1708</v>
      </c>
      <c r="X97" s="337">
        <v>3515</v>
      </c>
      <c r="Y97" s="337">
        <v>94</v>
      </c>
      <c r="Z97" s="337">
        <v>1526</v>
      </c>
      <c r="AA97" s="337">
        <v>1583</v>
      </c>
      <c r="AB97" s="337">
        <v>3109</v>
      </c>
      <c r="AC97" s="337">
        <v>93</v>
      </c>
      <c r="AD97" s="337">
        <v>0</v>
      </c>
      <c r="AE97" s="337">
        <v>0</v>
      </c>
      <c r="AF97" s="337">
        <v>0</v>
      </c>
      <c r="AG97" s="337">
        <v>0</v>
      </c>
      <c r="AH97" s="337">
        <v>0</v>
      </c>
      <c r="AI97" s="337">
        <v>0</v>
      </c>
      <c r="AJ97" s="337">
        <v>0</v>
      </c>
      <c r="AK97" s="337">
        <v>0</v>
      </c>
      <c r="AL97" s="337">
        <v>0</v>
      </c>
      <c r="AM97" s="337">
        <v>0</v>
      </c>
      <c r="AN97" s="337">
        <v>0</v>
      </c>
      <c r="AO97" s="337">
        <v>0</v>
      </c>
      <c r="AP97" s="337">
        <v>0</v>
      </c>
    </row>
    <row r="98" spans="2:42" x14ac:dyDescent="0.2">
      <c r="D98" s="335" t="s">
        <v>117</v>
      </c>
      <c r="E98" s="337">
        <v>215</v>
      </c>
      <c r="F98" s="337">
        <v>171</v>
      </c>
      <c r="G98" s="337">
        <v>386</v>
      </c>
      <c r="H98" s="337">
        <v>56</v>
      </c>
      <c r="I98" s="337">
        <v>45</v>
      </c>
      <c r="J98" s="337">
        <v>101</v>
      </c>
      <c r="K98" s="337">
        <v>17</v>
      </c>
      <c r="L98" s="337">
        <v>9</v>
      </c>
      <c r="M98" s="337">
        <v>8</v>
      </c>
      <c r="N98" s="337">
        <v>17</v>
      </c>
      <c r="O98" s="337">
        <v>18</v>
      </c>
      <c r="P98" s="337">
        <v>18</v>
      </c>
      <c r="Q98" s="337">
        <v>2</v>
      </c>
      <c r="R98" s="337">
        <v>85</v>
      </c>
      <c r="S98" s="337">
        <v>63</v>
      </c>
      <c r="T98" s="337">
        <v>148</v>
      </c>
      <c r="U98" s="337">
        <v>6</v>
      </c>
      <c r="V98" s="337">
        <v>68</v>
      </c>
      <c r="W98" s="337">
        <v>57</v>
      </c>
      <c r="X98" s="337">
        <v>125</v>
      </c>
      <c r="Y98" s="337">
        <v>6</v>
      </c>
      <c r="Z98" s="337">
        <v>62</v>
      </c>
      <c r="AA98" s="337">
        <v>51</v>
      </c>
      <c r="AB98" s="337">
        <v>113</v>
      </c>
      <c r="AC98" s="337">
        <v>5</v>
      </c>
      <c r="AD98" s="337">
        <v>0</v>
      </c>
      <c r="AE98" s="337">
        <v>0</v>
      </c>
      <c r="AF98" s="337">
        <v>0</v>
      </c>
      <c r="AG98" s="337">
        <v>0</v>
      </c>
      <c r="AH98" s="337">
        <v>0</v>
      </c>
      <c r="AI98" s="337">
        <v>0</v>
      </c>
      <c r="AJ98" s="337">
        <v>0</v>
      </c>
      <c r="AK98" s="337">
        <v>0</v>
      </c>
      <c r="AL98" s="337">
        <v>0</v>
      </c>
      <c r="AM98" s="337">
        <v>0</v>
      </c>
      <c r="AN98" s="337">
        <v>0</v>
      </c>
      <c r="AO98" s="337">
        <v>0</v>
      </c>
      <c r="AP98" s="337">
        <v>0</v>
      </c>
    </row>
    <row r="99" spans="2:42" x14ac:dyDescent="0.2">
      <c r="C99" s="335" t="s">
        <v>47</v>
      </c>
      <c r="E99" s="337">
        <v>30059</v>
      </c>
      <c r="F99" s="337">
        <v>30021</v>
      </c>
      <c r="G99" s="337">
        <v>60080</v>
      </c>
      <c r="H99" s="337">
        <v>8774</v>
      </c>
      <c r="I99" s="337">
        <v>9401</v>
      </c>
      <c r="J99" s="337">
        <v>18175</v>
      </c>
      <c r="K99" s="337">
        <v>1493</v>
      </c>
      <c r="L99" s="337">
        <v>1301</v>
      </c>
      <c r="M99" s="337">
        <v>1453</v>
      </c>
      <c r="N99" s="337">
        <v>2754</v>
      </c>
      <c r="O99" s="337">
        <v>1624</v>
      </c>
      <c r="P99" s="337">
        <v>1545</v>
      </c>
      <c r="Q99" s="337">
        <v>90</v>
      </c>
      <c r="R99" s="337">
        <v>11107</v>
      </c>
      <c r="S99" s="337">
        <v>10664</v>
      </c>
      <c r="T99" s="337">
        <v>21771</v>
      </c>
      <c r="U99" s="337">
        <v>504</v>
      </c>
      <c r="V99" s="337">
        <v>9976</v>
      </c>
      <c r="W99" s="337">
        <v>10007</v>
      </c>
      <c r="X99" s="337">
        <v>19983</v>
      </c>
      <c r="Y99" s="337">
        <v>497</v>
      </c>
      <c r="Z99" s="337">
        <v>8976</v>
      </c>
      <c r="AA99" s="337">
        <v>9350</v>
      </c>
      <c r="AB99" s="337">
        <v>18326</v>
      </c>
      <c r="AC99" s="337">
        <v>492</v>
      </c>
      <c r="AD99" s="337">
        <v>0</v>
      </c>
      <c r="AE99" s="337">
        <v>0</v>
      </c>
      <c r="AF99" s="337">
        <v>0</v>
      </c>
      <c r="AG99" s="337">
        <v>0</v>
      </c>
      <c r="AH99" s="337">
        <v>0</v>
      </c>
      <c r="AI99" s="337">
        <v>0</v>
      </c>
      <c r="AJ99" s="337">
        <v>0</v>
      </c>
      <c r="AK99" s="337">
        <v>0</v>
      </c>
      <c r="AL99" s="337">
        <v>0</v>
      </c>
      <c r="AM99" s="337">
        <v>0</v>
      </c>
      <c r="AN99" s="337">
        <v>0</v>
      </c>
      <c r="AO99" s="337">
        <v>0</v>
      </c>
      <c r="AP99" s="337">
        <v>0</v>
      </c>
    </row>
    <row r="100" spans="2:42" x14ac:dyDescent="0.2">
      <c r="D100" s="335" t="s">
        <v>116</v>
      </c>
      <c r="E100" s="337">
        <v>12382</v>
      </c>
      <c r="F100" s="337">
        <v>12235</v>
      </c>
      <c r="G100" s="337">
        <v>24617</v>
      </c>
      <c r="H100" s="337">
        <v>3511</v>
      </c>
      <c r="I100" s="337">
        <v>3886</v>
      </c>
      <c r="J100" s="337">
        <v>7397</v>
      </c>
      <c r="K100" s="337">
        <v>616</v>
      </c>
      <c r="L100" s="337">
        <v>553</v>
      </c>
      <c r="M100" s="337">
        <v>564</v>
      </c>
      <c r="N100" s="337">
        <v>1117</v>
      </c>
      <c r="O100" s="337">
        <v>647</v>
      </c>
      <c r="P100" s="337">
        <v>625</v>
      </c>
      <c r="Q100" s="337">
        <v>35</v>
      </c>
      <c r="R100" s="337">
        <v>4645</v>
      </c>
      <c r="S100" s="337">
        <v>4373</v>
      </c>
      <c r="T100" s="337">
        <v>9018</v>
      </c>
      <c r="U100" s="337">
        <v>207</v>
      </c>
      <c r="V100" s="337">
        <v>4027</v>
      </c>
      <c r="W100" s="337">
        <v>4062</v>
      </c>
      <c r="X100" s="337">
        <v>8089</v>
      </c>
      <c r="Y100" s="337">
        <v>206</v>
      </c>
      <c r="Z100" s="337">
        <v>3710</v>
      </c>
      <c r="AA100" s="337">
        <v>3800</v>
      </c>
      <c r="AB100" s="337">
        <v>7510</v>
      </c>
      <c r="AC100" s="337">
        <v>203</v>
      </c>
      <c r="AD100" s="337">
        <v>0</v>
      </c>
      <c r="AE100" s="337">
        <v>0</v>
      </c>
      <c r="AF100" s="337">
        <v>0</v>
      </c>
      <c r="AG100" s="337">
        <v>0</v>
      </c>
      <c r="AH100" s="337">
        <v>0</v>
      </c>
      <c r="AI100" s="337">
        <v>0</v>
      </c>
      <c r="AJ100" s="337">
        <v>0</v>
      </c>
      <c r="AK100" s="337">
        <v>0</v>
      </c>
      <c r="AL100" s="337">
        <v>0</v>
      </c>
      <c r="AM100" s="337">
        <v>0</v>
      </c>
      <c r="AN100" s="337">
        <v>0</v>
      </c>
      <c r="AO100" s="337">
        <v>0</v>
      </c>
      <c r="AP100" s="337">
        <v>0</v>
      </c>
    </row>
    <row r="101" spans="2:42" x14ac:dyDescent="0.2">
      <c r="D101" s="335" t="s">
        <v>166</v>
      </c>
      <c r="E101" s="337">
        <v>17317</v>
      </c>
      <c r="F101" s="337">
        <v>17408</v>
      </c>
      <c r="G101" s="337">
        <v>34725</v>
      </c>
      <c r="H101" s="337">
        <v>5180</v>
      </c>
      <c r="I101" s="337">
        <v>5422</v>
      </c>
      <c r="J101" s="337">
        <v>10602</v>
      </c>
      <c r="K101" s="337">
        <v>840</v>
      </c>
      <c r="L101" s="337">
        <v>728</v>
      </c>
      <c r="M101" s="337">
        <v>872</v>
      </c>
      <c r="N101" s="337">
        <v>1600</v>
      </c>
      <c r="O101" s="337">
        <v>944</v>
      </c>
      <c r="P101" s="337">
        <v>887</v>
      </c>
      <c r="Q101" s="337">
        <v>52</v>
      </c>
      <c r="R101" s="337">
        <v>6326</v>
      </c>
      <c r="S101" s="337">
        <v>6150</v>
      </c>
      <c r="T101" s="337">
        <v>12476</v>
      </c>
      <c r="U101" s="337">
        <v>285</v>
      </c>
      <c r="V101" s="337">
        <v>5834</v>
      </c>
      <c r="W101" s="337">
        <v>5823</v>
      </c>
      <c r="X101" s="337">
        <v>11657</v>
      </c>
      <c r="Y101" s="337">
        <v>278</v>
      </c>
      <c r="Z101" s="337">
        <v>5157</v>
      </c>
      <c r="AA101" s="337">
        <v>5435</v>
      </c>
      <c r="AB101" s="337">
        <v>10592</v>
      </c>
      <c r="AC101" s="337">
        <v>277</v>
      </c>
      <c r="AD101" s="337">
        <v>0</v>
      </c>
      <c r="AE101" s="337">
        <v>0</v>
      </c>
      <c r="AF101" s="337">
        <v>0</v>
      </c>
      <c r="AG101" s="337">
        <v>0</v>
      </c>
      <c r="AH101" s="337">
        <v>0</v>
      </c>
      <c r="AI101" s="337">
        <v>0</v>
      </c>
      <c r="AJ101" s="337">
        <v>0</v>
      </c>
      <c r="AK101" s="337">
        <v>0</v>
      </c>
      <c r="AL101" s="337">
        <v>0</v>
      </c>
      <c r="AM101" s="337">
        <v>0</v>
      </c>
      <c r="AN101" s="337">
        <v>0</v>
      </c>
      <c r="AO101" s="337">
        <v>0</v>
      </c>
      <c r="AP101" s="337">
        <v>0</v>
      </c>
    </row>
    <row r="102" spans="2:42" x14ac:dyDescent="0.2">
      <c r="D102" s="335" t="s">
        <v>117</v>
      </c>
      <c r="E102" s="337">
        <v>360</v>
      </c>
      <c r="F102" s="337">
        <v>378</v>
      </c>
      <c r="G102" s="337">
        <v>738</v>
      </c>
      <c r="H102" s="337">
        <v>83</v>
      </c>
      <c r="I102" s="337">
        <v>93</v>
      </c>
      <c r="J102" s="337">
        <v>176</v>
      </c>
      <c r="K102" s="337">
        <v>37</v>
      </c>
      <c r="L102" s="337">
        <v>20</v>
      </c>
      <c r="M102" s="337">
        <v>17</v>
      </c>
      <c r="N102" s="337">
        <v>37</v>
      </c>
      <c r="O102" s="337">
        <v>33</v>
      </c>
      <c r="P102" s="337">
        <v>33</v>
      </c>
      <c r="Q102" s="337">
        <v>3</v>
      </c>
      <c r="R102" s="337">
        <v>136</v>
      </c>
      <c r="S102" s="337">
        <v>141</v>
      </c>
      <c r="T102" s="337">
        <v>277</v>
      </c>
      <c r="U102" s="337">
        <v>12</v>
      </c>
      <c r="V102" s="337">
        <v>115</v>
      </c>
      <c r="W102" s="337">
        <v>122</v>
      </c>
      <c r="X102" s="337">
        <v>237</v>
      </c>
      <c r="Y102" s="337">
        <v>13</v>
      </c>
      <c r="Z102" s="337">
        <v>109</v>
      </c>
      <c r="AA102" s="337">
        <v>115</v>
      </c>
      <c r="AB102" s="337">
        <v>224</v>
      </c>
      <c r="AC102" s="337">
        <v>12</v>
      </c>
      <c r="AD102" s="337">
        <v>0</v>
      </c>
      <c r="AE102" s="337">
        <v>0</v>
      </c>
      <c r="AF102" s="337">
        <v>0</v>
      </c>
      <c r="AG102" s="337">
        <v>0</v>
      </c>
      <c r="AH102" s="337">
        <v>0</v>
      </c>
      <c r="AI102" s="337">
        <v>0</v>
      </c>
      <c r="AJ102" s="337">
        <v>0</v>
      </c>
      <c r="AK102" s="337">
        <v>0</v>
      </c>
      <c r="AL102" s="337">
        <v>0</v>
      </c>
      <c r="AM102" s="337">
        <v>0</v>
      </c>
      <c r="AN102" s="337">
        <v>0</v>
      </c>
      <c r="AO102" s="337">
        <v>0</v>
      </c>
      <c r="AP102" s="337">
        <v>0</v>
      </c>
    </row>
    <row r="103" spans="2:42" x14ac:dyDescent="0.2">
      <c r="C103" s="335" t="s">
        <v>257</v>
      </c>
      <c r="E103" s="337">
        <v>2969</v>
      </c>
      <c r="F103" s="337">
        <v>2780</v>
      </c>
      <c r="G103" s="337">
        <v>5749</v>
      </c>
      <c r="H103" s="337">
        <v>825</v>
      </c>
      <c r="I103" s="337">
        <v>794</v>
      </c>
      <c r="J103" s="337">
        <v>1619</v>
      </c>
      <c r="K103" s="337">
        <v>245</v>
      </c>
      <c r="L103" s="337">
        <v>240</v>
      </c>
      <c r="M103" s="337">
        <v>332</v>
      </c>
      <c r="N103" s="337">
        <v>572</v>
      </c>
      <c r="O103" s="337">
        <v>282</v>
      </c>
      <c r="P103" s="337">
        <v>254</v>
      </c>
      <c r="Q103" s="337">
        <v>58</v>
      </c>
      <c r="R103" s="337">
        <v>1099</v>
      </c>
      <c r="S103" s="337">
        <v>977</v>
      </c>
      <c r="T103" s="337">
        <v>2076</v>
      </c>
      <c r="U103" s="337">
        <v>85</v>
      </c>
      <c r="V103" s="337">
        <v>1024</v>
      </c>
      <c r="W103" s="337">
        <v>952</v>
      </c>
      <c r="X103" s="337">
        <v>1976</v>
      </c>
      <c r="Y103" s="337">
        <v>82</v>
      </c>
      <c r="Z103" s="337">
        <v>846</v>
      </c>
      <c r="AA103" s="337">
        <v>851</v>
      </c>
      <c r="AB103" s="337">
        <v>1697</v>
      </c>
      <c r="AC103" s="337">
        <v>78</v>
      </c>
      <c r="AD103" s="337">
        <v>0</v>
      </c>
      <c r="AE103" s="337">
        <v>0</v>
      </c>
      <c r="AF103" s="337">
        <v>0</v>
      </c>
      <c r="AG103" s="337">
        <v>0</v>
      </c>
      <c r="AH103" s="337">
        <v>0</v>
      </c>
      <c r="AI103" s="337">
        <v>0</v>
      </c>
      <c r="AJ103" s="337">
        <v>0</v>
      </c>
      <c r="AK103" s="337">
        <v>0</v>
      </c>
      <c r="AL103" s="337">
        <v>0</v>
      </c>
      <c r="AM103" s="337">
        <v>0</v>
      </c>
      <c r="AN103" s="337">
        <v>0</v>
      </c>
      <c r="AO103" s="337">
        <v>0</v>
      </c>
      <c r="AP103" s="337">
        <v>0</v>
      </c>
    </row>
    <row r="104" spans="2:42" x14ac:dyDescent="0.2">
      <c r="D104" s="335" t="s">
        <v>116</v>
      </c>
      <c r="E104" s="337">
        <v>2969</v>
      </c>
      <c r="F104" s="337">
        <v>2780</v>
      </c>
      <c r="G104" s="337">
        <v>5749</v>
      </c>
      <c r="H104" s="337">
        <v>825</v>
      </c>
      <c r="I104" s="337">
        <v>794</v>
      </c>
      <c r="J104" s="337">
        <v>1619</v>
      </c>
      <c r="K104" s="337">
        <v>245</v>
      </c>
      <c r="L104" s="337">
        <v>240</v>
      </c>
      <c r="M104" s="337">
        <v>332</v>
      </c>
      <c r="N104" s="337">
        <v>572</v>
      </c>
      <c r="O104" s="337">
        <v>282</v>
      </c>
      <c r="P104" s="337">
        <v>254</v>
      </c>
      <c r="Q104" s="337">
        <v>58</v>
      </c>
      <c r="R104" s="337">
        <v>1099</v>
      </c>
      <c r="S104" s="337">
        <v>977</v>
      </c>
      <c r="T104" s="337">
        <v>2076</v>
      </c>
      <c r="U104" s="337">
        <v>85</v>
      </c>
      <c r="V104" s="337">
        <v>1024</v>
      </c>
      <c r="W104" s="337">
        <v>952</v>
      </c>
      <c r="X104" s="337">
        <v>1976</v>
      </c>
      <c r="Y104" s="337">
        <v>82</v>
      </c>
      <c r="Z104" s="337">
        <v>846</v>
      </c>
      <c r="AA104" s="337">
        <v>851</v>
      </c>
      <c r="AB104" s="337">
        <v>1697</v>
      </c>
      <c r="AC104" s="337">
        <v>78</v>
      </c>
      <c r="AD104" s="337">
        <v>0</v>
      </c>
      <c r="AE104" s="337">
        <v>0</v>
      </c>
      <c r="AF104" s="337">
        <v>0</v>
      </c>
      <c r="AG104" s="337">
        <v>0</v>
      </c>
      <c r="AH104" s="337">
        <v>0</v>
      </c>
      <c r="AI104" s="337">
        <v>0</v>
      </c>
      <c r="AJ104" s="337">
        <v>0</v>
      </c>
      <c r="AK104" s="337">
        <v>0</v>
      </c>
      <c r="AL104" s="337">
        <v>0</v>
      </c>
      <c r="AM104" s="337">
        <v>0</v>
      </c>
      <c r="AN104" s="337">
        <v>0</v>
      </c>
      <c r="AO104" s="337">
        <v>0</v>
      </c>
      <c r="AP104" s="337">
        <v>0</v>
      </c>
    </row>
    <row r="105" spans="2:42" x14ac:dyDescent="0.2">
      <c r="C105" s="335" t="s">
        <v>259</v>
      </c>
      <c r="E105" s="337">
        <v>278</v>
      </c>
      <c r="F105" s="337">
        <v>266</v>
      </c>
      <c r="G105" s="337">
        <v>544</v>
      </c>
      <c r="H105" s="337">
        <v>95</v>
      </c>
      <c r="I105" s="337">
        <v>90</v>
      </c>
      <c r="J105" s="337">
        <v>185</v>
      </c>
      <c r="K105" s="337">
        <v>24</v>
      </c>
      <c r="L105" s="337">
        <v>18</v>
      </c>
      <c r="M105" s="337">
        <v>42</v>
      </c>
      <c r="N105" s="337">
        <v>60</v>
      </c>
      <c r="O105" s="337">
        <v>24</v>
      </c>
      <c r="P105" s="337">
        <v>24</v>
      </c>
      <c r="Q105" s="337">
        <v>2</v>
      </c>
      <c r="R105" s="337">
        <v>90</v>
      </c>
      <c r="S105" s="337">
        <v>94</v>
      </c>
      <c r="T105" s="337">
        <v>184</v>
      </c>
      <c r="U105" s="337">
        <v>8</v>
      </c>
      <c r="V105" s="337">
        <v>105</v>
      </c>
      <c r="W105" s="337">
        <v>85</v>
      </c>
      <c r="X105" s="337">
        <v>190</v>
      </c>
      <c r="Y105" s="337">
        <v>8</v>
      </c>
      <c r="Z105" s="337">
        <v>83</v>
      </c>
      <c r="AA105" s="337">
        <v>87</v>
      </c>
      <c r="AB105" s="337">
        <v>170</v>
      </c>
      <c r="AC105" s="337">
        <v>8</v>
      </c>
      <c r="AD105" s="337">
        <v>0</v>
      </c>
      <c r="AE105" s="337">
        <v>0</v>
      </c>
      <c r="AF105" s="337">
        <v>0</v>
      </c>
      <c r="AG105" s="337">
        <v>0</v>
      </c>
      <c r="AH105" s="337">
        <v>0</v>
      </c>
      <c r="AI105" s="337">
        <v>0</v>
      </c>
      <c r="AJ105" s="337">
        <v>0</v>
      </c>
      <c r="AK105" s="337">
        <v>0</v>
      </c>
      <c r="AL105" s="337">
        <v>0</v>
      </c>
      <c r="AM105" s="337">
        <v>0</v>
      </c>
      <c r="AN105" s="337">
        <v>0</v>
      </c>
      <c r="AO105" s="337">
        <v>0</v>
      </c>
      <c r="AP105" s="337">
        <v>0</v>
      </c>
    </row>
    <row r="106" spans="2:42" x14ac:dyDescent="0.2">
      <c r="D106" s="335" t="s">
        <v>116</v>
      </c>
      <c r="E106" s="337">
        <v>278</v>
      </c>
      <c r="F106" s="337">
        <v>266</v>
      </c>
      <c r="G106" s="337">
        <v>544</v>
      </c>
      <c r="H106" s="337">
        <v>95</v>
      </c>
      <c r="I106" s="337">
        <v>90</v>
      </c>
      <c r="J106" s="337">
        <v>185</v>
      </c>
      <c r="K106" s="337">
        <v>24</v>
      </c>
      <c r="L106" s="337">
        <v>18</v>
      </c>
      <c r="M106" s="337">
        <v>42</v>
      </c>
      <c r="N106" s="337">
        <v>60</v>
      </c>
      <c r="O106" s="337">
        <v>24</v>
      </c>
      <c r="P106" s="337">
        <v>24</v>
      </c>
      <c r="Q106" s="337">
        <v>2</v>
      </c>
      <c r="R106" s="337">
        <v>90</v>
      </c>
      <c r="S106" s="337">
        <v>94</v>
      </c>
      <c r="T106" s="337">
        <v>184</v>
      </c>
      <c r="U106" s="337">
        <v>8</v>
      </c>
      <c r="V106" s="337">
        <v>105</v>
      </c>
      <c r="W106" s="337">
        <v>85</v>
      </c>
      <c r="X106" s="337">
        <v>190</v>
      </c>
      <c r="Y106" s="337">
        <v>8</v>
      </c>
      <c r="Z106" s="337">
        <v>83</v>
      </c>
      <c r="AA106" s="337">
        <v>87</v>
      </c>
      <c r="AB106" s="337">
        <v>170</v>
      </c>
      <c r="AC106" s="337">
        <v>8</v>
      </c>
      <c r="AD106" s="337">
        <v>0</v>
      </c>
      <c r="AE106" s="337">
        <v>0</v>
      </c>
      <c r="AF106" s="337">
        <v>0</v>
      </c>
      <c r="AG106" s="337">
        <v>0</v>
      </c>
      <c r="AH106" s="337">
        <v>0</v>
      </c>
      <c r="AI106" s="337">
        <v>0</v>
      </c>
      <c r="AJ106" s="337">
        <v>0</v>
      </c>
      <c r="AK106" s="337">
        <v>0</v>
      </c>
      <c r="AL106" s="337">
        <v>0</v>
      </c>
      <c r="AM106" s="337">
        <v>0</v>
      </c>
      <c r="AN106" s="337">
        <v>0</v>
      </c>
      <c r="AO106" s="337">
        <v>0</v>
      </c>
      <c r="AP106" s="337">
        <v>0</v>
      </c>
    </row>
    <row r="107" spans="2:42" x14ac:dyDescent="0.2">
      <c r="B107" s="335" t="s">
        <v>167</v>
      </c>
      <c r="E107" s="337">
        <v>2224</v>
      </c>
      <c r="F107" s="337">
        <v>2090</v>
      </c>
      <c r="G107" s="337">
        <v>4314</v>
      </c>
      <c r="H107" s="337">
        <v>0</v>
      </c>
      <c r="I107" s="337">
        <v>0</v>
      </c>
      <c r="J107" s="337">
        <v>0</v>
      </c>
      <c r="K107" s="337">
        <v>248</v>
      </c>
      <c r="L107" s="337">
        <v>0</v>
      </c>
      <c r="M107" s="337">
        <v>93</v>
      </c>
      <c r="N107" s="337">
        <v>93</v>
      </c>
      <c r="O107" s="337">
        <v>200</v>
      </c>
      <c r="P107" s="337">
        <v>200</v>
      </c>
      <c r="Q107" s="337">
        <v>35</v>
      </c>
      <c r="R107" s="337">
        <v>0</v>
      </c>
      <c r="S107" s="337">
        <v>0</v>
      </c>
      <c r="T107" s="337">
        <v>0</v>
      </c>
      <c r="U107" s="337">
        <v>0</v>
      </c>
      <c r="V107" s="337">
        <v>0</v>
      </c>
      <c r="W107" s="337">
        <v>0</v>
      </c>
      <c r="X107" s="337">
        <v>0</v>
      </c>
      <c r="Y107" s="337">
        <v>0</v>
      </c>
      <c r="Z107" s="337">
        <v>0</v>
      </c>
      <c r="AA107" s="337">
        <v>0</v>
      </c>
      <c r="AB107" s="337">
        <v>0</v>
      </c>
      <c r="AC107" s="337">
        <v>0</v>
      </c>
      <c r="AD107" s="337">
        <v>0</v>
      </c>
      <c r="AE107" s="337">
        <v>0</v>
      </c>
      <c r="AF107" s="337">
        <v>0</v>
      </c>
      <c r="AG107" s="337">
        <v>0</v>
      </c>
      <c r="AH107" s="337">
        <v>0</v>
      </c>
      <c r="AI107" s="337">
        <v>0</v>
      </c>
      <c r="AJ107" s="337">
        <v>0</v>
      </c>
      <c r="AK107" s="337">
        <v>0</v>
      </c>
      <c r="AL107" s="337">
        <v>0</v>
      </c>
      <c r="AM107" s="337">
        <v>0</v>
      </c>
      <c r="AN107" s="337">
        <v>0</v>
      </c>
      <c r="AO107" s="337">
        <v>0</v>
      </c>
      <c r="AP107" s="337">
        <v>0</v>
      </c>
    </row>
    <row r="108" spans="2:42" x14ac:dyDescent="0.2">
      <c r="C108" s="335" t="s">
        <v>37</v>
      </c>
      <c r="E108" s="337">
        <v>19</v>
      </c>
      <c r="F108" s="337">
        <v>10</v>
      </c>
      <c r="G108" s="337">
        <v>29</v>
      </c>
      <c r="H108" s="337">
        <v>0</v>
      </c>
      <c r="I108" s="337">
        <v>0</v>
      </c>
      <c r="J108" s="337">
        <v>0</v>
      </c>
      <c r="K108" s="337">
        <v>3</v>
      </c>
      <c r="L108" s="337">
        <v>0</v>
      </c>
      <c r="M108" s="337">
        <v>0</v>
      </c>
      <c r="N108" s="337">
        <v>0</v>
      </c>
      <c r="O108" s="337">
        <v>3</v>
      </c>
      <c r="P108" s="337">
        <v>3</v>
      </c>
      <c r="Q108" s="337">
        <v>1</v>
      </c>
      <c r="R108" s="337">
        <v>0</v>
      </c>
      <c r="S108" s="337">
        <v>0</v>
      </c>
      <c r="T108" s="337">
        <v>0</v>
      </c>
      <c r="U108" s="337">
        <v>0</v>
      </c>
      <c r="V108" s="337">
        <v>0</v>
      </c>
      <c r="W108" s="337">
        <v>0</v>
      </c>
      <c r="X108" s="337">
        <v>0</v>
      </c>
      <c r="Y108" s="337">
        <v>0</v>
      </c>
      <c r="Z108" s="337">
        <v>0</v>
      </c>
      <c r="AA108" s="337">
        <v>0</v>
      </c>
      <c r="AB108" s="337">
        <v>0</v>
      </c>
      <c r="AC108" s="337">
        <v>0</v>
      </c>
      <c r="AD108" s="337">
        <v>0</v>
      </c>
      <c r="AE108" s="337">
        <v>0</v>
      </c>
      <c r="AF108" s="337">
        <v>0</v>
      </c>
      <c r="AG108" s="337">
        <v>0</v>
      </c>
      <c r="AH108" s="337">
        <v>0</v>
      </c>
      <c r="AI108" s="337">
        <v>0</v>
      </c>
      <c r="AJ108" s="337">
        <v>0</v>
      </c>
      <c r="AK108" s="337">
        <v>0</v>
      </c>
      <c r="AL108" s="337">
        <v>0</v>
      </c>
      <c r="AM108" s="337">
        <v>0</v>
      </c>
      <c r="AN108" s="337">
        <v>0</v>
      </c>
      <c r="AO108" s="337">
        <v>0</v>
      </c>
      <c r="AP108" s="337">
        <v>0</v>
      </c>
    </row>
    <row r="109" spans="2:42" x14ac:dyDescent="0.2">
      <c r="D109" s="335" t="s">
        <v>258</v>
      </c>
      <c r="E109" s="337">
        <v>19</v>
      </c>
      <c r="F109" s="337">
        <v>10</v>
      </c>
      <c r="G109" s="337">
        <v>29</v>
      </c>
      <c r="H109" s="337">
        <v>0</v>
      </c>
      <c r="I109" s="337">
        <v>0</v>
      </c>
      <c r="J109" s="337">
        <v>0</v>
      </c>
      <c r="K109" s="337">
        <v>3</v>
      </c>
      <c r="L109" s="337">
        <v>0</v>
      </c>
      <c r="M109" s="337">
        <v>0</v>
      </c>
      <c r="N109" s="337">
        <v>0</v>
      </c>
      <c r="O109" s="337">
        <v>3</v>
      </c>
      <c r="P109" s="337">
        <v>3</v>
      </c>
      <c r="Q109" s="337">
        <v>1</v>
      </c>
      <c r="R109" s="337">
        <v>0</v>
      </c>
      <c r="S109" s="337">
        <v>0</v>
      </c>
      <c r="T109" s="337">
        <v>0</v>
      </c>
      <c r="U109" s="337">
        <v>0</v>
      </c>
      <c r="V109" s="337">
        <v>0</v>
      </c>
      <c r="W109" s="337">
        <v>0</v>
      </c>
      <c r="X109" s="337">
        <v>0</v>
      </c>
      <c r="Y109" s="337">
        <v>0</v>
      </c>
      <c r="Z109" s="337">
        <v>0</v>
      </c>
      <c r="AA109" s="337">
        <v>0</v>
      </c>
      <c r="AB109" s="337">
        <v>0</v>
      </c>
      <c r="AC109" s="337">
        <v>0</v>
      </c>
      <c r="AD109" s="337">
        <v>0</v>
      </c>
      <c r="AE109" s="337">
        <v>0</v>
      </c>
      <c r="AF109" s="337">
        <v>0</v>
      </c>
      <c r="AG109" s="337">
        <v>0</v>
      </c>
      <c r="AH109" s="337">
        <v>0</v>
      </c>
      <c r="AI109" s="337">
        <v>0</v>
      </c>
      <c r="AJ109" s="337">
        <v>0</v>
      </c>
      <c r="AK109" s="337">
        <v>0</v>
      </c>
      <c r="AL109" s="337">
        <v>0</v>
      </c>
      <c r="AM109" s="337">
        <v>0</v>
      </c>
      <c r="AN109" s="337">
        <v>0</v>
      </c>
      <c r="AO109" s="337">
        <v>0</v>
      </c>
      <c r="AP109" s="337">
        <v>0</v>
      </c>
    </row>
    <row r="110" spans="2:42" x14ac:dyDescent="0.2">
      <c r="C110" s="335" t="s">
        <v>38</v>
      </c>
      <c r="E110" s="337">
        <v>299</v>
      </c>
      <c r="F110" s="337">
        <v>262</v>
      </c>
      <c r="G110" s="337">
        <v>561</v>
      </c>
      <c r="H110" s="337">
        <v>0</v>
      </c>
      <c r="I110" s="337">
        <v>0</v>
      </c>
      <c r="J110" s="337">
        <v>0</v>
      </c>
      <c r="K110" s="337">
        <v>37</v>
      </c>
      <c r="L110" s="337">
        <v>0</v>
      </c>
      <c r="M110" s="337">
        <v>11</v>
      </c>
      <c r="N110" s="337">
        <v>11</v>
      </c>
      <c r="O110" s="337">
        <v>38</v>
      </c>
      <c r="P110" s="337">
        <v>38</v>
      </c>
      <c r="Q110" s="337">
        <v>5</v>
      </c>
      <c r="R110" s="337">
        <v>0</v>
      </c>
      <c r="S110" s="337">
        <v>0</v>
      </c>
      <c r="T110" s="337">
        <v>0</v>
      </c>
      <c r="U110" s="337">
        <v>0</v>
      </c>
      <c r="V110" s="337">
        <v>0</v>
      </c>
      <c r="W110" s="337">
        <v>0</v>
      </c>
      <c r="X110" s="337">
        <v>0</v>
      </c>
      <c r="Y110" s="337">
        <v>0</v>
      </c>
      <c r="Z110" s="337">
        <v>0</v>
      </c>
      <c r="AA110" s="337">
        <v>0</v>
      </c>
      <c r="AB110" s="337">
        <v>0</v>
      </c>
      <c r="AC110" s="337">
        <v>0</v>
      </c>
      <c r="AD110" s="337">
        <v>0</v>
      </c>
      <c r="AE110" s="337">
        <v>0</v>
      </c>
      <c r="AF110" s="337">
        <v>0</v>
      </c>
      <c r="AG110" s="337">
        <v>0</v>
      </c>
      <c r="AH110" s="337">
        <v>0</v>
      </c>
      <c r="AI110" s="337">
        <v>0</v>
      </c>
      <c r="AJ110" s="337">
        <v>0</v>
      </c>
      <c r="AK110" s="337">
        <v>0</v>
      </c>
      <c r="AL110" s="337">
        <v>0</v>
      </c>
      <c r="AM110" s="337">
        <v>0</v>
      </c>
      <c r="AN110" s="337">
        <v>0</v>
      </c>
      <c r="AO110" s="337">
        <v>0</v>
      </c>
      <c r="AP110" s="337">
        <v>0</v>
      </c>
    </row>
    <row r="111" spans="2:42" x14ac:dyDescent="0.2">
      <c r="D111" s="335" t="s">
        <v>258</v>
      </c>
      <c r="E111" s="337">
        <v>299</v>
      </c>
      <c r="F111" s="337">
        <v>262</v>
      </c>
      <c r="G111" s="337">
        <v>561</v>
      </c>
      <c r="H111" s="337">
        <v>0</v>
      </c>
      <c r="I111" s="337">
        <v>0</v>
      </c>
      <c r="J111" s="337">
        <v>0</v>
      </c>
      <c r="K111" s="337">
        <v>37</v>
      </c>
      <c r="L111" s="337">
        <v>0</v>
      </c>
      <c r="M111" s="337">
        <v>11</v>
      </c>
      <c r="N111" s="337">
        <v>11</v>
      </c>
      <c r="O111" s="337">
        <v>38</v>
      </c>
      <c r="P111" s="337">
        <v>38</v>
      </c>
      <c r="Q111" s="337">
        <v>5</v>
      </c>
      <c r="R111" s="337">
        <v>0</v>
      </c>
      <c r="S111" s="337">
        <v>0</v>
      </c>
      <c r="T111" s="337">
        <v>0</v>
      </c>
      <c r="U111" s="337">
        <v>0</v>
      </c>
      <c r="V111" s="337">
        <v>0</v>
      </c>
      <c r="W111" s="337">
        <v>0</v>
      </c>
      <c r="X111" s="337">
        <v>0</v>
      </c>
      <c r="Y111" s="337">
        <v>0</v>
      </c>
      <c r="Z111" s="337">
        <v>0</v>
      </c>
      <c r="AA111" s="337">
        <v>0</v>
      </c>
      <c r="AB111" s="337">
        <v>0</v>
      </c>
      <c r="AC111" s="337">
        <v>0</v>
      </c>
      <c r="AD111" s="337">
        <v>0</v>
      </c>
      <c r="AE111" s="337">
        <v>0</v>
      </c>
      <c r="AF111" s="337">
        <v>0</v>
      </c>
      <c r="AG111" s="337">
        <v>0</v>
      </c>
      <c r="AH111" s="337">
        <v>0</v>
      </c>
      <c r="AI111" s="337">
        <v>0</v>
      </c>
      <c r="AJ111" s="337">
        <v>0</v>
      </c>
      <c r="AK111" s="337">
        <v>0</v>
      </c>
      <c r="AL111" s="337">
        <v>0</v>
      </c>
      <c r="AM111" s="337">
        <v>0</v>
      </c>
      <c r="AN111" s="337">
        <v>0</v>
      </c>
      <c r="AO111" s="337">
        <v>0</v>
      </c>
      <c r="AP111" s="337">
        <v>0</v>
      </c>
    </row>
    <row r="112" spans="2:42" x14ac:dyDescent="0.2">
      <c r="C112" s="335" t="s">
        <v>47</v>
      </c>
      <c r="E112" s="337">
        <v>479</v>
      </c>
      <c r="F112" s="337">
        <v>450</v>
      </c>
      <c r="G112" s="337">
        <v>929</v>
      </c>
      <c r="H112" s="337">
        <v>0</v>
      </c>
      <c r="I112" s="337">
        <v>0</v>
      </c>
      <c r="J112" s="337">
        <v>0</v>
      </c>
      <c r="K112" s="337">
        <v>64</v>
      </c>
      <c r="L112" s="337">
        <v>0</v>
      </c>
      <c r="M112" s="337">
        <v>62</v>
      </c>
      <c r="N112" s="337">
        <v>62</v>
      </c>
      <c r="O112" s="337">
        <v>10</v>
      </c>
      <c r="P112" s="337">
        <v>10</v>
      </c>
      <c r="Q112" s="337">
        <v>8</v>
      </c>
      <c r="R112" s="337">
        <v>0</v>
      </c>
      <c r="S112" s="337">
        <v>0</v>
      </c>
      <c r="T112" s="337">
        <v>0</v>
      </c>
      <c r="U112" s="337">
        <v>0</v>
      </c>
      <c r="V112" s="337">
        <v>0</v>
      </c>
      <c r="W112" s="337">
        <v>0</v>
      </c>
      <c r="X112" s="337">
        <v>0</v>
      </c>
      <c r="Y112" s="337">
        <v>0</v>
      </c>
      <c r="Z112" s="337">
        <v>0</v>
      </c>
      <c r="AA112" s="337">
        <v>0</v>
      </c>
      <c r="AB112" s="337">
        <v>0</v>
      </c>
      <c r="AC112" s="337">
        <v>0</v>
      </c>
      <c r="AD112" s="337">
        <v>0</v>
      </c>
      <c r="AE112" s="337">
        <v>0</v>
      </c>
      <c r="AF112" s="337">
        <v>0</v>
      </c>
      <c r="AG112" s="337">
        <v>0</v>
      </c>
      <c r="AH112" s="337">
        <v>0</v>
      </c>
      <c r="AI112" s="337">
        <v>0</v>
      </c>
      <c r="AJ112" s="337">
        <v>0</v>
      </c>
      <c r="AK112" s="337">
        <v>0</v>
      </c>
      <c r="AL112" s="337">
        <v>0</v>
      </c>
      <c r="AM112" s="337">
        <v>0</v>
      </c>
      <c r="AN112" s="337">
        <v>0</v>
      </c>
      <c r="AO112" s="337">
        <v>0</v>
      </c>
      <c r="AP112" s="337">
        <v>0</v>
      </c>
    </row>
    <row r="113" spans="1:42" x14ac:dyDescent="0.2">
      <c r="D113" s="335" t="s">
        <v>258</v>
      </c>
      <c r="E113" s="337">
        <v>92</v>
      </c>
      <c r="F113" s="337">
        <v>100</v>
      </c>
      <c r="G113" s="337">
        <v>192</v>
      </c>
      <c r="H113" s="337">
        <v>0</v>
      </c>
      <c r="I113" s="337">
        <v>0</v>
      </c>
      <c r="J113" s="337">
        <v>0</v>
      </c>
      <c r="K113" s="337">
        <v>11</v>
      </c>
      <c r="L113" s="337">
        <v>0</v>
      </c>
      <c r="M113" s="337">
        <v>9</v>
      </c>
      <c r="N113" s="337">
        <v>9</v>
      </c>
      <c r="O113" s="337">
        <v>10</v>
      </c>
      <c r="P113" s="337">
        <v>10</v>
      </c>
      <c r="Q113" s="337">
        <v>2</v>
      </c>
      <c r="R113" s="337">
        <v>0</v>
      </c>
      <c r="S113" s="337">
        <v>0</v>
      </c>
      <c r="T113" s="337">
        <v>0</v>
      </c>
      <c r="U113" s="337">
        <v>0</v>
      </c>
      <c r="V113" s="337">
        <v>0</v>
      </c>
      <c r="W113" s="337">
        <v>0</v>
      </c>
      <c r="X113" s="337">
        <v>0</v>
      </c>
      <c r="Y113" s="337">
        <v>0</v>
      </c>
      <c r="Z113" s="337">
        <v>0</v>
      </c>
      <c r="AA113" s="337">
        <v>0</v>
      </c>
      <c r="AB113" s="337">
        <v>0</v>
      </c>
      <c r="AC113" s="337">
        <v>0</v>
      </c>
      <c r="AD113" s="337">
        <v>0</v>
      </c>
      <c r="AE113" s="337">
        <v>0</v>
      </c>
      <c r="AF113" s="337">
        <v>0</v>
      </c>
      <c r="AG113" s="337">
        <v>0</v>
      </c>
      <c r="AH113" s="337">
        <v>0</v>
      </c>
      <c r="AI113" s="337">
        <v>0</v>
      </c>
      <c r="AJ113" s="337">
        <v>0</v>
      </c>
      <c r="AK113" s="337">
        <v>0</v>
      </c>
      <c r="AL113" s="337">
        <v>0</v>
      </c>
      <c r="AM113" s="337">
        <v>0</v>
      </c>
      <c r="AN113" s="337">
        <v>0</v>
      </c>
      <c r="AO113" s="337">
        <v>0</v>
      </c>
      <c r="AP113" s="337">
        <v>0</v>
      </c>
    </row>
    <row r="114" spans="1:42" x14ac:dyDescent="0.2">
      <c r="D114" s="335" t="s">
        <v>204</v>
      </c>
      <c r="E114" s="337">
        <v>387</v>
      </c>
      <c r="F114" s="337">
        <v>350</v>
      </c>
      <c r="G114" s="337">
        <v>737</v>
      </c>
      <c r="H114" s="337">
        <v>0</v>
      </c>
      <c r="I114" s="337">
        <v>0</v>
      </c>
      <c r="J114" s="337">
        <v>0</v>
      </c>
      <c r="K114" s="337">
        <v>53</v>
      </c>
      <c r="L114" s="337">
        <v>0</v>
      </c>
      <c r="M114" s="337">
        <v>53</v>
      </c>
      <c r="N114" s="337">
        <v>53</v>
      </c>
      <c r="O114" s="337">
        <v>0</v>
      </c>
      <c r="P114" s="337">
        <v>0</v>
      </c>
      <c r="Q114" s="337">
        <v>6</v>
      </c>
      <c r="R114" s="337">
        <v>0</v>
      </c>
      <c r="S114" s="337">
        <v>0</v>
      </c>
      <c r="T114" s="337">
        <v>0</v>
      </c>
      <c r="U114" s="337">
        <v>0</v>
      </c>
      <c r="V114" s="337">
        <v>0</v>
      </c>
      <c r="W114" s="337">
        <v>0</v>
      </c>
      <c r="X114" s="337">
        <v>0</v>
      </c>
      <c r="Y114" s="337">
        <v>0</v>
      </c>
      <c r="Z114" s="337">
        <v>0</v>
      </c>
      <c r="AA114" s="337">
        <v>0</v>
      </c>
      <c r="AB114" s="337">
        <v>0</v>
      </c>
      <c r="AC114" s="337">
        <v>0</v>
      </c>
      <c r="AD114" s="337">
        <v>0</v>
      </c>
      <c r="AE114" s="337">
        <v>0</v>
      </c>
      <c r="AF114" s="337">
        <v>0</v>
      </c>
      <c r="AG114" s="337">
        <v>0</v>
      </c>
      <c r="AH114" s="337">
        <v>0</v>
      </c>
      <c r="AI114" s="337">
        <v>0</v>
      </c>
      <c r="AJ114" s="337">
        <v>0</v>
      </c>
      <c r="AK114" s="337">
        <v>0</v>
      </c>
      <c r="AL114" s="337">
        <v>0</v>
      </c>
      <c r="AM114" s="337">
        <v>0</v>
      </c>
      <c r="AN114" s="337">
        <v>0</v>
      </c>
      <c r="AO114" s="337">
        <v>0</v>
      </c>
      <c r="AP114" s="337">
        <v>0</v>
      </c>
    </row>
    <row r="115" spans="1:42" x14ac:dyDescent="0.2">
      <c r="C115" s="335" t="s">
        <v>257</v>
      </c>
      <c r="E115" s="337">
        <v>737</v>
      </c>
      <c r="F115" s="337">
        <v>683</v>
      </c>
      <c r="G115" s="337">
        <v>1420</v>
      </c>
      <c r="H115" s="337">
        <v>0</v>
      </c>
      <c r="I115" s="337">
        <v>0</v>
      </c>
      <c r="J115" s="337">
        <v>0</v>
      </c>
      <c r="K115" s="337">
        <v>76</v>
      </c>
      <c r="L115" s="337">
        <v>0</v>
      </c>
      <c r="M115" s="337">
        <v>9</v>
      </c>
      <c r="N115" s="337">
        <v>9</v>
      </c>
      <c r="O115" s="337">
        <v>78</v>
      </c>
      <c r="P115" s="337">
        <v>78</v>
      </c>
      <c r="Q115" s="337">
        <v>11</v>
      </c>
      <c r="R115" s="337">
        <v>0</v>
      </c>
      <c r="S115" s="337">
        <v>0</v>
      </c>
      <c r="T115" s="337">
        <v>0</v>
      </c>
      <c r="U115" s="337">
        <v>0</v>
      </c>
      <c r="V115" s="337">
        <v>0</v>
      </c>
      <c r="W115" s="337">
        <v>0</v>
      </c>
      <c r="X115" s="337">
        <v>0</v>
      </c>
      <c r="Y115" s="337">
        <v>0</v>
      </c>
      <c r="Z115" s="337">
        <v>0</v>
      </c>
      <c r="AA115" s="337">
        <v>0</v>
      </c>
      <c r="AB115" s="337">
        <v>0</v>
      </c>
      <c r="AC115" s="337">
        <v>0</v>
      </c>
      <c r="AD115" s="337">
        <v>0</v>
      </c>
      <c r="AE115" s="337">
        <v>0</v>
      </c>
      <c r="AF115" s="337">
        <v>0</v>
      </c>
      <c r="AG115" s="337">
        <v>0</v>
      </c>
      <c r="AH115" s="337">
        <v>0</v>
      </c>
      <c r="AI115" s="337">
        <v>0</v>
      </c>
      <c r="AJ115" s="337">
        <v>0</v>
      </c>
      <c r="AK115" s="337">
        <v>0</v>
      </c>
      <c r="AL115" s="337">
        <v>0</v>
      </c>
      <c r="AM115" s="337">
        <v>0</v>
      </c>
      <c r="AN115" s="337">
        <v>0</v>
      </c>
      <c r="AO115" s="337">
        <v>0</v>
      </c>
      <c r="AP115" s="337">
        <v>0</v>
      </c>
    </row>
    <row r="116" spans="1:42" x14ac:dyDescent="0.2">
      <c r="D116" s="335" t="s">
        <v>258</v>
      </c>
      <c r="E116" s="337">
        <v>737</v>
      </c>
      <c r="F116" s="337">
        <v>683</v>
      </c>
      <c r="G116" s="337">
        <v>1420</v>
      </c>
      <c r="H116" s="337">
        <v>0</v>
      </c>
      <c r="I116" s="337">
        <v>0</v>
      </c>
      <c r="J116" s="337">
        <v>0</v>
      </c>
      <c r="K116" s="337">
        <v>76</v>
      </c>
      <c r="L116" s="337">
        <v>0</v>
      </c>
      <c r="M116" s="337">
        <v>9</v>
      </c>
      <c r="N116" s="337">
        <v>9</v>
      </c>
      <c r="O116" s="337">
        <v>78</v>
      </c>
      <c r="P116" s="337">
        <v>78</v>
      </c>
      <c r="Q116" s="337">
        <v>11</v>
      </c>
      <c r="R116" s="337">
        <v>0</v>
      </c>
      <c r="S116" s="337">
        <v>0</v>
      </c>
      <c r="T116" s="337">
        <v>0</v>
      </c>
      <c r="U116" s="337">
        <v>0</v>
      </c>
      <c r="V116" s="337">
        <v>0</v>
      </c>
      <c r="W116" s="337">
        <v>0</v>
      </c>
      <c r="X116" s="337">
        <v>0</v>
      </c>
      <c r="Y116" s="337">
        <v>0</v>
      </c>
      <c r="Z116" s="337">
        <v>0</v>
      </c>
      <c r="AA116" s="337">
        <v>0</v>
      </c>
      <c r="AB116" s="337">
        <v>0</v>
      </c>
      <c r="AC116" s="337">
        <v>0</v>
      </c>
      <c r="AD116" s="337">
        <v>0</v>
      </c>
      <c r="AE116" s="337">
        <v>0</v>
      </c>
      <c r="AF116" s="337">
        <v>0</v>
      </c>
      <c r="AG116" s="337">
        <v>0</v>
      </c>
      <c r="AH116" s="337">
        <v>0</v>
      </c>
      <c r="AI116" s="337">
        <v>0</v>
      </c>
      <c r="AJ116" s="337">
        <v>0</v>
      </c>
      <c r="AK116" s="337">
        <v>0</v>
      </c>
      <c r="AL116" s="337">
        <v>0</v>
      </c>
      <c r="AM116" s="337">
        <v>0</v>
      </c>
      <c r="AN116" s="337">
        <v>0</v>
      </c>
      <c r="AO116" s="337">
        <v>0</v>
      </c>
      <c r="AP116" s="337">
        <v>0</v>
      </c>
    </row>
    <row r="117" spans="1:42" x14ac:dyDescent="0.2">
      <c r="C117" s="335" t="s">
        <v>259</v>
      </c>
      <c r="E117" s="337">
        <v>690</v>
      </c>
      <c r="F117" s="337">
        <v>685</v>
      </c>
      <c r="G117" s="337">
        <v>1375</v>
      </c>
      <c r="H117" s="337">
        <v>0</v>
      </c>
      <c r="I117" s="337">
        <v>0</v>
      </c>
      <c r="J117" s="337">
        <v>0</v>
      </c>
      <c r="K117" s="337">
        <v>68</v>
      </c>
      <c r="L117" s="337">
        <v>0</v>
      </c>
      <c r="M117" s="337">
        <v>11</v>
      </c>
      <c r="N117" s="337">
        <v>11</v>
      </c>
      <c r="O117" s="337">
        <v>71</v>
      </c>
      <c r="P117" s="337">
        <v>71</v>
      </c>
      <c r="Q117" s="337">
        <v>10</v>
      </c>
      <c r="R117" s="337">
        <v>0</v>
      </c>
      <c r="S117" s="337">
        <v>0</v>
      </c>
      <c r="T117" s="337">
        <v>0</v>
      </c>
      <c r="U117" s="337">
        <v>0</v>
      </c>
      <c r="V117" s="337">
        <v>0</v>
      </c>
      <c r="W117" s="337">
        <v>0</v>
      </c>
      <c r="X117" s="337">
        <v>0</v>
      </c>
      <c r="Y117" s="337">
        <v>0</v>
      </c>
      <c r="Z117" s="337">
        <v>0</v>
      </c>
      <c r="AA117" s="337">
        <v>0</v>
      </c>
      <c r="AB117" s="337">
        <v>0</v>
      </c>
      <c r="AC117" s="337">
        <v>0</v>
      </c>
      <c r="AD117" s="337">
        <v>0</v>
      </c>
      <c r="AE117" s="337">
        <v>0</v>
      </c>
      <c r="AF117" s="337">
        <v>0</v>
      </c>
      <c r="AG117" s="337">
        <v>0</v>
      </c>
      <c r="AH117" s="337">
        <v>0</v>
      </c>
      <c r="AI117" s="337">
        <v>0</v>
      </c>
      <c r="AJ117" s="337">
        <v>0</v>
      </c>
      <c r="AK117" s="337">
        <v>0</v>
      </c>
      <c r="AL117" s="337">
        <v>0</v>
      </c>
      <c r="AM117" s="337">
        <v>0</v>
      </c>
      <c r="AN117" s="337">
        <v>0</v>
      </c>
      <c r="AO117" s="337">
        <v>0</v>
      </c>
      <c r="AP117" s="337">
        <v>0</v>
      </c>
    </row>
    <row r="118" spans="1:42" x14ac:dyDescent="0.2">
      <c r="D118" s="335" t="s">
        <v>258</v>
      </c>
      <c r="E118" s="337">
        <v>690</v>
      </c>
      <c r="F118" s="337">
        <v>685</v>
      </c>
      <c r="G118" s="337">
        <v>1375</v>
      </c>
      <c r="H118" s="337">
        <v>0</v>
      </c>
      <c r="I118" s="337">
        <v>0</v>
      </c>
      <c r="J118" s="337">
        <v>0</v>
      </c>
      <c r="K118" s="337">
        <v>68</v>
      </c>
      <c r="L118" s="337">
        <v>0</v>
      </c>
      <c r="M118" s="337">
        <v>11</v>
      </c>
      <c r="N118" s="337">
        <v>11</v>
      </c>
      <c r="O118" s="337">
        <v>71</v>
      </c>
      <c r="P118" s="337">
        <v>71</v>
      </c>
      <c r="Q118" s="337">
        <v>10</v>
      </c>
      <c r="R118" s="337">
        <v>0</v>
      </c>
      <c r="S118" s="337">
        <v>0</v>
      </c>
      <c r="T118" s="337">
        <v>0</v>
      </c>
      <c r="U118" s="337">
        <v>0</v>
      </c>
      <c r="V118" s="337">
        <v>0</v>
      </c>
      <c r="W118" s="337">
        <v>0</v>
      </c>
      <c r="X118" s="337">
        <v>0</v>
      </c>
      <c r="Y118" s="337">
        <v>0</v>
      </c>
      <c r="Z118" s="337">
        <v>0</v>
      </c>
      <c r="AA118" s="337">
        <v>0</v>
      </c>
      <c r="AB118" s="337">
        <v>0</v>
      </c>
      <c r="AC118" s="337">
        <v>0</v>
      </c>
      <c r="AD118" s="337">
        <v>0</v>
      </c>
      <c r="AE118" s="337">
        <v>0</v>
      </c>
      <c r="AF118" s="337">
        <v>0</v>
      </c>
      <c r="AG118" s="337">
        <v>0</v>
      </c>
      <c r="AH118" s="337">
        <v>0</v>
      </c>
      <c r="AI118" s="337">
        <v>0</v>
      </c>
      <c r="AJ118" s="337">
        <v>0</v>
      </c>
      <c r="AK118" s="337">
        <v>0</v>
      </c>
      <c r="AL118" s="337">
        <v>0</v>
      </c>
      <c r="AM118" s="337">
        <v>0</v>
      </c>
      <c r="AN118" s="337">
        <v>0</v>
      </c>
      <c r="AO118" s="337">
        <v>0</v>
      </c>
      <c r="AP118" s="337">
        <v>0</v>
      </c>
    </row>
    <row r="119" spans="1:42" x14ac:dyDescent="0.2">
      <c r="B119" s="335" t="s">
        <v>168</v>
      </c>
      <c r="E119" s="337">
        <v>2125</v>
      </c>
      <c r="F119" s="337">
        <v>1154</v>
      </c>
      <c r="G119" s="337">
        <v>3279</v>
      </c>
      <c r="H119" s="337">
        <v>0</v>
      </c>
      <c r="I119" s="337">
        <v>0</v>
      </c>
      <c r="J119" s="337">
        <v>0</v>
      </c>
      <c r="K119" s="337">
        <v>56</v>
      </c>
      <c r="L119" s="337">
        <v>52</v>
      </c>
      <c r="M119" s="337">
        <v>207</v>
      </c>
      <c r="N119" s="337">
        <v>259</v>
      </c>
      <c r="O119" s="337">
        <v>62</v>
      </c>
      <c r="P119" s="337">
        <v>49</v>
      </c>
      <c r="Q119" s="337">
        <v>43</v>
      </c>
      <c r="R119" s="337">
        <v>0</v>
      </c>
      <c r="S119" s="337">
        <v>0</v>
      </c>
      <c r="T119" s="337">
        <v>0</v>
      </c>
      <c r="U119" s="337">
        <v>0</v>
      </c>
      <c r="V119" s="337">
        <v>0</v>
      </c>
      <c r="W119" s="337">
        <v>0</v>
      </c>
      <c r="X119" s="337">
        <v>0</v>
      </c>
      <c r="Y119" s="337">
        <v>0</v>
      </c>
      <c r="Z119" s="337">
        <v>0</v>
      </c>
      <c r="AA119" s="337">
        <v>0</v>
      </c>
      <c r="AB119" s="337">
        <v>0</v>
      </c>
      <c r="AC119" s="337">
        <v>0</v>
      </c>
      <c r="AD119" s="337">
        <v>0</v>
      </c>
      <c r="AE119" s="337">
        <v>0</v>
      </c>
      <c r="AF119" s="337">
        <v>0</v>
      </c>
      <c r="AG119" s="337">
        <v>0</v>
      </c>
      <c r="AH119" s="337">
        <v>0</v>
      </c>
      <c r="AI119" s="337">
        <v>0</v>
      </c>
      <c r="AJ119" s="337">
        <v>0</v>
      </c>
      <c r="AK119" s="337">
        <v>0</v>
      </c>
      <c r="AL119" s="337">
        <v>0</v>
      </c>
      <c r="AM119" s="337">
        <v>0</v>
      </c>
      <c r="AN119" s="337">
        <v>0</v>
      </c>
      <c r="AO119" s="337">
        <v>0</v>
      </c>
      <c r="AP119" s="337">
        <v>0</v>
      </c>
    </row>
    <row r="120" spans="1:42" x14ac:dyDescent="0.2">
      <c r="C120" s="335" t="s">
        <v>37</v>
      </c>
      <c r="E120" s="337">
        <v>504</v>
      </c>
      <c r="F120" s="337">
        <v>266</v>
      </c>
      <c r="G120" s="337">
        <v>770</v>
      </c>
      <c r="H120" s="337">
        <v>0</v>
      </c>
      <c r="I120" s="337">
        <v>0</v>
      </c>
      <c r="J120" s="337">
        <v>0</v>
      </c>
      <c r="K120" s="337">
        <v>14</v>
      </c>
      <c r="L120" s="337">
        <v>17</v>
      </c>
      <c r="M120" s="337">
        <v>58</v>
      </c>
      <c r="N120" s="337">
        <v>75</v>
      </c>
      <c r="O120" s="337">
        <v>14</v>
      </c>
      <c r="P120" s="337">
        <v>12</v>
      </c>
      <c r="Q120" s="337">
        <v>10</v>
      </c>
      <c r="R120" s="337">
        <v>0</v>
      </c>
      <c r="S120" s="337">
        <v>0</v>
      </c>
      <c r="T120" s="337">
        <v>0</v>
      </c>
      <c r="U120" s="337">
        <v>0</v>
      </c>
      <c r="V120" s="337">
        <v>0</v>
      </c>
      <c r="W120" s="337">
        <v>0</v>
      </c>
      <c r="X120" s="337">
        <v>0</v>
      </c>
      <c r="Y120" s="337">
        <v>0</v>
      </c>
      <c r="Z120" s="337">
        <v>0</v>
      </c>
      <c r="AA120" s="337">
        <v>0</v>
      </c>
      <c r="AB120" s="337">
        <v>0</v>
      </c>
      <c r="AC120" s="337">
        <v>0</v>
      </c>
      <c r="AD120" s="337">
        <v>0</v>
      </c>
      <c r="AE120" s="337">
        <v>0</v>
      </c>
      <c r="AF120" s="337">
        <v>0</v>
      </c>
      <c r="AG120" s="337">
        <v>0</v>
      </c>
      <c r="AH120" s="337">
        <v>0</v>
      </c>
      <c r="AI120" s="337">
        <v>0</v>
      </c>
      <c r="AJ120" s="337">
        <v>0</v>
      </c>
      <c r="AK120" s="337">
        <v>0</v>
      </c>
      <c r="AL120" s="337">
        <v>0</v>
      </c>
      <c r="AM120" s="337">
        <v>0</v>
      </c>
      <c r="AN120" s="337">
        <v>0</v>
      </c>
      <c r="AO120" s="337">
        <v>0</v>
      </c>
      <c r="AP120" s="337">
        <v>0</v>
      </c>
    </row>
    <row r="121" spans="1:42" x14ac:dyDescent="0.2">
      <c r="D121" s="335" t="s">
        <v>50</v>
      </c>
      <c r="E121" s="337">
        <v>90</v>
      </c>
      <c r="F121" s="337">
        <v>61</v>
      </c>
      <c r="G121" s="337">
        <v>151</v>
      </c>
      <c r="H121" s="337">
        <v>0</v>
      </c>
      <c r="I121" s="337">
        <v>0</v>
      </c>
      <c r="J121" s="337">
        <v>0</v>
      </c>
      <c r="K121" s="337">
        <v>14</v>
      </c>
      <c r="L121" s="337">
        <v>5</v>
      </c>
      <c r="M121" s="337">
        <v>17</v>
      </c>
      <c r="N121" s="337">
        <v>22</v>
      </c>
      <c r="O121" s="337">
        <v>14</v>
      </c>
      <c r="P121" s="337">
        <v>12</v>
      </c>
      <c r="Q121" s="337">
        <v>3</v>
      </c>
      <c r="R121" s="337">
        <v>0</v>
      </c>
      <c r="S121" s="337">
        <v>0</v>
      </c>
      <c r="T121" s="337">
        <v>0</v>
      </c>
      <c r="U121" s="337">
        <v>0</v>
      </c>
      <c r="V121" s="337">
        <v>0</v>
      </c>
      <c r="W121" s="337">
        <v>0</v>
      </c>
      <c r="X121" s="337">
        <v>0</v>
      </c>
      <c r="Y121" s="337">
        <v>0</v>
      </c>
      <c r="Z121" s="337">
        <v>0</v>
      </c>
      <c r="AA121" s="337">
        <v>0</v>
      </c>
      <c r="AB121" s="337">
        <v>0</v>
      </c>
      <c r="AC121" s="337">
        <v>0</v>
      </c>
      <c r="AD121" s="337">
        <v>0</v>
      </c>
      <c r="AE121" s="337">
        <v>0</v>
      </c>
      <c r="AF121" s="337">
        <v>0</v>
      </c>
      <c r="AG121" s="337">
        <v>0</v>
      </c>
      <c r="AH121" s="337">
        <v>0</v>
      </c>
      <c r="AI121" s="337">
        <v>0</v>
      </c>
      <c r="AJ121" s="337">
        <v>0</v>
      </c>
      <c r="AK121" s="337">
        <v>0</v>
      </c>
      <c r="AL121" s="337">
        <v>0</v>
      </c>
      <c r="AM121" s="337">
        <v>0</v>
      </c>
      <c r="AN121" s="337">
        <v>0</v>
      </c>
      <c r="AO121" s="337">
        <v>0</v>
      </c>
      <c r="AP121" s="337">
        <v>0</v>
      </c>
    </row>
    <row r="122" spans="1:42" x14ac:dyDescent="0.2">
      <c r="D122" s="335" t="s">
        <v>49</v>
      </c>
      <c r="E122" s="337">
        <v>414</v>
      </c>
      <c r="F122" s="337">
        <v>205</v>
      </c>
      <c r="G122" s="337">
        <v>619</v>
      </c>
      <c r="H122" s="337">
        <v>0</v>
      </c>
      <c r="I122" s="337">
        <v>0</v>
      </c>
      <c r="J122" s="337">
        <v>0</v>
      </c>
      <c r="K122" s="337">
        <v>0</v>
      </c>
      <c r="L122" s="337">
        <v>12</v>
      </c>
      <c r="M122" s="337">
        <v>41</v>
      </c>
      <c r="N122" s="337">
        <v>53</v>
      </c>
      <c r="O122" s="337">
        <v>0</v>
      </c>
      <c r="P122" s="337">
        <v>0</v>
      </c>
      <c r="Q122" s="337">
        <v>7</v>
      </c>
      <c r="R122" s="337">
        <v>0</v>
      </c>
      <c r="S122" s="337">
        <v>0</v>
      </c>
      <c r="T122" s="337">
        <v>0</v>
      </c>
      <c r="U122" s="337">
        <v>0</v>
      </c>
      <c r="V122" s="337">
        <v>0</v>
      </c>
      <c r="W122" s="337">
        <v>0</v>
      </c>
      <c r="X122" s="337">
        <v>0</v>
      </c>
      <c r="Y122" s="337">
        <v>0</v>
      </c>
      <c r="Z122" s="337">
        <v>0</v>
      </c>
      <c r="AA122" s="337">
        <v>0</v>
      </c>
      <c r="AB122" s="337">
        <v>0</v>
      </c>
      <c r="AC122" s="337">
        <v>0</v>
      </c>
      <c r="AD122" s="337">
        <v>0</v>
      </c>
      <c r="AE122" s="337">
        <v>0</v>
      </c>
      <c r="AF122" s="337">
        <v>0</v>
      </c>
      <c r="AG122" s="337">
        <v>0</v>
      </c>
      <c r="AH122" s="337">
        <v>0</v>
      </c>
      <c r="AI122" s="337">
        <v>0</v>
      </c>
      <c r="AJ122" s="337">
        <v>0</v>
      </c>
      <c r="AK122" s="337">
        <v>0</v>
      </c>
      <c r="AL122" s="337">
        <v>0</v>
      </c>
      <c r="AM122" s="337">
        <v>0</v>
      </c>
      <c r="AN122" s="337">
        <v>0</v>
      </c>
      <c r="AO122" s="337">
        <v>0</v>
      </c>
      <c r="AP122" s="337">
        <v>0</v>
      </c>
    </row>
    <row r="123" spans="1:42" x14ac:dyDescent="0.2">
      <c r="C123" s="335" t="s">
        <v>47</v>
      </c>
      <c r="E123" s="337">
        <v>1621</v>
      </c>
      <c r="F123" s="337">
        <v>888</v>
      </c>
      <c r="G123" s="337">
        <v>2509</v>
      </c>
      <c r="H123" s="337">
        <v>0</v>
      </c>
      <c r="I123" s="337">
        <v>0</v>
      </c>
      <c r="J123" s="337">
        <v>0</v>
      </c>
      <c r="K123" s="337">
        <v>42</v>
      </c>
      <c r="L123" s="337">
        <v>35</v>
      </c>
      <c r="M123" s="337">
        <v>149</v>
      </c>
      <c r="N123" s="337">
        <v>184</v>
      </c>
      <c r="O123" s="337">
        <v>48</v>
      </c>
      <c r="P123" s="337">
        <v>37</v>
      </c>
      <c r="Q123" s="337">
        <v>33</v>
      </c>
      <c r="R123" s="337">
        <v>0</v>
      </c>
      <c r="S123" s="337">
        <v>0</v>
      </c>
      <c r="T123" s="337">
        <v>0</v>
      </c>
      <c r="U123" s="337">
        <v>0</v>
      </c>
      <c r="V123" s="337">
        <v>0</v>
      </c>
      <c r="W123" s="337">
        <v>0</v>
      </c>
      <c r="X123" s="337">
        <v>0</v>
      </c>
      <c r="Y123" s="337">
        <v>0</v>
      </c>
      <c r="Z123" s="337">
        <v>0</v>
      </c>
      <c r="AA123" s="337">
        <v>0</v>
      </c>
      <c r="AB123" s="337">
        <v>0</v>
      </c>
      <c r="AC123" s="337">
        <v>0</v>
      </c>
      <c r="AD123" s="337">
        <v>0</v>
      </c>
      <c r="AE123" s="337">
        <v>0</v>
      </c>
      <c r="AF123" s="337">
        <v>0</v>
      </c>
      <c r="AG123" s="337">
        <v>0</v>
      </c>
      <c r="AH123" s="337">
        <v>0</v>
      </c>
      <c r="AI123" s="337">
        <v>0</v>
      </c>
      <c r="AJ123" s="337">
        <v>0</v>
      </c>
      <c r="AK123" s="337">
        <v>0</v>
      </c>
      <c r="AL123" s="337">
        <v>0</v>
      </c>
      <c r="AM123" s="337">
        <v>0</v>
      </c>
      <c r="AN123" s="337">
        <v>0</v>
      </c>
      <c r="AO123" s="337">
        <v>0</v>
      </c>
      <c r="AP123" s="337">
        <v>0</v>
      </c>
    </row>
    <row r="124" spans="1:42" x14ac:dyDescent="0.2">
      <c r="D124" s="335" t="s">
        <v>50</v>
      </c>
      <c r="E124" s="337">
        <v>227</v>
      </c>
      <c r="F124" s="337">
        <v>129</v>
      </c>
      <c r="G124" s="337">
        <v>356</v>
      </c>
      <c r="H124" s="337">
        <v>0</v>
      </c>
      <c r="I124" s="337">
        <v>0</v>
      </c>
      <c r="J124" s="337">
        <v>0</v>
      </c>
      <c r="K124" s="337">
        <v>42</v>
      </c>
      <c r="L124" s="337">
        <v>12</v>
      </c>
      <c r="M124" s="337">
        <v>37</v>
      </c>
      <c r="N124" s="337">
        <v>49</v>
      </c>
      <c r="O124" s="337">
        <v>48</v>
      </c>
      <c r="P124" s="337">
        <v>37</v>
      </c>
      <c r="Q124" s="337">
        <v>7</v>
      </c>
      <c r="R124" s="337">
        <v>0</v>
      </c>
      <c r="S124" s="337">
        <v>0</v>
      </c>
      <c r="T124" s="337">
        <v>0</v>
      </c>
      <c r="U124" s="337">
        <v>0</v>
      </c>
      <c r="V124" s="337">
        <v>0</v>
      </c>
      <c r="W124" s="337">
        <v>0</v>
      </c>
      <c r="X124" s="337">
        <v>0</v>
      </c>
      <c r="Y124" s="337">
        <v>0</v>
      </c>
      <c r="Z124" s="337">
        <v>0</v>
      </c>
      <c r="AA124" s="337">
        <v>0</v>
      </c>
      <c r="AB124" s="337">
        <v>0</v>
      </c>
      <c r="AC124" s="337">
        <v>0</v>
      </c>
      <c r="AD124" s="337">
        <v>0</v>
      </c>
      <c r="AE124" s="337">
        <v>0</v>
      </c>
      <c r="AF124" s="337">
        <v>0</v>
      </c>
      <c r="AG124" s="337">
        <v>0</v>
      </c>
      <c r="AH124" s="337">
        <v>0</v>
      </c>
      <c r="AI124" s="337">
        <v>0</v>
      </c>
      <c r="AJ124" s="337">
        <v>0</v>
      </c>
      <c r="AK124" s="337">
        <v>0</v>
      </c>
      <c r="AL124" s="337">
        <v>0</v>
      </c>
      <c r="AM124" s="337">
        <v>0</v>
      </c>
      <c r="AN124" s="337">
        <v>0</v>
      </c>
      <c r="AO124" s="337">
        <v>0</v>
      </c>
      <c r="AP124" s="337">
        <v>0</v>
      </c>
    </row>
    <row r="125" spans="1:42" x14ac:dyDescent="0.2">
      <c r="D125" s="335" t="s">
        <v>49</v>
      </c>
      <c r="E125" s="337">
        <v>1394</v>
      </c>
      <c r="F125" s="337">
        <v>759</v>
      </c>
      <c r="G125" s="337">
        <v>2153</v>
      </c>
      <c r="H125" s="337">
        <v>0</v>
      </c>
      <c r="I125" s="337">
        <v>0</v>
      </c>
      <c r="J125" s="337">
        <v>0</v>
      </c>
      <c r="K125" s="337">
        <v>0</v>
      </c>
      <c r="L125" s="337">
        <v>23</v>
      </c>
      <c r="M125" s="337">
        <v>112</v>
      </c>
      <c r="N125" s="337">
        <v>135</v>
      </c>
      <c r="O125" s="337">
        <v>0</v>
      </c>
      <c r="P125" s="337">
        <v>0</v>
      </c>
      <c r="Q125" s="337">
        <v>26</v>
      </c>
      <c r="R125" s="337">
        <v>0</v>
      </c>
      <c r="S125" s="337">
        <v>0</v>
      </c>
      <c r="T125" s="337">
        <v>0</v>
      </c>
      <c r="U125" s="337">
        <v>0</v>
      </c>
      <c r="V125" s="337">
        <v>0</v>
      </c>
      <c r="W125" s="337">
        <v>0</v>
      </c>
      <c r="X125" s="337">
        <v>0</v>
      </c>
      <c r="Y125" s="337">
        <v>0</v>
      </c>
      <c r="Z125" s="337">
        <v>0</v>
      </c>
      <c r="AA125" s="337">
        <v>0</v>
      </c>
      <c r="AB125" s="337">
        <v>0</v>
      </c>
      <c r="AC125" s="337">
        <v>0</v>
      </c>
      <c r="AD125" s="337">
        <v>0</v>
      </c>
      <c r="AE125" s="337">
        <v>0</v>
      </c>
      <c r="AF125" s="337">
        <v>0</v>
      </c>
      <c r="AG125" s="337">
        <v>0</v>
      </c>
      <c r="AH125" s="337">
        <v>0</v>
      </c>
      <c r="AI125" s="337">
        <v>0</v>
      </c>
      <c r="AJ125" s="337">
        <v>0</v>
      </c>
      <c r="AK125" s="337">
        <v>0</v>
      </c>
      <c r="AL125" s="337">
        <v>0</v>
      </c>
      <c r="AM125" s="337">
        <v>0</v>
      </c>
      <c r="AN125" s="337">
        <v>0</v>
      </c>
      <c r="AO125" s="337">
        <v>0</v>
      </c>
      <c r="AP125" s="337">
        <v>0</v>
      </c>
    </row>
    <row r="126" spans="1:42" x14ac:dyDescent="0.2">
      <c r="A126" s="335" t="s">
        <v>12</v>
      </c>
      <c r="E126" s="337">
        <v>91793</v>
      </c>
      <c r="F126" s="337">
        <v>87280</v>
      </c>
      <c r="G126" s="337">
        <v>179073</v>
      </c>
      <c r="H126" s="337">
        <v>13932</v>
      </c>
      <c r="I126" s="337">
        <v>14343</v>
      </c>
      <c r="J126" s="337">
        <v>28275</v>
      </c>
      <c r="K126" s="337">
        <v>6632</v>
      </c>
      <c r="L126" s="337">
        <v>2020</v>
      </c>
      <c r="M126" s="337">
        <v>6242</v>
      </c>
      <c r="N126" s="337">
        <v>8262</v>
      </c>
      <c r="O126" s="337">
        <v>7907</v>
      </c>
      <c r="P126" s="337">
        <v>7123</v>
      </c>
      <c r="Q126" s="337">
        <v>1006</v>
      </c>
      <c r="R126" s="337">
        <v>18797</v>
      </c>
      <c r="S126" s="337">
        <v>18292</v>
      </c>
      <c r="T126" s="337">
        <v>37089</v>
      </c>
      <c r="U126" s="337">
        <v>1216</v>
      </c>
      <c r="V126" s="337">
        <v>21675</v>
      </c>
      <c r="W126" s="337">
        <v>21055</v>
      </c>
      <c r="X126" s="337">
        <v>42730</v>
      </c>
      <c r="Y126" s="337">
        <v>1415</v>
      </c>
      <c r="Z126" s="337">
        <v>22089</v>
      </c>
      <c r="AA126" s="337">
        <v>21600</v>
      </c>
      <c r="AB126" s="337">
        <v>43689</v>
      </c>
      <c r="AC126" s="337">
        <v>1515</v>
      </c>
      <c r="AD126" s="337">
        <v>7647</v>
      </c>
      <c r="AE126" s="337">
        <v>7402</v>
      </c>
      <c r="AF126" s="337">
        <v>15049</v>
      </c>
      <c r="AG126" s="337">
        <v>543</v>
      </c>
      <c r="AH126" s="337">
        <v>7725</v>
      </c>
      <c r="AI126" s="337">
        <v>7360</v>
      </c>
      <c r="AJ126" s="337">
        <v>15085</v>
      </c>
      <c r="AK126" s="337">
        <v>543</v>
      </c>
      <c r="AL126" s="337">
        <v>7588</v>
      </c>
      <c r="AM126" s="337">
        <v>7218</v>
      </c>
      <c r="AN126" s="337">
        <v>14806</v>
      </c>
      <c r="AO126" s="337">
        <v>551</v>
      </c>
      <c r="AP126" s="337">
        <v>505</v>
      </c>
    </row>
    <row r="127" spans="1:42" x14ac:dyDescent="0.2">
      <c r="B127" s="335" t="s">
        <v>36</v>
      </c>
      <c r="E127" s="337">
        <v>17769</v>
      </c>
      <c r="F127" s="337">
        <v>17250</v>
      </c>
      <c r="G127" s="337">
        <v>35019</v>
      </c>
      <c r="H127" s="337">
        <v>0</v>
      </c>
      <c r="I127" s="337">
        <v>0</v>
      </c>
      <c r="J127" s="337">
        <v>0</v>
      </c>
      <c r="K127" s="337">
        <v>1449</v>
      </c>
      <c r="L127" s="337">
        <v>9</v>
      </c>
      <c r="M127" s="337">
        <v>1439</v>
      </c>
      <c r="N127" s="337">
        <v>1448</v>
      </c>
      <c r="O127" s="337">
        <v>1821</v>
      </c>
      <c r="P127" s="337">
        <v>1617</v>
      </c>
      <c r="Q127" s="337">
        <v>382</v>
      </c>
      <c r="R127" s="337">
        <v>3512</v>
      </c>
      <c r="S127" s="337">
        <v>3489</v>
      </c>
      <c r="T127" s="337">
        <v>7001</v>
      </c>
      <c r="U127" s="337">
        <v>223</v>
      </c>
      <c r="V127" s="337">
        <v>6639</v>
      </c>
      <c r="W127" s="337">
        <v>6498</v>
      </c>
      <c r="X127" s="337">
        <v>13137</v>
      </c>
      <c r="Y127" s="337">
        <v>420</v>
      </c>
      <c r="Z127" s="337">
        <v>7618</v>
      </c>
      <c r="AA127" s="337">
        <v>7263</v>
      </c>
      <c r="AB127" s="337">
        <v>14881</v>
      </c>
      <c r="AC127" s="337">
        <v>531</v>
      </c>
      <c r="AD127" s="337">
        <v>0</v>
      </c>
      <c r="AE127" s="337">
        <v>0</v>
      </c>
      <c r="AF127" s="337">
        <v>0</v>
      </c>
      <c r="AG127" s="337">
        <v>0</v>
      </c>
      <c r="AH127" s="337">
        <v>0</v>
      </c>
      <c r="AI127" s="337">
        <v>0</v>
      </c>
      <c r="AJ127" s="337">
        <v>0</v>
      </c>
      <c r="AK127" s="337">
        <v>0</v>
      </c>
      <c r="AL127" s="337">
        <v>0</v>
      </c>
      <c r="AM127" s="337">
        <v>0</v>
      </c>
      <c r="AN127" s="337">
        <v>0</v>
      </c>
      <c r="AO127" s="337">
        <v>0</v>
      </c>
      <c r="AP127" s="337">
        <v>275</v>
      </c>
    </row>
    <row r="128" spans="1:42" x14ac:dyDescent="0.2">
      <c r="C128" s="335" t="s">
        <v>37</v>
      </c>
      <c r="E128" s="337">
        <v>6046</v>
      </c>
      <c r="F128" s="337">
        <v>5950</v>
      </c>
      <c r="G128" s="337">
        <v>11996</v>
      </c>
      <c r="H128" s="337">
        <v>0</v>
      </c>
      <c r="I128" s="337">
        <v>0</v>
      </c>
      <c r="J128" s="337">
        <v>0</v>
      </c>
      <c r="K128" s="337">
        <v>536</v>
      </c>
      <c r="L128" s="337">
        <v>1</v>
      </c>
      <c r="M128" s="337">
        <v>535</v>
      </c>
      <c r="N128" s="337">
        <v>536</v>
      </c>
      <c r="O128" s="337">
        <v>605</v>
      </c>
      <c r="P128" s="337">
        <v>548</v>
      </c>
      <c r="Q128" s="337">
        <v>104</v>
      </c>
      <c r="R128" s="337">
        <v>1086</v>
      </c>
      <c r="S128" s="337">
        <v>1130</v>
      </c>
      <c r="T128" s="337">
        <v>2216</v>
      </c>
      <c r="U128" s="337">
        <v>109</v>
      </c>
      <c r="V128" s="337">
        <v>2365</v>
      </c>
      <c r="W128" s="337">
        <v>2281</v>
      </c>
      <c r="X128" s="337">
        <v>4646</v>
      </c>
      <c r="Y128" s="337">
        <v>197</v>
      </c>
      <c r="Z128" s="337">
        <v>2595</v>
      </c>
      <c r="AA128" s="337">
        <v>2539</v>
      </c>
      <c r="AB128" s="337">
        <v>5134</v>
      </c>
      <c r="AC128" s="337">
        <v>221</v>
      </c>
      <c r="AD128" s="337">
        <v>0</v>
      </c>
      <c r="AE128" s="337">
        <v>0</v>
      </c>
      <c r="AF128" s="337">
        <v>0</v>
      </c>
      <c r="AG128" s="337">
        <v>0</v>
      </c>
      <c r="AH128" s="337">
        <v>0</v>
      </c>
      <c r="AI128" s="337">
        <v>0</v>
      </c>
      <c r="AJ128" s="337">
        <v>0</v>
      </c>
      <c r="AK128" s="337">
        <v>0</v>
      </c>
      <c r="AL128" s="337">
        <v>0</v>
      </c>
      <c r="AM128" s="337">
        <v>0</v>
      </c>
      <c r="AN128" s="337">
        <v>0</v>
      </c>
      <c r="AO128" s="337">
        <v>0</v>
      </c>
      <c r="AP128" s="337">
        <v>9</v>
      </c>
    </row>
    <row r="129" spans="2:42" x14ac:dyDescent="0.2">
      <c r="D129" s="335" t="s">
        <v>116</v>
      </c>
      <c r="E129" s="337">
        <v>6046</v>
      </c>
      <c r="F129" s="337">
        <v>5950</v>
      </c>
      <c r="G129" s="337">
        <v>11996</v>
      </c>
      <c r="H129" s="337">
        <v>0</v>
      </c>
      <c r="I129" s="337">
        <v>0</v>
      </c>
      <c r="J129" s="337">
        <v>0</v>
      </c>
      <c r="K129" s="337">
        <v>536</v>
      </c>
      <c r="L129" s="337">
        <v>1</v>
      </c>
      <c r="M129" s="337">
        <v>535</v>
      </c>
      <c r="N129" s="337">
        <v>536</v>
      </c>
      <c r="O129" s="337">
        <v>605</v>
      </c>
      <c r="P129" s="337">
        <v>548</v>
      </c>
      <c r="Q129" s="337">
        <v>104</v>
      </c>
      <c r="R129" s="337">
        <v>1086</v>
      </c>
      <c r="S129" s="337">
        <v>1130</v>
      </c>
      <c r="T129" s="337">
        <v>2216</v>
      </c>
      <c r="U129" s="337">
        <v>109</v>
      </c>
      <c r="V129" s="337">
        <v>2365</v>
      </c>
      <c r="W129" s="337">
        <v>2281</v>
      </c>
      <c r="X129" s="337">
        <v>4646</v>
      </c>
      <c r="Y129" s="337">
        <v>197</v>
      </c>
      <c r="Z129" s="337">
        <v>2595</v>
      </c>
      <c r="AA129" s="337">
        <v>2539</v>
      </c>
      <c r="AB129" s="337">
        <v>5134</v>
      </c>
      <c r="AC129" s="337">
        <v>221</v>
      </c>
      <c r="AD129" s="337">
        <v>0</v>
      </c>
      <c r="AE129" s="337">
        <v>0</v>
      </c>
      <c r="AF129" s="337">
        <v>0</v>
      </c>
      <c r="AG129" s="337">
        <v>0</v>
      </c>
      <c r="AH129" s="337">
        <v>0</v>
      </c>
      <c r="AI129" s="337">
        <v>0</v>
      </c>
      <c r="AJ129" s="337">
        <v>0</v>
      </c>
      <c r="AK129" s="337">
        <v>0</v>
      </c>
      <c r="AL129" s="337">
        <v>0</v>
      </c>
      <c r="AM129" s="337">
        <v>0</v>
      </c>
      <c r="AN129" s="337">
        <v>0</v>
      </c>
      <c r="AO129" s="337">
        <v>0</v>
      </c>
      <c r="AP129" s="337">
        <v>9</v>
      </c>
    </row>
    <row r="130" spans="2:42" x14ac:dyDescent="0.2">
      <c r="C130" s="335" t="s">
        <v>38</v>
      </c>
      <c r="E130" s="337">
        <v>37</v>
      </c>
      <c r="F130" s="337">
        <v>35</v>
      </c>
      <c r="G130" s="337">
        <v>72</v>
      </c>
      <c r="H130" s="337">
        <v>0</v>
      </c>
      <c r="I130" s="337">
        <v>0</v>
      </c>
      <c r="J130" s="337">
        <v>0</v>
      </c>
      <c r="K130" s="337">
        <v>10</v>
      </c>
      <c r="L130" s="337">
        <v>1</v>
      </c>
      <c r="M130" s="337">
        <v>8</v>
      </c>
      <c r="N130" s="337">
        <v>9</v>
      </c>
      <c r="O130" s="337">
        <v>0</v>
      </c>
      <c r="P130" s="337">
        <v>0</v>
      </c>
      <c r="Q130" s="337">
        <v>10</v>
      </c>
      <c r="R130" s="337">
        <v>0</v>
      </c>
      <c r="S130" s="337">
        <v>0</v>
      </c>
      <c r="T130" s="337">
        <v>0</v>
      </c>
      <c r="U130" s="337">
        <v>0</v>
      </c>
      <c r="V130" s="337">
        <v>0</v>
      </c>
      <c r="W130" s="337">
        <v>0</v>
      </c>
      <c r="X130" s="337">
        <v>0</v>
      </c>
      <c r="Y130" s="337">
        <v>0</v>
      </c>
      <c r="Z130" s="337">
        <v>37</v>
      </c>
      <c r="AA130" s="337">
        <v>35</v>
      </c>
      <c r="AB130" s="337">
        <v>72</v>
      </c>
      <c r="AC130" s="337">
        <v>10</v>
      </c>
      <c r="AD130" s="337">
        <v>0</v>
      </c>
      <c r="AE130" s="337">
        <v>0</v>
      </c>
      <c r="AF130" s="337">
        <v>0</v>
      </c>
      <c r="AG130" s="337">
        <v>0</v>
      </c>
      <c r="AH130" s="337">
        <v>0</v>
      </c>
      <c r="AI130" s="337">
        <v>0</v>
      </c>
      <c r="AJ130" s="337">
        <v>0</v>
      </c>
      <c r="AK130" s="337">
        <v>0</v>
      </c>
      <c r="AL130" s="337">
        <v>0</v>
      </c>
      <c r="AM130" s="337">
        <v>0</v>
      </c>
      <c r="AN130" s="337">
        <v>0</v>
      </c>
      <c r="AO130" s="337">
        <v>0</v>
      </c>
      <c r="AP130" s="337">
        <v>0</v>
      </c>
    </row>
    <row r="131" spans="2:42" x14ac:dyDescent="0.2">
      <c r="D131" s="335" t="s">
        <v>65</v>
      </c>
      <c r="E131" s="337">
        <v>37</v>
      </c>
      <c r="F131" s="337">
        <v>35</v>
      </c>
      <c r="G131" s="337">
        <v>72</v>
      </c>
      <c r="H131" s="337">
        <v>0</v>
      </c>
      <c r="I131" s="337">
        <v>0</v>
      </c>
      <c r="J131" s="337">
        <v>0</v>
      </c>
      <c r="K131" s="337">
        <v>10</v>
      </c>
      <c r="L131" s="337">
        <v>1</v>
      </c>
      <c r="M131" s="337">
        <v>8</v>
      </c>
      <c r="N131" s="337">
        <v>9</v>
      </c>
      <c r="O131" s="337">
        <v>0</v>
      </c>
      <c r="P131" s="337">
        <v>0</v>
      </c>
      <c r="Q131" s="337">
        <v>10</v>
      </c>
      <c r="R131" s="337">
        <v>0</v>
      </c>
      <c r="S131" s="337">
        <v>0</v>
      </c>
      <c r="T131" s="337">
        <v>0</v>
      </c>
      <c r="U131" s="337">
        <v>0</v>
      </c>
      <c r="V131" s="337">
        <v>0</v>
      </c>
      <c r="W131" s="337">
        <v>0</v>
      </c>
      <c r="X131" s="337">
        <v>0</v>
      </c>
      <c r="Y131" s="337">
        <v>0</v>
      </c>
      <c r="Z131" s="337">
        <v>37</v>
      </c>
      <c r="AA131" s="337">
        <v>35</v>
      </c>
      <c r="AB131" s="337">
        <v>72</v>
      </c>
      <c r="AC131" s="337">
        <v>10</v>
      </c>
      <c r="AD131" s="337">
        <v>0</v>
      </c>
      <c r="AE131" s="337">
        <v>0</v>
      </c>
      <c r="AF131" s="337">
        <v>0</v>
      </c>
      <c r="AG131" s="337">
        <v>0</v>
      </c>
      <c r="AH131" s="337">
        <v>0</v>
      </c>
      <c r="AI131" s="337">
        <v>0</v>
      </c>
      <c r="AJ131" s="337">
        <v>0</v>
      </c>
      <c r="AK131" s="337">
        <v>0</v>
      </c>
      <c r="AL131" s="337">
        <v>0</v>
      </c>
      <c r="AM131" s="337">
        <v>0</v>
      </c>
      <c r="AN131" s="337">
        <v>0</v>
      </c>
      <c r="AO131" s="337">
        <v>0</v>
      </c>
      <c r="AP131" s="337">
        <v>0</v>
      </c>
    </row>
    <row r="132" spans="2:42" x14ac:dyDescent="0.2">
      <c r="C132" s="335" t="s">
        <v>47</v>
      </c>
      <c r="E132" s="337">
        <v>8398</v>
      </c>
      <c r="F132" s="337">
        <v>8230</v>
      </c>
      <c r="G132" s="337">
        <v>16628</v>
      </c>
      <c r="H132" s="337">
        <v>0</v>
      </c>
      <c r="I132" s="337">
        <v>0</v>
      </c>
      <c r="J132" s="337">
        <v>0</v>
      </c>
      <c r="K132" s="337">
        <v>669</v>
      </c>
      <c r="L132" s="337">
        <v>7</v>
      </c>
      <c r="M132" s="337">
        <v>662</v>
      </c>
      <c r="N132" s="337">
        <v>669</v>
      </c>
      <c r="O132" s="337">
        <v>777</v>
      </c>
      <c r="P132" s="337">
        <v>681</v>
      </c>
      <c r="Q132" s="337">
        <v>161</v>
      </c>
      <c r="R132" s="337">
        <v>1246</v>
      </c>
      <c r="S132" s="337">
        <v>1353</v>
      </c>
      <c r="T132" s="337">
        <v>2599</v>
      </c>
      <c r="U132" s="337">
        <v>72</v>
      </c>
      <c r="V132" s="337">
        <v>3248</v>
      </c>
      <c r="W132" s="337">
        <v>3185</v>
      </c>
      <c r="X132" s="337">
        <v>6433</v>
      </c>
      <c r="Y132" s="337">
        <v>199</v>
      </c>
      <c r="Z132" s="337">
        <v>3904</v>
      </c>
      <c r="AA132" s="337">
        <v>3692</v>
      </c>
      <c r="AB132" s="337">
        <v>7596</v>
      </c>
      <c r="AC132" s="337">
        <v>270</v>
      </c>
      <c r="AD132" s="337">
        <v>0</v>
      </c>
      <c r="AE132" s="337">
        <v>0</v>
      </c>
      <c r="AF132" s="337">
        <v>0</v>
      </c>
      <c r="AG132" s="337">
        <v>0</v>
      </c>
      <c r="AH132" s="337">
        <v>0</v>
      </c>
      <c r="AI132" s="337">
        <v>0</v>
      </c>
      <c r="AJ132" s="337">
        <v>0</v>
      </c>
      <c r="AK132" s="337">
        <v>0</v>
      </c>
      <c r="AL132" s="337">
        <v>0</v>
      </c>
      <c r="AM132" s="337">
        <v>0</v>
      </c>
      <c r="AN132" s="337">
        <v>0</v>
      </c>
      <c r="AO132" s="337">
        <v>0</v>
      </c>
      <c r="AP132" s="337">
        <v>128</v>
      </c>
    </row>
    <row r="133" spans="2:42" x14ac:dyDescent="0.2">
      <c r="D133" s="335" t="s">
        <v>63</v>
      </c>
      <c r="E133" s="337">
        <v>153</v>
      </c>
      <c r="F133" s="337">
        <v>130</v>
      </c>
      <c r="G133" s="337">
        <v>283</v>
      </c>
      <c r="H133" s="337">
        <v>0</v>
      </c>
      <c r="I133" s="337">
        <v>0</v>
      </c>
      <c r="J133" s="337">
        <v>0</v>
      </c>
      <c r="K133" s="337">
        <v>12</v>
      </c>
      <c r="L133" s="337">
        <v>0</v>
      </c>
      <c r="M133" s="337">
        <v>12</v>
      </c>
      <c r="N133" s="337">
        <v>12</v>
      </c>
      <c r="O133" s="337">
        <v>12</v>
      </c>
      <c r="P133" s="337">
        <v>12</v>
      </c>
      <c r="Q133" s="337">
        <v>3</v>
      </c>
      <c r="R133" s="337">
        <v>49</v>
      </c>
      <c r="S133" s="337">
        <v>38</v>
      </c>
      <c r="T133" s="337">
        <v>87</v>
      </c>
      <c r="U133" s="337">
        <v>4</v>
      </c>
      <c r="V133" s="337">
        <v>47</v>
      </c>
      <c r="W133" s="337">
        <v>37</v>
      </c>
      <c r="X133" s="337">
        <v>84</v>
      </c>
      <c r="Y133" s="337">
        <v>3</v>
      </c>
      <c r="Z133" s="337">
        <v>57</v>
      </c>
      <c r="AA133" s="337">
        <v>55</v>
      </c>
      <c r="AB133" s="337">
        <v>112</v>
      </c>
      <c r="AC133" s="337">
        <v>5</v>
      </c>
      <c r="AD133" s="337">
        <v>0</v>
      </c>
      <c r="AE133" s="337">
        <v>0</v>
      </c>
      <c r="AF133" s="337">
        <v>0</v>
      </c>
      <c r="AG133" s="337">
        <v>0</v>
      </c>
      <c r="AH133" s="337">
        <v>0</v>
      </c>
      <c r="AI133" s="337">
        <v>0</v>
      </c>
      <c r="AJ133" s="337">
        <v>0</v>
      </c>
      <c r="AK133" s="337">
        <v>0</v>
      </c>
      <c r="AL133" s="337">
        <v>0</v>
      </c>
      <c r="AM133" s="337">
        <v>0</v>
      </c>
      <c r="AN133" s="337">
        <v>0</v>
      </c>
      <c r="AO133" s="337">
        <v>0</v>
      </c>
      <c r="AP133" s="337">
        <v>0</v>
      </c>
    </row>
    <row r="134" spans="2:42" x14ac:dyDescent="0.2">
      <c r="D134" s="335" t="s">
        <v>116</v>
      </c>
      <c r="E134" s="337">
        <v>8103</v>
      </c>
      <c r="F134" s="337">
        <v>7957</v>
      </c>
      <c r="G134" s="337">
        <v>16060</v>
      </c>
      <c r="H134" s="337">
        <v>0</v>
      </c>
      <c r="I134" s="337">
        <v>0</v>
      </c>
      <c r="J134" s="337">
        <v>0</v>
      </c>
      <c r="K134" s="337">
        <v>644</v>
      </c>
      <c r="L134" s="337">
        <v>7</v>
      </c>
      <c r="M134" s="337">
        <v>637</v>
      </c>
      <c r="N134" s="337">
        <v>644</v>
      </c>
      <c r="O134" s="337">
        <v>750</v>
      </c>
      <c r="P134" s="337">
        <v>657</v>
      </c>
      <c r="Q134" s="337">
        <v>152</v>
      </c>
      <c r="R134" s="337">
        <v>1181</v>
      </c>
      <c r="S134" s="337">
        <v>1293</v>
      </c>
      <c r="T134" s="337">
        <v>2474</v>
      </c>
      <c r="U134" s="337">
        <v>68</v>
      </c>
      <c r="V134" s="337">
        <v>3151</v>
      </c>
      <c r="W134" s="337">
        <v>3099</v>
      </c>
      <c r="X134" s="337">
        <v>6250</v>
      </c>
      <c r="Y134" s="337">
        <v>195</v>
      </c>
      <c r="Z134" s="337">
        <v>3771</v>
      </c>
      <c r="AA134" s="337">
        <v>3565</v>
      </c>
      <c r="AB134" s="337">
        <v>7336</v>
      </c>
      <c r="AC134" s="337">
        <v>259</v>
      </c>
      <c r="AD134" s="337">
        <v>0</v>
      </c>
      <c r="AE134" s="337">
        <v>0</v>
      </c>
      <c r="AF134" s="337">
        <v>0</v>
      </c>
      <c r="AG134" s="337">
        <v>0</v>
      </c>
      <c r="AH134" s="337">
        <v>0</v>
      </c>
      <c r="AI134" s="337">
        <v>0</v>
      </c>
      <c r="AJ134" s="337">
        <v>0</v>
      </c>
      <c r="AK134" s="337">
        <v>0</v>
      </c>
      <c r="AL134" s="337">
        <v>0</v>
      </c>
      <c r="AM134" s="337">
        <v>0</v>
      </c>
      <c r="AN134" s="337">
        <v>0</v>
      </c>
      <c r="AO134" s="337">
        <v>0</v>
      </c>
      <c r="AP134" s="337">
        <v>122</v>
      </c>
    </row>
    <row r="135" spans="2:42" x14ac:dyDescent="0.2">
      <c r="D135" s="335" t="s">
        <v>165</v>
      </c>
      <c r="E135" s="337">
        <v>142</v>
      </c>
      <c r="F135" s="337">
        <v>143</v>
      </c>
      <c r="G135" s="337">
        <v>285</v>
      </c>
      <c r="H135" s="337">
        <v>0</v>
      </c>
      <c r="I135" s="337">
        <v>0</v>
      </c>
      <c r="J135" s="337">
        <v>0</v>
      </c>
      <c r="K135" s="337">
        <v>13</v>
      </c>
      <c r="L135" s="337">
        <v>0</v>
      </c>
      <c r="M135" s="337">
        <v>13</v>
      </c>
      <c r="N135" s="337">
        <v>13</v>
      </c>
      <c r="O135" s="337">
        <v>15</v>
      </c>
      <c r="P135" s="337">
        <v>12</v>
      </c>
      <c r="Q135" s="337">
        <v>6</v>
      </c>
      <c r="R135" s="337">
        <v>16</v>
      </c>
      <c r="S135" s="337">
        <v>22</v>
      </c>
      <c r="T135" s="337">
        <v>38</v>
      </c>
      <c r="U135" s="337">
        <v>0</v>
      </c>
      <c r="V135" s="337">
        <v>50</v>
      </c>
      <c r="W135" s="337">
        <v>49</v>
      </c>
      <c r="X135" s="337">
        <v>99</v>
      </c>
      <c r="Y135" s="337">
        <v>1</v>
      </c>
      <c r="Z135" s="337">
        <v>76</v>
      </c>
      <c r="AA135" s="337">
        <v>72</v>
      </c>
      <c r="AB135" s="337">
        <v>148</v>
      </c>
      <c r="AC135" s="337">
        <v>6</v>
      </c>
      <c r="AD135" s="337">
        <v>0</v>
      </c>
      <c r="AE135" s="337">
        <v>0</v>
      </c>
      <c r="AF135" s="337">
        <v>0</v>
      </c>
      <c r="AG135" s="337">
        <v>0</v>
      </c>
      <c r="AH135" s="337">
        <v>0</v>
      </c>
      <c r="AI135" s="337">
        <v>0</v>
      </c>
      <c r="AJ135" s="337">
        <v>0</v>
      </c>
      <c r="AK135" s="337">
        <v>0</v>
      </c>
      <c r="AL135" s="337">
        <v>0</v>
      </c>
      <c r="AM135" s="337">
        <v>0</v>
      </c>
      <c r="AN135" s="337">
        <v>0</v>
      </c>
      <c r="AO135" s="337">
        <v>0</v>
      </c>
      <c r="AP135" s="337">
        <v>6</v>
      </c>
    </row>
    <row r="136" spans="2:42" x14ac:dyDescent="0.2">
      <c r="C136" s="335" t="s">
        <v>257</v>
      </c>
      <c r="E136" s="337">
        <v>1835</v>
      </c>
      <c r="F136" s="337">
        <v>1678</v>
      </c>
      <c r="G136" s="337">
        <v>3513</v>
      </c>
      <c r="H136" s="337">
        <v>0</v>
      </c>
      <c r="I136" s="337">
        <v>0</v>
      </c>
      <c r="J136" s="337">
        <v>0</v>
      </c>
      <c r="K136" s="337">
        <v>137</v>
      </c>
      <c r="L136" s="337">
        <v>0</v>
      </c>
      <c r="M136" s="337">
        <v>137</v>
      </c>
      <c r="N136" s="337">
        <v>137</v>
      </c>
      <c r="O136" s="337">
        <v>262</v>
      </c>
      <c r="P136" s="337">
        <v>229</v>
      </c>
      <c r="Q136" s="337">
        <v>62</v>
      </c>
      <c r="R136" s="337">
        <v>493</v>
      </c>
      <c r="S136" s="337">
        <v>407</v>
      </c>
      <c r="T136" s="337">
        <v>900</v>
      </c>
      <c r="U136" s="337">
        <v>18</v>
      </c>
      <c r="V136" s="337">
        <v>649</v>
      </c>
      <c r="W136" s="337">
        <v>636</v>
      </c>
      <c r="X136" s="337">
        <v>1285</v>
      </c>
      <c r="Y136" s="337">
        <v>17</v>
      </c>
      <c r="Z136" s="337">
        <v>693</v>
      </c>
      <c r="AA136" s="337">
        <v>635</v>
      </c>
      <c r="AB136" s="337">
        <v>1328</v>
      </c>
      <c r="AC136" s="337">
        <v>21</v>
      </c>
      <c r="AD136" s="337">
        <v>0</v>
      </c>
      <c r="AE136" s="337">
        <v>0</v>
      </c>
      <c r="AF136" s="337">
        <v>0</v>
      </c>
      <c r="AG136" s="337">
        <v>0</v>
      </c>
      <c r="AH136" s="337">
        <v>0</v>
      </c>
      <c r="AI136" s="337">
        <v>0</v>
      </c>
      <c r="AJ136" s="337">
        <v>0</v>
      </c>
      <c r="AK136" s="337">
        <v>0</v>
      </c>
      <c r="AL136" s="337">
        <v>0</v>
      </c>
      <c r="AM136" s="337">
        <v>0</v>
      </c>
      <c r="AN136" s="337">
        <v>0</v>
      </c>
      <c r="AO136" s="337">
        <v>0</v>
      </c>
      <c r="AP136" s="337">
        <v>81</v>
      </c>
    </row>
    <row r="137" spans="2:42" x14ac:dyDescent="0.2">
      <c r="D137" s="335" t="s">
        <v>116</v>
      </c>
      <c r="E137" s="337">
        <v>1835</v>
      </c>
      <c r="F137" s="337">
        <v>1678</v>
      </c>
      <c r="G137" s="337">
        <v>3513</v>
      </c>
      <c r="H137" s="337">
        <v>0</v>
      </c>
      <c r="I137" s="337">
        <v>0</v>
      </c>
      <c r="J137" s="337">
        <v>0</v>
      </c>
      <c r="K137" s="337">
        <v>137</v>
      </c>
      <c r="L137" s="337">
        <v>0</v>
      </c>
      <c r="M137" s="337">
        <v>137</v>
      </c>
      <c r="N137" s="337">
        <v>137</v>
      </c>
      <c r="O137" s="337">
        <v>262</v>
      </c>
      <c r="P137" s="337">
        <v>229</v>
      </c>
      <c r="Q137" s="337">
        <v>62</v>
      </c>
      <c r="R137" s="337">
        <v>493</v>
      </c>
      <c r="S137" s="337">
        <v>407</v>
      </c>
      <c r="T137" s="337">
        <v>900</v>
      </c>
      <c r="U137" s="337">
        <v>18</v>
      </c>
      <c r="V137" s="337">
        <v>649</v>
      </c>
      <c r="W137" s="337">
        <v>636</v>
      </c>
      <c r="X137" s="337">
        <v>1285</v>
      </c>
      <c r="Y137" s="337">
        <v>17</v>
      </c>
      <c r="Z137" s="337">
        <v>693</v>
      </c>
      <c r="AA137" s="337">
        <v>635</v>
      </c>
      <c r="AB137" s="337">
        <v>1328</v>
      </c>
      <c r="AC137" s="337">
        <v>21</v>
      </c>
      <c r="AD137" s="337">
        <v>0</v>
      </c>
      <c r="AE137" s="337">
        <v>0</v>
      </c>
      <c r="AF137" s="337">
        <v>0</v>
      </c>
      <c r="AG137" s="337">
        <v>0</v>
      </c>
      <c r="AH137" s="337">
        <v>0</v>
      </c>
      <c r="AI137" s="337">
        <v>0</v>
      </c>
      <c r="AJ137" s="337">
        <v>0</v>
      </c>
      <c r="AK137" s="337">
        <v>0</v>
      </c>
      <c r="AL137" s="337">
        <v>0</v>
      </c>
      <c r="AM137" s="337">
        <v>0</v>
      </c>
      <c r="AN137" s="337">
        <v>0</v>
      </c>
      <c r="AO137" s="337">
        <v>0</v>
      </c>
      <c r="AP137" s="337">
        <v>81</v>
      </c>
    </row>
    <row r="138" spans="2:42" x14ac:dyDescent="0.2">
      <c r="C138" s="335" t="s">
        <v>259</v>
      </c>
      <c r="E138" s="337">
        <v>1453</v>
      </c>
      <c r="F138" s="337">
        <v>1357</v>
      </c>
      <c r="G138" s="337">
        <v>2810</v>
      </c>
      <c r="H138" s="337">
        <v>0</v>
      </c>
      <c r="I138" s="337">
        <v>0</v>
      </c>
      <c r="J138" s="337">
        <v>0</v>
      </c>
      <c r="K138" s="337">
        <v>97</v>
      </c>
      <c r="L138" s="337">
        <v>0</v>
      </c>
      <c r="M138" s="337">
        <v>97</v>
      </c>
      <c r="N138" s="337">
        <v>97</v>
      </c>
      <c r="O138" s="337">
        <v>177</v>
      </c>
      <c r="P138" s="337">
        <v>159</v>
      </c>
      <c r="Q138" s="337">
        <v>45</v>
      </c>
      <c r="R138" s="337">
        <v>687</v>
      </c>
      <c r="S138" s="337">
        <v>599</v>
      </c>
      <c r="T138" s="337">
        <v>1286</v>
      </c>
      <c r="U138" s="337">
        <v>24</v>
      </c>
      <c r="V138" s="337">
        <v>377</v>
      </c>
      <c r="W138" s="337">
        <v>396</v>
      </c>
      <c r="X138" s="337">
        <v>773</v>
      </c>
      <c r="Y138" s="337">
        <v>7</v>
      </c>
      <c r="Z138" s="337">
        <v>389</v>
      </c>
      <c r="AA138" s="337">
        <v>362</v>
      </c>
      <c r="AB138" s="337">
        <v>751</v>
      </c>
      <c r="AC138" s="337">
        <v>9</v>
      </c>
      <c r="AD138" s="337">
        <v>0</v>
      </c>
      <c r="AE138" s="337">
        <v>0</v>
      </c>
      <c r="AF138" s="337">
        <v>0</v>
      </c>
      <c r="AG138" s="337">
        <v>0</v>
      </c>
      <c r="AH138" s="337">
        <v>0</v>
      </c>
      <c r="AI138" s="337">
        <v>0</v>
      </c>
      <c r="AJ138" s="337">
        <v>0</v>
      </c>
      <c r="AK138" s="337">
        <v>0</v>
      </c>
      <c r="AL138" s="337">
        <v>0</v>
      </c>
      <c r="AM138" s="337">
        <v>0</v>
      </c>
      <c r="AN138" s="337">
        <v>0</v>
      </c>
      <c r="AO138" s="337">
        <v>0</v>
      </c>
      <c r="AP138" s="337">
        <v>57</v>
      </c>
    </row>
    <row r="139" spans="2:42" x14ac:dyDescent="0.2">
      <c r="D139" s="335" t="s">
        <v>116</v>
      </c>
      <c r="E139" s="337">
        <v>1453</v>
      </c>
      <c r="F139" s="337">
        <v>1357</v>
      </c>
      <c r="G139" s="337">
        <v>2810</v>
      </c>
      <c r="H139" s="337">
        <v>0</v>
      </c>
      <c r="I139" s="337">
        <v>0</v>
      </c>
      <c r="J139" s="337">
        <v>0</v>
      </c>
      <c r="K139" s="337">
        <v>97</v>
      </c>
      <c r="L139" s="337">
        <v>0</v>
      </c>
      <c r="M139" s="337">
        <v>97</v>
      </c>
      <c r="N139" s="337">
        <v>97</v>
      </c>
      <c r="O139" s="337">
        <v>177</v>
      </c>
      <c r="P139" s="337">
        <v>159</v>
      </c>
      <c r="Q139" s="337">
        <v>45</v>
      </c>
      <c r="R139" s="337">
        <v>687</v>
      </c>
      <c r="S139" s="337">
        <v>599</v>
      </c>
      <c r="T139" s="337">
        <v>1286</v>
      </c>
      <c r="U139" s="337">
        <v>24</v>
      </c>
      <c r="V139" s="337">
        <v>377</v>
      </c>
      <c r="W139" s="337">
        <v>396</v>
      </c>
      <c r="X139" s="337">
        <v>773</v>
      </c>
      <c r="Y139" s="337">
        <v>7</v>
      </c>
      <c r="Z139" s="337">
        <v>389</v>
      </c>
      <c r="AA139" s="337">
        <v>362</v>
      </c>
      <c r="AB139" s="337">
        <v>751</v>
      </c>
      <c r="AC139" s="337">
        <v>9</v>
      </c>
      <c r="AD139" s="337">
        <v>0</v>
      </c>
      <c r="AE139" s="337">
        <v>0</v>
      </c>
      <c r="AF139" s="337">
        <v>0</v>
      </c>
      <c r="AG139" s="337">
        <v>0</v>
      </c>
      <c r="AH139" s="337">
        <v>0</v>
      </c>
      <c r="AI139" s="337">
        <v>0</v>
      </c>
      <c r="AJ139" s="337">
        <v>0</v>
      </c>
      <c r="AK139" s="337">
        <v>0</v>
      </c>
      <c r="AL139" s="337">
        <v>0</v>
      </c>
      <c r="AM139" s="337">
        <v>0</v>
      </c>
      <c r="AN139" s="337">
        <v>0</v>
      </c>
      <c r="AO139" s="337">
        <v>0</v>
      </c>
      <c r="AP139" s="337">
        <v>57</v>
      </c>
    </row>
    <row r="140" spans="2:42" x14ac:dyDescent="0.2">
      <c r="B140" s="335" t="s">
        <v>41</v>
      </c>
      <c r="E140" s="337">
        <v>46110</v>
      </c>
      <c r="F140" s="337">
        <v>44191</v>
      </c>
      <c r="G140" s="337">
        <v>90301</v>
      </c>
      <c r="H140" s="337">
        <v>7562</v>
      </c>
      <c r="I140" s="337">
        <v>7533</v>
      </c>
      <c r="J140" s="337">
        <v>15095</v>
      </c>
      <c r="K140" s="337">
        <v>3512</v>
      </c>
      <c r="L140" s="337">
        <v>819</v>
      </c>
      <c r="M140" s="337">
        <v>2692</v>
      </c>
      <c r="N140" s="337">
        <v>3511</v>
      </c>
      <c r="O140" s="337">
        <v>4219</v>
      </c>
      <c r="P140" s="337">
        <v>3760</v>
      </c>
      <c r="Q140" s="337">
        <v>378</v>
      </c>
      <c r="R140" s="337">
        <v>7730</v>
      </c>
      <c r="S140" s="337">
        <v>7307</v>
      </c>
      <c r="T140" s="337">
        <v>15037</v>
      </c>
      <c r="U140" s="337">
        <v>549</v>
      </c>
      <c r="V140" s="337">
        <v>7758</v>
      </c>
      <c r="W140" s="337">
        <v>7431</v>
      </c>
      <c r="X140" s="337">
        <v>15189</v>
      </c>
      <c r="Y140" s="337">
        <v>546</v>
      </c>
      <c r="Z140" s="337">
        <v>7662</v>
      </c>
      <c r="AA140" s="337">
        <v>7473</v>
      </c>
      <c r="AB140" s="337">
        <v>15135</v>
      </c>
      <c r="AC140" s="337">
        <v>550</v>
      </c>
      <c r="AD140" s="337">
        <v>7647</v>
      </c>
      <c r="AE140" s="337">
        <v>7402</v>
      </c>
      <c r="AF140" s="337">
        <v>15049</v>
      </c>
      <c r="AG140" s="337">
        <v>543</v>
      </c>
      <c r="AH140" s="337">
        <v>7725</v>
      </c>
      <c r="AI140" s="337">
        <v>7360</v>
      </c>
      <c r="AJ140" s="337">
        <v>15085</v>
      </c>
      <c r="AK140" s="337">
        <v>543</v>
      </c>
      <c r="AL140" s="337">
        <v>7588</v>
      </c>
      <c r="AM140" s="337">
        <v>7218</v>
      </c>
      <c r="AN140" s="337">
        <v>14806</v>
      </c>
      <c r="AO140" s="337">
        <v>551</v>
      </c>
      <c r="AP140" s="337">
        <v>230</v>
      </c>
    </row>
    <row r="141" spans="2:42" x14ac:dyDescent="0.2">
      <c r="C141" s="335" t="s">
        <v>37</v>
      </c>
      <c r="E141" s="337">
        <v>12487</v>
      </c>
      <c r="F141" s="337">
        <v>12025</v>
      </c>
      <c r="G141" s="337">
        <v>24512</v>
      </c>
      <c r="H141" s="337">
        <v>2112</v>
      </c>
      <c r="I141" s="337">
        <v>2133</v>
      </c>
      <c r="J141" s="337">
        <v>4245</v>
      </c>
      <c r="K141" s="337">
        <v>949</v>
      </c>
      <c r="L141" s="337">
        <v>219</v>
      </c>
      <c r="M141" s="337">
        <v>730</v>
      </c>
      <c r="N141" s="337">
        <v>949</v>
      </c>
      <c r="O141" s="337">
        <v>1073</v>
      </c>
      <c r="P141" s="337">
        <v>962</v>
      </c>
      <c r="Q141" s="337">
        <v>86</v>
      </c>
      <c r="R141" s="337">
        <v>1979</v>
      </c>
      <c r="S141" s="337">
        <v>1954</v>
      </c>
      <c r="T141" s="337">
        <v>3933</v>
      </c>
      <c r="U141" s="337">
        <v>152</v>
      </c>
      <c r="V141" s="337">
        <v>2067</v>
      </c>
      <c r="W141" s="337">
        <v>1908</v>
      </c>
      <c r="X141" s="337">
        <v>3975</v>
      </c>
      <c r="Y141" s="337">
        <v>154</v>
      </c>
      <c r="Z141" s="337">
        <v>2080</v>
      </c>
      <c r="AA141" s="337">
        <v>2049</v>
      </c>
      <c r="AB141" s="337">
        <v>4129</v>
      </c>
      <c r="AC141" s="337">
        <v>158</v>
      </c>
      <c r="AD141" s="337">
        <v>2139</v>
      </c>
      <c r="AE141" s="337">
        <v>2025</v>
      </c>
      <c r="AF141" s="337">
        <v>4164</v>
      </c>
      <c r="AG141" s="337">
        <v>159</v>
      </c>
      <c r="AH141" s="337">
        <v>2109</v>
      </c>
      <c r="AI141" s="337">
        <v>2041</v>
      </c>
      <c r="AJ141" s="337">
        <v>4150</v>
      </c>
      <c r="AK141" s="337">
        <v>155</v>
      </c>
      <c r="AL141" s="337">
        <v>2113</v>
      </c>
      <c r="AM141" s="337">
        <v>2048</v>
      </c>
      <c r="AN141" s="337">
        <v>4161</v>
      </c>
      <c r="AO141" s="337">
        <v>162</v>
      </c>
      <c r="AP141" s="337">
        <v>9</v>
      </c>
    </row>
    <row r="142" spans="2:42" x14ac:dyDescent="0.2">
      <c r="D142" s="335" t="s">
        <v>116</v>
      </c>
      <c r="E142" s="337">
        <v>12487</v>
      </c>
      <c r="F142" s="337">
        <v>12025</v>
      </c>
      <c r="G142" s="337">
        <v>24512</v>
      </c>
      <c r="H142" s="337">
        <v>2112</v>
      </c>
      <c r="I142" s="337">
        <v>2133</v>
      </c>
      <c r="J142" s="337">
        <v>4245</v>
      </c>
      <c r="K142" s="337">
        <v>949</v>
      </c>
      <c r="L142" s="337">
        <v>219</v>
      </c>
      <c r="M142" s="337">
        <v>730</v>
      </c>
      <c r="N142" s="337">
        <v>949</v>
      </c>
      <c r="O142" s="337">
        <v>1073</v>
      </c>
      <c r="P142" s="337">
        <v>962</v>
      </c>
      <c r="Q142" s="337">
        <v>86</v>
      </c>
      <c r="R142" s="337">
        <v>1979</v>
      </c>
      <c r="S142" s="337">
        <v>1954</v>
      </c>
      <c r="T142" s="337">
        <v>3933</v>
      </c>
      <c r="U142" s="337">
        <v>152</v>
      </c>
      <c r="V142" s="337">
        <v>2067</v>
      </c>
      <c r="W142" s="337">
        <v>1908</v>
      </c>
      <c r="X142" s="337">
        <v>3975</v>
      </c>
      <c r="Y142" s="337">
        <v>154</v>
      </c>
      <c r="Z142" s="337">
        <v>2080</v>
      </c>
      <c r="AA142" s="337">
        <v>2049</v>
      </c>
      <c r="AB142" s="337">
        <v>4129</v>
      </c>
      <c r="AC142" s="337">
        <v>158</v>
      </c>
      <c r="AD142" s="337">
        <v>2139</v>
      </c>
      <c r="AE142" s="337">
        <v>2025</v>
      </c>
      <c r="AF142" s="337">
        <v>4164</v>
      </c>
      <c r="AG142" s="337">
        <v>159</v>
      </c>
      <c r="AH142" s="337">
        <v>2109</v>
      </c>
      <c r="AI142" s="337">
        <v>2041</v>
      </c>
      <c r="AJ142" s="337">
        <v>4150</v>
      </c>
      <c r="AK142" s="337">
        <v>155</v>
      </c>
      <c r="AL142" s="337">
        <v>2113</v>
      </c>
      <c r="AM142" s="337">
        <v>2048</v>
      </c>
      <c r="AN142" s="337">
        <v>4161</v>
      </c>
      <c r="AO142" s="337">
        <v>162</v>
      </c>
      <c r="AP142" s="337">
        <v>9</v>
      </c>
    </row>
    <row r="143" spans="2:42" x14ac:dyDescent="0.2">
      <c r="C143" s="335" t="s">
        <v>38</v>
      </c>
      <c r="E143" s="337">
        <v>4</v>
      </c>
      <c r="F143" s="337">
        <v>4</v>
      </c>
      <c r="G143" s="337">
        <v>8</v>
      </c>
      <c r="H143" s="337">
        <v>1</v>
      </c>
      <c r="I143" s="337">
        <v>0</v>
      </c>
      <c r="J143" s="337">
        <v>1</v>
      </c>
      <c r="K143" s="337">
        <v>1</v>
      </c>
      <c r="L143" s="337">
        <v>0</v>
      </c>
      <c r="M143" s="337">
        <v>1</v>
      </c>
      <c r="N143" s="337">
        <v>1</v>
      </c>
      <c r="O143" s="337">
        <v>0</v>
      </c>
      <c r="P143" s="337">
        <v>0</v>
      </c>
      <c r="Q143" s="337">
        <v>1</v>
      </c>
      <c r="R143" s="337">
        <v>1</v>
      </c>
      <c r="S143" s="337">
        <v>0</v>
      </c>
      <c r="T143" s="337">
        <v>1</v>
      </c>
      <c r="U143" s="337">
        <v>0</v>
      </c>
      <c r="V143" s="337">
        <v>0</v>
      </c>
      <c r="W143" s="337">
        <v>0</v>
      </c>
      <c r="X143" s="337">
        <v>0</v>
      </c>
      <c r="Y143" s="337">
        <v>0</v>
      </c>
      <c r="Z143" s="337">
        <v>2</v>
      </c>
      <c r="AA143" s="337">
        <v>0</v>
      </c>
      <c r="AB143" s="337">
        <v>2</v>
      </c>
      <c r="AC143" s="337">
        <v>0</v>
      </c>
      <c r="AD143" s="337">
        <v>1</v>
      </c>
      <c r="AE143" s="337">
        <v>2</v>
      </c>
      <c r="AF143" s="337">
        <v>3</v>
      </c>
      <c r="AG143" s="337">
        <v>0</v>
      </c>
      <c r="AH143" s="337">
        <v>0</v>
      </c>
      <c r="AI143" s="337">
        <v>0</v>
      </c>
      <c r="AJ143" s="337">
        <v>0</v>
      </c>
      <c r="AK143" s="337">
        <v>0</v>
      </c>
      <c r="AL143" s="337">
        <v>0</v>
      </c>
      <c r="AM143" s="337">
        <v>2</v>
      </c>
      <c r="AN143" s="337">
        <v>2</v>
      </c>
      <c r="AO143" s="337">
        <v>0</v>
      </c>
      <c r="AP143" s="337">
        <v>1</v>
      </c>
    </row>
    <row r="144" spans="2:42" x14ac:dyDescent="0.2">
      <c r="D144" s="335" t="s">
        <v>65</v>
      </c>
      <c r="E144" s="337">
        <v>4</v>
      </c>
      <c r="F144" s="337">
        <v>4</v>
      </c>
      <c r="G144" s="337">
        <v>8</v>
      </c>
      <c r="H144" s="337">
        <v>1</v>
      </c>
      <c r="I144" s="337">
        <v>0</v>
      </c>
      <c r="J144" s="337">
        <v>1</v>
      </c>
      <c r="K144" s="337">
        <v>1</v>
      </c>
      <c r="L144" s="337">
        <v>0</v>
      </c>
      <c r="M144" s="337">
        <v>1</v>
      </c>
      <c r="N144" s="337">
        <v>1</v>
      </c>
      <c r="O144" s="337">
        <v>0</v>
      </c>
      <c r="P144" s="337">
        <v>0</v>
      </c>
      <c r="Q144" s="337">
        <v>1</v>
      </c>
      <c r="R144" s="337">
        <v>1</v>
      </c>
      <c r="S144" s="337">
        <v>0</v>
      </c>
      <c r="T144" s="337">
        <v>1</v>
      </c>
      <c r="U144" s="337">
        <v>0</v>
      </c>
      <c r="V144" s="337">
        <v>0</v>
      </c>
      <c r="W144" s="337">
        <v>0</v>
      </c>
      <c r="X144" s="337">
        <v>0</v>
      </c>
      <c r="Y144" s="337">
        <v>0</v>
      </c>
      <c r="Z144" s="337">
        <v>2</v>
      </c>
      <c r="AA144" s="337">
        <v>0</v>
      </c>
      <c r="AB144" s="337">
        <v>2</v>
      </c>
      <c r="AC144" s="337">
        <v>0</v>
      </c>
      <c r="AD144" s="337">
        <v>1</v>
      </c>
      <c r="AE144" s="337">
        <v>2</v>
      </c>
      <c r="AF144" s="337">
        <v>3</v>
      </c>
      <c r="AG144" s="337">
        <v>0</v>
      </c>
      <c r="AH144" s="337">
        <v>0</v>
      </c>
      <c r="AI144" s="337">
        <v>0</v>
      </c>
      <c r="AJ144" s="337">
        <v>0</v>
      </c>
      <c r="AK144" s="337">
        <v>0</v>
      </c>
      <c r="AL144" s="337">
        <v>0</v>
      </c>
      <c r="AM144" s="337">
        <v>2</v>
      </c>
      <c r="AN144" s="337">
        <v>2</v>
      </c>
      <c r="AO144" s="337">
        <v>0</v>
      </c>
      <c r="AP144" s="337">
        <v>1</v>
      </c>
    </row>
    <row r="145" spans="2:42" x14ac:dyDescent="0.2">
      <c r="C145" s="335" t="s">
        <v>47</v>
      </c>
      <c r="E145" s="337">
        <v>27571</v>
      </c>
      <c r="F145" s="337">
        <v>26325</v>
      </c>
      <c r="G145" s="337">
        <v>53896</v>
      </c>
      <c r="H145" s="337">
        <v>4617</v>
      </c>
      <c r="I145" s="337">
        <v>4567</v>
      </c>
      <c r="J145" s="337">
        <v>9184</v>
      </c>
      <c r="K145" s="337">
        <v>2155</v>
      </c>
      <c r="L145" s="337">
        <v>583</v>
      </c>
      <c r="M145" s="337">
        <v>1571</v>
      </c>
      <c r="N145" s="337">
        <v>2154</v>
      </c>
      <c r="O145" s="337">
        <v>2507</v>
      </c>
      <c r="P145" s="337">
        <v>2185</v>
      </c>
      <c r="Q145" s="337">
        <v>218</v>
      </c>
      <c r="R145" s="337">
        <v>4578</v>
      </c>
      <c r="S145" s="337">
        <v>4254</v>
      </c>
      <c r="T145" s="337">
        <v>8832</v>
      </c>
      <c r="U145" s="337">
        <v>362</v>
      </c>
      <c r="V145" s="337">
        <v>4611</v>
      </c>
      <c r="W145" s="337">
        <v>4429</v>
      </c>
      <c r="X145" s="337">
        <v>9040</v>
      </c>
      <c r="Y145" s="337">
        <v>359</v>
      </c>
      <c r="Z145" s="337">
        <v>4560</v>
      </c>
      <c r="AA145" s="337">
        <v>4454</v>
      </c>
      <c r="AB145" s="337">
        <v>9014</v>
      </c>
      <c r="AC145" s="337">
        <v>357</v>
      </c>
      <c r="AD145" s="337">
        <v>4568</v>
      </c>
      <c r="AE145" s="337">
        <v>4463</v>
      </c>
      <c r="AF145" s="337">
        <v>9031</v>
      </c>
      <c r="AG145" s="337">
        <v>355</v>
      </c>
      <c r="AH145" s="337">
        <v>4669</v>
      </c>
      <c r="AI145" s="337">
        <v>4423</v>
      </c>
      <c r="AJ145" s="337">
        <v>9092</v>
      </c>
      <c r="AK145" s="337">
        <v>356</v>
      </c>
      <c r="AL145" s="337">
        <v>4585</v>
      </c>
      <c r="AM145" s="337">
        <v>4302</v>
      </c>
      <c r="AN145" s="337">
        <v>8887</v>
      </c>
      <c r="AO145" s="337">
        <v>356</v>
      </c>
      <c r="AP145" s="337">
        <v>10</v>
      </c>
    </row>
    <row r="146" spans="2:42" x14ac:dyDescent="0.2">
      <c r="D146" s="335" t="s">
        <v>116</v>
      </c>
      <c r="E146" s="337">
        <v>27045</v>
      </c>
      <c r="F146" s="337">
        <v>25817</v>
      </c>
      <c r="G146" s="337">
        <v>52862</v>
      </c>
      <c r="H146" s="337">
        <v>4544</v>
      </c>
      <c r="I146" s="337">
        <v>4491</v>
      </c>
      <c r="J146" s="337">
        <v>9035</v>
      </c>
      <c r="K146" s="337">
        <v>2111</v>
      </c>
      <c r="L146" s="337">
        <v>570</v>
      </c>
      <c r="M146" s="337">
        <v>1540</v>
      </c>
      <c r="N146" s="337">
        <v>2110</v>
      </c>
      <c r="O146" s="337">
        <v>2462</v>
      </c>
      <c r="P146" s="337">
        <v>2142</v>
      </c>
      <c r="Q146" s="337">
        <v>212</v>
      </c>
      <c r="R146" s="337">
        <v>4478</v>
      </c>
      <c r="S146" s="337">
        <v>4187</v>
      </c>
      <c r="T146" s="337">
        <v>8665</v>
      </c>
      <c r="U146" s="337">
        <v>355</v>
      </c>
      <c r="V146" s="337">
        <v>4528</v>
      </c>
      <c r="W146" s="337">
        <v>4350</v>
      </c>
      <c r="X146" s="337">
        <v>8878</v>
      </c>
      <c r="Y146" s="337">
        <v>352</v>
      </c>
      <c r="Z146" s="337">
        <v>4469</v>
      </c>
      <c r="AA146" s="337">
        <v>4366</v>
      </c>
      <c r="AB146" s="337">
        <v>8835</v>
      </c>
      <c r="AC146" s="337">
        <v>349</v>
      </c>
      <c r="AD146" s="337">
        <v>4463</v>
      </c>
      <c r="AE146" s="337">
        <v>4356</v>
      </c>
      <c r="AF146" s="337">
        <v>8819</v>
      </c>
      <c r="AG146" s="337">
        <v>347</v>
      </c>
      <c r="AH146" s="337">
        <v>4601</v>
      </c>
      <c r="AI146" s="337">
        <v>4341</v>
      </c>
      <c r="AJ146" s="337">
        <v>8942</v>
      </c>
      <c r="AK146" s="337">
        <v>350</v>
      </c>
      <c r="AL146" s="337">
        <v>4506</v>
      </c>
      <c r="AM146" s="337">
        <v>4217</v>
      </c>
      <c r="AN146" s="337">
        <v>8723</v>
      </c>
      <c r="AO146" s="337">
        <v>349</v>
      </c>
      <c r="AP146" s="337">
        <v>9</v>
      </c>
    </row>
    <row r="147" spans="2:42" x14ac:dyDescent="0.2">
      <c r="D147" s="335" t="s">
        <v>165</v>
      </c>
      <c r="E147" s="337">
        <v>526</v>
      </c>
      <c r="F147" s="337">
        <v>508</v>
      </c>
      <c r="G147" s="337">
        <v>1034</v>
      </c>
      <c r="H147" s="337">
        <v>73</v>
      </c>
      <c r="I147" s="337">
        <v>76</v>
      </c>
      <c r="J147" s="337">
        <v>149</v>
      </c>
      <c r="K147" s="337">
        <v>44</v>
      </c>
      <c r="L147" s="337">
        <v>13</v>
      </c>
      <c r="M147" s="337">
        <v>31</v>
      </c>
      <c r="N147" s="337">
        <v>44</v>
      </c>
      <c r="O147" s="337">
        <v>45</v>
      </c>
      <c r="P147" s="337">
        <v>43</v>
      </c>
      <c r="Q147" s="337">
        <v>6</v>
      </c>
      <c r="R147" s="337">
        <v>100</v>
      </c>
      <c r="S147" s="337">
        <v>67</v>
      </c>
      <c r="T147" s="337">
        <v>167</v>
      </c>
      <c r="U147" s="337">
        <v>7</v>
      </c>
      <c r="V147" s="337">
        <v>83</v>
      </c>
      <c r="W147" s="337">
        <v>79</v>
      </c>
      <c r="X147" s="337">
        <v>162</v>
      </c>
      <c r="Y147" s="337">
        <v>7</v>
      </c>
      <c r="Z147" s="337">
        <v>91</v>
      </c>
      <c r="AA147" s="337">
        <v>88</v>
      </c>
      <c r="AB147" s="337">
        <v>179</v>
      </c>
      <c r="AC147" s="337">
        <v>8</v>
      </c>
      <c r="AD147" s="337">
        <v>105</v>
      </c>
      <c r="AE147" s="337">
        <v>107</v>
      </c>
      <c r="AF147" s="337">
        <v>212</v>
      </c>
      <c r="AG147" s="337">
        <v>8</v>
      </c>
      <c r="AH147" s="337">
        <v>68</v>
      </c>
      <c r="AI147" s="337">
        <v>82</v>
      </c>
      <c r="AJ147" s="337">
        <v>150</v>
      </c>
      <c r="AK147" s="337">
        <v>6</v>
      </c>
      <c r="AL147" s="337">
        <v>79</v>
      </c>
      <c r="AM147" s="337">
        <v>85</v>
      </c>
      <c r="AN147" s="337">
        <v>164</v>
      </c>
      <c r="AO147" s="337">
        <v>7</v>
      </c>
      <c r="AP147" s="337">
        <v>1</v>
      </c>
    </row>
    <row r="148" spans="2:42" x14ac:dyDescent="0.2">
      <c r="C148" s="335" t="s">
        <v>257</v>
      </c>
      <c r="E148" s="337">
        <v>4738</v>
      </c>
      <c r="F148" s="337">
        <v>4554</v>
      </c>
      <c r="G148" s="337">
        <v>9292</v>
      </c>
      <c r="H148" s="337">
        <v>645</v>
      </c>
      <c r="I148" s="337">
        <v>667</v>
      </c>
      <c r="J148" s="337">
        <v>1312</v>
      </c>
      <c r="K148" s="337">
        <v>323</v>
      </c>
      <c r="L148" s="337">
        <v>8</v>
      </c>
      <c r="M148" s="337">
        <v>315</v>
      </c>
      <c r="N148" s="337">
        <v>323</v>
      </c>
      <c r="O148" s="337">
        <v>488</v>
      </c>
      <c r="P148" s="337">
        <v>468</v>
      </c>
      <c r="Q148" s="337">
        <v>56</v>
      </c>
      <c r="R148" s="337">
        <v>920</v>
      </c>
      <c r="S148" s="337">
        <v>853</v>
      </c>
      <c r="T148" s="337">
        <v>1773</v>
      </c>
      <c r="U148" s="337">
        <v>32</v>
      </c>
      <c r="V148" s="337">
        <v>846</v>
      </c>
      <c r="W148" s="337">
        <v>847</v>
      </c>
      <c r="X148" s="337">
        <v>1693</v>
      </c>
      <c r="Y148" s="337">
        <v>29</v>
      </c>
      <c r="Z148" s="337">
        <v>791</v>
      </c>
      <c r="AA148" s="337">
        <v>781</v>
      </c>
      <c r="AB148" s="337">
        <v>1572</v>
      </c>
      <c r="AC148" s="337">
        <v>28</v>
      </c>
      <c r="AD148" s="337">
        <v>739</v>
      </c>
      <c r="AE148" s="337">
        <v>705</v>
      </c>
      <c r="AF148" s="337">
        <v>1444</v>
      </c>
      <c r="AG148" s="337">
        <v>26</v>
      </c>
      <c r="AH148" s="337">
        <v>748</v>
      </c>
      <c r="AI148" s="337">
        <v>691</v>
      </c>
      <c r="AJ148" s="337">
        <v>1439</v>
      </c>
      <c r="AK148" s="337">
        <v>30</v>
      </c>
      <c r="AL148" s="337">
        <v>694</v>
      </c>
      <c r="AM148" s="337">
        <v>677</v>
      </c>
      <c r="AN148" s="337">
        <v>1371</v>
      </c>
      <c r="AO148" s="337">
        <v>30</v>
      </c>
      <c r="AP148" s="337">
        <v>148</v>
      </c>
    </row>
    <row r="149" spans="2:42" x14ac:dyDescent="0.2">
      <c r="D149" s="335" t="s">
        <v>116</v>
      </c>
      <c r="E149" s="337">
        <v>4738</v>
      </c>
      <c r="F149" s="337">
        <v>4554</v>
      </c>
      <c r="G149" s="337">
        <v>9292</v>
      </c>
      <c r="H149" s="337">
        <v>645</v>
      </c>
      <c r="I149" s="337">
        <v>667</v>
      </c>
      <c r="J149" s="337">
        <v>1312</v>
      </c>
      <c r="K149" s="337">
        <v>323</v>
      </c>
      <c r="L149" s="337">
        <v>8</v>
      </c>
      <c r="M149" s="337">
        <v>315</v>
      </c>
      <c r="N149" s="337">
        <v>323</v>
      </c>
      <c r="O149" s="337">
        <v>488</v>
      </c>
      <c r="P149" s="337">
        <v>468</v>
      </c>
      <c r="Q149" s="337">
        <v>56</v>
      </c>
      <c r="R149" s="337">
        <v>920</v>
      </c>
      <c r="S149" s="337">
        <v>853</v>
      </c>
      <c r="T149" s="337">
        <v>1773</v>
      </c>
      <c r="U149" s="337">
        <v>32</v>
      </c>
      <c r="V149" s="337">
        <v>846</v>
      </c>
      <c r="W149" s="337">
        <v>847</v>
      </c>
      <c r="X149" s="337">
        <v>1693</v>
      </c>
      <c r="Y149" s="337">
        <v>29</v>
      </c>
      <c r="Z149" s="337">
        <v>791</v>
      </c>
      <c r="AA149" s="337">
        <v>781</v>
      </c>
      <c r="AB149" s="337">
        <v>1572</v>
      </c>
      <c r="AC149" s="337">
        <v>28</v>
      </c>
      <c r="AD149" s="337">
        <v>739</v>
      </c>
      <c r="AE149" s="337">
        <v>705</v>
      </c>
      <c r="AF149" s="337">
        <v>1444</v>
      </c>
      <c r="AG149" s="337">
        <v>26</v>
      </c>
      <c r="AH149" s="337">
        <v>748</v>
      </c>
      <c r="AI149" s="337">
        <v>691</v>
      </c>
      <c r="AJ149" s="337">
        <v>1439</v>
      </c>
      <c r="AK149" s="337">
        <v>30</v>
      </c>
      <c r="AL149" s="337">
        <v>694</v>
      </c>
      <c r="AM149" s="337">
        <v>677</v>
      </c>
      <c r="AN149" s="337">
        <v>1371</v>
      </c>
      <c r="AO149" s="337">
        <v>30</v>
      </c>
      <c r="AP149" s="337">
        <v>148</v>
      </c>
    </row>
    <row r="150" spans="2:42" x14ac:dyDescent="0.2">
      <c r="C150" s="335" t="s">
        <v>259</v>
      </c>
      <c r="E150" s="337">
        <v>1310</v>
      </c>
      <c r="F150" s="337">
        <v>1283</v>
      </c>
      <c r="G150" s="337">
        <v>2593</v>
      </c>
      <c r="H150" s="337">
        <v>187</v>
      </c>
      <c r="I150" s="337">
        <v>166</v>
      </c>
      <c r="J150" s="337">
        <v>353</v>
      </c>
      <c r="K150" s="337">
        <v>84</v>
      </c>
      <c r="L150" s="337">
        <v>9</v>
      </c>
      <c r="M150" s="337">
        <v>75</v>
      </c>
      <c r="N150" s="337">
        <v>84</v>
      </c>
      <c r="O150" s="337">
        <v>151</v>
      </c>
      <c r="P150" s="337">
        <v>145</v>
      </c>
      <c r="Q150" s="337">
        <v>17</v>
      </c>
      <c r="R150" s="337">
        <v>252</v>
      </c>
      <c r="S150" s="337">
        <v>246</v>
      </c>
      <c r="T150" s="337">
        <v>498</v>
      </c>
      <c r="U150" s="337">
        <v>3</v>
      </c>
      <c r="V150" s="337">
        <v>234</v>
      </c>
      <c r="W150" s="337">
        <v>247</v>
      </c>
      <c r="X150" s="337">
        <v>481</v>
      </c>
      <c r="Y150" s="337">
        <v>4</v>
      </c>
      <c r="Z150" s="337">
        <v>229</v>
      </c>
      <c r="AA150" s="337">
        <v>189</v>
      </c>
      <c r="AB150" s="337">
        <v>418</v>
      </c>
      <c r="AC150" s="337">
        <v>7</v>
      </c>
      <c r="AD150" s="337">
        <v>200</v>
      </c>
      <c r="AE150" s="337">
        <v>207</v>
      </c>
      <c r="AF150" s="337">
        <v>407</v>
      </c>
      <c r="AG150" s="337">
        <v>3</v>
      </c>
      <c r="AH150" s="337">
        <v>199</v>
      </c>
      <c r="AI150" s="337">
        <v>205</v>
      </c>
      <c r="AJ150" s="337">
        <v>404</v>
      </c>
      <c r="AK150" s="337">
        <v>2</v>
      </c>
      <c r="AL150" s="337">
        <v>196</v>
      </c>
      <c r="AM150" s="337">
        <v>189</v>
      </c>
      <c r="AN150" s="337">
        <v>385</v>
      </c>
      <c r="AO150" s="337">
        <v>3</v>
      </c>
      <c r="AP150" s="337">
        <v>62</v>
      </c>
    </row>
    <row r="151" spans="2:42" x14ac:dyDescent="0.2">
      <c r="D151" s="335" t="s">
        <v>116</v>
      </c>
      <c r="E151" s="337">
        <v>1310</v>
      </c>
      <c r="F151" s="337">
        <v>1283</v>
      </c>
      <c r="G151" s="337">
        <v>2593</v>
      </c>
      <c r="H151" s="337">
        <v>187</v>
      </c>
      <c r="I151" s="337">
        <v>166</v>
      </c>
      <c r="J151" s="337">
        <v>353</v>
      </c>
      <c r="K151" s="337">
        <v>84</v>
      </c>
      <c r="L151" s="337">
        <v>9</v>
      </c>
      <c r="M151" s="337">
        <v>75</v>
      </c>
      <c r="N151" s="337">
        <v>84</v>
      </c>
      <c r="O151" s="337">
        <v>151</v>
      </c>
      <c r="P151" s="337">
        <v>145</v>
      </c>
      <c r="Q151" s="337">
        <v>17</v>
      </c>
      <c r="R151" s="337">
        <v>252</v>
      </c>
      <c r="S151" s="337">
        <v>246</v>
      </c>
      <c r="T151" s="337">
        <v>498</v>
      </c>
      <c r="U151" s="337">
        <v>3</v>
      </c>
      <c r="V151" s="337">
        <v>234</v>
      </c>
      <c r="W151" s="337">
        <v>247</v>
      </c>
      <c r="X151" s="337">
        <v>481</v>
      </c>
      <c r="Y151" s="337">
        <v>4</v>
      </c>
      <c r="Z151" s="337">
        <v>229</v>
      </c>
      <c r="AA151" s="337">
        <v>189</v>
      </c>
      <c r="AB151" s="337">
        <v>418</v>
      </c>
      <c r="AC151" s="337">
        <v>7</v>
      </c>
      <c r="AD151" s="337">
        <v>200</v>
      </c>
      <c r="AE151" s="337">
        <v>207</v>
      </c>
      <c r="AF151" s="337">
        <v>407</v>
      </c>
      <c r="AG151" s="337">
        <v>3</v>
      </c>
      <c r="AH151" s="337">
        <v>199</v>
      </c>
      <c r="AI151" s="337">
        <v>205</v>
      </c>
      <c r="AJ151" s="337">
        <v>404</v>
      </c>
      <c r="AK151" s="337">
        <v>2</v>
      </c>
      <c r="AL151" s="337">
        <v>196</v>
      </c>
      <c r="AM151" s="337">
        <v>189</v>
      </c>
      <c r="AN151" s="337">
        <v>385</v>
      </c>
      <c r="AO151" s="337">
        <v>3</v>
      </c>
      <c r="AP151" s="337">
        <v>62</v>
      </c>
    </row>
    <row r="152" spans="2:42" x14ac:dyDescent="0.2">
      <c r="B152" s="335" t="s">
        <v>42</v>
      </c>
      <c r="E152" s="337">
        <v>21642</v>
      </c>
      <c r="F152" s="337">
        <v>21486</v>
      </c>
      <c r="G152" s="337">
        <v>43128</v>
      </c>
      <c r="H152" s="337">
        <v>6370</v>
      </c>
      <c r="I152" s="337">
        <v>6810</v>
      </c>
      <c r="J152" s="337">
        <v>13180</v>
      </c>
      <c r="K152" s="337">
        <v>1327</v>
      </c>
      <c r="L152" s="337">
        <v>1135</v>
      </c>
      <c r="M152" s="337">
        <v>1577</v>
      </c>
      <c r="N152" s="337">
        <v>2712</v>
      </c>
      <c r="O152" s="337">
        <v>1523</v>
      </c>
      <c r="P152" s="337">
        <v>1418</v>
      </c>
      <c r="Q152" s="337">
        <v>126</v>
      </c>
      <c r="R152" s="337">
        <v>7555</v>
      </c>
      <c r="S152" s="337">
        <v>7496</v>
      </c>
      <c r="T152" s="337">
        <v>15051</v>
      </c>
      <c r="U152" s="337">
        <v>444</v>
      </c>
      <c r="V152" s="337">
        <v>7278</v>
      </c>
      <c r="W152" s="337">
        <v>7126</v>
      </c>
      <c r="X152" s="337">
        <v>14404</v>
      </c>
      <c r="Y152" s="337">
        <v>449</v>
      </c>
      <c r="Z152" s="337">
        <v>6809</v>
      </c>
      <c r="AA152" s="337">
        <v>6864</v>
      </c>
      <c r="AB152" s="337">
        <v>13673</v>
      </c>
      <c r="AC152" s="337">
        <v>434</v>
      </c>
      <c r="AD152" s="337">
        <v>0</v>
      </c>
      <c r="AE152" s="337">
        <v>0</v>
      </c>
      <c r="AF152" s="337">
        <v>0</v>
      </c>
      <c r="AG152" s="337">
        <v>0</v>
      </c>
      <c r="AH152" s="337">
        <v>0</v>
      </c>
      <c r="AI152" s="337">
        <v>0</v>
      </c>
      <c r="AJ152" s="337">
        <v>0</v>
      </c>
      <c r="AK152" s="337">
        <v>0</v>
      </c>
      <c r="AL152" s="337">
        <v>0</v>
      </c>
      <c r="AM152" s="337">
        <v>0</v>
      </c>
      <c r="AN152" s="337">
        <v>0</v>
      </c>
      <c r="AO152" s="337">
        <v>0</v>
      </c>
      <c r="AP152" s="337">
        <v>0</v>
      </c>
    </row>
    <row r="153" spans="2:42" x14ac:dyDescent="0.2">
      <c r="C153" s="335" t="s">
        <v>37</v>
      </c>
      <c r="E153" s="337">
        <v>6743</v>
      </c>
      <c r="F153" s="337">
        <v>6490</v>
      </c>
      <c r="G153" s="337">
        <v>13233</v>
      </c>
      <c r="H153" s="337">
        <v>2041</v>
      </c>
      <c r="I153" s="337">
        <v>2100</v>
      </c>
      <c r="J153" s="337">
        <v>4141</v>
      </c>
      <c r="K153" s="337">
        <v>405</v>
      </c>
      <c r="L153" s="337">
        <v>320</v>
      </c>
      <c r="M153" s="337">
        <v>428</v>
      </c>
      <c r="N153" s="337">
        <v>748</v>
      </c>
      <c r="O153" s="337">
        <v>450</v>
      </c>
      <c r="P153" s="337">
        <v>420</v>
      </c>
      <c r="Q153" s="337">
        <v>37</v>
      </c>
      <c r="R153" s="337">
        <v>2315</v>
      </c>
      <c r="S153" s="337">
        <v>2186</v>
      </c>
      <c r="T153" s="337">
        <v>4501</v>
      </c>
      <c r="U153" s="337">
        <v>134</v>
      </c>
      <c r="V153" s="337">
        <v>2314</v>
      </c>
      <c r="W153" s="337">
        <v>2156</v>
      </c>
      <c r="X153" s="337">
        <v>4470</v>
      </c>
      <c r="Y153" s="337">
        <v>137</v>
      </c>
      <c r="Z153" s="337">
        <v>2114</v>
      </c>
      <c r="AA153" s="337">
        <v>2148</v>
      </c>
      <c r="AB153" s="337">
        <v>4262</v>
      </c>
      <c r="AC153" s="337">
        <v>134</v>
      </c>
      <c r="AD153" s="337">
        <v>0</v>
      </c>
      <c r="AE153" s="337">
        <v>0</v>
      </c>
      <c r="AF153" s="337">
        <v>0</v>
      </c>
      <c r="AG153" s="337">
        <v>0</v>
      </c>
      <c r="AH153" s="337">
        <v>0</v>
      </c>
      <c r="AI153" s="337">
        <v>0</v>
      </c>
      <c r="AJ153" s="337">
        <v>0</v>
      </c>
      <c r="AK153" s="337">
        <v>0</v>
      </c>
      <c r="AL153" s="337">
        <v>0</v>
      </c>
      <c r="AM153" s="337">
        <v>0</v>
      </c>
      <c r="AN153" s="337">
        <v>0</v>
      </c>
      <c r="AO153" s="337">
        <v>0</v>
      </c>
      <c r="AP153" s="337">
        <v>0</v>
      </c>
    </row>
    <row r="154" spans="2:42" x14ac:dyDescent="0.2">
      <c r="D154" s="335" t="s">
        <v>116</v>
      </c>
      <c r="E154" s="337">
        <v>5860</v>
      </c>
      <c r="F154" s="337">
        <v>5672</v>
      </c>
      <c r="G154" s="337">
        <v>11532</v>
      </c>
      <c r="H154" s="337">
        <v>1830</v>
      </c>
      <c r="I154" s="337">
        <v>1835</v>
      </c>
      <c r="J154" s="337">
        <v>3665</v>
      </c>
      <c r="K154" s="337">
        <v>327</v>
      </c>
      <c r="L154" s="337">
        <v>280</v>
      </c>
      <c r="M154" s="337">
        <v>381</v>
      </c>
      <c r="N154" s="337">
        <v>661</v>
      </c>
      <c r="O154" s="337">
        <v>360</v>
      </c>
      <c r="P154" s="337">
        <v>346</v>
      </c>
      <c r="Q154" s="337">
        <v>25</v>
      </c>
      <c r="R154" s="337">
        <v>1981</v>
      </c>
      <c r="S154" s="337">
        <v>1899</v>
      </c>
      <c r="T154" s="337">
        <v>3880</v>
      </c>
      <c r="U154" s="337">
        <v>107</v>
      </c>
      <c r="V154" s="337">
        <v>2018</v>
      </c>
      <c r="W154" s="337">
        <v>1880</v>
      </c>
      <c r="X154" s="337">
        <v>3898</v>
      </c>
      <c r="Y154" s="337">
        <v>110</v>
      </c>
      <c r="Z154" s="337">
        <v>1861</v>
      </c>
      <c r="AA154" s="337">
        <v>1893</v>
      </c>
      <c r="AB154" s="337">
        <v>3754</v>
      </c>
      <c r="AC154" s="337">
        <v>110</v>
      </c>
      <c r="AD154" s="337">
        <v>0</v>
      </c>
      <c r="AE154" s="337">
        <v>0</v>
      </c>
      <c r="AF154" s="337">
        <v>0</v>
      </c>
      <c r="AG154" s="337">
        <v>0</v>
      </c>
      <c r="AH154" s="337">
        <v>0</v>
      </c>
      <c r="AI154" s="337">
        <v>0</v>
      </c>
      <c r="AJ154" s="337">
        <v>0</v>
      </c>
      <c r="AK154" s="337">
        <v>0</v>
      </c>
      <c r="AL154" s="337">
        <v>0</v>
      </c>
      <c r="AM154" s="337">
        <v>0</v>
      </c>
      <c r="AN154" s="337">
        <v>0</v>
      </c>
      <c r="AO154" s="337">
        <v>0</v>
      </c>
      <c r="AP154" s="337">
        <v>0</v>
      </c>
    </row>
    <row r="155" spans="2:42" x14ac:dyDescent="0.2">
      <c r="D155" s="335" t="s">
        <v>166</v>
      </c>
      <c r="E155" s="337">
        <v>238</v>
      </c>
      <c r="F155" s="337">
        <v>237</v>
      </c>
      <c r="G155" s="337">
        <v>475</v>
      </c>
      <c r="H155" s="337">
        <v>53</v>
      </c>
      <c r="I155" s="337">
        <v>94</v>
      </c>
      <c r="J155" s="337">
        <v>147</v>
      </c>
      <c r="K155" s="337">
        <v>12</v>
      </c>
      <c r="L155" s="337">
        <v>10</v>
      </c>
      <c r="M155" s="337">
        <v>15</v>
      </c>
      <c r="N155" s="337">
        <v>25</v>
      </c>
      <c r="O155" s="337">
        <v>18</v>
      </c>
      <c r="P155" s="337">
        <v>18</v>
      </c>
      <c r="Q155" s="337">
        <v>1</v>
      </c>
      <c r="R155" s="337">
        <v>80</v>
      </c>
      <c r="S155" s="337">
        <v>80</v>
      </c>
      <c r="T155" s="337">
        <v>160</v>
      </c>
      <c r="U155" s="337">
        <v>4</v>
      </c>
      <c r="V155" s="337">
        <v>82</v>
      </c>
      <c r="W155" s="337">
        <v>74</v>
      </c>
      <c r="X155" s="337">
        <v>156</v>
      </c>
      <c r="Y155" s="337">
        <v>4</v>
      </c>
      <c r="Z155" s="337">
        <v>76</v>
      </c>
      <c r="AA155" s="337">
        <v>83</v>
      </c>
      <c r="AB155" s="337">
        <v>159</v>
      </c>
      <c r="AC155" s="337">
        <v>4</v>
      </c>
      <c r="AD155" s="337">
        <v>0</v>
      </c>
      <c r="AE155" s="337">
        <v>0</v>
      </c>
      <c r="AF155" s="337">
        <v>0</v>
      </c>
      <c r="AG155" s="337">
        <v>0</v>
      </c>
      <c r="AH155" s="337">
        <v>0</v>
      </c>
      <c r="AI155" s="337">
        <v>0</v>
      </c>
      <c r="AJ155" s="337">
        <v>0</v>
      </c>
      <c r="AK155" s="337">
        <v>0</v>
      </c>
      <c r="AL155" s="337">
        <v>0</v>
      </c>
      <c r="AM155" s="337">
        <v>0</v>
      </c>
      <c r="AN155" s="337">
        <v>0</v>
      </c>
      <c r="AO155" s="337">
        <v>0</v>
      </c>
      <c r="AP155" s="337">
        <v>0</v>
      </c>
    </row>
    <row r="156" spans="2:42" x14ac:dyDescent="0.2">
      <c r="D156" s="335" t="s">
        <v>117</v>
      </c>
      <c r="E156" s="337">
        <v>645</v>
      </c>
      <c r="F156" s="337">
        <v>581</v>
      </c>
      <c r="G156" s="337">
        <v>1226</v>
      </c>
      <c r="H156" s="337">
        <v>158</v>
      </c>
      <c r="I156" s="337">
        <v>171</v>
      </c>
      <c r="J156" s="337">
        <v>329</v>
      </c>
      <c r="K156" s="337">
        <v>66</v>
      </c>
      <c r="L156" s="337">
        <v>30</v>
      </c>
      <c r="M156" s="337">
        <v>32</v>
      </c>
      <c r="N156" s="337">
        <v>62</v>
      </c>
      <c r="O156" s="337">
        <v>72</v>
      </c>
      <c r="P156" s="337">
        <v>56</v>
      </c>
      <c r="Q156" s="337">
        <v>11</v>
      </c>
      <c r="R156" s="337">
        <v>254</v>
      </c>
      <c r="S156" s="337">
        <v>207</v>
      </c>
      <c r="T156" s="337">
        <v>461</v>
      </c>
      <c r="U156" s="337">
        <v>23</v>
      </c>
      <c r="V156" s="337">
        <v>214</v>
      </c>
      <c r="W156" s="337">
        <v>202</v>
      </c>
      <c r="X156" s="337">
        <v>416</v>
      </c>
      <c r="Y156" s="337">
        <v>23</v>
      </c>
      <c r="Z156" s="337">
        <v>177</v>
      </c>
      <c r="AA156" s="337">
        <v>172</v>
      </c>
      <c r="AB156" s="337">
        <v>349</v>
      </c>
      <c r="AC156" s="337">
        <v>20</v>
      </c>
      <c r="AD156" s="337">
        <v>0</v>
      </c>
      <c r="AE156" s="337">
        <v>0</v>
      </c>
      <c r="AF156" s="337">
        <v>0</v>
      </c>
      <c r="AG156" s="337">
        <v>0</v>
      </c>
      <c r="AH156" s="337">
        <v>0</v>
      </c>
      <c r="AI156" s="337">
        <v>0</v>
      </c>
      <c r="AJ156" s="337">
        <v>0</v>
      </c>
      <c r="AK156" s="337">
        <v>0</v>
      </c>
      <c r="AL156" s="337">
        <v>0</v>
      </c>
      <c r="AM156" s="337">
        <v>0</v>
      </c>
      <c r="AN156" s="337">
        <v>0</v>
      </c>
      <c r="AO156" s="337">
        <v>0</v>
      </c>
      <c r="AP156" s="337">
        <v>0</v>
      </c>
    </row>
    <row r="157" spans="2:42" x14ac:dyDescent="0.2">
      <c r="C157" s="335" t="s">
        <v>47</v>
      </c>
      <c r="E157" s="337">
        <v>12658</v>
      </c>
      <c r="F157" s="337">
        <v>12667</v>
      </c>
      <c r="G157" s="337">
        <v>25325</v>
      </c>
      <c r="H157" s="337">
        <v>3591</v>
      </c>
      <c r="I157" s="337">
        <v>3947</v>
      </c>
      <c r="J157" s="337">
        <v>7538</v>
      </c>
      <c r="K157" s="337">
        <v>734</v>
      </c>
      <c r="L157" s="337">
        <v>640</v>
      </c>
      <c r="M157" s="337">
        <v>820</v>
      </c>
      <c r="N157" s="337">
        <v>1460</v>
      </c>
      <c r="O157" s="337">
        <v>863</v>
      </c>
      <c r="P157" s="337">
        <v>789</v>
      </c>
      <c r="Q157" s="337">
        <v>57</v>
      </c>
      <c r="R157" s="337">
        <v>4504</v>
      </c>
      <c r="S157" s="337">
        <v>4515</v>
      </c>
      <c r="T157" s="337">
        <v>9019</v>
      </c>
      <c r="U157" s="337">
        <v>247</v>
      </c>
      <c r="V157" s="337">
        <v>4203</v>
      </c>
      <c r="W157" s="337">
        <v>4164</v>
      </c>
      <c r="X157" s="337">
        <v>8367</v>
      </c>
      <c r="Y157" s="337">
        <v>248</v>
      </c>
      <c r="Z157" s="337">
        <v>3951</v>
      </c>
      <c r="AA157" s="337">
        <v>3988</v>
      </c>
      <c r="AB157" s="337">
        <v>7939</v>
      </c>
      <c r="AC157" s="337">
        <v>239</v>
      </c>
      <c r="AD157" s="337">
        <v>0</v>
      </c>
      <c r="AE157" s="337">
        <v>0</v>
      </c>
      <c r="AF157" s="337">
        <v>0</v>
      </c>
      <c r="AG157" s="337">
        <v>0</v>
      </c>
      <c r="AH157" s="337">
        <v>0</v>
      </c>
      <c r="AI157" s="337">
        <v>0</v>
      </c>
      <c r="AJ157" s="337">
        <v>0</v>
      </c>
      <c r="AK157" s="337">
        <v>0</v>
      </c>
      <c r="AL157" s="337">
        <v>0</v>
      </c>
      <c r="AM157" s="337">
        <v>0</v>
      </c>
      <c r="AN157" s="337">
        <v>0</v>
      </c>
      <c r="AO157" s="337">
        <v>0</v>
      </c>
      <c r="AP157" s="337">
        <v>0</v>
      </c>
    </row>
    <row r="158" spans="2:42" x14ac:dyDescent="0.2">
      <c r="D158" s="335" t="s">
        <v>116</v>
      </c>
      <c r="E158" s="337">
        <v>6235</v>
      </c>
      <c r="F158" s="337">
        <v>6270</v>
      </c>
      <c r="G158" s="337">
        <v>12505</v>
      </c>
      <c r="H158" s="337">
        <v>1796</v>
      </c>
      <c r="I158" s="337">
        <v>2008</v>
      </c>
      <c r="J158" s="337">
        <v>3804</v>
      </c>
      <c r="K158" s="337">
        <v>373</v>
      </c>
      <c r="L158" s="337">
        <v>323</v>
      </c>
      <c r="M158" s="337">
        <v>431</v>
      </c>
      <c r="N158" s="337">
        <v>754</v>
      </c>
      <c r="O158" s="337">
        <v>431</v>
      </c>
      <c r="P158" s="337">
        <v>398</v>
      </c>
      <c r="Q158" s="337">
        <v>26</v>
      </c>
      <c r="R158" s="337">
        <v>2244</v>
      </c>
      <c r="S158" s="337">
        <v>2281</v>
      </c>
      <c r="T158" s="337">
        <v>4525</v>
      </c>
      <c r="U158" s="337">
        <v>124</v>
      </c>
      <c r="V158" s="337">
        <v>2024</v>
      </c>
      <c r="W158" s="337">
        <v>2010</v>
      </c>
      <c r="X158" s="337">
        <v>4034</v>
      </c>
      <c r="Y158" s="337">
        <v>125</v>
      </c>
      <c r="Z158" s="337">
        <v>1967</v>
      </c>
      <c r="AA158" s="337">
        <v>1979</v>
      </c>
      <c r="AB158" s="337">
        <v>3946</v>
      </c>
      <c r="AC158" s="337">
        <v>124</v>
      </c>
      <c r="AD158" s="337">
        <v>0</v>
      </c>
      <c r="AE158" s="337">
        <v>0</v>
      </c>
      <c r="AF158" s="337">
        <v>0</v>
      </c>
      <c r="AG158" s="337">
        <v>0</v>
      </c>
      <c r="AH158" s="337">
        <v>0</v>
      </c>
      <c r="AI158" s="337">
        <v>0</v>
      </c>
      <c r="AJ158" s="337">
        <v>0</v>
      </c>
      <c r="AK158" s="337">
        <v>0</v>
      </c>
      <c r="AL158" s="337">
        <v>0</v>
      </c>
      <c r="AM158" s="337">
        <v>0</v>
      </c>
      <c r="AN158" s="337">
        <v>0</v>
      </c>
      <c r="AO158" s="337">
        <v>0</v>
      </c>
      <c r="AP158" s="337">
        <v>0</v>
      </c>
    </row>
    <row r="159" spans="2:42" x14ac:dyDescent="0.2">
      <c r="D159" s="335" t="s">
        <v>166</v>
      </c>
      <c r="E159" s="337">
        <v>6204</v>
      </c>
      <c r="F159" s="337">
        <v>6221</v>
      </c>
      <c r="G159" s="337">
        <v>12425</v>
      </c>
      <c r="H159" s="337">
        <v>1768</v>
      </c>
      <c r="I159" s="337">
        <v>1898</v>
      </c>
      <c r="J159" s="337">
        <v>3666</v>
      </c>
      <c r="K159" s="337">
        <v>339</v>
      </c>
      <c r="L159" s="337">
        <v>305</v>
      </c>
      <c r="M159" s="337">
        <v>382</v>
      </c>
      <c r="N159" s="337">
        <v>687</v>
      </c>
      <c r="O159" s="337">
        <v>416</v>
      </c>
      <c r="P159" s="337">
        <v>375</v>
      </c>
      <c r="Q159" s="337">
        <v>27</v>
      </c>
      <c r="R159" s="337">
        <v>2163</v>
      </c>
      <c r="S159" s="337">
        <v>2164</v>
      </c>
      <c r="T159" s="337">
        <v>4327</v>
      </c>
      <c r="U159" s="337">
        <v>115</v>
      </c>
      <c r="V159" s="337">
        <v>2114</v>
      </c>
      <c r="W159" s="337">
        <v>2092</v>
      </c>
      <c r="X159" s="337">
        <v>4206</v>
      </c>
      <c r="Y159" s="337">
        <v>116</v>
      </c>
      <c r="Z159" s="337">
        <v>1927</v>
      </c>
      <c r="AA159" s="337">
        <v>1965</v>
      </c>
      <c r="AB159" s="337">
        <v>3892</v>
      </c>
      <c r="AC159" s="337">
        <v>108</v>
      </c>
      <c r="AD159" s="337">
        <v>0</v>
      </c>
      <c r="AE159" s="337">
        <v>0</v>
      </c>
      <c r="AF159" s="337">
        <v>0</v>
      </c>
      <c r="AG159" s="337">
        <v>0</v>
      </c>
      <c r="AH159" s="337">
        <v>0</v>
      </c>
      <c r="AI159" s="337">
        <v>0</v>
      </c>
      <c r="AJ159" s="337">
        <v>0</v>
      </c>
      <c r="AK159" s="337">
        <v>0</v>
      </c>
      <c r="AL159" s="337">
        <v>0</v>
      </c>
      <c r="AM159" s="337">
        <v>0</v>
      </c>
      <c r="AN159" s="337">
        <v>0</v>
      </c>
      <c r="AO159" s="337">
        <v>0</v>
      </c>
      <c r="AP159" s="337">
        <v>0</v>
      </c>
    </row>
    <row r="160" spans="2:42" x14ac:dyDescent="0.2">
      <c r="D160" s="335" t="s">
        <v>117</v>
      </c>
      <c r="E160" s="337">
        <v>219</v>
      </c>
      <c r="F160" s="337">
        <v>176</v>
      </c>
      <c r="G160" s="337">
        <v>395</v>
      </c>
      <c r="H160" s="337">
        <v>27</v>
      </c>
      <c r="I160" s="337">
        <v>41</v>
      </c>
      <c r="J160" s="337">
        <v>68</v>
      </c>
      <c r="K160" s="337">
        <v>22</v>
      </c>
      <c r="L160" s="337">
        <v>12</v>
      </c>
      <c r="M160" s="337">
        <v>7</v>
      </c>
      <c r="N160" s="337">
        <v>19</v>
      </c>
      <c r="O160" s="337">
        <v>16</v>
      </c>
      <c r="P160" s="337">
        <v>16</v>
      </c>
      <c r="Q160" s="337">
        <v>4</v>
      </c>
      <c r="R160" s="337">
        <v>97</v>
      </c>
      <c r="S160" s="337">
        <v>70</v>
      </c>
      <c r="T160" s="337">
        <v>167</v>
      </c>
      <c r="U160" s="337">
        <v>8</v>
      </c>
      <c r="V160" s="337">
        <v>65</v>
      </c>
      <c r="W160" s="337">
        <v>62</v>
      </c>
      <c r="X160" s="337">
        <v>127</v>
      </c>
      <c r="Y160" s="337">
        <v>7</v>
      </c>
      <c r="Z160" s="337">
        <v>57</v>
      </c>
      <c r="AA160" s="337">
        <v>44</v>
      </c>
      <c r="AB160" s="337">
        <v>101</v>
      </c>
      <c r="AC160" s="337">
        <v>7</v>
      </c>
      <c r="AD160" s="337">
        <v>0</v>
      </c>
      <c r="AE160" s="337">
        <v>0</v>
      </c>
      <c r="AF160" s="337">
        <v>0</v>
      </c>
      <c r="AG160" s="337">
        <v>0</v>
      </c>
      <c r="AH160" s="337">
        <v>0</v>
      </c>
      <c r="AI160" s="337">
        <v>0</v>
      </c>
      <c r="AJ160" s="337">
        <v>0</v>
      </c>
      <c r="AK160" s="337">
        <v>0</v>
      </c>
      <c r="AL160" s="337">
        <v>0</v>
      </c>
      <c r="AM160" s="337">
        <v>0</v>
      </c>
      <c r="AN160" s="337">
        <v>0</v>
      </c>
      <c r="AO160" s="337">
        <v>0</v>
      </c>
      <c r="AP160" s="337">
        <v>0</v>
      </c>
    </row>
    <row r="161" spans="2:42" x14ac:dyDescent="0.2">
      <c r="C161" s="335" t="s">
        <v>257</v>
      </c>
      <c r="E161" s="337">
        <v>1822</v>
      </c>
      <c r="F161" s="337">
        <v>1895</v>
      </c>
      <c r="G161" s="337">
        <v>3717</v>
      </c>
      <c r="H161" s="337">
        <v>603</v>
      </c>
      <c r="I161" s="337">
        <v>639</v>
      </c>
      <c r="J161" s="337">
        <v>1242</v>
      </c>
      <c r="K161" s="337">
        <v>153</v>
      </c>
      <c r="L161" s="337">
        <v>144</v>
      </c>
      <c r="M161" s="337">
        <v>262</v>
      </c>
      <c r="N161" s="337">
        <v>406</v>
      </c>
      <c r="O161" s="337">
        <v>175</v>
      </c>
      <c r="P161" s="337">
        <v>174</v>
      </c>
      <c r="Q161" s="337">
        <v>28</v>
      </c>
      <c r="R161" s="337">
        <v>601</v>
      </c>
      <c r="S161" s="337">
        <v>672</v>
      </c>
      <c r="T161" s="337">
        <v>1273</v>
      </c>
      <c r="U161" s="337">
        <v>52</v>
      </c>
      <c r="V161" s="337">
        <v>627</v>
      </c>
      <c r="W161" s="337">
        <v>652</v>
      </c>
      <c r="X161" s="337">
        <v>1279</v>
      </c>
      <c r="Y161" s="337">
        <v>52</v>
      </c>
      <c r="Z161" s="337">
        <v>594</v>
      </c>
      <c r="AA161" s="337">
        <v>571</v>
      </c>
      <c r="AB161" s="337">
        <v>1165</v>
      </c>
      <c r="AC161" s="337">
        <v>49</v>
      </c>
      <c r="AD161" s="337">
        <v>0</v>
      </c>
      <c r="AE161" s="337">
        <v>0</v>
      </c>
      <c r="AF161" s="337">
        <v>0</v>
      </c>
      <c r="AG161" s="337">
        <v>0</v>
      </c>
      <c r="AH161" s="337">
        <v>0</v>
      </c>
      <c r="AI161" s="337">
        <v>0</v>
      </c>
      <c r="AJ161" s="337">
        <v>0</v>
      </c>
      <c r="AK161" s="337">
        <v>0</v>
      </c>
      <c r="AL161" s="337">
        <v>0</v>
      </c>
      <c r="AM161" s="337">
        <v>0</v>
      </c>
      <c r="AN161" s="337">
        <v>0</v>
      </c>
      <c r="AO161" s="337">
        <v>0</v>
      </c>
      <c r="AP161" s="337">
        <v>0</v>
      </c>
    </row>
    <row r="162" spans="2:42" x14ac:dyDescent="0.2">
      <c r="D162" s="335" t="s">
        <v>116</v>
      </c>
      <c r="E162" s="337">
        <v>1767</v>
      </c>
      <c r="F162" s="337">
        <v>1726</v>
      </c>
      <c r="G162" s="337">
        <v>3493</v>
      </c>
      <c r="H162" s="337">
        <v>603</v>
      </c>
      <c r="I162" s="337">
        <v>581</v>
      </c>
      <c r="J162" s="337">
        <v>1184</v>
      </c>
      <c r="K162" s="337">
        <v>147</v>
      </c>
      <c r="L162" s="337">
        <v>140</v>
      </c>
      <c r="M162" s="337">
        <v>256</v>
      </c>
      <c r="N162" s="337">
        <v>396</v>
      </c>
      <c r="O162" s="337">
        <v>169</v>
      </c>
      <c r="P162" s="337">
        <v>168</v>
      </c>
      <c r="Q162" s="337">
        <v>27</v>
      </c>
      <c r="R162" s="337">
        <v>584</v>
      </c>
      <c r="S162" s="337">
        <v>609</v>
      </c>
      <c r="T162" s="337">
        <v>1193</v>
      </c>
      <c r="U162" s="337">
        <v>50</v>
      </c>
      <c r="V162" s="337">
        <v>605</v>
      </c>
      <c r="W162" s="337">
        <v>603</v>
      </c>
      <c r="X162" s="337">
        <v>1208</v>
      </c>
      <c r="Y162" s="337">
        <v>50</v>
      </c>
      <c r="Z162" s="337">
        <v>578</v>
      </c>
      <c r="AA162" s="337">
        <v>514</v>
      </c>
      <c r="AB162" s="337">
        <v>1092</v>
      </c>
      <c r="AC162" s="337">
        <v>47</v>
      </c>
      <c r="AD162" s="337">
        <v>0</v>
      </c>
      <c r="AE162" s="337">
        <v>0</v>
      </c>
      <c r="AF162" s="337">
        <v>0</v>
      </c>
      <c r="AG162" s="337">
        <v>0</v>
      </c>
      <c r="AH162" s="337">
        <v>0</v>
      </c>
      <c r="AI162" s="337">
        <v>0</v>
      </c>
      <c r="AJ162" s="337">
        <v>0</v>
      </c>
      <c r="AK162" s="337">
        <v>0</v>
      </c>
      <c r="AL162" s="337">
        <v>0</v>
      </c>
      <c r="AM162" s="337">
        <v>0</v>
      </c>
      <c r="AN162" s="337">
        <v>0</v>
      </c>
      <c r="AO162" s="337">
        <v>0</v>
      </c>
      <c r="AP162" s="337">
        <v>0</v>
      </c>
    </row>
    <row r="163" spans="2:42" x14ac:dyDescent="0.2">
      <c r="D163" s="335" t="s">
        <v>166</v>
      </c>
      <c r="E163" s="337">
        <v>55</v>
      </c>
      <c r="F163" s="337">
        <v>169</v>
      </c>
      <c r="G163" s="337">
        <v>224</v>
      </c>
      <c r="H163" s="337">
        <v>0</v>
      </c>
      <c r="I163" s="337">
        <v>58</v>
      </c>
      <c r="J163" s="337">
        <v>58</v>
      </c>
      <c r="K163" s="337">
        <v>6</v>
      </c>
      <c r="L163" s="337">
        <v>4</v>
      </c>
      <c r="M163" s="337">
        <v>6</v>
      </c>
      <c r="N163" s="337">
        <v>10</v>
      </c>
      <c r="O163" s="337">
        <v>6</v>
      </c>
      <c r="P163" s="337">
        <v>6</v>
      </c>
      <c r="Q163" s="337">
        <v>1</v>
      </c>
      <c r="R163" s="337">
        <v>17</v>
      </c>
      <c r="S163" s="337">
        <v>63</v>
      </c>
      <c r="T163" s="337">
        <v>80</v>
      </c>
      <c r="U163" s="337">
        <v>2</v>
      </c>
      <c r="V163" s="337">
        <v>22</v>
      </c>
      <c r="W163" s="337">
        <v>49</v>
      </c>
      <c r="X163" s="337">
        <v>71</v>
      </c>
      <c r="Y163" s="337">
        <v>2</v>
      </c>
      <c r="Z163" s="337">
        <v>16</v>
      </c>
      <c r="AA163" s="337">
        <v>57</v>
      </c>
      <c r="AB163" s="337">
        <v>73</v>
      </c>
      <c r="AC163" s="337">
        <v>2</v>
      </c>
      <c r="AD163" s="337">
        <v>0</v>
      </c>
      <c r="AE163" s="337">
        <v>0</v>
      </c>
      <c r="AF163" s="337">
        <v>0</v>
      </c>
      <c r="AG163" s="337">
        <v>0</v>
      </c>
      <c r="AH163" s="337">
        <v>0</v>
      </c>
      <c r="AI163" s="337">
        <v>0</v>
      </c>
      <c r="AJ163" s="337">
        <v>0</v>
      </c>
      <c r="AK163" s="337">
        <v>0</v>
      </c>
      <c r="AL163" s="337">
        <v>0</v>
      </c>
      <c r="AM163" s="337">
        <v>0</v>
      </c>
      <c r="AN163" s="337">
        <v>0</v>
      </c>
      <c r="AO163" s="337">
        <v>0</v>
      </c>
      <c r="AP163" s="337">
        <v>0</v>
      </c>
    </row>
    <row r="164" spans="2:42" x14ac:dyDescent="0.2">
      <c r="C164" s="335" t="s">
        <v>259</v>
      </c>
      <c r="E164" s="337">
        <v>419</v>
      </c>
      <c r="F164" s="337">
        <v>434</v>
      </c>
      <c r="G164" s="337">
        <v>853</v>
      </c>
      <c r="H164" s="337">
        <v>135</v>
      </c>
      <c r="I164" s="337">
        <v>124</v>
      </c>
      <c r="J164" s="337">
        <v>259</v>
      </c>
      <c r="K164" s="337">
        <v>35</v>
      </c>
      <c r="L164" s="337">
        <v>31</v>
      </c>
      <c r="M164" s="337">
        <v>67</v>
      </c>
      <c r="N164" s="337">
        <v>98</v>
      </c>
      <c r="O164" s="337">
        <v>35</v>
      </c>
      <c r="P164" s="337">
        <v>35</v>
      </c>
      <c r="Q164" s="337">
        <v>4</v>
      </c>
      <c r="R164" s="337">
        <v>135</v>
      </c>
      <c r="S164" s="337">
        <v>123</v>
      </c>
      <c r="T164" s="337">
        <v>258</v>
      </c>
      <c r="U164" s="337">
        <v>11</v>
      </c>
      <c r="V164" s="337">
        <v>134</v>
      </c>
      <c r="W164" s="337">
        <v>154</v>
      </c>
      <c r="X164" s="337">
        <v>288</v>
      </c>
      <c r="Y164" s="337">
        <v>12</v>
      </c>
      <c r="Z164" s="337">
        <v>150</v>
      </c>
      <c r="AA164" s="337">
        <v>157</v>
      </c>
      <c r="AB164" s="337">
        <v>307</v>
      </c>
      <c r="AC164" s="337">
        <v>12</v>
      </c>
      <c r="AD164" s="337">
        <v>0</v>
      </c>
      <c r="AE164" s="337">
        <v>0</v>
      </c>
      <c r="AF164" s="337">
        <v>0</v>
      </c>
      <c r="AG164" s="337">
        <v>0</v>
      </c>
      <c r="AH164" s="337">
        <v>0</v>
      </c>
      <c r="AI164" s="337">
        <v>0</v>
      </c>
      <c r="AJ164" s="337">
        <v>0</v>
      </c>
      <c r="AK164" s="337">
        <v>0</v>
      </c>
      <c r="AL164" s="337">
        <v>0</v>
      </c>
      <c r="AM164" s="337">
        <v>0</v>
      </c>
      <c r="AN164" s="337">
        <v>0</v>
      </c>
      <c r="AO164" s="337">
        <v>0</v>
      </c>
      <c r="AP164" s="337">
        <v>0</v>
      </c>
    </row>
    <row r="165" spans="2:42" x14ac:dyDescent="0.2">
      <c r="D165" s="335" t="s">
        <v>116</v>
      </c>
      <c r="E165" s="337">
        <v>419</v>
      </c>
      <c r="F165" s="337">
        <v>434</v>
      </c>
      <c r="G165" s="337">
        <v>853</v>
      </c>
      <c r="H165" s="337">
        <v>135</v>
      </c>
      <c r="I165" s="337">
        <v>124</v>
      </c>
      <c r="J165" s="337">
        <v>259</v>
      </c>
      <c r="K165" s="337">
        <v>35</v>
      </c>
      <c r="L165" s="337">
        <v>31</v>
      </c>
      <c r="M165" s="337">
        <v>67</v>
      </c>
      <c r="N165" s="337">
        <v>98</v>
      </c>
      <c r="O165" s="337">
        <v>35</v>
      </c>
      <c r="P165" s="337">
        <v>35</v>
      </c>
      <c r="Q165" s="337">
        <v>4</v>
      </c>
      <c r="R165" s="337">
        <v>135</v>
      </c>
      <c r="S165" s="337">
        <v>123</v>
      </c>
      <c r="T165" s="337">
        <v>258</v>
      </c>
      <c r="U165" s="337">
        <v>11</v>
      </c>
      <c r="V165" s="337">
        <v>134</v>
      </c>
      <c r="W165" s="337">
        <v>154</v>
      </c>
      <c r="X165" s="337">
        <v>288</v>
      </c>
      <c r="Y165" s="337">
        <v>12</v>
      </c>
      <c r="Z165" s="337">
        <v>150</v>
      </c>
      <c r="AA165" s="337">
        <v>157</v>
      </c>
      <c r="AB165" s="337">
        <v>307</v>
      </c>
      <c r="AC165" s="337">
        <v>12</v>
      </c>
      <c r="AD165" s="337">
        <v>0</v>
      </c>
      <c r="AE165" s="337">
        <v>0</v>
      </c>
      <c r="AF165" s="337">
        <v>0</v>
      </c>
      <c r="AG165" s="337">
        <v>0</v>
      </c>
      <c r="AH165" s="337">
        <v>0</v>
      </c>
      <c r="AI165" s="337">
        <v>0</v>
      </c>
      <c r="AJ165" s="337">
        <v>0</v>
      </c>
      <c r="AK165" s="337">
        <v>0</v>
      </c>
      <c r="AL165" s="337">
        <v>0</v>
      </c>
      <c r="AM165" s="337">
        <v>0</v>
      </c>
      <c r="AN165" s="337">
        <v>0</v>
      </c>
      <c r="AO165" s="337">
        <v>0</v>
      </c>
      <c r="AP165" s="337">
        <v>0</v>
      </c>
    </row>
    <row r="166" spans="2:42" x14ac:dyDescent="0.2">
      <c r="B166" s="335" t="s">
        <v>167</v>
      </c>
      <c r="E166" s="337">
        <v>2413</v>
      </c>
      <c r="F166" s="337">
        <v>2207</v>
      </c>
      <c r="G166" s="337">
        <v>4620</v>
      </c>
      <c r="H166" s="337">
        <v>0</v>
      </c>
      <c r="I166" s="337">
        <v>0</v>
      </c>
      <c r="J166" s="337">
        <v>0</v>
      </c>
      <c r="K166" s="337">
        <v>268</v>
      </c>
      <c r="L166" s="337">
        <v>0</v>
      </c>
      <c r="M166" s="337">
        <v>68</v>
      </c>
      <c r="N166" s="337">
        <v>68</v>
      </c>
      <c r="O166" s="337">
        <v>251</v>
      </c>
      <c r="P166" s="337">
        <v>248</v>
      </c>
      <c r="Q166" s="337">
        <v>41</v>
      </c>
      <c r="R166" s="337">
        <v>0</v>
      </c>
      <c r="S166" s="337">
        <v>0</v>
      </c>
      <c r="T166" s="337">
        <v>0</v>
      </c>
      <c r="U166" s="337">
        <v>0</v>
      </c>
      <c r="V166" s="337">
        <v>0</v>
      </c>
      <c r="W166" s="337">
        <v>0</v>
      </c>
      <c r="X166" s="337">
        <v>0</v>
      </c>
      <c r="Y166" s="337">
        <v>0</v>
      </c>
      <c r="Z166" s="337">
        <v>0</v>
      </c>
      <c r="AA166" s="337">
        <v>0</v>
      </c>
      <c r="AB166" s="337">
        <v>0</v>
      </c>
      <c r="AC166" s="337">
        <v>0</v>
      </c>
      <c r="AD166" s="337">
        <v>0</v>
      </c>
      <c r="AE166" s="337">
        <v>0</v>
      </c>
      <c r="AF166" s="337">
        <v>0</v>
      </c>
      <c r="AG166" s="337">
        <v>0</v>
      </c>
      <c r="AH166" s="337">
        <v>0</v>
      </c>
      <c r="AI166" s="337">
        <v>0</v>
      </c>
      <c r="AJ166" s="337">
        <v>0</v>
      </c>
      <c r="AK166" s="337">
        <v>0</v>
      </c>
      <c r="AL166" s="337">
        <v>0</v>
      </c>
      <c r="AM166" s="337">
        <v>0</v>
      </c>
      <c r="AN166" s="337">
        <v>0</v>
      </c>
      <c r="AO166" s="337">
        <v>0</v>
      </c>
      <c r="AP166" s="337">
        <v>0</v>
      </c>
    </row>
    <row r="167" spans="2:42" x14ac:dyDescent="0.2">
      <c r="C167" s="335" t="s">
        <v>37</v>
      </c>
      <c r="E167" s="337">
        <v>138</v>
      </c>
      <c r="F167" s="337">
        <v>132</v>
      </c>
      <c r="G167" s="337">
        <v>270</v>
      </c>
      <c r="H167" s="337">
        <v>0</v>
      </c>
      <c r="I167" s="337">
        <v>0</v>
      </c>
      <c r="J167" s="337">
        <v>0</v>
      </c>
      <c r="K167" s="337">
        <v>10</v>
      </c>
      <c r="L167" s="337">
        <v>0</v>
      </c>
      <c r="M167" s="337">
        <v>0</v>
      </c>
      <c r="N167" s="337">
        <v>0</v>
      </c>
      <c r="O167" s="337">
        <v>17</v>
      </c>
      <c r="P167" s="337">
        <v>17</v>
      </c>
      <c r="Q167" s="337">
        <v>2</v>
      </c>
      <c r="R167" s="337">
        <v>0</v>
      </c>
      <c r="S167" s="337">
        <v>0</v>
      </c>
      <c r="T167" s="337">
        <v>0</v>
      </c>
      <c r="U167" s="337">
        <v>0</v>
      </c>
      <c r="V167" s="337">
        <v>0</v>
      </c>
      <c r="W167" s="337">
        <v>0</v>
      </c>
      <c r="X167" s="337">
        <v>0</v>
      </c>
      <c r="Y167" s="337">
        <v>0</v>
      </c>
      <c r="Z167" s="337">
        <v>0</v>
      </c>
      <c r="AA167" s="337">
        <v>0</v>
      </c>
      <c r="AB167" s="337">
        <v>0</v>
      </c>
      <c r="AC167" s="337">
        <v>0</v>
      </c>
      <c r="AD167" s="337">
        <v>0</v>
      </c>
      <c r="AE167" s="337">
        <v>0</v>
      </c>
      <c r="AF167" s="337">
        <v>0</v>
      </c>
      <c r="AG167" s="337">
        <v>0</v>
      </c>
      <c r="AH167" s="337">
        <v>0</v>
      </c>
      <c r="AI167" s="337">
        <v>0</v>
      </c>
      <c r="AJ167" s="337">
        <v>0</v>
      </c>
      <c r="AK167" s="337">
        <v>0</v>
      </c>
      <c r="AL167" s="337">
        <v>0</v>
      </c>
      <c r="AM167" s="337">
        <v>0</v>
      </c>
      <c r="AN167" s="337">
        <v>0</v>
      </c>
      <c r="AO167" s="337">
        <v>0</v>
      </c>
      <c r="AP167" s="337">
        <v>0</v>
      </c>
    </row>
    <row r="168" spans="2:42" x14ac:dyDescent="0.2">
      <c r="D168" s="335" t="s">
        <v>258</v>
      </c>
      <c r="E168" s="337">
        <v>138</v>
      </c>
      <c r="F168" s="337">
        <v>132</v>
      </c>
      <c r="G168" s="337">
        <v>270</v>
      </c>
      <c r="H168" s="337">
        <v>0</v>
      </c>
      <c r="I168" s="337">
        <v>0</v>
      </c>
      <c r="J168" s="337">
        <v>0</v>
      </c>
      <c r="K168" s="337">
        <v>10</v>
      </c>
      <c r="L168" s="337">
        <v>0</v>
      </c>
      <c r="M168" s="337">
        <v>0</v>
      </c>
      <c r="N168" s="337">
        <v>0</v>
      </c>
      <c r="O168" s="337">
        <v>17</v>
      </c>
      <c r="P168" s="337">
        <v>17</v>
      </c>
      <c r="Q168" s="337">
        <v>2</v>
      </c>
      <c r="R168" s="337">
        <v>0</v>
      </c>
      <c r="S168" s="337">
        <v>0</v>
      </c>
      <c r="T168" s="337">
        <v>0</v>
      </c>
      <c r="U168" s="337">
        <v>0</v>
      </c>
      <c r="V168" s="337">
        <v>0</v>
      </c>
      <c r="W168" s="337">
        <v>0</v>
      </c>
      <c r="X168" s="337">
        <v>0</v>
      </c>
      <c r="Y168" s="337">
        <v>0</v>
      </c>
      <c r="Z168" s="337">
        <v>0</v>
      </c>
      <c r="AA168" s="337">
        <v>0</v>
      </c>
      <c r="AB168" s="337">
        <v>0</v>
      </c>
      <c r="AC168" s="337">
        <v>0</v>
      </c>
      <c r="AD168" s="337">
        <v>0</v>
      </c>
      <c r="AE168" s="337">
        <v>0</v>
      </c>
      <c r="AF168" s="337">
        <v>0</v>
      </c>
      <c r="AG168" s="337">
        <v>0</v>
      </c>
      <c r="AH168" s="337">
        <v>0</v>
      </c>
      <c r="AI168" s="337">
        <v>0</v>
      </c>
      <c r="AJ168" s="337">
        <v>0</v>
      </c>
      <c r="AK168" s="337">
        <v>0</v>
      </c>
      <c r="AL168" s="337">
        <v>0</v>
      </c>
      <c r="AM168" s="337">
        <v>0</v>
      </c>
      <c r="AN168" s="337">
        <v>0</v>
      </c>
      <c r="AO168" s="337">
        <v>0</v>
      </c>
      <c r="AP168" s="337">
        <v>0</v>
      </c>
    </row>
    <row r="169" spans="2:42" x14ac:dyDescent="0.2">
      <c r="C169" s="335" t="s">
        <v>38</v>
      </c>
      <c r="E169" s="337">
        <v>229</v>
      </c>
      <c r="F169" s="337">
        <v>223</v>
      </c>
      <c r="G169" s="337">
        <v>452</v>
      </c>
      <c r="H169" s="337">
        <v>0</v>
      </c>
      <c r="I169" s="337">
        <v>0</v>
      </c>
      <c r="J169" s="337">
        <v>0</v>
      </c>
      <c r="K169" s="337">
        <v>31</v>
      </c>
      <c r="L169" s="337">
        <v>0</v>
      </c>
      <c r="M169" s="337">
        <v>5</v>
      </c>
      <c r="N169" s="337">
        <v>5</v>
      </c>
      <c r="O169" s="337">
        <v>33</v>
      </c>
      <c r="P169" s="337">
        <v>33</v>
      </c>
      <c r="Q169" s="337">
        <v>5</v>
      </c>
      <c r="R169" s="337">
        <v>0</v>
      </c>
      <c r="S169" s="337">
        <v>0</v>
      </c>
      <c r="T169" s="337">
        <v>0</v>
      </c>
      <c r="U169" s="337">
        <v>0</v>
      </c>
      <c r="V169" s="337">
        <v>0</v>
      </c>
      <c r="W169" s="337">
        <v>0</v>
      </c>
      <c r="X169" s="337">
        <v>0</v>
      </c>
      <c r="Y169" s="337">
        <v>0</v>
      </c>
      <c r="Z169" s="337">
        <v>0</v>
      </c>
      <c r="AA169" s="337">
        <v>0</v>
      </c>
      <c r="AB169" s="337">
        <v>0</v>
      </c>
      <c r="AC169" s="337">
        <v>0</v>
      </c>
      <c r="AD169" s="337">
        <v>0</v>
      </c>
      <c r="AE169" s="337">
        <v>0</v>
      </c>
      <c r="AF169" s="337">
        <v>0</v>
      </c>
      <c r="AG169" s="337">
        <v>0</v>
      </c>
      <c r="AH169" s="337">
        <v>0</v>
      </c>
      <c r="AI169" s="337">
        <v>0</v>
      </c>
      <c r="AJ169" s="337">
        <v>0</v>
      </c>
      <c r="AK169" s="337">
        <v>0</v>
      </c>
      <c r="AL169" s="337">
        <v>0</v>
      </c>
      <c r="AM169" s="337">
        <v>0</v>
      </c>
      <c r="AN169" s="337">
        <v>0</v>
      </c>
      <c r="AO169" s="337">
        <v>0</v>
      </c>
      <c r="AP169" s="337">
        <v>0</v>
      </c>
    </row>
    <row r="170" spans="2:42" x14ac:dyDescent="0.2">
      <c r="D170" s="335" t="s">
        <v>258</v>
      </c>
      <c r="E170" s="337">
        <v>229</v>
      </c>
      <c r="F170" s="337">
        <v>223</v>
      </c>
      <c r="G170" s="337">
        <v>452</v>
      </c>
      <c r="H170" s="337">
        <v>0</v>
      </c>
      <c r="I170" s="337">
        <v>0</v>
      </c>
      <c r="J170" s="337">
        <v>0</v>
      </c>
      <c r="K170" s="337">
        <v>31</v>
      </c>
      <c r="L170" s="337">
        <v>0</v>
      </c>
      <c r="M170" s="337">
        <v>5</v>
      </c>
      <c r="N170" s="337">
        <v>5</v>
      </c>
      <c r="O170" s="337">
        <v>33</v>
      </c>
      <c r="P170" s="337">
        <v>33</v>
      </c>
      <c r="Q170" s="337">
        <v>5</v>
      </c>
      <c r="R170" s="337">
        <v>0</v>
      </c>
      <c r="S170" s="337">
        <v>0</v>
      </c>
      <c r="T170" s="337">
        <v>0</v>
      </c>
      <c r="U170" s="337">
        <v>0</v>
      </c>
      <c r="V170" s="337">
        <v>0</v>
      </c>
      <c r="W170" s="337">
        <v>0</v>
      </c>
      <c r="X170" s="337">
        <v>0</v>
      </c>
      <c r="Y170" s="337">
        <v>0</v>
      </c>
      <c r="Z170" s="337">
        <v>0</v>
      </c>
      <c r="AA170" s="337">
        <v>0</v>
      </c>
      <c r="AB170" s="337">
        <v>0</v>
      </c>
      <c r="AC170" s="337">
        <v>0</v>
      </c>
      <c r="AD170" s="337">
        <v>0</v>
      </c>
      <c r="AE170" s="337">
        <v>0</v>
      </c>
      <c r="AF170" s="337">
        <v>0</v>
      </c>
      <c r="AG170" s="337">
        <v>0</v>
      </c>
      <c r="AH170" s="337">
        <v>0</v>
      </c>
      <c r="AI170" s="337">
        <v>0</v>
      </c>
      <c r="AJ170" s="337">
        <v>0</v>
      </c>
      <c r="AK170" s="337">
        <v>0</v>
      </c>
      <c r="AL170" s="337">
        <v>0</v>
      </c>
      <c r="AM170" s="337">
        <v>0</v>
      </c>
      <c r="AN170" s="337">
        <v>0</v>
      </c>
      <c r="AO170" s="337">
        <v>0</v>
      </c>
      <c r="AP170" s="337">
        <v>0</v>
      </c>
    </row>
    <row r="171" spans="2:42" x14ac:dyDescent="0.2">
      <c r="C171" s="335" t="s">
        <v>47</v>
      </c>
      <c r="E171" s="337">
        <v>263</v>
      </c>
      <c r="F171" s="337">
        <v>236</v>
      </c>
      <c r="G171" s="337">
        <v>499</v>
      </c>
      <c r="H171" s="337">
        <v>0</v>
      </c>
      <c r="I171" s="337">
        <v>0</v>
      </c>
      <c r="J171" s="337">
        <v>0</v>
      </c>
      <c r="K171" s="337">
        <v>32</v>
      </c>
      <c r="L171" s="337">
        <v>0</v>
      </c>
      <c r="M171" s="337">
        <v>27</v>
      </c>
      <c r="N171" s="337">
        <v>27</v>
      </c>
      <c r="O171" s="337">
        <v>18</v>
      </c>
      <c r="P171" s="337">
        <v>16</v>
      </c>
      <c r="Q171" s="337">
        <v>7</v>
      </c>
      <c r="R171" s="337">
        <v>0</v>
      </c>
      <c r="S171" s="337">
        <v>0</v>
      </c>
      <c r="T171" s="337">
        <v>0</v>
      </c>
      <c r="U171" s="337">
        <v>0</v>
      </c>
      <c r="V171" s="337">
        <v>0</v>
      </c>
      <c r="W171" s="337">
        <v>0</v>
      </c>
      <c r="X171" s="337">
        <v>0</v>
      </c>
      <c r="Y171" s="337">
        <v>0</v>
      </c>
      <c r="Z171" s="337">
        <v>0</v>
      </c>
      <c r="AA171" s="337">
        <v>0</v>
      </c>
      <c r="AB171" s="337">
        <v>0</v>
      </c>
      <c r="AC171" s="337">
        <v>0</v>
      </c>
      <c r="AD171" s="337">
        <v>0</v>
      </c>
      <c r="AE171" s="337">
        <v>0</v>
      </c>
      <c r="AF171" s="337">
        <v>0</v>
      </c>
      <c r="AG171" s="337">
        <v>0</v>
      </c>
      <c r="AH171" s="337">
        <v>0</v>
      </c>
      <c r="AI171" s="337">
        <v>0</v>
      </c>
      <c r="AJ171" s="337">
        <v>0</v>
      </c>
      <c r="AK171" s="337">
        <v>0</v>
      </c>
      <c r="AL171" s="337">
        <v>0</v>
      </c>
      <c r="AM171" s="337">
        <v>0</v>
      </c>
      <c r="AN171" s="337">
        <v>0</v>
      </c>
      <c r="AO171" s="337">
        <v>0</v>
      </c>
      <c r="AP171" s="337">
        <v>0</v>
      </c>
    </row>
    <row r="172" spans="2:42" x14ac:dyDescent="0.2">
      <c r="D172" s="335" t="s">
        <v>258</v>
      </c>
      <c r="E172" s="337">
        <v>152</v>
      </c>
      <c r="F172" s="337">
        <v>141</v>
      </c>
      <c r="G172" s="337">
        <v>293</v>
      </c>
      <c r="H172" s="337">
        <v>0</v>
      </c>
      <c r="I172" s="337">
        <v>0</v>
      </c>
      <c r="J172" s="337">
        <v>0</v>
      </c>
      <c r="K172" s="337">
        <v>18</v>
      </c>
      <c r="L172" s="337">
        <v>0</v>
      </c>
      <c r="M172" s="337">
        <v>12</v>
      </c>
      <c r="N172" s="337">
        <v>12</v>
      </c>
      <c r="O172" s="337">
        <v>18</v>
      </c>
      <c r="P172" s="337">
        <v>16</v>
      </c>
      <c r="Q172" s="337">
        <v>4</v>
      </c>
      <c r="R172" s="337">
        <v>0</v>
      </c>
      <c r="S172" s="337">
        <v>0</v>
      </c>
      <c r="T172" s="337">
        <v>0</v>
      </c>
      <c r="U172" s="337">
        <v>0</v>
      </c>
      <c r="V172" s="337">
        <v>0</v>
      </c>
      <c r="W172" s="337">
        <v>0</v>
      </c>
      <c r="X172" s="337">
        <v>0</v>
      </c>
      <c r="Y172" s="337">
        <v>0</v>
      </c>
      <c r="Z172" s="337">
        <v>0</v>
      </c>
      <c r="AA172" s="337">
        <v>0</v>
      </c>
      <c r="AB172" s="337">
        <v>0</v>
      </c>
      <c r="AC172" s="337">
        <v>0</v>
      </c>
      <c r="AD172" s="337">
        <v>0</v>
      </c>
      <c r="AE172" s="337">
        <v>0</v>
      </c>
      <c r="AF172" s="337">
        <v>0</v>
      </c>
      <c r="AG172" s="337">
        <v>0</v>
      </c>
      <c r="AH172" s="337">
        <v>0</v>
      </c>
      <c r="AI172" s="337">
        <v>0</v>
      </c>
      <c r="AJ172" s="337">
        <v>0</v>
      </c>
      <c r="AK172" s="337">
        <v>0</v>
      </c>
      <c r="AL172" s="337">
        <v>0</v>
      </c>
      <c r="AM172" s="337">
        <v>0</v>
      </c>
      <c r="AN172" s="337">
        <v>0</v>
      </c>
      <c r="AO172" s="337">
        <v>0</v>
      </c>
      <c r="AP172" s="337">
        <v>0</v>
      </c>
    </row>
    <row r="173" spans="2:42" x14ac:dyDescent="0.2">
      <c r="D173" s="335" t="s">
        <v>204</v>
      </c>
      <c r="E173" s="337">
        <v>80</v>
      </c>
      <c r="F173" s="337">
        <v>65</v>
      </c>
      <c r="G173" s="337">
        <v>145</v>
      </c>
      <c r="H173" s="337">
        <v>0</v>
      </c>
      <c r="I173" s="337">
        <v>0</v>
      </c>
      <c r="J173" s="337">
        <v>0</v>
      </c>
      <c r="K173" s="337">
        <v>12</v>
      </c>
      <c r="L173" s="337">
        <v>0</v>
      </c>
      <c r="M173" s="337">
        <v>12</v>
      </c>
      <c r="N173" s="337">
        <v>12</v>
      </c>
      <c r="O173" s="337">
        <v>0</v>
      </c>
      <c r="P173" s="337">
        <v>0</v>
      </c>
      <c r="Q173" s="337">
        <v>1</v>
      </c>
      <c r="R173" s="337">
        <v>0</v>
      </c>
      <c r="S173" s="337">
        <v>0</v>
      </c>
      <c r="T173" s="337">
        <v>0</v>
      </c>
      <c r="U173" s="337">
        <v>0</v>
      </c>
      <c r="V173" s="337">
        <v>0</v>
      </c>
      <c r="W173" s="337">
        <v>0</v>
      </c>
      <c r="X173" s="337">
        <v>0</v>
      </c>
      <c r="Y173" s="337">
        <v>0</v>
      </c>
      <c r="Z173" s="337">
        <v>0</v>
      </c>
      <c r="AA173" s="337">
        <v>0</v>
      </c>
      <c r="AB173" s="337">
        <v>0</v>
      </c>
      <c r="AC173" s="337">
        <v>0</v>
      </c>
      <c r="AD173" s="337">
        <v>0</v>
      </c>
      <c r="AE173" s="337">
        <v>0</v>
      </c>
      <c r="AF173" s="337">
        <v>0</v>
      </c>
      <c r="AG173" s="337">
        <v>0</v>
      </c>
      <c r="AH173" s="337">
        <v>0</v>
      </c>
      <c r="AI173" s="337">
        <v>0</v>
      </c>
      <c r="AJ173" s="337">
        <v>0</v>
      </c>
      <c r="AK173" s="337">
        <v>0</v>
      </c>
      <c r="AL173" s="337">
        <v>0</v>
      </c>
      <c r="AM173" s="337">
        <v>0</v>
      </c>
      <c r="AN173" s="337">
        <v>0</v>
      </c>
      <c r="AO173" s="337">
        <v>0</v>
      </c>
      <c r="AP173" s="337">
        <v>0</v>
      </c>
    </row>
    <row r="174" spans="2:42" x14ac:dyDescent="0.2">
      <c r="D174" s="335" t="s">
        <v>165</v>
      </c>
      <c r="E174" s="337">
        <v>31</v>
      </c>
      <c r="F174" s="337">
        <v>30</v>
      </c>
      <c r="G174" s="337">
        <v>61</v>
      </c>
      <c r="H174" s="337">
        <v>0</v>
      </c>
      <c r="I174" s="337">
        <v>0</v>
      </c>
      <c r="J174" s="337">
        <v>0</v>
      </c>
      <c r="K174" s="337">
        <v>2</v>
      </c>
      <c r="L174" s="337">
        <v>0</v>
      </c>
      <c r="M174" s="337">
        <v>3</v>
      </c>
      <c r="N174" s="337">
        <v>3</v>
      </c>
      <c r="O174" s="337">
        <v>0</v>
      </c>
      <c r="P174" s="337">
        <v>0</v>
      </c>
      <c r="Q174" s="337">
        <v>2</v>
      </c>
      <c r="R174" s="337">
        <v>0</v>
      </c>
      <c r="S174" s="337">
        <v>0</v>
      </c>
      <c r="T174" s="337">
        <v>0</v>
      </c>
      <c r="U174" s="337">
        <v>0</v>
      </c>
      <c r="V174" s="337">
        <v>0</v>
      </c>
      <c r="W174" s="337">
        <v>0</v>
      </c>
      <c r="X174" s="337">
        <v>0</v>
      </c>
      <c r="Y174" s="337">
        <v>0</v>
      </c>
      <c r="Z174" s="337">
        <v>0</v>
      </c>
      <c r="AA174" s="337">
        <v>0</v>
      </c>
      <c r="AB174" s="337">
        <v>0</v>
      </c>
      <c r="AC174" s="337">
        <v>0</v>
      </c>
      <c r="AD174" s="337">
        <v>0</v>
      </c>
      <c r="AE174" s="337">
        <v>0</v>
      </c>
      <c r="AF174" s="337">
        <v>0</v>
      </c>
      <c r="AG174" s="337">
        <v>0</v>
      </c>
      <c r="AH174" s="337">
        <v>0</v>
      </c>
      <c r="AI174" s="337">
        <v>0</v>
      </c>
      <c r="AJ174" s="337">
        <v>0</v>
      </c>
      <c r="AK174" s="337">
        <v>0</v>
      </c>
      <c r="AL174" s="337">
        <v>0</v>
      </c>
      <c r="AM174" s="337">
        <v>0</v>
      </c>
      <c r="AN174" s="337">
        <v>0</v>
      </c>
      <c r="AO174" s="337">
        <v>0</v>
      </c>
      <c r="AP174" s="337">
        <v>0</v>
      </c>
    </row>
    <row r="175" spans="2:42" x14ac:dyDescent="0.2">
      <c r="C175" s="335" t="s">
        <v>257</v>
      </c>
      <c r="E175" s="337">
        <v>404</v>
      </c>
      <c r="F175" s="337">
        <v>318</v>
      </c>
      <c r="G175" s="337">
        <v>722</v>
      </c>
      <c r="H175" s="337">
        <v>0</v>
      </c>
      <c r="I175" s="337">
        <v>0</v>
      </c>
      <c r="J175" s="337">
        <v>0</v>
      </c>
      <c r="K175" s="337">
        <v>46</v>
      </c>
      <c r="L175" s="337">
        <v>0</v>
      </c>
      <c r="M175" s="337">
        <v>5</v>
      </c>
      <c r="N175" s="337">
        <v>5</v>
      </c>
      <c r="O175" s="337">
        <v>43</v>
      </c>
      <c r="P175" s="337">
        <v>42</v>
      </c>
      <c r="Q175" s="337">
        <v>7</v>
      </c>
      <c r="R175" s="337">
        <v>0</v>
      </c>
      <c r="S175" s="337">
        <v>0</v>
      </c>
      <c r="T175" s="337">
        <v>0</v>
      </c>
      <c r="U175" s="337">
        <v>0</v>
      </c>
      <c r="V175" s="337">
        <v>0</v>
      </c>
      <c r="W175" s="337">
        <v>0</v>
      </c>
      <c r="X175" s="337">
        <v>0</v>
      </c>
      <c r="Y175" s="337">
        <v>0</v>
      </c>
      <c r="Z175" s="337">
        <v>0</v>
      </c>
      <c r="AA175" s="337">
        <v>0</v>
      </c>
      <c r="AB175" s="337">
        <v>0</v>
      </c>
      <c r="AC175" s="337">
        <v>0</v>
      </c>
      <c r="AD175" s="337">
        <v>0</v>
      </c>
      <c r="AE175" s="337">
        <v>0</v>
      </c>
      <c r="AF175" s="337">
        <v>0</v>
      </c>
      <c r="AG175" s="337">
        <v>0</v>
      </c>
      <c r="AH175" s="337">
        <v>0</v>
      </c>
      <c r="AI175" s="337">
        <v>0</v>
      </c>
      <c r="AJ175" s="337">
        <v>0</v>
      </c>
      <c r="AK175" s="337">
        <v>0</v>
      </c>
      <c r="AL175" s="337">
        <v>0</v>
      </c>
      <c r="AM175" s="337">
        <v>0</v>
      </c>
      <c r="AN175" s="337">
        <v>0</v>
      </c>
      <c r="AO175" s="337">
        <v>0</v>
      </c>
      <c r="AP175" s="337">
        <v>0</v>
      </c>
    </row>
    <row r="176" spans="2:42" x14ac:dyDescent="0.2">
      <c r="D176" s="335" t="s">
        <v>258</v>
      </c>
      <c r="E176" s="337">
        <v>404</v>
      </c>
      <c r="F176" s="337">
        <v>318</v>
      </c>
      <c r="G176" s="337">
        <v>722</v>
      </c>
      <c r="H176" s="337">
        <v>0</v>
      </c>
      <c r="I176" s="337">
        <v>0</v>
      </c>
      <c r="J176" s="337">
        <v>0</v>
      </c>
      <c r="K176" s="337">
        <v>46</v>
      </c>
      <c r="L176" s="337">
        <v>0</v>
      </c>
      <c r="M176" s="337">
        <v>5</v>
      </c>
      <c r="N176" s="337">
        <v>5</v>
      </c>
      <c r="O176" s="337">
        <v>43</v>
      </c>
      <c r="P176" s="337">
        <v>42</v>
      </c>
      <c r="Q176" s="337">
        <v>7</v>
      </c>
      <c r="R176" s="337">
        <v>0</v>
      </c>
      <c r="S176" s="337">
        <v>0</v>
      </c>
      <c r="T176" s="337">
        <v>0</v>
      </c>
      <c r="U176" s="337">
        <v>0</v>
      </c>
      <c r="V176" s="337">
        <v>0</v>
      </c>
      <c r="W176" s="337">
        <v>0</v>
      </c>
      <c r="X176" s="337">
        <v>0</v>
      </c>
      <c r="Y176" s="337">
        <v>0</v>
      </c>
      <c r="Z176" s="337">
        <v>0</v>
      </c>
      <c r="AA176" s="337">
        <v>0</v>
      </c>
      <c r="AB176" s="337">
        <v>0</v>
      </c>
      <c r="AC176" s="337">
        <v>0</v>
      </c>
      <c r="AD176" s="337">
        <v>0</v>
      </c>
      <c r="AE176" s="337">
        <v>0</v>
      </c>
      <c r="AF176" s="337">
        <v>0</v>
      </c>
      <c r="AG176" s="337">
        <v>0</v>
      </c>
      <c r="AH176" s="337">
        <v>0</v>
      </c>
      <c r="AI176" s="337">
        <v>0</v>
      </c>
      <c r="AJ176" s="337">
        <v>0</v>
      </c>
      <c r="AK176" s="337">
        <v>0</v>
      </c>
      <c r="AL176" s="337">
        <v>0</v>
      </c>
      <c r="AM176" s="337">
        <v>0</v>
      </c>
      <c r="AN176" s="337">
        <v>0</v>
      </c>
      <c r="AO176" s="337">
        <v>0</v>
      </c>
      <c r="AP176" s="337">
        <v>0</v>
      </c>
    </row>
    <row r="177" spans="1:42" x14ac:dyDescent="0.2">
      <c r="C177" s="335" t="s">
        <v>259</v>
      </c>
      <c r="E177" s="337">
        <v>1379</v>
      </c>
      <c r="F177" s="337">
        <v>1298</v>
      </c>
      <c r="G177" s="337">
        <v>2677</v>
      </c>
      <c r="H177" s="337">
        <v>0</v>
      </c>
      <c r="I177" s="337">
        <v>0</v>
      </c>
      <c r="J177" s="337">
        <v>0</v>
      </c>
      <c r="K177" s="337">
        <v>149</v>
      </c>
      <c r="L177" s="337">
        <v>0</v>
      </c>
      <c r="M177" s="337">
        <v>31</v>
      </c>
      <c r="N177" s="337">
        <v>31</v>
      </c>
      <c r="O177" s="337">
        <v>140</v>
      </c>
      <c r="P177" s="337">
        <v>140</v>
      </c>
      <c r="Q177" s="337">
        <v>20</v>
      </c>
      <c r="R177" s="337">
        <v>0</v>
      </c>
      <c r="S177" s="337">
        <v>0</v>
      </c>
      <c r="T177" s="337">
        <v>0</v>
      </c>
      <c r="U177" s="337">
        <v>0</v>
      </c>
      <c r="V177" s="337">
        <v>0</v>
      </c>
      <c r="W177" s="337">
        <v>0</v>
      </c>
      <c r="X177" s="337">
        <v>0</v>
      </c>
      <c r="Y177" s="337">
        <v>0</v>
      </c>
      <c r="Z177" s="337">
        <v>0</v>
      </c>
      <c r="AA177" s="337">
        <v>0</v>
      </c>
      <c r="AB177" s="337">
        <v>0</v>
      </c>
      <c r="AC177" s="337">
        <v>0</v>
      </c>
      <c r="AD177" s="337">
        <v>0</v>
      </c>
      <c r="AE177" s="337">
        <v>0</v>
      </c>
      <c r="AF177" s="337">
        <v>0</v>
      </c>
      <c r="AG177" s="337">
        <v>0</v>
      </c>
      <c r="AH177" s="337">
        <v>0</v>
      </c>
      <c r="AI177" s="337">
        <v>0</v>
      </c>
      <c r="AJ177" s="337">
        <v>0</v>
      </c>
      <c r="AK177" s="337">
        <v>0</v>
      </c>
      <c r="AL177" s="337">
        <v>0</v>
      </c>
      <c r="AM177" s="337">
        <v>0</v>
      </c>
      <c r="AN177" s="337">
        <v>0</v>
      </c>
      <c r="AO177" s="337">
        <v>0</v>
      </c>
      <c r="AP177" s="337">
        <v>0</v>
      </c>
    </row>
    <row r="178" spans="1:42" x14ac:dyDescent="0.2">
      <c r="D178" s="335" t="s">
        <v>258</v>
      </c>
      <c r="E178" s="337">
        <v>1379</v>
      </c>
      <c r="F178" s="337">
        <v>1298</v>
      </c>
      <c r="G178" s="337">
        <v>2677</v>
      </c>
      <c r="H178" s="337">
        <v>0</v>
      </c>
      <c r="I178" s="337">
        <v>0</v>
      </c>
      <c r="J178" s="337">
        <v>0</v>
      </c>
      <c r="K178" s="337">
        <v>149</v>
      </c>
      <c r="L178" s="337">
        <v>0</v>
      </c>
      <c r="M178" s="337">
        <v>31</v>
      </c>
      <c r="N178" s="337">
        <v>31</v>
      </c>
      <c r="O178" s="337">
        <v>140</v>
      </c>
      <c r="P178" s="337">
        <v>140</v>
      </c>
      <c r="Q178" s="337">
        <v>20</v>
      </c>
      <c r="R178" s="337">
        <v>0</v>
      </c>
      <c r="S178" s="337">
        <v>0</v>
      </c>
      <c r="T178" s="337">
        <v>0</v>
      </c>
      <c r="U178" s="337">
        <v>0</v>
      </c>
      <c r="V178" s="337">
        <v>0</v>
      </c>
      <c r="W178" s="337">
        <v>0</v>
      </c>
      <c r="X178" s="337">
        <v>0</v>
      </c>
      <c r="Y178" s="337">
        <v>0</v>
      </c>
      <c r="Z178" s="337">
        <v>0</v>
      </c>
      <c r="AA178" s="337">
        <v>0</v>
      </c>
      <c r="AB178" s="337">
        <v>0</v>
      </c>
      <c r="AC178" s="337">
        <v>0</v>
      </c>
      <c r="AD178" s="337">
        <v>0</v>
      </c>
      <c r="AE178" s="337">
        <v>0</v>
      </c>
      <c r="AF178" s="337">
        <v>0</v>
      </c>
      <c r="AG178" s="337">
        <v>0</v>
      </c>
      <c r="AH178" s="337">
        <v>0</v>
      </c>
      <c r="AI178" s="337">
        <v>0</v>
      </c>
      <c r="AJ178" s="337">
        <v>0</v>
      </c>
      <c r="AK178" s="337">
        <v>0</v>
      </c>
      <c r="AL178" s="337">
        <v>0</v>
      </c>
      <c r="AM178" s="337">
        <v>0</v>
      </c>
      <c r="AN178" s="337">
        <v>0</v>
      </c>
      <c r="AO178" s="337">
        <v>0</v>
      </c>
      <c r="AP178" s="337">
        <v>0</v>
      </c>
    </row>
    <row r="179" spans="1:42" x14ac:dyDescent="0.2">
      <c r="B179" s="335" t="s">
        <v>168</v>
      </c>
      <c r="E179" s="337">
        <v>3859</v>
      </c>
      <c r="F179" s="337">
        <v>2146</v>
      </c>
      <c r="G179" s="337">
        <v>6005</v>
      </c>
      <c r="H179" s="337">
        <v>0</v>
      </c>
      <c r="I179" s="337">
        <v>0</v>
      </c>
      <c r="J179" s="337">
        <v>0</v>
      </c>
      <c r="K179" s="337">
        <v>76</v>
      </c>
      <c r="L179" s="337">
        <v>57</v>
      </c>
      <c r="M179" s="337">
        <v>466</v>
      </c>
      <c r="N179" s="337">
        <v>523</v>
      </c>
      <c r="O179" s="337">
        <v>93</v>
      </c>
      <c r="P179" s="337">
        <v>80</v>
      </c>
      <c r="Q179" s="337">
        <v>79</v>
      </c>
      <c r="R179" s="337">
        <v>0</v>
      </c>
      <c r="S179" s="337">
        <v>0</v>
      </c>
      <c r="T179" s="337">
        <v>0</v>
      </c>
      <c r="U179" s="337">
        <v>0</v>
      </c>
      <c r="V179" s="337">
        <v>0</v>
      </c>
      <c r="W179" s="337">
        <v>0</v>
      </c>
      <c r="X179" s="337">
        <v>0</v>
      </c>
      <c r="Y179" s="337">
        <v>0</v>
      </c>
      <c r="Z179" s="337">
        <v>0</v>
      </c>
      <c r="AA179" s="337">
        <v>0</v>
      </c>
      <c r="AB179" s="337">
        <v>0</v>
      </c>
      <c r="AC179" s="337">
        <v>0</v>
      </c>
      <c r="AD179" s="337">
        <v>0</v>
      </c>
      <c r="AE179" s="337">
        <v>0</v>
      </c>
      <c r="AF179" s="337">
        <v>0</v>
      </c>
      <c r="AG179" s="337">
        <v>0</v>
      </c>
      <c r="AH179" s="337">
        <v>0</v>
      </c>
      <c r="AI179" s="337">
        <v>0</v>
      </c>
      <c r="AJ179" s="337">
        <v>0</v>
      </c>
      <c r="AK179" s="337">
        <v>0</v>
      </c>
      <c r="AL179" s="337">
        <v>0</v>
      </c>
      <c r="AM179" s="337">
        <v>0</v>
      </c>
      <c r="AN179" s="337">
        <v>0</v>
      </c>
      <c r="AO179" s="337">
        <v>0</v>
      </c>
      <c r="AP179" s="337">
        <v>0</v>
      </c>
    </row>
    <row r="180" spans="1:42" x14ac:dyDescent="0.2">
      <c r="C180" s="335" t="s">
        <v>37</v>
      </c>
      <c r="E180" s="337">
        <v>1268</v>
      </c>
      <c r="F180" s="337">
        <v>839</v>
      </c>
      <c r="G180" s="337">
        <v>2107</v>
      </c>
      <c r="H180" s="337">
        <v>0</v>
      </c>
      <c r="I180" s="337">
        <v>0</v>
      </c>
      <c r="J180" s="337">
        <v>0</v>
      </c>
      <c r="K180" s="337">
        <v>22</v>
      </c>
      <c r="L180" s="337">
        <v>17</v>
      </c>
      <c r="M180" s="337">
        <v>184</v>
      </c>
      <c r="N180" s="337">
        <v>201</v>
      </c>
      <c r="O180" s="337">
        <v>21</v>
      </c>
      <c r="P180" s="337">
        <v>21</v>
      </c>
      <c r="Q180" s="337">
        <v>28</v>
      </c>
      <c r="R180" s="337">
        <v>0</v>
      </c>
      <c r="S180" s="337">
        <v>0</v>
      </c>
      <c r="T180" s="337">
        <v>0</v>
      </c>
      <c r="U180" s="337">
        <v>0</v>
      </c>
      <c r="V180" s="337">
        <v>0</v>
      </c>
      <c r="W180" s="337">
        <v>0</v>
      </c>
      <c r="X180" s="337">
        <v>0</v>
      </c>
      <c r="Y180" s="337">
        <v>0</v>
      </c>
      <c r="Z180" s="337">
        <v>0</v>
      </c>
      <c r="AA180" s="337">
        <v>0</v>
      </c>
      <c r="AB180" s="337">
        <v>0</v>
      </c>
      <c r="AC180" s="337">
        <v>0</v>
      </c>
      <c r="AD180" s="337">
        <v>0</v>
      </c>
      <c r="AE180" s="337">
        <v>0</v>
      </c>
      <c r="AF180" s="337">
        <v>0</v>
      </c>
      <c r="AG180" s="337">
        <v>0</v>
      </c>
      <c r="AH180" s="337">
        <v>0</v>
      </c>
      <c r="AI180" s="337">
        <v>0</v>
      </c>
      <c r="AJ180" s="337">
        <v>0</v>
      </c>
      <c r="AK180" s="337">
        <v>0</v>
      </c>
      <c r="AL180" s="337">
        <v>0</v>
      </c>
      <c r="AM180" s="337">
        <v>0</v>
      </c>
      <c r="AN180" s="337">
        <v>0</v>
      </c>
      <c r="AO180" s="337">
        <v>0</v>
      </c>
      <c r="AP180" s="337">
        <v>0</v>
      </c>
    </row>
    <row r="181" spans="1:42" x14ac:dyDescent="0.2">
      <c r="D181" s="335" t="s">
        <v>50</v>
      </c>
      <c r="E181" s="337">
        <v>146</v>
      </c>
      <c r="F181" s="337">
        <v>78</v>
      </c>
      <c r="G181" s="337">
        <v>224</v>
      </c>
      <c r="H181" s="337">
        <v>0</v>
      </c>
      <c r="I181" s="337">
        <v>0</v>
      </c>
      <c r="J181" s="337">
        <v>0</v>
      </c>
      <c r="K181" s="337">
        <v>22</v>
      </c>
      <c r="L181" s="337">
        <v>4</v>
      </c>
      <c r="M181" s="337">
        <v>43</v>
      </c>
      <c r="N181" s="337">
        <v>47</v>
      </c>
      <c r="O181" s="337">
        <v>21</v>
      </c>
      <c r="P181" s="337">
        <v>21</v>
      </c>
      <c r="Q181" s="337">
        <v>5</v>
      </c>
      <c r="R181" s="337">
        <v>0</v>
      </c>
      <c r="S181" s="337">
        <v>0</v>
      </c>
      <c r="T181" s="337">
        <v>0</v>
      </c>
      <c r="U181" s="337">
        <v>0</v>
      </c>
      <c r="V181" s="337">
        <v>0</v>
      </c>
      <c r="W181" s="337">
        <v>0</v>
      </c>
      <c r="X181" s="337">
        <v>0</v>
      </c>
      <c r="Y181" s="337">
        <v>0</v>
      </c>
      <c r="Z181" s="337">
        <v>0</v>
      </c>
      <c r="AA181" s="337">
        <v>0</v>
      </c>
      <c r="AB181" s="337">
        <v>0</v>
      </c>
      <c r="AC181" s="337">
        <v>0</v>
      </c>
      <c r="AD181" s="337">
        <v>0</v>
      </c>
      <c r="AE181" s="337">
        <v>0</v>
      </c>
      <c r="AF181" s="337">
        <v>0</v>
      </c>
      <c r="AG181" s="337">
        <v>0</v>
      </c>
      <c r="AH181" s="337">
        <v>0</v>
      </c>
      <c r="AI181" s="337">
        <v>0</v>
      </c>
      <c r="AJ181" s="337">
        <v>0</v>
      </c>
      <c r="AK181" s="337">
        <v>0</v>
      </c>
      <c r="AL181" s="337">
        <v>0</v>
      </c>
      <c r="AM181" s="337">
        <v>0</v>
      </c>
      <c r="AN181" s="337">
        <v>0</v>
      </c>
      <c r="AO181" s="337">
        <v>0</v>
      </c>
      <c r="AP181" s="337">
        <v>0</v>
      </c>
    </row>
    <row r="182" spans="1:42" x14ac:dyDescent="0.2">
      <c r="D182" s="335" t="s">
        <v>49</v>
      </c>
      <c r="E182" s="337">
        <v>1122</v>
      </c>
      <c r="F182" s="337">
        <v>761</v>
      </c>
      <c r="G182" s="337">
        <v>1883</v>
      </c>
      <c r="H182" s="337">
        <v>0</v>
      </c>
      <c r="I182" s="337">
        <v>0</v>
      </c>
      <c r="J182" s="337">
        <v>0</v>
      </c>
      <c r="K182" s="337">
        <v>0</v>
      </c>
      <c r="L182" s="337">
        <v>13</v>
      </c>
      <c r="M182" s="337">
        <v>141</v>
      </c>
      <c r="N182" s="337">
        <v>154</v>
      </c>
      <c r="O182" s="337">
        <v>0</v>
      </c>
      <c r="P182" s="337">
        <v>0</v>
      </c>
      <c r="Q182" s="337">
        <v>23</v>
      </c>
      <c r="R182" s="337">
        <v>0</v>
      </c>
      <c r="S182" s="337">
        <v>0</v>
      </c>
      <c r="T182" s="337">
        <v>0</v>
      </c>
      <c r="U182" s="337">
        <v>0</v>
      </c>
      <c r="V182" s="337">
        <v>0</v>
      </c>
      <c r="W182" s="337">
        <v>0</v>
      </c>
      <c r="X182" s="337">
        <v>0</v>
      </c>
      <c r="Y182" s="337">
        <v>0</v>
      </c>
      <c r="Z182" s="337">
        <v>0</v>
      </c>
      <c r="AA182" s="337">
        <v>0</v>
      </c>
      <c r="AB182" s="337">
        <v>0</v>
      </c>
      <c r="AC182" s="337">
        <v>0</v>
      </c>
      <c r="AD182" s="337">
        <v>0</v>
      </c>
      <c r="AE182" s="337">
        <v>0</v>
      </c>
      <c r="AF182" s="337">
        <v>0</v>
      </c>
      <c r="AG182" s="337">
        <v>0</v>
      </c>
      <c r="AH182" s="337">
        <v>0</v>
      </c>
      <c r="AI182" s="337">
        <v>0</v>
      </c>
      <c r="AJ182" s="337">
        <v>0</v>
      </c>
      <c r="AK182" s="337">
        <v>0</v>
      </c>
      <c r="AL182" s="337">
        <v>0</v>
      </c>
      <c r="AM182" s="337">
        <v>0</v>
      </c>
      <c r="AN182" s="337">
        <v>0</v>
      </c>
      <c r="AO182" s="337">
        <v>0</v>
      </c>
      <c r="AP182" s="337">
        <v>0</v>
      </c>
    </row>
    <row r="183" spans="1:42" x14ac:dyDescent="0.2">
      <c r="C183" s="335" t="s">
        <v>47</v>
      </c>
      <c r="E183" s="337">
        <v>2482</v>
      </c>
      <c r="F183" s="337">
        <v>1234</v>
      </c>
      <c r="G183" s="337">
        <v>3716</v>
      </c>
      <c r="H183" s="337">
        <v>0</v>
      </c>
      <c r="I183" s="337">
        <v>0</v>
      </c>
      <c r="J183" s="337">
        <v>0</v>
      </c>
      <c r="K183" s="337">
        <v>41</v>
      </c>
      <c r="L183" s="337">
        <v>39</v>
      </c>
      <c r="M183" s="337">
        <v>260</v>
      </c>
      <c r="N183" s="337">
        <v>299</v>
      </c>
      <c r="O183" s="337">
        <v>54</v>
      </c>
      <c r="P183" s="337">
        <v>41</v>
      </c>
      <c r="Q183" s="337">
        <v>49</v>
      </c>
      <c r="R183" s="337">
        <v>0</v>
      </c>
      <c r="S183" s="337">
        <v>0</v>
      </c>
      <c r="T183" s="337">
        <v>0</v>
      </c>
      <c r="U183" s="337">
        <v>0</v>
      </c>
      <c r="V183" s="337">
        <v>0</v>
      </c>
      <c r="W183" s="337">
        <v>0</v>
      </c>
      <c r="X183" s="337">
        <v>0</v>
      </c>
      <c r="Y183" s="337">
        <v>0</v>
      </c>
      <c r="Z183" s="337">
        <v>0</v>
      </c>
      <c r="AA183" s="337">
        <v>0</v>
      </c>
      <c r="AB183" s="337">
        <v>0</v>
      </c>
      <c r="AC183" s="337">
        <v>0</v>
      </c>
      <c r="AD183" s="337">
        <v>0</v>
      </c>
      <c r="AE183" s="337">
        <v>0</v>
      </c>
      <c r="AF183" s="337">
        <v>0</v>
      </c>
      <c r="AG183" s="337">
        <v>0</v>
      </c>
      <c r="AH183" s="337">
        <v>0</v>
      </c>
      <c r="AI183" s="337">
        <v>0</v>
      </c>
      <c r="AJ183" s="337">
        <v>0</v>
      </c>
      <c r="AK183" s="337">
        <v>0</v>
      </c>
      <c r="AL183" s="337">
        <v>0</v>
      </c>
      <c r="AM183" s="337">
        <v>0</v>
      </c>
      <c r="AN183" s="337">
        <v>0</v>
      </c>
      <c r="AO183" s="337">
        <v>0</v>
      </c>
      <c r="AP183" s="337">
        <v>0</v>
      </c>
    </row>
    <row r="184" spans="1:42" x14ac:dyDescent="0.2">
      <c r="D184" s="335" t="s">
        <v>50</v>
      </c>
      <c r="E184" s="337">
        <v>236</v>
      </c>
      <c r="F184" s="337">
        <v>119</v>
      </c>
      <c r="G184" s="337">
        <v>355</v>
      </c>
      <c r="H184" s="337">
        <v>0</v>
      </c>
      <c r="I184" s="337">
        <v>0</v>
      </c>
      <c r="J184" s="337">
        <v>0</v>
      </c>
      <c r="K184" s="337">
        <v>41</v>
      </c>
      <c r="L184" s="337">
        <v>19</v>
      </c>
      <c r="M184" s="337">
        <v>37</v>
      </c>
      <c r="N184" s="337">
        <v>56</v>
      </c>
      <c r="O184" s="337">
        <v>54</v>
      </c>
      <c r="P184" s="337">
        <v>41</v>
      </c>
      <c r="Q184" s="337">
        <v>6</v>
      </c>
      <c r="R184" s="337">
        <v>0</v>
      </c>
      <c r="S184" s="337">
        <v>0</v>
      </c>
      <c r="T184" s="337">
        <v>0</v>
      </c>
      <c r="U184" s="337">
        <v>0</v>
      </c>
      <c r="V184" s="337">
        <v>0</v>
      </c>
      <c r="W184" s="337">
        <v>0</v>
      </c>
      <c r="X184" s="337">
        <v>0</v>
      </c>
      <c r="Y184" s="337">
        <v>0</v>
      </c>
      <c r="Z184" s="337">
        <v>0</v>
      </c>
      <c r="AA184" s="337">
        <v>0</v>
      </c>
      <c r="AB184" s="337">
        <v>0</v>
      </c>
      <c r="AC184" s="337">
        <v>0</v>
      </c>
      <c r="AD184" s="337">
        <v>0</v>
      </c>
      <c r="AE184" s="337">
        <v>0</v>
      </c>
      <c r="AF184" s="337">
        <v>0</v>
      </c>
      <c r="AG184" s="337">
        <v>0</v>
      </c>
      <c r="AH184" s="337">
        <v>0</v>
      </c>
      <c r="AI184" s="337">
        <v>0</v>
      </c>
      <c r="AJ184" s="337">
        <v>0</v>
      </c>
      <c r="AK184" s="337">
        <v>0</v>
      </c>
      <c r="AL184" s="337">
        <v>0</v>
      </c>
      <c r="AM184" s="337">
        <v>0</v>
      </c>
      <c r="AN184" s="337">
        <v>0</v>
      </c>
      <c r="AO184" s="337">
        <v>0</v>
      </c>
      <c r="AP184" s="337">
        <v>0</v>
      </c>
    </row>
    <row r="185" spans="1:42" x14ac:dyDescent="0.2">
      <c r="D185" s="335" t="s">
        <v>49</v>
      </c>
      <c r="E185" s="337">
        <v>2246</v>
      </c>
      <c r="F185" s="337">
        <v>1115</v>
      </c>
      <c r="G185" s="337">
        <v>3361</v>
      </c>
      <c r="H185" s="337">
        <v>0</v>
      </c>
      <c r="I185" s="337">
        <v>0</v>
      </c>
      <c r="J185" s="337">
        <v>0</v>
      </c>
      <c r="K185" s="337">
        <v>0</v>
      </c>
      <c r="L185" s="337">
        <v>20</v>
      </c>
      <c r="M185" s="337">
        <v>223</v>
      </c>
      <c r="N185" s="337">
        <v>243</v>
      </c>
      <c r="O185" s="337">
        <v>0</v>
      </c>
      <c r="P185" s="337">
        <v>0</v>
      </c>
      <c r="Q185" s="337">
        <v>43</v>
      </c>
      <c r="R185" s="337">
        <v>0</v>
      </c>
      <c r="S185" s="337">
        <v>0</v>
      </c>
      <c r="T185" s="337">
        <v>0</v>
      </c>
      <c r="U185" s="337">
        <v>0</v>
      </c>
      <c r="V185" s="337">
        <v>0</v>
      </c>
      <c r="W185" s="337">
        <v>0</v>
      </c>
      <c r="X185" s="337">
        <v>0</v>
      </c>
      <c r="Y185" s="337">
        <v>0</v>
      </c>
      <c r="Z185" s="337">
        <v>0</v>
      </c>
      <c r="AA185" s="337">
        <v>0</v>
      </c>
      <c r="AB185" s="337">
        <v>0</v>
      </c>
      <c r="AC185" s="337">
        <v>0</v>
      </c>
      <c r="AD185" s="337">
        <v>0</v>
      </c>
      <c r="AE185" s="337">
        <v>0</v>
      </c>
      <c r="AF185" s="337">
        <v>0</v>
      </c>
      <c r="AG185" s="337">
        <v>0</v>
      </c>
      <c r="AH185" s="337">
        <v>0</v>
      </c>
      <c r="AI185" s="337">
        <v>0</v>
      </c>
      <c r="AJ185" s="337">
        <v>0</v>
      </c>
      <c r="AK185" s="337">
        <v>0</v>
      </c>
      <c r="AL185" s="337">
        <v>0</v>
      </c>
      <c r="AM185" s="337">
        <v>0</v>
      </c>
      <c r="AN185" s="337">
        <v>0</v>
      </c>
      <c r="AO185" s="337">
        <v>0</v>
      </c>
      <c r="AP185" s="337">
        <v>0</v>
      </c>
    </row>
    <row r="186" spans="1:42" x14ac:dyDescent="0.2">
      <c r="C186" s="335" t="s">
        <v>257</v>
      </c>
      <c r="E186" s="337">
        <v>22</v>
      </c>
      <c r="F186" s="337">
        <v>15</v>
      </c>
      <c r="G186" s="337">
        <v>37</v>
      </c>
      <c r="H186" s="337">
        <v>0</v>
      </c>
      <c r="I186" s="337">
        <v>0</v>
      </c>
      <c r="J186" s="337">
        <v>0</v>
      </c>
      <c r="K186" s="337">
        <v>5</v>
      </c>
      <c r="L186" s="337">
        <v>0</v>
      </c>
      <c r="M186" s="337">
        <v>5</v>
      </c>
      <c r="N186" s="337">
        <v>5</v>
      </c>
      <c r="O186" s="337">
        <v>5</v>
      </c>
      <c r="P186" s="337">
        <v>5</v>
      </c>
      <c r="Q186" s="337">
        <v>1</v>
      </c>
      <c r="R186" s="337">
        <v>0</v>
      </c>
      <c r="S186" s="337">
        <v>0</v>
      </c>
      <c r="T186" s="337">
        <v>0</v>
      </c>
      <c r="U186" s="337">
        <v>0</v>
      </c>
      <c r="V186" s="337">
        <v>0</v>
      </c>
      <c r="W186" s="337">
        <v>0</v>
      </c>
      <c r="X186" s="337">
        <v>0</v>
      </c>
      <c r="Y186" s="337">
        <v>0</v>
      </c>
      <c r="Z186" s="337">
        <v>0</v>
      </c>
      <c r="AA186" s="337">
        <v>0</v>
      </c>
      <c r="AB186" s="337">
        <v>0</v>
      </c>
      <c r="AC186" s="337">
        <v>0</v>
      </c>
      <c r="AD186" s="337">
        <v>0</v>
      </c>
      <c r="AE186" s="337">
        <v>0</v>
      </c>
      <c r="AF186" s="337">
        <v>0</v>
      </c>
      <c r="AG186" s="337">
        <v>0</v>
      </c>
      <c r="AH186" s="337">
        <v>0</v>
      </c>
      <c r="AI186" s="337">
        <v>0</v>
      </c>
      <c r="AJ186" s="337">
        <v>0</v>
      </c>
      <c r="AK186" s="337">
        <v>0</v>
      </c>
      <c r="AL186" s="337">
        <v>0</v>
      </c>
      <c r="AM186" s="337">
        <v>0</v>
      </c>
      <c r="AN186" s="337">
        <v>0</v>
      </c>
      <c r="AO186" s="337">
        <v>0</v>
      </c>
      <c r="AP186" s="337">
        <v>0</v>
      </c>
    </row>
    <row r="187" spans="1:42" x14ac:dyDescent="0.2">
      <c r="D187" s="335" t="s">
        <v>50</v>
      </c>
      <c r="E187" s="337">
        <v>22</v>
      </c>
      <c r="F187" s="337">
        <v>15</v>
      </c>
      <c r="G187" s="337">
        <v>37</v>
      </c>
      <c r="H187" s="337">
        <v>0</v>
      </c>
      <c r="I187" s="337">
        <v>0</v>
      </c>
      <c r="J187" s="337">
        <v>0</v>
      </c>
      <c r="K187" s="337">
        <v>5</v>
      </c>
      <c r="L187" s="337">
        <v>0</v>
      </c>
      <c r="M187" s="337">
        <v>5</v>
      </c>
      <c r="N187" s="337">
        <v>5</v>
      </c>
      <c r="O187" s="337">
        <v>5</v>
      </c>
      <c r="P187" s="337">
        <v>5</v>
      </c>
      <c r="Q187" s="337">
        <v>1</v>
      </c>
      <c r="R187" s="337">
        <v>0</v>
      </c>
      <c r="S187" s="337">
        <v>0</v>
      </c>
      <c r="T187" s="337">
        <v>0</v>
      </c>
      <c r="U187" s="337">
        <v>0</v>
      </c>
      <c r="V187" s="337">
        <v>0</v>
      </c>
      <c r="W187" s="337">
        <v>0</v>
      </c>
      <c r="X187" s="337">
        <v>0</v>
      </c>
      <c r="Y187" s="337">
        <v>0</v>
      </c>
      <c r="Z187" s="337">
        <v>0</v>
      </c>
      <c r="AA187" s="337">
        <v>0</v>
      </c>
      <c r="AB187" s="337">
        <v>0</v>
      </c>
      <c r="AC187" s="337">
        <v>0</v>
      </c>
      <c r="AD187" s="337">
        <v>0</v>
      </c>
      <c r="AE187" s="337">
        <v>0</v>
      </c>
      <c r="AF187" s="337">
        <v>0</v>
      </c>
      <c r="AG187" s="337">
        <v>0</v>
      </c>
      <c r="AH187" s="337">
        <v>0</v>
      </c>
      <c r="AI187" s="337">
        <v>0</v>
      </c>
      <c r="AJ187" s="337">
        <v>0</v>
      </c>
      <c r="AK187" s="337">
        <v>0</v>
      </c>
      <c r="AL187" s="337">
        <v>0</v>
      </c>
      <c r="AM187" s="337">
        <v>0</v>
      </c>
      <c r="AN187" s="337">
        <v>0</v>
      </c>
      <c r="AO187" s="337">
        <v>0</v>
      </c>
      <c r="AP187" s="337">
        <v>0</v>
      </c>
    </row>
    <row r="188" spans="1:42" x14ac:dyDescent="0.2">
      <c r="C188" s="335" t="s">
        <v>259</v>
      </c>
      <c r="E188" s="337">
        <v>87</v>
      </c>
      <c r="F188" s="337">
        <v>58</v>
      </c>
      <c r="G188" s="337">
        <v>145</v>
      </c>
      <c r="H188" s="337">
        <v>0</v>
      </c>
      <c r="I188" s="337">
        <v>0</v>
      </c>
      <c r="J188" s="337">
        <v>0</v>
      </c>
      <c r="K188" s="337">
        <v>8</v>
      </c>
      <c r="L188" s="337">
        <v>1</v>
      </c>
      <c r="M188" s="337">
        <v>17</v>
      </c>
      <c r="N188" s="337">
        <v>18</v>
      </c>
      <c r="O188" s="337">
        <v>13</v>
      </c>
      <c r="P188" s="337">
        <v>13</v>
      </c>
      <c r="Q188" s="337">
        <v>1</v>
      </c>
      <c r="R188" s="337">
        <v>0</v>
      </c>
      <c r="S188" s="337">
        <v>0</v>
      </c>
      <c r="T188" s="337">
        <v>0</v>
      </c>
      <c r="U188" s="337">
        <v>0</v>
      </c>
      <c r="V188" s="337">
        <v>0</v>
      </c>
      <c r="W188" s="337">
        <v>0</v>
      </c>
      <c r="X188" s="337">
        <v>0</v>
      </c>
      <c r="Y188" s="337">
        <v>0</v>
      </c>
      <c r="Z188" s="337">
        <v>0</v>
      </c>
      <c r="AA188" s="337">
        <v>0</v>
      </c>
      <c r="AB188" s="337">
        <v>0</v>
      </c>
      <c r="AC188" s="337">
        <v>0</v>
      </c>
      <c r="AD188" s="337">
        <v>0</v>
      </c>
      <c r="AE188" s="337">
        <v>0</v>
      </c>
      <c r="AF188" s="337">
        <v>0</v>
      </c>
      <c r="AG188" s="337">
        <v>0</v>
      </c>
      <c r="AH188" s="337">
        <v>0</v>
      </c>
      <c r="AI188" s="337">
        <v>0</v>
      </c>
      <c r="AJ188" s="337">
        <v>0</v>
      </c>
      <c r="AK188" s="337">
        <v>0</v>
      </c>
      <c r="AL188" s="337">
        <v>0</v>
      </c>
      <c r="AM188" s="337">
        <v>0</v>
      </c>
      <c r="AN188" s="337">
        <v>0</v>
      </c>
      <c r="AO188" s="337">
        <v>0</v>
      </c>
      <c r="AP188" s="337">
        <v>0</v>
      </c>
    </row>
    <row r="189" spans="1:42" x14ac:dyDescent="0.2">
      <c r="D189" s="335" t="s">
        <v>50</v>
      </c>
      <c r="E189" s="337">
        <v>87</v>
      </c>
      <c r="F189" s="337">
        <v>58</v>
      </c>
      <c r="G189" s="337">
        <v>145</v>
      </c>
      <c r="H189" s="337">
        <v>0</v>
      </c>
      <c r="I189" s="337">
        <v>0</v>
      </c>
      <c r="J189" s="337">
        <v>0</v>
      </c>
      <c r="K189" s="337">
        <v>8</v>
      </c>
      <c r="L189" s="337">
        <v>1</v>
      </c>
      <c r="M189" s="337">
        <v>17</v>
      </c>
      <c r="N189" s="337">
        <v>18</v>
      </c>
      <c r="O189" s="337">
        <v>13</v>
      </c>
      <c r="P189" s="337">
        <v>13</v>
      </c>
      <c r="Q189" s="337">
        <v>1</v>
      </c>
      <c r="R189" s="337">
        <v>0</v>
      </c>
      <c r="S189" s="337">
        <v>0</v>
      </c>
      <c r="T189" s="337">
        <v>0</v>
      </c>
      <c r="U189" s="337">
        <v>0</v>
      </c>
      <c r="V189" s="337">
        <v>0</v>
      </c>
      <c r="W189" s="337">
        <v>0</v>
      </c>
      <c r="X189" s="337">
        <v>0</v>
      </c>
      <c r="Y189" s="337">
        <v>0</v>
      </c>
      <c r="Z189" s="337">
        <v>0</v>
      </c>
      <c r="AA189" s="337">
        <v>0</v>
      </c>
      <c r="AB189" s="337">
        <v>0</v>
      </c>
      <c r="AC189" s="337">
        <v>0</v>
      </c>
      <c r="AD189" s="337">
        <v>0</v>
      </c>
      <c r="AE189" s="337">
        <v>0</v>
      </c>
      <c r="AF189" s="337">
        <v>0</v>
      </c>
      <c r="AG189" s="337">
        <v>0</v>
      </c>
      <c r="AH189" s="337">
        <v>0</v>
      </c>
      <c r="AI189" s="337">
        <v>0</v>
      </c>
      <c r="AJ189" s="337">
        <v>0</v>
      </c>
      <c r="AK189" s="337">
        <v>0</v>
      </c>
      <c r="AL189" s="337">
        <v>0</v>
      </c>
      <c r="AM189" s="337">
        <v>0</v>
      </c>
      <c r="AN189" s="337">
        <v>0</v>
      </c>
      <c r="AO189" s="337">
        <v>0</v>
      </c>
      <c r="AP189" s="337">
        <v>0</v>
      </c>
    </row>
    <row r="190" spans="1:42" x14ac:dyDescent="0.2">
      <c r="A190" s="335" t="s">
        <v>118</v>
      </c>
      <c r="E190" s="337">
        <v>1556</v>
      </c>
      <c r="F190" s="337">
        <v>1410</v>
      </c>
      <c r="G190" s="337">
        <v>2966</v>
      </c>
      <c r="H190" s="337">
        <v>241</v>
      </c>
      <c r="I190" s="337">
        <v>213</v>
      </c>
      <c r="J190" s="337">
        <v>454</v>
      </c>
      <c r="K190" s="337">
        <v>154</v>
      </c>
      <c r="L190" s="337">
        <v>48</v>
      </c>
      <c r="M190" s="337">
        <v>108</v>
      </c>
      <c r="N190" s="337">
        <v>156</v>
      </c>
      <c r="O190" s="337">
        <v>135</v>
      </c>
      <c r="P190" s="337">
        <v>130</v>
      </c>
      <c r="Q190" s="337">
        <v>40</v>
      </c>
      <c r="R190" s="337">
        <v>273</v>
      </c>
      <c r="S190" s="337">
        <v>280</v>
      </c>
      <c r="T190" s="337">
        <v>553</v>
      </c>
      <c r="U190" s="337">
        <v>25</v>
      </c>
      <c r="V190" s="337">
        <v>299</v>
      </c>
      <c r="W190" s="337">
        <v>272</v>
      </c>
      <c r="X190" s="337">
        <v>571</v>
      </c>
      <c r="Y190" s="337">
        <v>23</v>
      </c>
      <c r="Z190" s="337">
        <v>406</v>
      </c>
      <c r="AA190" s="337">
        <v>383</v>
      </c>
      <c r="AB190" s="337">
        <v>789</v>
      </c>
      <c r="AC190" s="337">
        <v>37</v>
      </c>
      <c r="AD190" s="337">
        <v>141</v>
      </c>
      <c r="AE190" s="337">
        <v>118</v>
      </c>
      <c r="AF190" s="337">
        <v>259</v>
      </c>
      <c r="AG190" s="337">
        <v>10</v>
      </c>
      <c r="AH190" s="337">
        <v>157</v>
      </c>
      <c r="AI190" s="337">
        <v>133</v>
      </c>
      <c r="AJ190" s="337">
        <v>290</v>
      </c>
      <c r="AK190" s="337">
        <v>12</v>
      </c>
      <c r="AL190" s="337">
        <v>146</v>
      </c>
      <c r="AM190" s="337">
        <v>136</v>
      </c>
      <c r="AN190" s="337">
        <v>282</v>
      </c>
      <c r="AO190" s="337">
        <v>11</v>
      </c>
      <c r="AP190" s="337">
        <v>21</v>
      </c>
    </row>
    <row r="191" spans="1:42" x14ac:dyDescent="0.2">
      <c r="B191" s="335" t="s">
        <v>36</v>
      </c>
      <c r="E191" s="337">
        <v>180</v>
      </c>
      <c r="F191" s="337">
        <v>194</v>
      </c>
      <c r="G191" s="337">
        <v>374</v>
      </c>
      <c r="H191" s="337">
        <v>0</v>
      </c>
      <c r="I191" s="337">
        <v>0</v>
      </c>
      <c r="J191" s="337">
        <v>0</v>
      </c>
      <c r="K191" s="337">
        <v>18</v>
      </c>
      <c r="L191" s="337">
        <v>1</v>
      </c>
      <c r="M191" s="337">
        <v>17</v>
      </c>
      <c r="N191" s="337">
        <v>18</v>
      </c>
      <c r="O191" s="337">
        <v>13</v>
      </c>
      <c r="P191" s="337">
        <v>12</v>
      </c>
      <c r="Q191" s="337">
        <v>12</v>
      </c>
      <c r="R191" s="337">
        <v>2</v>
      </c>
      <c r="S191" s="337">
        <v>2</v>
      </c>
      <c r="T191" s="337">
        <v>4</v>
      </c>
      <c r="U191" s="337">
        <v>0</v>
      </c>
      <c r="V191" s="337">
        <v>51</v>
      </c>
      <c r="W191" s="337">
        <v>44</v>
      </c>
      <c r="X191" s="337">
        <v>95</v>
      </c>
      <c r="Y191" s="337">
        <v>1</v>
      </c>
      <c r="Z191" s="337">
        <v>127</v>
      </c>
      <c r="AA191" s="337">
        <v>148</v>
      </c>
      <c r="AB191" s="337">
        <v>275</v>
      </c>
      <c r="AC191" s="337">
        <v>13</v>
      </c>
      <c r="AD191" s="337">
        <v>0</v>
      </c>
      <c r="AE191" s="337">
        <v>0</v>
      </c>
      <c r="AF191" s="337">
        <v>0</v>
      </c>
      <c r="AG191" s="337">
        <v>0</v>
      </c>
      <c r="AH191" s="337">
        <v>0</v>
      </c>
      <c r="AI191" s="337">
        <v>0</v>
      </c>
      <c r="AJ191" s="337">
        <v>0</v>
      </c>
      <c r="AK191" s="337">
        <v>0</v>
      </c>
      <c r="AL191" s="337">
        <v>0</v>
      </c>
      <c r="AM191" s="337">
        <v>0</v>
      </c>
      <c r="AN191" s="337">
        <v>0</v>
      </c>
      <c r="AO191" s="337">
        <v>0</v>
      </c>
      <c r="AP191" s="337">
        <v>4</v>
      </c>
    </row>
    <row r="192" spans="1:42" x14ac:dyDescent="0.2">
      <c r="C192" s="335" t="s">
        <v>37</v>
      </c>
      <c r="E192" s="337">
        <v>37</v>
      </c>
      <c r="F192" s="337">
        <v>42</v>
      </c>
      <c r="G192" s="337">
        <v>79</v>
      </c>
      <c r="H192" s="337">
        <v>0</v>
      </c>
      <c r="I192" s="337">
        <v>0</v>
      </c>
      <c r="J192" s="337">
        <v>0</v>
      </c>
      <c r="K192" s="337">
        <v>3</v>
      </c>
      <c r="L192" s="337">
        <v>0</v>
      </c>
      <c r="M192" s="337">
        <v>3</v>
      </c>
      <c r="N192" s="337">
        <v>3</v>
      </c>
      <c r="O192" s="337">
        <v>4</v>
      </c>
      <c r="P192" s="337">
        <v>3</v>
      </c>
      <c r="Q192" s="337">
        <v>1</v>
      </c>
      <c r="R192" s="337">
        <v>0</v>
      </c>
      <c r="S192" s="337">
        <v>0</v>
      </c>
      <c r="T192" s="337">
        <v>0</v>
      </c>
      <c r="U192" s="337">
        <v>0</v>
      </c>
      <c r="V192" s="337">
        <v>12</v>
      </c>
      <c r="W192" s="337">
        <v>14</v>
      </c>
      <c r="X192" s="337">
        <v>26</v>
      </c>
      <c r="Y192" s="337">
        <v>1</v>
      </c>
      <c r="Z192" s="337">
        <v>25</v>
      </c>
      <c r="AA192" s="337">
        <v>28</v>
      </c>
      <c r="AB192" s="337">
        <v>53</v>
      </c>
      <c r="AC192" s="337">
        <v>2</v>
      </c>
      <c r="AD192" s="337">
        <v>0</v>
      </c>
      <c r="AE192" s="337">
        <v>0</v>
      </c>
      <c r="AF192" s="337">
        <v>0</v>
      </c>
      <c r="AG192" s="337">
        <v>0</v>
      </c>
      <c r="AH192" s="337">
        <v>0</v>
      </c>
      <c r="AI192" s="337">
        <v>0</v>
      </c>
      <c r="AJ192" s="337">
        <v>0</v>
      </c>
      <c r="AK192" s="337">
        <v>0</v>
      </c>
      <c r="AL192" s="337">
        <v>0</v>
      </c>
      <c r="AM192" s="337">
        <v>0</v>
      </c>
      <c r="AN192" s="337">
        <v>0</v>
      </c>
      <c r="AO192" s="337">
        <v>0</v>
      </c>
      <c r="AP192" s="337">
        <v>0</v>
      </c>
    </row>
    <row r="193" spans="2:42" x14ac:dyDescent="0.2">
      <c r="D193" s="335" t="s">
        <v>116</v>
      </c>
      <c r="E193" s="337">
        <v>37</v>
      </c>
      <c r="F193" s="337">
        <v>42</v>
      </c>
      <c r="G193" s="337">
        <v>79</v>
      </c>
      <c r="H193" s="337">
        <v>0</v>
      </c>
      <c r="I193" s="337">
        <v>0</v>
      </c>
      <c r="J193" s="337">
        <v>0</v>
      </c>
      <c r="K193" s="337">
        <v>3</v>
      </c>
      <c r="L193" s="337">
        <v>0</v>
      </c>
      <c r="M193" s="337">
        <v>3</v>
      </c>
      <c r="N193" s="337">
        <v>3</v>
      </c>
      <c r="O193" s="337">
        <v>4</v>
      </c>
      <c r="P193" s="337">
        <v>3</v>
      </c>
      <c r="Q193" s="337">
        <v>1</v>
      </c>
      <c r="R193" s="337">
        <v>0</v>
      </c>
      <c r="S193" s="337">
        <v>0</v>
      </c>
      <c r="T193" s="337">
        <v>0</v>
      </c>
      <c r="U193" s="337">
        <v>0</v>
      </c>
      <c r="V193" s="337">
        <v>12</v>
      </c>
      <c r="W193" s="337">
        <v>14</v>
      </c>
      <c r="X193" s="337">
        <v>26</v>
      </c>
      <c r="Y193" s="337">
        <v>1</v>
      </c>
      <c r="Z193" s="337">
        <v>25</v>
      </c>
      <c r="AA193" s="337">
        <v>28</v>
      </c>
      <c r="AB193" s="337">
        <v>53</v>
      </c>
      <c r="AC193" s="337">
        <v>2</v>
      </c>
      <c r="AD193" s="337">
        <v>0</v>
      </c>
      <c r="AE193" s="337">
        <v>0</v>
      </c>
      <c r="AF193" s="337">
        <v>0</v>
      </c>
      <c r="AG193" s="337">
        <v>0</v>
      </c>
      <c r="AH193" s="337">
        <v>0</v>
      </c>
      <c r="AI193" s="337">
        <v>0</v>
      </c>
      <c r="AJ193" s="337">
        <v>0</v>
      </c>
      <c r="AK193" s="337">
        <v>0</v>
      </c>
      <c r="AL193" s="337">
        <v>0</v>
      </c>
      <c r="AM193" s="337">
        <v>0</v>
      </c>
      <c r="AN193" s="337">
        <v>0</v>
      </c>
      <c r="AO193" s="337">
        <v>0</v>
      </c>
      <c r="AP193" s="337">
        <v>0</v>
      </c>
    </row>
    <row r="194" spans="2:42" x14ac:dyDescent="0.2">
      <c r="C194" s="335" t="s">
        <v>38</v>
      </c>
      <c r="E194" s="337">
        <v>28</v>
      </c>
      <c r="F194" s="337">
        <v>41</v>
      </c>
      <c r="G194" s="337">
        <v>69</v>
      </c>
      <c r="H194" s="337">
        <v>0</v>
      </c>
      <c r="I194" s="337">
        <v>0</v>
      </c>
      <c r="J194" s="337">
        <v>0</v>
      </c>
      <c r="K194" s="337">
        <v>8</v>
      </c>
      <c r="L194" s="337">
        <v>0</v>
      </c>
      <c r="M194" s="337">
        <v>8</v>
      </c>
      <c r="N194" s="337">
        <v>8</v>
      </c>
      <c r="O194" s="337">
        <v>0</v>
      </c>
      <c r="P194" s="337">
        <v>0</v>
      </c>
      <c r="Q194" s="337">
        <v>8</v>
      </c>
      <c r="R194" s="337">
        <v>0</v>
      </c>
      <c r="S194" s="337">
        <v>0</v>
      </c>
      <c r="T194" s="337">
        <v>0</v>
      </c>
      <c r="U194" s="337">
        <v>0</v>
      </c>
      <c r="V194" s="337">
        <v>0</v>
      </c>
      <c r="W194" s="337">
        <v>0</v>
      </c>
      <c r="X194" s="337">
        <v>0</v>
      </c>
      <c r="Y194" s="337">
        <v>0</v>
      </c>
      <c r="Z194" s="337">
        <v>28</v>
      </c>
      <c r="AA194" s="337">
        <v>41</v>
      </c>
      <c r="AB194" s="337">
        <v>69</v>
      </c>
      <c r="AC194" s="337">
        <v>8</v>
      </c>
      <c r="AD194" s="337">
        <v>0</v>
      </c>
      <c r="AE194" s="337">
        <v>0</v>
      </c>
      <c r="AF194" s="337">
        <v>0</v>
      </c>
      <c r="AG194" s="337">
        <v>0</v>
      </c>
      <c r="AH194" s="337">
        <v>0</v>
      </c>
      <c r="AI194" s="337">
        <v>0</v>
      </c>
      <c r="AJ194" s="337">
        <v>0</v>
      </c>
      <c r="AK194" s="337">
        <v>0</v>
      </c>
      <c r="AL194" s="337">
        <v>0</v>
      </c>
      <c r="AM194" s="337">
        <v>0</v>
      </c>
      <c r="AN194" s="337">
        <v>0</v>
      </c>
      <c r="AO194" s="337">
        <v>0</v>
      </c>
      <c r="AP194" s="337">
        <v>0</v>
      </c>
    </row>
    <row r="195" spans="2:42" x14ac:dyDescent="0.2">
      <c r="D195" s="335" t="s">
        <v>65</v>
      </c>
      <c r="E195" s="337">
        <v>28</v>
      </c>
      <c r="F195" s="337">
        <v>41</v>
      </c>
      <c r="G195" s="337">
        <v>69</v>
      </c>
      <c r="H195" s="337">
        <v>0</v>
      </c>
      <c r="I195" s="337">
        <v>0</v>
      </c>
      <c r="J195" s="337">
        <v>0</v>
      </c>
      <c r="K195" s="337">
        <v>8</v>
      </c>
      <c r="L195" s="337">
        <v>0</v>
      </c>
      <c r="M195" s="337">
        <v>8</v>
      </c>
      <c r="N195" s="337">
        <v>8</v>
      </c>
      <c r="O195" s="337">
        <v>0</v>
      </c>
      <c r="P195" s="337">
        <v>0</v>
      </c>
      <c r="Q195" s="337">
        <v>8</v>
      </c>
      <c r="R195" s="337">
        <v>0</v>
      </c>
      <c r="S195" s="337">
        <v>0</v>
      </c>
      <c r="T195" s="337">
        <v>0</v>
      </c>
      <c r="U195" s="337">
        <v>0</v>
      </c>
      <c r="V195" s="337">
        <v>0</v>
      </c>
      <c r="W195" s="337">
        <v>0</v>
      </c>
      <c r="X195" s="337">
        <v>0</v>
      </c>
      <c r="Y195" s="337">
        <v>0</v>
      </c>
      <c r="Z195" s="337">
        <v>28</v>
      </c>
      <c r="AA195" s="337">
        <v>41</v>
      </c>
      <c r="AB195" s="337">
        <v>69</v>
      </c>
      <c r="AC195" s="337">
        <v>8</v>
      </c>
      <c r="AD195" s="337">
        <v>0</v>
      </c>
      <c r="AE195" s="337">
        <v>0</v>
      </c>
      <c r="AF195" s="337">
        <v>0</v>
      </c>
      <c r="AG195" s="337">
        <v>0</v>
      </c>
      <c r="AH195" s="337">
        <v>0</v>
      </c>
      <c r="AI195" s="337">
        <v>0</v>
      </c>
      <c r="AJ195" s="337">
        <v>0</v>
      </c>
      <c r="AK195" s="337">
        <v>0</v>
      </c>
      <c r="AL195" s="337">
        <v>0</v>
      </c>
      <c r="AM195" s="337">
        <v>0</v>
      </c>
      <c r="AN195" s="337">
        <v>0</v>
      </c>
      <c r="AO195" s="337">
        <v>0</v>
      </c>
      <c r="AP195" s="337">
        <v>0</v>
      </c>
    </row>
    <row r="196" spans="2:42" x14ac:dyDescent="0.2">
      <c r="C196" s="335" t="s">
        <v>47</v>
      </c>
      <c r="E196" s="337">
        <v>77</v>
      </c>
      <c r="F196" s="337">
        <v>83</v>
      </c>
      <c r="G196" s="337">
        <v>160</v>
      </c>
      <c r="H196" s="337">
        <v>0</v>
      </c>
      <c r="I196" s="337">
        <v>0</v>
      </c>
      <c r="J196" s="337">
        <v>0</v>
      </c>
      <c r="K196" s="337">
        <v>6</v>
      </c>
      <c r="L196" s="337">
        <v>1</v>
      </c>
      <c r="M196" s="337">
        <v>5</v>
      </c>
      <c r="N196" s="337">
        <v>6</v>
      </c>
      <c r="O196" s="337">
        <v>6</v>
      </c>
      <c r="P196" s="337">
        <v>6</v>
      </c>
      <c r="Q196" s="337">
        <v>2</v>
      </c>
      <c r="R196" s="337">
        <v>2</v>
      </c>
      <c r="S196" s="337">
        <v>2</v>
      </c>
      <c r="T196" s="337">
        <v>4</v>
      </c>
      <c r="U196" s="337">
        <v>0</v>
      </c>
      <c r="V196" s="337">
        <v>24</v>
      </c>
      <c r="W196" s="337">
        <v>25</v>
      </c>
      <c r="X196" s="337">
        <v>49</v>
      </c>
      <c r="Y196" s="337">
        <v>0</v>
      </c>
      <c r="Z196" s="337">
        <v>51</v>
      </c>
      <c r="AA196" s="337">
        <v>56</v>
      </c>
      <c r="AB196" s="337">
        <v>107</v>
      </c>
      <c r="AC196" s="337">
        <v>3</v>
      </c>
      <c r="AD196" s="337">
        <v>0</v>
      </c>
      <c r="AE196" s="337">
        <v>0</v>
      </c>
      <c r="AF196" s="337">
        <v>0</v>
      </c>
      <c r="AG196" s="337">
        <v>0</v>
      </c>
      <c r="AH196" s="337">
        <v>0</v>
      </c>
      <c r="AI196" s="337">
        <v>0</v>
      </c>
      <c r="AJ196" s="337">
        <v>0</v>
      </c>
      <c r="AK196" s="337">
        <v>0</v>
      </c>
      <c r="AL196" s="337">
        <v>0</v>
      </c>
      <c r="AM196" s="337">
        <v>0</v>
      </c>
      <c r="AN196" s="337">
        <v>0</v>
      </c>
      <c r="AO196" s="337">
        <v>0</v>
      </c>
      <c r="AP196" s="337">
        <v>3</v>
      </c>
    </row>
    <row r="197" spans="2:42" x14ac:dyDescent="0.2">
      <c r="D197" s="335" t="s">
        <v>116</v>
      </c>
      <c r="E197" s="337">
        <v>77</v>
      </c>
      <c r="F197" s="337">
        <v>83</v>
      </c>
      <c r="G197" s="337">
        <v>160</v>
      </c>
      <c r="H197" s="337">
        <v>0</v>
      </c>
      <c r="I197" s="337">
        <v>0</v>
      </c>
      <c r="J197" s="337">
        <v>0</v>
      </c>
      <c r="K197" s="337">
        <v>6</v>
      </c>
      <c r="L197" s="337">
        <v>1</v>
      </c>
      <c r="M197" s="337">
        <v>5</v>
      </c>
      <c r="N197" s="337">
        <v>6</v>
      </c>
      <c r="O197" s="337">
        <v>6</v>
      </c>
      <c r="P197" s="337">
        <v>6</v>
      </c>
      <c r="Q197" s="337">
        <v>2</v>
      </c>
      <c r="R197" s="337">
        <v>2</v>
      </c>
      <c r="S197" s="337">
        <v>2</v>
      </c>
      <c r="T197" s="337">
        <v>4</v>
      </c>
      <c r="U197" s="337">
        <v>0</v>
      </c>
      <c r="V197" s="337">
        <v>24</v>
      </c>
      <c r="W197" s="337">
        <v>25</v>
      </c>
      <c r="X197" s="337">
        <v>49</v>
      </c>
      <c r="Y197" s="337">
        <v>0</v>
      </c>
      <c r="Z197" s="337">
        <v>51</v>
      </c>
      <c r="AA197" s="337">
        <v>56</v>
      </c>
      <c r="AB197" s="337">
        <v>107</v>
      </c>
      <c r="AC197" s="337">
        <v>3</v>
      </c>
      <c r="AD197" s="337">
        <v>0</v>
      </c>
      <c r="AE197" s="337">
        <v>0</v>
      </c>
      <c r="AF197" s="337">
        <v>0</v>
      </c>
      <c r="AG197" s="337">
        <v>0</v>
      </c>
      <c r="AH197" s="337">
        <v>0</v>
      </c>
      <c r="AI197" s="337">
        <v>0</v>
      </c>
      <c r="AJ197" s="337">
        <v>0</v>
      </c>
      <c r="AK197" s="337">
        <v>0</v>
      </c>
      <c r="AL197" s="337">
        <v>0</v>
      </c>
      <c r="AM197" s="337">
        <v>0</v>
      </c>
      <c r="AN197" s="337">
        <v>0</v>
      </c>
      <c r="AO197" s="337">
        <v>0</v>
      </c>
      <c r="AP197" s="337">
        <v>3</v>
      </c>
    </row>
    <row r="198" spans="2:42" x14ac:dyDescent="0.2">
      <c r="C198" s="335" t="s">
        <v>257</v>
      </c>
      <c r="E198" s="337">
        <v>38</v>
      </c>
      <c r="F198" s="337">
        <v>28</v>
      </c>
      <c r="G198" s="337">
        <v>66</v>
      </c>
      <c r="H198" s="337">
        <v>0</v>
      </c>
      <c r="I198" s="337">
        <v>0</v>
      </c>
      <c r="J198" s="337">
        <v>0</v>
      </c>
      <c r="K198" s="337">
        <v>1</v>
      </c>
      <c r="L198" s="337">
        <v>0</v>
      </c>
      <c r="M198" s="337">
        <v>1</v>
      </c>
      <c r="N198" s="337">
        <v>1</v>
      </c>
      <c r="O198" s="337">
        <v>3</v>
      </c>
      <c r="P198" s="337">
        <v>3</v>
      </c>
      <c r="Q198" s="337">
        <v>1</v>
      </c>
      <c r="R198" s="337">
        <v>0</v>
      </c>
      <c r="S198" s="337">
        <v>0</v>
      </c>
      <c r="T198" s="337">
        <v>0</v>
      </c>
      <c r="U198" s="337">
        <v>0</v>
      </c>
      <c r="V198" s="337">
        <v>15</v>
      </c>
      <c r="W198" s="337">
        <v>5</v>
      </c>
      <c r="X198" s="337">
        <v>20</v>
      </c>
      <c r="Y198" s="337">
        <v>0</v>
      </c>
      <c r="Z198" s="337">
        <v>23</v>
      </c>
      <c r="AA198" s="337">
        <v>23</v>
      </c>
      <c r="AB198" s="337">
        <v>46</v>
      </c>
      <c r="AC198" s="337">
        <v>0</v>
      </c>
      <c r="AD198" s="337">
        <v>0</v>
      </c>
      <c r="AE198" s="337">
        <v>0</v>
      </c>
      <c r="AF198" s="337">
        <v>0</v>
      </c>
      <c r="AG198" s="337">
        <v>0</v>
      </c>
      <c r="AH198" s="337">
        <v>0</v>
      </c>
      <c r="AI198" s="337">
        <v>0</v>
      </c>
      <c r="AJ198" s="337">
        <v>0</v>
      </c>
      <c r="AK198" s="337">
        <v>0</v>
      </c>
      <c r="AL198" s="337">
        <v>0</v>
      </c>
      <c r="AM198" s="337">
        <v>0</v>
      </c>
      <c r="AN198" s="337">
        <v>0</v>
      </c>
      <c r="AO198" s="337">
        <v>0</v>
      </c>
      <c r="AP198" s="337">
        <v>1</v>
      </c>
    </row>
    <row r="199" spans="2:42" x14ac:dyDescent="0.2">
      <c r="D199" s="335" t="s">
        <v>116</v>
      </c>
      <c r="E199" s="337">
        <v>38</v>
      </c>
      <c r="F199" s="337">
        <v>28</v>
      </c>
      <c r="G199" s="337">
        <v>66</v>
      </c>
      <c r="H199" s="337">
        <v>0</v>
      </c>
      <c r="I199" s="337">
        <v>0</v>
      </c>
      <c r="J199" s="337">
        <v>0</v>
      </c>
      <c r="K199" s="337">
        <v>1</v>
      </c>
      <c r="L199" s="337">
        <v>0</v>
      </c>
      <c r="M199" s="337">
        <v>1</v>
      </c>
      <c r="N199" s="337">
        <v>1</v>
      </c>
      <c r="O199" s="337">
        <v>3</v>
      </c>
      <c r="P199" s="337">
        <v>3</v>
      </c>
      <c r="Q199" s="337">
        <v>1</v>
      </c>
      <c r="R199" s="337">
        <v>0</v>
      </c>
      <c r="S199" s="337">
        <v>0</v>
      </c>
      <c r="T199" s="337">
        <v>0</v>
      </c>
      <c r="U199" s="337">
        <v>0</v>
      </c>
      <c r="V199" s="337">
        <v>15</v>
      </c>
      <c r="W199" s="337">
        <v>5</v>
      </c>
      <c r="X199" s="337">
        <v>20</v>
      </c>
      <c r="Y199" s="337">
        <v>0</v>
      </c>
      <c r="Z199" s="337">
        <v>23</v>
      </c>
      <c r="AA199" s="337">
        <v>23</v>
      </c>
      <c r="AB199" s="337">
        <v>46</v>
      </c>
      <c r="AC199" s="337">
        <v>0</v>
      </c>
      <c r="AD199" s="337">
        <v>0</v>
      </c>
      <c r="AE199" s="337">
        <v>0</v>
      </c>
      <c r="AF199" s="337">
        <v>0</v>
      </c>
      <c r="AG199" s="337">
        <v>0</v>
      </c>
      <c r="AH199" s="337">
        <v>0</v>
      </c>
      <c r="AI199" s="337">
        <v>0</v>
      </c>
      <c r="AJ199" s="337">
        <v>0</v>
      </c>
      <c r="AK199" s="337">
        <v>0</v>
      </c>
      <c r="AL199" s="337">
        <v>0</v>
      </c>
      <c r="AM199" s="337">
        <v>0</v>
      </c>
      <c r="AN199" s="337">
        <v>0</v>
      </c>
      <c r="AO199" s="337">
        <v>0</v>
      </c>
      <c r="AP199" s="337">
        <v>1</v>
      </c>
    </row>
    <row r="200" spans="2:42" x14ac:dyDescent="0.2">
      <c r="B200" s="335" t="s">
        <v>41</v>
      </c>
      <c r="E200" s="337">
        <v>891</v>
      </c>
      <c r="F200" s="337">
        <v>815</v>
      </c>
      <c r="G200" s="337">
        <v>1706</v>
      </c>
      <c r="H200" s="337">
        <v>135</v>
      </c>
      <c r="I200" s="337">
        <v>126</v>
      </c>
      <c r="J200" s="337">
        <v>261</v>
      </c>
      <c r="K200" s="337">
        <v>84</v>
      </c>
      <c r="L200" s="337">
        <v>21</v>
      </c>
      <c r="M200" s="337">
        <v>63</v>
      </c>
      <c r="N200" s="337">
        <v>84</v>
      </c>
      <c r="O200" s="337">
        <v>82</v>
      </c>
      <c r="P200" s="337">
        <v>79</v>
      </c>
      <c r="Q200" s="337">
        <v>18</v>
      </c>
      <c r="R200" s="337">
        <v>144</v>
      </c>
      <c r="S200" s="337">
        <v>156</v>
      </c>
      <c r="T200" s="337">
        <v>300</v>
      </c>
      <c r="U200" s="337">
        <v>12</v>
      </c>
      <c r="V200" s="337">
        <v>145</v>
      </c>
      <c r="W200" s="337">
        <v>126</v>
      </c>
      <c r="X200" s="337">
        <v>271</v>
      </c>
      <c r="Y200" s="337">
        <v>10</v>
      </c>
      <c r="Z200" s="337">
        <v>158</v>
      </c>
      <c r="AA200" s="337">
        <v>146</v>
      </c>
      <c r="AB200" s="337">
        <v>304</v>
      </c>
      <c r="AC200" s="337">
        <v>12</v>
      </c>
      <c r="AD200" s="337">
        <v>141</v>
      </c>
      <c r="AE200" s="337">
        <v>118</v>
      </c>
      <c r="AF200" s="337">
        <v>259</v>
      </c>
      <c r="AG200" s="337">
        <v>10</v>
      </c>
      <c r="AH200" s="337">
        <v>157</v>
      </c>
      <c r="AI200" s="337">
        <v>133</v>
      </c>
      <c r="AJ200" s="337">
        <v>290</v>
      </c>
      <c r="AK200" s="337">
        <v>12</v>
      </c>
      <c r="AL200" s="337">
        <v>146</v>
      </c>
      <c r="AM200" s="337">
        <v>136</v>
      </c>
      <c r="AN200" s="337">
        <v>282</v>
      </c>
      <c r="AO200" s="337">
        <v>11</v>
      </c>
      <c r="AP200" s="337">
        <v>17</v>
      </c>
    </row>
    <row r="201" spans="2:42" x14ac:dyDescent="0.2">
      <c r="C201" s="335" t="s">
        <v>37</v>
      </c>
      <c r="E201" s="337">
        <v>554</v>
      </c>
      <c r="F201" s="337">
        <v>477</v>
      </c>
      <c r="G201" s="337">
        <v>1031</v>
      </c>
      <c r="H201" s="337">
        <v>101</v>
      </c>
      <c r="I201" s="337">
        <v>77</v>
      </c>
      <c r="J201" s="337">
        <v>178</v>
      </c>
      <c r="K201" s="337">
        <v>47</v>
      </c>
      <c r="L201" s="337">
        <v>15</v>
      </c>
      <c r="M201" s="337">
        <v>32</v>
      </c>
      <c r="N201" s="337">
        <v>47</v>
      </c>
      <c r="O201" s="337">
        <v>49</v>
      </c>
      <c r="P201" s="337">
        <v>47</v>
      </c>
      <c r="Q201" s="337">
        <v>6</v>
      </c>
      <c r="R201" s="337">
        <v>90</v>
      </c>
      <c r="S201" s="337">
        <v>85</v>
      </c>
      <c r="T201" s="337">
        <v>175</v>
      </c>
      <c r="U201" s="337">
        <v>8</v>
      </c>
      <c r="V201" s="337">
        <v>96</v>
      </c>
      <c r="W201" s="337">
        <v>77</v>
      </c>
      <c r="X201" s="337">
        <v>173</v>
      </c>
      <c r="Y201" s="337">
        <v>7</v>
      </c>
      <c r="Z201" s="337">
        <v>91</v>
      </c>
      <c r="AA201" s="337">
        <v>88</v>
      </c>
      <c r="AB201" s="337">
        <v>179</v>
      </c>
      <c r="AC201" s="337">
        <v>8</v>
      </c>
      <c r="AD201" s="337">
        <v>88</v>
      </c>
      <c r="AE201" s="337">
        <v>60</v>
      </c>
      <c r="AF201" s="337">
        <v>148</v>
      </c>
      <c r="AG201" s="337">
        <v>6</v>
      </c>
      <c r="AH201" s="337">
        <v>94</v>
      </c>
      <c r="AI201" s="337">
        <v>78</v>
      </c>
      <c r="AJ201" s="337">
        <v>172</v>
      </c>
      <c r="AK201" s="337">
        <v>8</v>
      </c>
      <c r="AL201" s="337">
        <v>95</v>
      </c>
      <c r="AM201" s="337">
        <v>89</v>
      </c>
      <c r="AN201" s="337">
        <v>184</v>
      </c>
      <c r="AO201" s="337">
        <v>8</v>
      </c>
      <c r="AP201" s="337">
        <v>2</v>
      </c>
    </row>
    <row r="202" spans="2:42" x14ac:dyDescent="0.2">
      <c r="D202" s="335" t="s">
        <v>116</v>
      </c>
      <c r="E202" s="337">
        <v>554</v>
      </c>
      <c r="F202" s="337">
        <v>477</v>
      </c>
      <c r="G202" s="337">
        <v>1031</v>
      </c>
      <c r="H202" s="337">
        <v>101</v>
      </c>
      <c r="I202" s="337">
        <v>77</v>
      </c>
      <c r="J202" s="337">
        <v>178</v>
      </c>
      <c r="K202" s="337">
        <v>47</v>
      </c>
      <c r="L202" s="337">
        <v>15</v>
      </c>
      <c r="M202" s="337">
        <v>32</v>
      </c>
      <c r="N202" s="337">
        <v>47</v>
      </c>
      <c r="O202" s="337">
        <v>49</v>
      </c>
      <c r="P202" s="337">
        <v>47</v>
      </c>
      <c r="Q202" s="337">
        <v>6</v>
      </c>
      <c r="R202" s="337">
        <v>90</v>
      </c>
      <c r="S202" s="337">
        <v>85</v>
      </c>
      <c r="T202" s="337">
        <v>175</v>
      </c>
      <c r="U202" s="337">
        <v>8</v>
      </c>
      <c r="V202" s="337">
        <v>96</v>
      </c>
      <c r="W202" s="337">
        <v>77</v>
      </c>
      <c r="X202" s="337">
        <v>173</v>
      </c>
      <c r="Y202" s="337">
        <v>7</v>
      </c>
      <c r="Z202" s="337">
        <v>91</v>
      </c>
      <c r="AA202" s="337">
        <v>88</v>
      </c>
      <c r="AB202" s="337">
        <v>179</v>
      </c>
      <c r="AC202" s="337">
        <v>8</v>
      </c>
      <c r="AD202" s="337">
        <v>88</v>
      </c>
      <c r="AE202" s="337">
        <v>60</v>
      </c>
      <c r="AF202" s="337">
        <v>148</v>
      </c>
      <c r="AG202" s="337">
        <v>6</v>
      </c>
      <c r="AH202" s="337">
        <v>94</v>
      </c>
      <c r="AI202" s="337">
        <v>78</v>
      </c>
      <c r="AJ202" s="337">
        <v>172</v>
      </c>
      <c r="AK202" s="337">
        <v>8</v>
      </c>
      <c r="AL202" s="337">
        <v>95</v>
      </c>
      <c r="AM202" s="337">
        <v>89</v>
      </c>
      <c r="AN202" s="337">
        <v>184</v>
      </c>
      <c r="AO202" s="337">
        <v>8</v>
      </c>
      <c r="AP202" s="337">
        <v>2</v>
      </c>
    </row>
    <row r="203" spans="2:42" x14ac:dyDescent="0.2">
      <c r="C203" s="335" t="s">
        <v>38</v>
      </c>
      <c r="E203" s="337">
        <v>30</v>
      </c>
      <c r="F203" s="337">
        <v>30</v>
      </c>
      <c r="G203" s="337">
        <v>60</v>
      </c>
      <c r="H203" s="337">
        <v>1</v>
      </c>
      <c r="I203" s="337">
        <v>2</v>
      </c>
      <c r="J203" s="337">
        <v>3</v>
      </c>
      <c r="K203" s="337">
        <v>5</v>
      </c>
      <c r="L203" s="337">
        <v>0</v>
      </c>
      <c r="M203" s="337">
        <v>5</v>
      </c>
      <c r="N203" s="337">
        <v>5</v>
      </c>
      <c r="O203" s="337">
        <v>0</v>
      </c>
      <c r="P203" s="337">
        <v>0</v>
      </c>
      <c r="Q203" s="337">
        <v>5</v>
      </c>
      <c r="R203" s="337">
        <v>5</v>
      </c>
      <c r="S203" s="337">
        <v>5</v>
      </c>
      <c r="T203" s="337">
        <v>10</v>
      </c>
      <c r="U203" s="337">
        <v>0</v>
      </c>
      <c r="V203" s="337">
        <v>9</v>
      </c>
      <c r="W203" s="337">
        <v>7</v>
      </c>
      <c r="X203" s="337">
        <v>16</v>
      </c>
      <c r="Y203" s="337">
        <v>0</v>
      </c>
      <c r="Z203" s="337">
        <v>5</v>
      </c>
      <c r="AA203" s="337">
        <v>3</v>
      </c>
      <c r="AB203" s="337">
        <v>8</v>
      </c>
      <c r="AC203" s="337">
        <v>0</v>
      </c>
      <c r="AD203" s="337">
        <v>4</v>
      </c>
      <c r="AE203" s="337">
        <v>6</v>
      </c>
      <c r="AF203" s="337">
        <v>10</v>
      </c>
      <c r="AG203" s="337">
        <v>0</v>
      </c>
      <c r="AH203" s="337">
        <v>1</v>
      </c>
      <c r="AI203" s="337">
        <v>7</v>
      </c>
      <c r="AJ203" s="337">
        <v>8</v>
      </c>
      <c r="AK203" s="337">
        <v>0</v>
      </c>
      <c r="AL203" s="337">
        <v>6</v>
      </c>
      <c r="AM203" s="337">
        <v>2</v>
      </c>
      <c r="AN203" s="337">
        <v>8</v>
      </c>
      <c r="AO203" s="337">
        <v>0</v>
      </c>
      <c r="AP203" s="337">
        <v>5</v>
      </c>
    </row>
    <row r="204" spans="2:42" x14ac:dyDescent="0.2">
      <c r="D204" s="335" t="s">
        <v>65</v>
      </c>
      <c r="E204" s="337">
        <v>30</v>
      </c>
      <c r="F204" s="337">
        <v>30</v>
      </c>
      <c r="G204" s="337">
        <v>60</v>
      </c>
      <c r="H204" s="337">
        <v>1</v>
      </c>
      <c r="I204" s="337">
        <v>2</v>
      </c>
      <c r="J204" s="337">
        <v>3</v>
      </c>
      <c r="K204" s="337">
        <v>5</v>
      </c>
      <c r="L204" s="337">
        <v>0</v>
      </c>
      <c r="M204" s="337">
        <v>5</v>
      </c>
      <c r="N204" s="337">
        <v>5</v>
      </c>
      <c r="O204" s="337">
        <v>0</v>
      </c>
      <c r="P204" s="337">
        <v>0</v>
      </c>
      <c r="Q204" s="337">
        <v>5</v>
      </c>
      <c r="R204" s="337">
        <v>5</v>
      </c>
      <c r="S204" s="337">
        <v>5</v>
      </c>
      <c r="T204" s="337">
        <v>10</v>
      </c>
      <c r="U204" s="337">
        <v>0</v>
      </c>
      <c r="V204" s="337">
        <v>9</v>
      </c>
      <c r="W204" s="337">
        <v>7</v>
      </c>
      <c r="X204" s="337">
        <v>16</v>
      </c>
      <c r="Y204" s="337">
        <v>0</v>
      </c>
      <c r="Z204" s="337">
        <v>5</v>
      </c>
      <c r="AA204" s="337">
        <v>3</v>
      </c>
      <c r="AB204" s="337">
        <v>8</v>
      </c>
      <c r="AC204" s="337">
        <v>0</v>
      </c>
      <c r="AD204" s="337">
        <v>4</v>
      </c>
      <c r="AE204" s="337">
        <v>6</v>
      </c>
      <c r="AF204" s="337">
        <v>10</v>
      </c>
      <c r="AG204" s="337">
        <v>0</v>
      </c>
      <c r="AH204" s="337">
        <v>1</v>
      </c>
      <c r="AI204" s="337">
        <v>7</v>
      </c>
      <c r="AJ204" s="337">
        <v>8</v>
      </c>
      <c r="AK204" s="337">
        <v>0</v>
      </c>
      <c r="AL204" s="337">
        <v>6</v>
      </c>
      <c r="AM204" s="337">
        <v>2</v>
      </c>
      <c r="AN204" s="337">
        <v>8</v>
      </c>
      <c r="AO204" s="337">
        <v>0</v>
      </c>
      <c r="AP204" s="337">
        <v>5</v>
      </c>
    </row>
    <row r="205" spans="2:42" x14ac:dyDescent="0.2">
      <c r="C205" s="335" t="s">
        <v>47</v>
      </c>
      <c r="E205" s="337">
        <v>307</v>
      </c>
      <c r="F205" s="337">
        <v>308</v>
      </c>
      <c r="G205" s="337">
        <v>615</v>
      </c>
      <c r="H205" s="337">
        <v>33</v>
      </c>
      <c r="I205" s="337">
        <v>47</v>
      </c>
      <c r="J205" s="337">
        <v>80</v>
      </c>
      <c r="K205" s="337">
        <v>32</v>
      </c>
      <c r="L205" s="337">
        <v>6</v>
      </c>
      <c r="M205" s="337">
        <v>26</v>
      </c>
      <c r="N205" s="337">
        <v>32</v>
      </c>
      <c r="O205" s="337">
        <v>33</v>
      </c>
      <c r="P205" s="337">
        <v>32</v>
      </c>
      <c r="Q205" s="337">
        <v>7</v>
      </c>
      <c r="R205" s="337">
        <v>49</v>
      </c>
      <c r="S205" s="337">
        <v>66</v>
      </c>
      <c r="T205" s="337">
        <v>115</v>
      </c>
      <c r="U205" s="337">
        <v>4</v>
      </c>
      <c r="V205" s="337">
        <v>40</v>
      </c>
      <c r="W205" s="337">
        <v>42</v>
      </c>
      <c r="X205" s="337">
        <v>82</v>
      </c>
      <c r="Y205" s="337">
        <v>3</v>
      </c>
      <c r="Z205" s="337">
        <v>62</v>
      </c>
      <c r="AA205" s="337">
        <v>55</v>
      </c>
      <c r="AB205" s="337">
        <v>117</v>
      </c>
      <c r="AC205" s="337">
        <v>4</v>
      </c>
      <c r="AD205" s="337">
        <v>49</v>
      </c>
      <c r="AE205" s="337">
        <v>52</v>
      </c>
      <c r="AF205" s="337">
        <v>101</v>
      </c>
      <c r="AG205" s="337">
        <v>4</v>
      </c>
      <c r="AH205" s="337">
        <v>62</v>
      </c>
      <c r="AI205" s="337">
        <v>48</v>
      </c>
      <c r="AJ205" s="337">
        <v>110</v>
      </c>
      <c r="AK205" s="337">
        <v>4</v>
      </c>
      <c r="AL205" s="337">
        <v>45</v>
      </c>
      <c r="AM205" s="337">
        <v>45</v>
      </c>
      <c r="AN205" s="337">
        <v>90</v>
      </c>
      <c r="AO205" s="337">
        <v>3</v>
      </c>
      <c r="AP205" s="337">
        <v>10</v>
      </c>
    </row>
    <row r="206" spans="2:42" x14ac:dyDescent="0.2">
      <c r="D206" s="335" t="s">
        <v>116</v>
      </c>
      <c r="E206" s="337">
        <v>307</v>
      </c>
      <c r="F206" s="337">
        <v>308</v>
      </c>
      <c r="G206" s="337">
        <v>615</v>
      </c>
      <c r="H206" s="337">
        <v>33</v>
      </c>
      <c r="I206" s="337">
        <v>47</v>
      </c>
      <c r="J206" s="337">
        <v>80</v>
      </c>
      <c r="K206" s="337">
        <v>32</v>
      </c>
      <c r="L206" s="337">
        <v>6</v>
      </c>
      <c r="M206" s="337">
        <v>26</v>
      </c>
      <c r="N206" s="337">
        <v>32</v>
      </c>
      <c r="O206" s="337">
        <v>33</v>
      </c>
      <c r="P206" s="337">
        <v>32</v>
      </c>
      <c r="Q206" s="337">
        <v>7</v>
      </c>
      <c r="R206" s="337">
        <v>49</v>
      </c>
      <c r="S206" s="337">
        <v>66</v>
      </c>
      <c r="T206" s="337">
        <v>115</v>
      </c>
      <c r="U206" s="337">
        <v>4</v>
      </c>
      <c r="V206" s="337">
        <v>40</v>
      </c>
      <c r="W206" s="337">
        <v>42</v>
      </c>
      <c r="X206" s="337">
        <v>82</v>
      </c>
      <c r="Y206" s="337">
        <v>3</v>
      </c>
      <c r="Z206" s="337">
        <v>62</v>
      </c>
      <c r="AA206" s="337">
        <v>55</v>
      </c>
      <c r="AB206" s="337">
        <v>117</v>
      </c>
      <c r="AC206" s="337">
        <v>4</v>
      </c>
      <c r="AD206" s="337">
        <v>49</v>
      </c>
      <c r="AE206" s="337">
        <v>52</v>
      </c>
      <c r="AF206" s="337">
        <v>101</v>
      </c>
      <c r="AG206" s="337">
        <v>4</v>
      </c>
      <c r="AH206" s="337">
        <v>62</v>
      </c>
      <c r="AI206" s="337">
        <v>48</v>
      </c>
      <c r="AJ206" s="337">
        <v>110</v>
      </c>
      <c r="AK206" s="337">
        <v>4</v>
      </c>
      <c r="AL206" s="337">
        <v>45</v>
      </c>
      <c r="AM206" s="337">
        <v>45</v>
      </c>
      <c r="AN206" s="337">
        <v>90</v>
      </c>
      <c r="AO206" s="337">
        <v>3</v>
      </c>
      <c r="AP206" s="337">
        <v>10</v>
      </c>
    </row>
    <row r="207" spans="2:42" x14ac:dyDescent="0.2">
      <c r="B207" s="335" t="s">
        <v>42</v>
      </c>
      <c r="E207" s="337">
        <v>351</v>
      </c>
      <c r="F207" s="337">
        <v>313</v>
      </c>
      <c r="G207" s="337">
        <v>664</v>
      </c>
      <c r="H207" s="337">
        <v>106</v>
      </c>
      <c r="I207" s="337">
        <v>87</v>
      </c>
      <c r="J207" s="337">
        <v>193</v>
      </c>
      <c r="K207" s="337">
        <v>37</v>
      </c>
      <c r="L207" s="337">
        <v>26</v>
      </c>
      <c r="M207" s="337">
        <v>15</v>
      </c>
      <c r="N207" s="337">
        <v>41</v>
      </c>
      <c r="O207" s="337">
        <v>34</v>
      </c>
      <c r="P207" s="337">
        <v>33</v>
      </c>
      <c r="Q207" s="337">
        <v>7</v>
      </c>
      <c r="R207" s="337">
        <v>127</v>
      </c>
      <c r="S207" s="337">
        <v>122</v>
      </c>
      <c r="T207" s="337">
        <v>249</v>
      </c>
      <c r="U207" s="337">
        <v>13</v>
      </c>
      <c r="V207" s="337">
        <v>103</v>
      </c>
      <c r="W207" s="337">
        <v>102</v>
      </c>
      <c r="X207" s="337">
        <v>205</v>
      </c>
      <c r="Y207" s="337">
        <v>12</v>
      </c>
      <c r="Z207" s="337">
        <v>121</v>
      </c>
      <c r="AA207" s="337">
        <v>89</v>
      </c>
      <c r="AB207" s="337">
        <v>210</v>
      </c>
      <c r="AC207" s="337">
        <v>12</v>
      </c>
      <c r="AD207" s="337">
        <v>0</v>
      </c>
      <c r="AE207" s="337">
        <v>0</v>
      </c>
      <c r="AF207" s="337">
        <v>0</v>
      </c>
      <c r="AG207" s="337">
        <v>0</v>
      </c>
      <c r="AH207" s="337">
        <v>0</v>
      </c>
      <c r="AI207" s="337">
        <v>0</v>
      </c>
      <c r="AJ207" s="337">
        <v>0</v>
      </c>
      <c r="AK207" s="337">
        <v>0</v>
      </c>
      <c r="AL207" s="337">
        <v>0</v>
      </c>
      <c r="AM207" s="337">
        <v>0</v>
      </c>
      <c r="AN207" s="337">
        <v>0</v>
      </c>
      <c r="AO207" s="337">
        <v>0</v>
      </c>
      <c r="AP207" s="337">
        <v>0</v>
      </c>
    </row>
    <row r="208" spans="2:42" x14ac:dyDescent="0.2">
      <c r="C208" s="335" t="s">
        <v>37</v>
      </c>
      <c r="E208" s="337">
        <v>249</v>
      </c>
      <c r="F208" s="337">
        <v>210</v>
      </c>
      <c r="G208" s="337">
        <v>459</v>
      </c>
      <c r="H208" s="337">
        <v>65</v>
      </c>
      <c r="I208" s="337">
        <v>57</v>
      </c>
      <c r="J208" s="337">
        <v>122</v>
      </c>
      <c r="K208" s="337">
        <v>18</v>
      </c>
      <c r="L208" s="337">
        <v>15</v>
      </c>
      <c r="M208" s="337">
        <v>10</v>
      </c>
      <c r="N208" s="337">
        <v>25</v>
      </c>
      <c r="O208" s="337">
        <v>17</v>
      </c>
      <c r="P208" s="337">
        <v>17</v>
      </c>
      <c r="Q208" s="337">
        <v>3</v>
      </c>
      <c r="R208" s="337">
        <v>87</v>
      </c>
      <c r="S208" s="337">
        <v>91</v>
      </c>
      <c r="T208" s="337">
        <v>178</v>
      </c>
      <c r="U208" s="337">
        <v>6</v>
      </c>
      <c r="V208" s="337">
        <v>73</v>
      </c>
      <c r="W208" s="337">
        <v>57</v>
      </c>
      <c r="X208" s="337">
        <v>130</v>
      </c>
      <c r="Y208" s="337">
        <v>6</v>
      </c>
      <c r="Z208" s="337">
        <v>89</v>
      </c>
      <c r="AA208" s="337">
        <v>62</v>
      </c>
      <c r="AB208" s="337">
        <v>151</v>
      </c>
      <c r="AC208" s="337">
        <v>6</v>
      </c>
      <c r="AD208" s="337">
        <v>0</v>
      </c>
      <c r="AE208" s="337">
        <v>0</v>
      </c>
      <c r="AF208" s="337">
        <v>0</v>
      </c>
      <c r="AG208" s="337">
        <v>0</v>
      </c>
      <c r="AH208" s="337">
        <v>0</v>
      </c>
      <c r="AI208" s="337">
        <v>0</v>
      </c>
      <c r="AJ208" s="337">
        <v>0</v>
      </c>
      <c r="AK208" s="337">
        <v>0</v>
      </c>
      <c r="AL208" s="337">
        <v>0</v>
      </c>
      <c r="AM208" s="337">
        <v>0</v>
      </c>
      <c r="AN208" s="337">
        <v>0</v>
      </c>
      <c r="AO208" s="337">
        <v>0</v>
      </c>
      <c r="AP208" s="337">
        <v>0</v>
      </c>
    </row>
    <row r="209" spans="1:42" x14ac:dyDescent="0.2">
      <c r="D209" s="335" t="s">
        <v>116</v>
      </c>
      <c r="E209" s="337">
        <v>215</v>
      </c>
      <c r="F209" s="337">
        <v>180</v>
      </c>
      <c r="G209" s="337">
        <v>395</v>
      </c>
      <c r="H209" s="337">
        <v>61</v>
      </c>
      <c r="I209" s="337">
        <v>56</v>
      </c>
      <c r="J209" s="337">
        <v>117</v>
      </c>
      <c r="K209" s="337">
        <v>12</v>
      </c>
      <c r="L209" s="337">
        <v>12</v>
      </c>
      <c r="M209" s="337">
        <v>9</v>
      </c>
      <c r="N209" s="337">
        <v>21</v>
      </c>
      <c r="O209" s="337">
        <v>12</v>
      </c>
      <c r="P209" s="337">
        <v>12</v>
      </c>
      <c r="Q209" s="337">
        <v>1</v>
      </c>
      <c r="R209" s="337">
        <v>83</v>
      </c>
      <c r="S209" s="337">
        <v>82</v>
      </c>
      <c r="T209" s="337">
        <v>165</v>
      </c>
      <c r="U209" s="337">
        <v>4</v>
      </c>
      <c r="V209" s="337">
        <v>58</v>
      </c>
      <c r="W209" s="337">
        <v>43</v>
      </c>
      <c r="X209" s="337">
        <v>101</v>
      </c>
      <c r="Y209" s="337">
        <v>4</v>
      </c>
      <c r="Z209" s="337">
        <v>74</v>
      </c>
      <c r="AA209" s="337">
        <v>55</v>
      </c>
      <c r="AB209" s="337">
        <v>129</v>
      </c>
      <c r="AC209" s="337">
        <v>4</v>
      </c>
      <c r="AD209" s="337">
        <v>0</v>
      </c>
      <c r="AE209" s="337">
        <v>0</v>
      </c>
      <c r="AF209" s="337">
        <v>0</v>
      </c>
      <c r="AG209" s="337">
        <v>0</v>
      </c>
      <c r="AH209" s="337">
        <v>0</v>
      </c>
      <c r="AI209" s="337">
        <v>0</v>
      </c>
      <c r="AJ209" s="337">
        <v>0</v>
      </c>
      <c r="AK209" s="337">
        <v>0</v>
      </c>
      <c r="AL209" s="337">
        <v>0</v>
      </c>
      <c r="AM209" s="337">
        <v>0</v>
      </c>
      <c r="AN209" s="337">
        <v>0</v>
      </c>
      <c r="AO209" s="337">
        <v>0</v>
      </c>
      <c r="AP209" s="337">
        <v>0</v>
      </c>
    </row>
    <row r="210" spans="1:42" x14ac:dyDescent="0.2">
      <c r="D210" s="335" t="s">
        <v>117</v>
      </c>
      <c r="E210" s="337">
        <v>34</v>
      </c>
      <c r="F210" s="337">
        <v>30</v>
      </c>
      <c r="G210" s="337">
        <v>64</v>
      </c>
      <c r="H210" s="337">
        <v>4</v>
      </c>
      <c r="I210" s="337">
        <v>1</v>
      </c>
      <c r="J210" s="337">
        <v>5</v>
      </c>
      <c r="K210" s="337">
        <v>6</v>
      </c>
      <c r="L210" s="337">
        <v>3</v>
      </c>
      <c r="M210" s="337">
        <v>1</v>
      </c>
      <c r="N210" s="337">
        <v>4</v>
      </c>
      <c r="O210" s="337">
        <v>5</v>
      </c>
      <c r="P210" s="337">
        <v>5</v>
      </c>
      <c r="Q210" s="337">
        <v>2</v>
      </c>
      <c r="R210" s="337">
        <v>4</v>
      </c>
      <c r="S210" s="337">
        <v>9</v>
      </c>
      <c r="T210" s="337">
        <v>13</v>
      </c>
      <c r="U210" s="337">
        <v>2</v>
      </c>
      <c r="V210" s="337">
        <v>15</v>
      </c>
      <c r="W210" s="337">
        <v>14</v>
      </c>
      <c r="X210" s="337">
        <v>29</v>
      </c>
      <c r="Y210" s="337">
        <v>2</v>
      </c>
      <c r="Z210" s="337">
        <v>15</v>
      </c>
      <c r="AA210" s="337">
        <v>7</v>
      </c>
      <c r="AB210" s="337">
        <v>22</v>
      </c>
      <c r="AC210" s="337">
        <v>2</v>
      </c>
      <c r="AD210" s="337">
        <v>0</v>
      </c>
      <c r="AE210" s="337">
        <v>0</v>
      </c>
      <c r="AF210" s="337">
        <v>0</v>
      </c>
      <c r="AG210" s="337">
        <v>0</v>
      </c>
      <c r="AH210" s="337">
        <v>0</v>
      </c>
      <c r="AI210" s="337">
        <v>0</v>
      </c>
      <c r="AJ210" s="337">
        <v>0</v>
      </c>
      <c r="AK210" s="337">
        <v>0</v>
      </c>
      <c r="AL210" s="337">
        <v>0</v>
      </c>
      <c r="AM210" s="337">
        <v>0</v>
      </c>
      <c r="AN210" s="337">
        <v>0</v>
      </c>
      <c r="AO210" s="337">
        <v>0</v>
      </c>
      <c r="AP210" s="337">
        <v>0</v>
      </c>
    </row>
    <row r="211" spans="1:42" x14ac:dyDescent="0.2">
      <c r="C211" s="335" t="s">
        <v>47</v>
      </c>
      <c r="E211" s="337">
        <v>102</v>
      </c>
      <c r="F211" s="337">
        <v>103</v>
      </c>
      <c r="G211" s="337">
        <v>205</v>
      </c>
      <c r="H211" s="337">
        <v>41</v>
      </c>
      <c r="I211" s="337">
        <v>30</v>
      </c>
      <c r="J211" s="337">
        <v>71</v>
      </c>
      <c r="K211" s="337">
        <v>19</v>
      </c>
      <c r="L211" s="337">
        <v>11</v>
      </c>
      <c r="M211" s="337">
        <v>5</v>
      </c>
      <c r="N211" s="337">
        <v>16</v>
      </c>
      <c r="O211" s="337">
        <v>17</v>
      </c>
      <c r="P211" s="337">
        <v>16</v>
      </c>
      <c r="Q211" s="337">
        <v>4</v>
      </c>
      <c r="R211" s="337">
        <v>40</v>
      </c>
      <c r="S211" s="337">
        <v>31</v>
      </c>
      <c r="T211" s="337">
        <v>71</v>
      </c>
      <c r="U211" s="337">
        <v>7</v>
      </c>
      <c r="V211" s="337">
        <v>30</v>
      </c>
      <c r="W211" s="337">
        <v>45</v>
      </c>
      <c r="X211" s="337">
        <v>75</v>
      </c>
      <c r="Y211" s="337">
        <v>6</v>
      </c>
      <c r="Z211" s="337">
        <v>32</v>
      </c>
      <c r="AA211" s="337">
        <v>27</v>
      </c>
      <c r="AB211" s="337">
        <v>59</v>
      </c>
      <c r="AC211" s="337">
        <v>6</v>
      </c>
      <c r="AD211" s="337">
        <v>0</v>
      </c>
      <c r="AE211" s="337">
        <v>0</v>
      </c>
      <c r="AF211" s="337">
        <v>0</v>
      </c>
      <c r="AG211" s="337">
        <v>0</v>
      </c>
      <c r="AH211" s="337">
        <v>0</v>
      </c>
      <c r="AI211" s="337">
        <v>0</v>
      </c>
      <c r="AJ211" s="337">
        <v>0</v>
      </c>
      <c r="AK211" s="337">
        <v>0</v>
      </c>
      <c r="AL211" s="337">
        <v>0</v>
      </c>
      <c r="AM211" s="337">
        <v>0</v>
      </c>
      <c r="AN211" s="337">
        <v>0</v>
      </c>
      <c r="AO211" s="337">
        <v>0</v>
      </c>
      <c r="AP211" s="337">
        <v>0</v>
      </c>
    </row>
    <row r="212" spans="1:42" x14ac:dyDescent="0.2">
      <c r="D212" s="335" t="s">
        <v>117</v>
      </c>
      <c r="E212" s="337">
        <v>102</v>
      </c>
      <c r="F212" s="337">
        <v>103</v>
      </c>
      <c r="G212" s="337">
        <v>205</v>
      </c>
      <c r="H212" s="337">
        <v>41</v>
      </c>
      <c r="I212" s="337">
        <v>30</v>
      </c>
      <c r="J212" s="337">
        <v>71</v>
      </c>
      <c r="K212" s="337">
        <v>19</v>
      </c>
      <c r="L212" s="337">
        <v>11</v>
      </c>
      <c r="M212" s="337">
        <v>5</v>
      </c>
      <c r="N212" s="337">
        <v>16</v>
      </c>
      <c r="O212" s="337">
        <v>17</v>
      </c>
      <c r="P212" s="337">
        <v>16</v>
      </c>
      <c r="Q212" s="337">
        <v>4</v>
      </c>
      <c r="R212" s="337">
        <v>40</v>
      </c>
      <c r="S212" s="337">
        <v>31</v>
      </c>
      <c r="T212" s="337">
        <v>71</v>
      </c>
      <c r="U212" s="337">
        <v>7</v>
      </c>
      <c r="V212" s="337">
        <v>30</v>
      </c>
      <c r="W212" s="337">
        <v>45</v>
      </c>
      <c r="X212" s="337">
        <v>75</v>
      </c>
      <c r="Y212" s="337">
        <v>6</v>
      </c>
      <c r="Z212" s="337">
        <v>32</v>
      </c>
      <c r="AA212" s="337">
        <v>27</v>
      </c>
      <c r="AB212" s="337">
        <v>59</v>
      </c>
      <c r="AC212" s="337">
        <v>6</v>
      </c>
      <c r="AD212" s="337">
        <v>0</v>
      </c>
      <c r="AE212" s="337">
        <v>0</v>
      </c>
      <c r="AF212" s="337">
        <v>0</v>
      </c>
      <c r="AG212" s="337">
        <v>0</v>
      </c>
      <c r="AH212" s="337">
        <v>0</v>
      </c>
      <c r="AI212" s="337">
        <v>0</v>
      </c>
      <c r="AJ212" s="337">
        <v>0</v>
      </c>
      <c r="AK212" s="337">
        <v>0</v>
      </c>
      <c r="AL212" s="337">
        <v>0</v>
      </c>
      <c r="AM212" s="337">
        <v>0</v>
      </c>
      <c r="AN212" s="337">
        <v>0</v>
      </c>
      <c r="AO212" s="337">
        <v>0</v>
      </c>
      <c r="AP212" s="337">
        <v>0</v>
      </c>
    </row>
    <row r="213" spans="1:42" x14ac:dyDescent="0.2">
      <c r="B213" s="335" t="s">
        <v>167</v>
      </c>
      <c r="E213" s="337">
        <v>119</v>
      </c>
      <c r="F213" s="337">
        <v>82</v>
      </c>
      <c r="G213" s="337">
        <v>201</v>
      </c>
      <c r="H213" s="337">
        <v>0</v>
      </c>
      <c r="I213" s="337">
        <v>0</v>
      </c>
      <c r="J213" s="337">
        <v>0</v>
      </c>
      <c r="K213" s="337">
        <v>14</v>
      </c>
      <c r="L213" s="337">
        <v>0</v>
      </c>
      <c r="M213" s="337">
        <v>9</v>
      </c>
      <c r="N213" s="337">
        <v>9</v>
      </c>
      <c r="O213" s="337">
        <v>6</v>
      </c>
      <c r="P213" s="337">
        <v>6</v>
      </c>
      <c r="Q213" s="337">
        <v>2</v>
      </c>
      <c r="R213" s="337">
        <v>0</v>
      </c>
      <c r="S213" s="337">
        <v>0</v>
      </c>
      <c r="T213" s="337">
        <v>0</v>
      </c>
      <c r="U213" s="337">
        <v>0</v>
      </c>
      <c r="V213" s="337">
        <v>0</v>
      </c>
      <c r="W213" s="337">
        <v>0</v>
      </c>
      <c r="X213" s="337">
        <v>0</v>
      </c>
      <c r="Y213" s="337">
        <v>0</v>
      </c>
      <c r="Z213" s="337">
        <v>0</v>
      </c>
      <c r="AA213" s="337">
        <v>0</v>
      </c>
      <c r="AB213" s="337">
        <v>0</v>
      </c>
      <c r="AC213" s="337">
        <v>0</v>
      </c>
      <c r="AD213" s="337">
        <v>0</v>
      </c>
      <c r="AE213" s="337">
        <v>0</v>
      </c>
      <c r="AF213" s="337">
        <v>0</v>
      </c>
      <c r="AG213" s="337">
        <v>0</v>
      </c>
      <c r="AH213" s="337">
        <v>0</v>
      </c>
      <c r="AI213" s="337">
        <v>0</v>
      </c>
      <c r="AJ213" s="337">
        <v>0</v>
      </c>
      <c r="AK213" s="337">
        <v>0</v>
      </c>
      <c r="AL213" s="337">
        <v>0</v>
      </c>
      <c r="AM213" s="337">
        <v>0</v>
      </c>
      <c r="AN213" s="337">
        <v>0</v>
      </c>
      <c r="AO213" s="337">
        <v>0</v>
      </c>
      <c r="AP213" s="337">
        <v>0</v>
      </c>
    </row>
    <row r="214" spans="1:42" x14ac:dyDescent="0.2">
      <c r="C214" s="335" t="s">
        <v>47</v>
      </c>
      <c r="E214" s="337">
        <v>74</v>
      </c>
      <c r="F214" s="337">
        <v>44</v>
      </c>
      <c r="G214" s="337">
        <v>118</v>
      </c>
      <c r="H214" s="337">
        <v>0</v>
      </c>
      <c r="I214" s="337">
        <v>0</v>
      </c>
      <c r="J214" s="337">
        <v>0</v>
      </c>
      <c r="K214" s="337">
        <v>8</v>
      </c>
      <c r="L214" s="337">
        <v>0</v>
      </c>
      <c r="M214" s="337">
        <v>8</v>
      </c>
      <c r="N214" s="337">
        <v>8</v>
      </c>
      <c r="O214" s="337">
        <v>0</v>
      </c>
      <c r="P214" s="337">
        <v>0</v>
      </c>
      <c r="Q214" s="337">
        <v>1</v>
      </c>
      <c r="R214" s="337">
        <v>0</v>
      </c>
      <c r="S214" s="337">
        <v>0</v>
      </c>
      <c r="T214" s="337">
        <v>0</v>
      </c>
      <c r="U214" s="337">
        <v>0</v>
      </c>
      <c r="V214" s="337">
        <v>0</v>
      </c>
      <c r="W214" s="337">
        <v>0</v>
      </c>
      <c r="X214" s="337">
        <v>0</v>
      </c>
      <c r="Y214" s="337">
        <v>0</v>
      </c>
      <c r="Z214" s="337">
        <v>0</v>
      </c>
      <c r="AA214" s="337">
        <v>0</v>
      </c>
      <c r="AB214" s="337">
        <v>0</v>
      </c>
      <c r="AC214" s="337">
        <v>0</v>
      </c>
      <c r="AD214" s="337">
        <v>0</v>
      </c>
      <c r="AE214" s="337">
        <v>0</v>
      </c>
      <c r="AF214" s="337">
        <v>0</v>
      </c>
      <c r="AG214" s="337">
        <v>0</v>
      </c>
      <c r="AH214" s="337">
        <v>0</v>
      </c>
      <c r="AI214" s="337">
        <v>0</v>
      </c>
      <c r="AJ214" s="337">
        <v>0</v>
      </c>
      <c r="AK214" s="337">
        <v>0</v>
      </c>
      <c r="AL214" s="337">
        <v>0</v>
      </c>
      <c r="AM214" s="337">
        <v>0</v>
      </c>
      <c r="AN214" s="337">
        <v>0</v>
      </c>
      <c r="AO214" s="337">
        <v>0</v>
      </c>
      <c r="AP214" s="337">
        <v>0</v>
      </c>
    </row>
    <row r="215" spans="1:42" x14ac:dyDescent="0.2">
      <c r="D215" s="335" t="s">
        <v>204</v>
      </c>
      <c r="E215" s="337">
        <v>74</v>
      </c>
      <c r="F215" s="337">
        <v>44</v>
      </c>
      <c r="G215" s="337">
        <v>118</v>
      </c>
      <c r="H215" s="337">
        <v>0</v>
      </c>
      <c r="I215" s="337">
        <v>0</v>
      </c>
      <c r="J215" s="337">
        <v>0</v>
      </c>
      <c r="K215" s="337">
        <v>8</v>
      </c>
      <c r="L215" s="337">
        <v>0</v>
      </c>
      <c r="M215" s="337">
        <v>8</v>
      </c>
      <c r="N215" s="337">
        <v>8</v>
      </c>
      <c r="O215" s="337">
        <v>0</v>
      </c>
      <c r="P215" s="337">
        <v>0</v>
      </c>
      <c r="Q215" s="337">
        <v>1</v>
      </c>
      <c r="R215" s="337">
        <v>0</v>
      </c>
      <c r="S215" s="337">
        <v>0</v>
      </c>
      <c r="T215" s="337">
        <v>0</v>
      </c>
      <c r="U215" s="337">
        <v>0</v>
      </c>
      <c r="V215" s="337">
        <v>0</v>
      </c>
      <c r="W215" s="337">
        <v>0</v>
      </c>
      <c r="X215" s="337">
        <v>0</v>
      </c>
      <c r="Y215" s="337">
        <v>0</v>
      </c>
      <c r="Z215" s="337">
        <v>0</v>
      </c>
      <c r="AA215" s="337">
        <v>0</v>
      </c>
      <c r="AB215" s="337">
        <v>0</v>
      </c>
      <c r="AC215" s="337">
        <v>0</v>
      </c>
      <c r="AD215" s="337">
        <v>0</v>
      </c>
      <c r="AE215" s="337">
        <v>0</v>
      </c>
      <c r="AF215" s="337">
        <v>0</v>
      </c>
      <c r="AG215" s="337">
        <v>0</v>
      </c>
      <c r="AH215" s="337">
        <v>0</v>
      </c>
      <c r="AI215" s="337">
        <v>0</v>
      </c>
      <c r="AJ215" s="337">
        <v>0</v>
      </c>
      <c r="AK215" s="337">
        <v>0</v>
      </c>
      <c r="AL215" s="337">
        <v>0</v>
      </c>
      <c r="AM215" s="337">
        <v>0</v>
      </c>
      <c r="AN215" s="337">
        <v>0</v>
      </c>
      <c r="AO215" s="337">
        <v>0</v>
      </c>
      <c r="AP215" s="337">
        <v>0</v>
      </c>
    </row>
    <row r="216" spans="1:42" x14ac:dyDescent="0.2">
      <c r="C216" s="335" t="s">
        <v>259</v>
      </c>
      <c r="E216" s="337">
        <v>45</v>
      </c>
      <c r="F216" s="337">
        <v>38</v>
      </c>
      <c r="G216" s="337">
        <v>83</v>
      </c>
      <c r="H216" s="337">
        <v>0</v>
      </c>
      <c r="I216" s="337">
        <v>0</v>
      </c>
      <c r="J216" s="337">
        <v>0</v>
      </c>
      <c r="K216" s="337">
        <v>6</v>
      </c>
      <c r="L216" s="337">
        <v>0</v>
      </c>
      <c r="M216" s="337">
        <v>1</v>
      </c>
      <c r="N216" s="337">
        <v>1</v>
      </c>
      <c r="O216" s="337">
        <v>6</v>
      </c>
      <c r="P216" s="337">
        <v>6</v>
      </c>
      <c r="Q216" s="337">
        <v>1</v>
      </c>
      <c r="R216" s="337">
        <v>0</v>
      </c>
      <c r="S216" s="337">
        <v>0</v>
      </c>
      <c r="T216" s="337">
        <v>0</v>
      </c>
      <c r="U216" s="337">
        <v>0</v>
      </c>
      <c r="V216" s="337">
        <v>0</v>
      </c>
      <c r="W216" s="337">
        <v>0</v>
      </c>
      <c r="X216" s="337">
        <v>0</v>
      </c>
      <c r="Y216" s="337">
        <v>0</v>
      </c>
      <c r="Z216" s="337">
        <v>0</v>
      </c>
      <c r="AA216" s="337">
        <v>0</v>
      </c>
      <c r="AB216" s="337">
        <v>0</v>
      </c>
      <c r="AC216" s="337">
        <v>0</v>
      </c>
      <c r="AD216" s="337">
        <v>0</v>
      </c>
      <c r="AE216" s="337">
        <v>0</v>
      </c>
      <c r="AF216" s="337">
        <v>0</v>
      </c>
      <c r="AG216" s="337">
        <v>0</v>
      </c>
      <c r="AH216" s="337">
        <v>0</v>
      </c>
      <c r="AI216" s="337">
        <v>0</v>
      </c>
      <c r="AJ216" s="337">
        <v>0</v>
      </c>
      <c r="AK216" s="337">
        <v>0</v>
      </c>
      <c r="AL216" s="337">
        <v>0</v>
      </c>
      <c r="AM216" s="337">
        <v>0</v>
      </c>
      <c r="AN216" s="337">
        <v>0</v>
      </c>
      <c r="AO216" s="337">
        <v>0</v>
      </c>
      <c r="AP216" s="337">
        <v>0</v>
      </c>
    </row>
    <row r="217" spans="1:42" x14ac:dyDescent="0.2">
      <c r="D217" s="335" t="s">
        <v>258</v>
      </c>
      <c r="E217" s="337">
        <v>45</v>
      </c>
      <c r="F217" s="337">
        <v>38</v>
      </c>
      <c r="G217" s="337">
        <v>83</v>
      </c>
      <c r="H217" s="337">
        <v>0</v>
      </c>
      <c r="I217" s="337">
        <v>0</v>
      </c>
      <c r="J217" s="337">
        <v>0</v>
      </c>
      <c r="K217" s="337">
        <v>6</v>
      </c>
      <c r="L217" s="337">
        <v>0</v>
      </c>
      <c r="M217" s="337">
        <v>1</v>
      </c>
      <c r="N217" s="337">
        <v>1</v>
      </c>
      <c r="O217" s="337">
        <v>6</v>
      </c>
      <c r="P217" s="337">
        <v>6</v>
      </c>
      <c r="Q217" s="337">
        <v>1</v>
      </c>
      <c r="R217" s="337">
        <v>0</v>
      </c>
      <c r="S217" s="337">
        <v>0</v>
      </c>
      <c r="T217" s="337">
        <v>0</v>
      </c>
      <c r="U217" s="337">
        <v>0</v>
      </c>
      <c r="V217" s="337">
        <v>0</v>
      </c>
      <c r="W217" s="337">
        <v>0</v>
      </c>
      <c r="X217" s="337">
        <v>0</v>
      </c>
      <c r="Y217" s="337">
        <v>0</v>
      </c>
      <c r="Z217" s="337">
        <v>0</v>
      </c>
      <c r="AA217" s="337">
        <v>0</v>
      </c>
      <c r="AB217" s="337">
        <v>0</v>
      </c>
      <c r="AC217" s="337">
        <v>0</v>
      </c>
      <c r="AD217" s="337">
        <v>0</v>
      </c>
      <c r="AE217" s="337">
        <v>0</v>
      </c>
      <c r="AF217" s="337">
        <v>0</v>
      </c>
      <c r="AG217" s="337">
        <v>0</v>
      </c>
      <c r="AH217" s="337">
        <v>0</v>
      </c>
      <c r="AI217" s="337">
        <v>0</v>
      </c>
      <c r="AJ217" s="337">
        <v>0</v>
      </c>
      <c r="AK217" s="337">
        <v>0</v>
      </c>
      <c r="AL217" s="337">
        <v>0</v>
      </c>
      <c r="AM217" s="337">
        <v>0</v>
      </c>
      <c r="AN217" s="337">
        <v>0</v>
      </c>
      <c r="AO217" s="337">
        <v>0</v>
      </c>
      <c r="AP217" s="337">
        <v>0</v>
      </c>
    </row>
    <row r="218" spans="1:42" x14ac:dyDescent="0.2">
      <c r="B218" s="335" t="s">
        <v>168</v>
      </c>
      <c r="E218" s="337">
        <v>15</v>
      </c>
      <c r="F218" s="337">
        <v>6</v>
      </c>
      <c r="G218" s="337">
        <v>21</v>
      </c>
      <c r="H218" s="337">
        <v>0</v>
      </c>
      <c r="I218" s="337">
        <v>0</v>
      </c>
      <c r="J218" s="337">
        <v>0</v>
      </c>
      <c r="K218" s="337">
        <v>1</v>
      </c>
      <c r="L218" s="337">
        <v>0</v>
      </c>
      <c r="M218" s="337">
        <v>4</v>
      </c>
      <c r="N218" s="337">
        <v>4</v>
      </c>
      <c r="O218" s="337">
        <v>0</v>
      </c>
      <c r="P218" s="337">
        <v>0</v>
      </c>
      <c r="Q218" s="337">
        <v>1</v>
      </c>
      <c r="R218" s="337">
        <v>0</v>
      </c>
      <c r="S218" s="337">
        <v>0</v>
      </c>
      <c r="T218" s="337">
        <v>0</v>
      </c>
      <c r="U218" s="337">
        <v>0</v>
      </c>
      <c r="V218" s="337">
        <v>0</v>
      </c>
      <c r="W218" s="337">
        <v>0</v>
      </c>
      <c r="X218" s="337">
        <v>0</v>
      </c>
      <c r="Y218" s="337">
        <v>0</v>
      </c>
      <c r="Z218" s="337">
        <v>0</v>
      </c>
      <c r="AA218" s="337">
        <v>0</v>
      </c>
      <c r="AB218" s="337">
        <v>0</v>
      </c>
      <c r="AC218" s="337">
        <v>0</v>
      </c>
      <c r="AD218" s="337">
        <v>0</v>
      </c>
      <c r="AE218" s="337">
        <v>0</v>
      </c>
      <c r="AF218" s="337">
        <v>0</v>
      </c>
      <c r="AG218" s="337">
        <v>0</v>
      </c>
      <c r="AH218" s="337">
        <v>0</v>
      </c>
      <c r="AI218" s="337">
        <v>0</v>
      </c>
      <c r="AJ218" s="337">
        <v>0</v>
      </c>
      <c r="AK218" s="337">
        <v>0</v>
      </c>
      <c r="AL218" s="337">
        <v>0</v>
      </c>
      <c r="AM218" s="337">
        <v>0</v>
      </c>
      <c r="AN218" s="337">
        <v>0</v>
      </c>
      <c r="AO218" s="337">
        <v>0</v>
      </c>
      <c r="AP218" s="337">
        <v>0</v>
      </c>
    </row>
    <row r="219" spans="1:42" x14ac:dyDescent="0.2">
      <c r="C219" s="335" t="s">
        <v>37</v>
      </c>
      <c r="E219" s="337">
        <v>15</v>
      </c>
      <c r="F219" s="337">
        <v>6</v>
      </c>
      <c r="G219" s="337">
        <v>21</v>
      </c>
      <c r="H219" s="337">
        <v>0</v>
      </c>
      <c r="I219" s="337">
        <v>0</v>
      </c>
      <c r="J219" s="337">
        <v>0</v>
      </c>
      <c r="K219" s="337">
        <v>1</v>
      </c>
      <c r="L219" s="337">
        <v>0</v>
      </c>
      <c r="M219" s="337">
        <v>4</v>
      </c>
      <c r="N219" s="337">
        <v>4</v>
      </c>
      <c r="O219" s="337">
        <v>0</v>
      </c>
      <c r="P219" s="337">
        <v>0</v>
      </c>
      <c r="Q219" s="337">
        <v>1</v>
      </c>
      <c r="R219" s="337">
        <v>0</v>
      </c>
      <c r="S219" s="337">
        <v>0</v>
      </c>
      <c r="T219" s="337">
        <v>0</v>
      </c>
      <c r="U219" s="337">
        <v>0</v>
      </c>
      <c r="V219" s="337">
        <v>0</v>
      </c>
      <c r="W219" s="337">
        <v>0</v>
      </c>
      <c r="X219" s="337">
        <v>0</v>
      </c>
      <c r="Y219" s="337">
        <v>0</v>
      </c>
      <c r="Z219" s="337">
        <v>0</v>
      </c>
      <c r="AA219" s="337">
        <v>0</v>
      </c>
      <c r="AB219" s="337">
        <v>0</v>
      </c>
      <c r="AC219" s="337">
        <v>0</v>
      </c>
      <c r="AD219" s="337">
        <v>0</v>
      </c>
      <c r="AE219" s="337">
        <v>0</v>
      </c>
      <c r="AF219" s="337">
        <v>0</v>
      </c>
      <c r="AG219" s="337">
        <v>0</v>
      </c>
      <c r="AH219" s="337">
        <v>0</v>
      </c>
      <c r="AI219" s="337">
        <v>0</v>
      </c>
      <c r="AJ219" s="337">
        <v>0</v>
      </c>
      <c r="AK219" s="337">
        <v>0</v>
      </c>
      <c r="AL219" s="337">
        <v>0</v>
      </c>
      <c r="AM219" s="337">
        <v>0</v>
      </c>
      <c r="AN219" s="337">
        <v>0</v>
      </c>
      <c r="AO219" s="337">
        <v>0</v>
      </c>
      <c r="AP219" s="337">
        <v>0</v>
      </c>
    </row>
    <row r="220" spans="1:42" x14ac:dyDescent="0.2">
      <c r="D220" s="335" t="s">
        <v>50</v>
      </c>
      <c r="E220" s="337">
        <v>15</v>
      </c>
      <c r="F220" s="337">
        <v>6</v>
      </c>
      <c r="G220" s="337">
        <v>21</v>
      </c>
      <c r="H220" s="337">
        <v>0</v>
      </c>
      <c r="I220" s="337">
        <v>0</v>
      </c>
      <c r="J220" s="337">
        <v>0</v>
      </c>
      <c r="K220" s="337">
        <v>1</v>
      </c>
      <c r="L220" s="337">
        <v>0</v>
      </c>
      <c r="M220" s="337">
        <v>4</v>
      </c>
      <c r="N220" s="337">
        <v>4</v>
      </c>
      <c r="O220" s="337">
        <v>0</v>
      </c>
      <c r="P220" s="337">
        <v>0</v>
      </c>
      <c r="Q220" s="337">
        <v>1</v>
      </c>
      <c r="R220" s="337">
        <v>0</v>
      </c>
      <c r="S220" s="337">
        <v>0</v>
      </c>
      <c r="T220" s="337">
        <v>0</v>
      </c>
      <c r="U220" s="337">
        <v>0</v>
      </c>
      <c r="V220" s="337">
        <v>0</v>
      </c>
      <c r="W220" s="337">
        <v>0</v>
      </c>
      <c r="X220" s="337">
        <v>0</v>
      </c>
      <c r="Y220" s="337">
        <v>0</v>
      </c>
      <c r="Z220" s="337">
        <v>0</v>
      </c>
      <c r="AA220" s="337">
        <v>0</v>
      </c>
      <c r="AB220" s="337">
        <v>0</v>
      </c>
      <c r="AC220" s="337">
        <v>0</v>
      </c>
      <c r="AD220" s="337">
        <v>0</v>
      </c>
      <c r="AE220" s="337">
        <v>0</v>
      </c>
      <c r="AF220" s="337">
        <v>0</v>
      </c>
      <c r="AG220" s="337">
        <v>0</v>
      </c>
      <c r="AH220" s="337">
        <v>0</v>
      </c>
      <c r="AI220" s="337">
        <v>0</v>
      </c>
      <c r="AJ220" s="337">
        <v>0</v>
      </c>
      <c r="AK220" s="337">
        <v>0</v>
      </c>
      <c r="AL220" s="337">
        <v>0</v>
      </c>
      <c r="AM220" s="337">
        <v>0</v>
      </c>
      <c r="AN220" s="337">
        <v>0</v>
      </c>
      <c r="AO220" s="337">
        <v>0</v>
      </c>
      <c r="AP220" s="337">
        <v>0</v>
      </c>
    </row>
    <row r="221" spans="1:42" x14ac:dyDescent="0.2">
      <c r="A221" s="335" t="s">
        <v>119</v>
      </c>
      <c r="E221" s="337">
        <v>3143</v>
      </c>
      <c r="F221" s="337">
        <v>3084</v>
      </c>
      <c r="G221" s="337">
        <v>6227</v>
      </c>
      <c r="H221" s="337">
        <v>440</v>
      </c>
      <c r="I221" s="337">
        <v>466</v>
      </c>
      <c r="J221" s="337">
        <v>906</v>
      </c>
      <c r="K221" s="337">
        <v>275</v>
      </c>
      <c r="L221" s="337">
        <v>61</v>
      </c>
      <c r="M221" s="337">
        <v>244</v>
      </c>
      <c r="N221" s="337">
        <v>305</v>
      </c>
      <c r="O221" s="337">
        <v>276</v>
      </c>
      <c r="P221" s="337">
        <v>259</v>
      </c>
      <c r="Q221" s="337">
        <v>52</v>
      </c>
      <c r="R221" s="337">
        <v>597</v>
      </c>
      <c r="S221" s="337">
        <v>615</v>
      </c>
      <c r="T221" s="337">
        <v>1212</v>
      </c>
      <c r="U221" s="337">
        <v>49</v>
      </c>
      <c r="V221" s="337">
        <v>699</v>
      </c>
      <c r="W221" s="337">
        <v>752</v>
      </c>
      <c r="X221" s="337">
        <v>1451</v>
      </c>
      <c r="Y221" s="337">
        <v>59</v>
      </c>
      <c r="Z221" s="337">
        <v>742</v>
      </c>
      <c r="AA221" s="337">
        <v>738</v>
      </c>
      <c r="AB221" s="337">
        <v>1480</v>
      </c>
      <c r="AC221" s="337">
        <v>66</v>
      </c>
      <c r="AD221" s="337">
        <v>300</v>
      </c>
      <c r="AE221" s="337">
        <v>258</v>
      </c>
      <c r="AF221" s="337">
        <v>558</v>
      </c>
      <c r="AG221" s="337">
        <v>23</v>
      </c>
      <c r="AH221" s="337">
        <v>289</v>
      </c>
      <c r="AI221" s="337">
        <v>263</v>
      </c>
      <c r="AJ221" s="337">
        <v>552</v>
      </c>
      <c r="AK221" s="337">
        <v>23</v>
      </c>
      <c r="AL221" s="337">
        <v>276</v>
      </c>
      <c r="AM221" s="337">
        <v>249</v>
      </c>
      <c r="AN221" s="337">
        <v>525</v>
      </c>
      <c r="AO221" s="337">
        <v>22</v>
      </c>
      <c r="AP221" s="337">
        <v>11</v>
      </c>
    </row>
    <row r="222" spans="1:42" x14ac:dyDescent="0.2">
      <c r="B222" s="335" t="s">
        <v>36</v>
      </c>
      <c r="E222" s="337">
        <v>546</v>
      </c>
      <c r="F222" s="337">
        <v>558</v>
      </c>
      <c r="G222" s="337">
        <v>1104</v>
      </c>
      <c r="H222" s="337">
        <v>0</v>
      </c>
      <c r="I222" s="337">
        <v>0</v>
      </c>
      <c r="J222" s="337">
        <v>0</v>
      </c>
      <c r="K222" s="337">
        <v>54</v>
      </c>
      <c r="L222" s="337">
        <v>0</v>
      </c>
      <c r="M222" s="337">
        <v>54</v>
      </c>
      <c r="N222" s="337">
        <v>54</v>
      </c>
      <c r="O222" s="337">
        <v>54</v>
      </c>
      <c r="P222" s="337">
        <v>45</v>
      </c>
      <c r="Q222" s="337">
        <v>18</v>
      </c>
      <c r="R222" s="337">
        <v>93</v>
      </c>
      <c r="S222" s="337">
        <v>97</v>
      </c>
      <c r="T222" s="337">
        <v>190</v>
      </c>
      <c r="U222" s="337">
        <v>8</v>
      </c>
      <c r="V222" s="337">
        <v>201</v>
      </c>
      <c r="W222" s="337">
        <v>208</v>
      </c>
      <c r="X222" s="337">
        <v>409</v>
      </c>
      <c r="Y222" s="337">
        <v>16</v>
      </c>
      <c r="Z222" s="337">
        <v>252</v>
      </c>
      <c r="AA222" s="337">
        <v>253</v>
      </c>
      <c r="AB222" s="337">
        <v>505</v>
      </c>
      <c r="AC222" s="337">
        <v>26</v>
      </c>
      <c r="AD222" s="337">
        <v>0</v>
      </c>
      <c r="AE222" s="337">
        <v>0</v>
      </c>
      <c r="AF222" s="337">
        <v>0</v>
      </c>
      <c r="AG222" s="337">
        <v>0</v>
      </c>
      <c r="AH222" s="337">
        <v>0</v>
      </c>
      <c r="AI222" s="337">
        <v>0</v>
      </c>
      <c r="AJ222" s="337">
        <v>0</v>
      </c>
      <c r="AK222" s="337">
        <v>0</v>
      </c>
      <c r="AL222" s="337">
        <v>0</v>
      </c>
      <c r="AM222" s="337">
        <v>0</v>
      </c>
      <c r="AN222" s="337">
        <v>0</v>
      </c>
      <c r="AO222" s="337">
        <v>0</v>
      </c>
      <c r="AP222" s="337">
        <v>4</v>
      </c>
    </row>
    <row r="223" spans="1:42" x14ac:dyDescent="0.2">
      <c r="C223" s="335" t="s">
        <v>37</v>
      </c>
      <c r="E223" s="337">
        <v>268</v>
      </c>
      <c r="F223" s="337">
        <v>270</v>
      </c>
      <c r="G223" s="337">
        <v>538</v>
      </c>
      <c r="H223" s="337">
        <v>0</v>
      </c>
      <c r="I223" s="337">
        <v>0</v>
      </c>
      <c r="J223" s="337">
        <v>0</v>
      </c>
      <c r="K223" s="337">
        <v>24</v>
      </c>
      <c r="L223" s="337">
        <v>0</v>
      </c>
      <c r="M223" s="337">
        <v>24</v>
      </c>
      <c r="N223" s="337">
        <v>24</v>
      </c>
      <c r="O223" s="337">
        <v>24</v>
      </c>
      <c r="P223" s="337">
        <v>24</v>
      </c>
      <c r="Q223" s="337">
        <v>4</v>
      </c>
      <c r="R223" s="337">
        <v>48</v>
      </c>
      <c r="S223" s="337">
        <v>47</v>
      </c>
      <c r="T223" s="337">
        <v>95</v>
      </c>
      <c r="U223" s="337">
        <v>4</v>
      </c>
      <c r="V223" s="337">
        <v>100</v>
      </c>
      <c r="W223" s="337">
        <v>107</v>
      </c>
      <c r="X223" s="337">
        <v>207</v>
      </c>
      <c r="Y223" s="337">
        <v>9</v>
      </c>
      <c r="Z223" s="337">
        <v>120</v>
      </c>
      <c r="AA223" s="337">
        <v>116</v>
      </c>
      <c r="AB223" s="337">
        <v>236</v>
      </c>
      <c r="AC223" s="337">
        <v>10</v>
      </c>
      <c r="AD223" s="337">
        <v>0</v>
      </c>
      <c r="AE223" s="337">
        <v>0</v>
      </c>
      <c r="AF223" s="337">
        <v>0</v>
      </c>
      <c r="AG223" s="337">
        <v>0</v>
      </c>
      <c r="AH223" s="337">
        <v>0</v>
      </c>
      <c r="AI223" s="337">
        <v>0</v>
      </c>
      <c r="AJ223" s="337">
        <v>0</v>
      </c>
      <c r="AK223" s="337">
        <v>0</v>
      </c>
      <c r="AL223" s="337">
        <v>0</v>
      </c>
      <c r="AM223" s="337">
        <v>0</v>
      </c>
      <c r="AN223" s="337">
        <v>0</v>
      </c>
      <c r="AO223" s="337">
        <v>0</v>
      </c>
      <c r="AP223" s="337">
        <v>1</v>
      </c>
    </row>
    <row r="224" spans="1:42" x14ac:dyDescent="0.2">
      <c r="D224" s="335" t="s">
        <v>116</v>
      </c>
      <c r="E224" s="337">
        <v>268</v>
      </c>
      <c r="F224" s="337">
        <v>270</v>
      </c>
      <c r="G224" s="337">
        <v>538</v>
      </c>
      <c r="H224" s="337">
        <v>0</v>
      </c>
      <c r="I224" s="337">
        <v>0</v>
      </c>
      <c r="J224" s="337">
        <v>0</v>
      </c>
      <c r="K224" s="337">
        <v>24</v>
      </c>
      <c r="L224" s="337">
        <v>0</v>
      </c>
      <c r="M224" s="337">
        <v>24</v>
      </c>
      <c r="N224" s="337">
        <v>24</v>
      </c>
      <c r="O224" s="337">
        <v>24</v>
      </c>
      <c r="P224" s="337">
        <v>24</v>
      </c>
      <c r="Q224" s="337">
        <v>4</v>
      </c>
      <c r="R224" s="337">
        <v>48</v>
      </c>
      <c r="S224" s="337">
        <v>47</v>
      </c>
      <c r="T224" s="337">
        <v>95</v>
      </c>
      <c r="U224" s="337">
        <v>4</v>
      </c>
      <c r="V224" s="337">
        <v>100</v>
      </c>
      <c r="W224" s="337">
        <v>107</v>
      </c>
      <c r="X224" s="337">
        <v>207</v>
      </c>
      <c r="Y224" s="337">
        <v>9</v>
      </c>
      <c r="Z224" s="337">
        <v>120</v>
      </c>
      <c r="AA224" s="337">
        <v>116</v>
      </c>
      <c r="AB224" s="337">
        <v>236</v>
      </c>
      <c r="AC224" s="337">
        <v>10</v>
      </c>
      <c r="AD224" s="337">
        <v>0</v>
      </c>
      <c r="AE224" s="337">
        <v>0</v>
      </c>
      <c r="AF224" s="337">
        <v>0</v>
      </c>
      <c r="AG224" s="337">
        <v>0</v>
      </c>
      <c r="AH224" s="337">
        <v>0</v>
      </c>
      <c r="AI224" s="337">
        <v>0</v>
      </c>
      <c r="AJ224" s="337">
        <v>0</v>
      </c>
      <c r="AK224" s="337">
        <v>0</v>
      </c>
      <c r="AL224" s="337">
        <v>0</v>
      </c>
      <c r="AM224" s="337">
        <v>0</v>
      </c>
      <c r="AN224" s="337">
        <v>0</v>
      </c>
      <c r="AO224" s="337">
        <v>0</v>
      </c>
      <c r="AP224" s="337">
        <v>1</v>
      </c>
    </row>
    <row r="225" spans="2:42" x14ac:dyDescent="0.2">
      <c r="C225" s="335" t="s">
        <v>38</v>
      </c>
      <c r="E225" s="337">
        <v>21</v>
      </c>
      <c r="F225" s="337">
        <v>42</v>
      </c>
      <c r="G225" s="337">
        <v>63</v>
      </c>
      <c r="H225" s="337">
        <v>0</v>
      </c>
      <c r="I225" s="337">
        <v>0</v>
      </c>
      <c r="J225" s="337">
        <v>0</v>
      </c>
      <c r="K225" s="337">
        <v>8</v>
      </c>
      <c r="L225" s="337">
        <v>0</v>
      </c>
      <c r="M225" s="337">
        <v>8</v>
      </c>
      <c r="N225" s="337">
        <v>8</v>
      </c>
      <c r="O225" s="337">
        <v>0</v>
      </c>
      <c r="P225" s="337">
        <v>0</v>
      </c>
      <c r="Q225" s="337">
        <v>8</v>
      </c>
      <c r="R225" s="337">
        <v>0</v>
      </c>
      <c r="S225" s="337">
        <v>0</v>
      </c>
      <c r="T225" s="337">
        <v>0</v>
      </c>
      <c r="U225" s="337">
        <v>0</v>
      </c>
      <c r="V225" s="337">
        <v>0</v>
      </c>
      <c r="W225" s="337">
        <v>0</v>
      </c>
      <c r="X225" s="337">
        <v>0</v>
      </c>
      <c r="Y225" s="337">
        <v>0</v>
      </c>
      <c r="Z225" s="337">
        <v>21</v>
      </c>
      <c r="AA225" s="337">
        <v>42</v>
      </c>
      <c r="AB225" s="337">
        <v>63</v>
      </c>
      <c r="AC225" s="337">
        <v>8</v>
      </c>
      <c r="AD225" s="337">
        <v>0</v>
      </c>
      <c r="AE225" s="337">
        <v>0</v>
      </c>
      <c r="AF225" s="337">
        <v>0</v>
      </c>
      <c r="AG225" s="337">
        <v>0</v>
      </c>
      <c r="AH225" s="337">
        <v>0</v>
      </c>
      <c r="AI225" s="337">
        <v>0</v>
      </c>
      <c r="AJ225" s="337">
        <v>0</v>
      </c>
      <c r="AK225" s="337">
        <v>0</v>
      </c>
      <c r="AL225" s="337">
        <v>0</v>
      </c>
      <c r="AM225" s="337">
        <v>0</v>
      </c>
      <c r="AN225" s="337">
        <v>0</v>
      </c>
      <c r="AO225" s="337">
        <v>0</v>
      </c>
      <c r="AP225" s="337">
        <v>0</v>
      </c>
    </row>
    <row r="226" spans="2:42" x14ac:dyDescent="0.2">
      <c r="D226" s="335" t="s">
        <v>65</v>
      </c>
      <c r="E226" s="337">
        <v>21</v>
      </c>
      <c r="F226" s="337">
        <v>42</v>
      </c>
      <c r="G226" s="337">
        <v>63</v>
      </c>
      <c r="H226" s="337">
        <v>0</v>
      </c>
      <c r="I226" s="337">
        <v>0</v>
      </c>
      <c r="J226" s="337">
        <v>0</v>
      </c>
      <c r="K226" s="337">
        <v>8</v>
      </c>
      <c r="L226" s="337">
        <v>0</v>
      </c>
      <c r="M226" s="337">
        <v>8</v>
      </c>
      <c r="N226" s="337">
        <v>8</v>
      </c>
      <c r="O226" s="337">
        <v>0</v>
      </c>
      <c r="P226" s="337">
        <v>0</v>
      </c>
      <c r="Q226" s="337">
        <v>8</v>
      </c>
      <c r="R226" s="337">
        <v>0</v>
      </c>
      <c r="S226" s="337">
        <v>0</v>
      </c>
      <c r="T226" s="337">
        <v>0</v>
      </c>
      <c r="U226" s="337">
        <v>0</v>
      </c>
      <c r="V226" s="337">
        <v>0</v>
      </c>
      <c r="W226" s="337">
        <v>0</v>
      </c>
      <c r="X226" s="337">
        <v>0</v>
      </c>
      <c r="Y226" s="337">
        <v>0</v>
      </c>
      <c r="Z226" s="337">
        <v>21</v>
      </c>
      <c r="AA226" s="337">
        <v>42</v>
      </c>
      <c r="AB226" s="337">
        <v>63</v>
      </c>
      <c r="AC226" s="337">
        <v>8</v>
      </c>
      <c r="AD226" s="337">
        <v>0</v>
      </c>
      <c r="AE226" s="337">
        <v>0</v>
      </c>
      <c r="AF226" s="337">
        <v>0</v>
      </c>
      <c r="AG226" s="337">
        <v>0</v>
      </c>
      <c r="AH226" s="337">
        <v>0</v>
      </c>
      <c r="AI226" s="337">
        <v>0</v>
      </c>
      <c r="AJ226" s="337">
        <v>0</v>
      </c>
      <c r="AK226" s="337">
        <v>0</v>
      </c>
      <c r="AL226" s="337">
        <v>0</v>
      </c>
      <c r="AM226" s="337">
        <v>0</v>
      </c>
      <c r="AN226" s="337">
        <v>0</v>
      </c>
      <c r="AO226" s="337">
        <v>0</v>
      </c>
      <c r="AP226" s="337">
        <v>0</v>
      </c>
    </row>
    <row r="227" spans="2:42" x14ac:dyDescent="0.2">
      <c r="C227" s="335" t="s">
        <v>47</v>
      </c>
      <c r="E227" s="337">
        <v>257</v>
      </c>
      <c r="F227" s="337">
        <v>246</v>
      </c>
      <c r="G227" s="337">
        <v>503</v>
      </c>
      <c r="H227" s="337">
        <v>0</v>
      </c>
      <c r="I227" s="337">
        <v>0</v>
      </c>
      <c r="J227" s="337">
        <v>0</v>
      </c>
      <c r="K227" s="337">
        <v>22</v>
      </c>
      <c r="L227" s="337">
        <v>0</v>
      </c>
      <c r="M227" s="337">
        <v>22</v>
      </c>
      <c r="N227" s="337">
        <v>22</v>
      </c>
      <c r="O227" s="337">
        <v>30</v>
      </c>
      <c r="P227" s="337">
        <v>21</v>
      </c>
      <c r="Q227" s="337">
        <v>6</v>
      </c>
      <c r="R227" s="337">
        <v>45</v>
      </c>
      <c r="S227" s="337">
        <v>50</v>
      </c>
      <c r="T227" s="337">
        <v>95</v>
      </c>
      <c r="U227" s="337">
        <v>4</v>
      </c>
      <c r="V227" s="337">
        <v>101</v>
      </c>
      <c r="W227" s="337">
        <v>101</v>
      </c>
      <c r="X227" s="337">
        <v>202</v>
      </c>
      <c r="Y227" s="337">
        <v>7</v>
      </c>
      <c r="Z227" s="337">
        <v>111</v>
      </c>
      <c r="AA227" s="337">
        <v>95</v>
      </c>
      <c r="AB227" s="337">
        <v>206</v>
      </c>
      <c r="AC227" s="337">
        <v>8</v>
      </c>
      <c r="AD227" s="337">
        <v>0</v>
      </c>
      <c r="AE227" s="337">
        <v>0</v>
      </c>
      <c r="AF227" s="337">
        <v>0</v>
      </c>
      <c r="AG227" s="337">
        <v>0</v>
      </c>
      <c r="AH227" s="337">
        <v>0</v>
      </c>
      <c r="AI227" s="337">
        <v>0</v>
      </c>
      <c r="AJ227" s="337">
        <v>0</v>
      </c>
      <c r="AK227" s="337">
        <v>0</v>
      </c>
      <c r="AL227" s="337">
        <v>0</v>
      </c>
      <c r="AM227" s="337">
        <v>0</v>
      </c>
      <c r="AN227" s="337">
        <v>0</v>
      </c>
      <c r="AO227" s="337">
        <v>0</v>
      </c>
      <c r="AP227" s="337">
        <v>3</v>
      </c>
    </row>
    <row r="228" spans="2:42" x14ac:dyDescent="0.2">
      <c r="D228" s="335" t="s">
        <v>116</v>
      </c>
      <c r="E228" s="337">
        <v>257</v>
      </c>
      <c r="F228" s="337">
        <v>246</v>
      </c>
      <c r="G228" s="337">
        <v>503</v>
      </c>
      <c r="H228" s="337">
        <v>0</v>
      </c>
      <c r="I228" s="337">
        <v>0</v>
      </c>
      <c r="J228" s="337">
        <v>0</v>
      </c>
      <c r="K228" s="337">
        <v>22</v>
      </c>
      <c r="L228" s="337">
        <v>0</v>
      </c>
      <c r="M228" s="337">
        <v>22</v>
      </c>
      <c r="N228" s="337">
        <v>22</v>
      </c>
      <c r="O228" s="337">
        <v>30</v>
      </c>
      <c r="P228" s="337">
        <v>21</v>
      </c>
      <c r="Q228" s="337">
        <v>6</v>
      </c>
      <c r="R228" s="337">
        <v>45</v>
      </c>
      <c r="S228" s="337">
        <v>50</v>
      </c>
      <c r="T228" s="337">
        <v>95</v>
      </c>
      <c r="U228" s="337">
        <v>4</v>
      </c>
      <c r="V228" s="337">
        <v>101</v>
      </c>
      <c r="W228" s="337">
        <v>101</v>
      </c>
      <c r="X228" s="337">
        <v>202</v>
      </c>
      <c r="Y228" s="337">
        <v>7</v>
      </c>
      <c r="Z228" s="337">
        <v>111</v>
      </c>
      <c r="AA228" s="337">
        <v>95</v>
      </c>
      <c r="AB228" s="337">
        <v>206</v>
      </c>
      <c r="AC228" s="337">
        <v>8</v>
      </c>
      <c r="AD228" s="337">
        <v>0</v>
      </c>
      <c r="AE228" s="337">
        <v>0</v>
      </c>
      <c r="AF228" s="337">
        <v>0</v>
      </c>
      <c r="AG228" s="337">
        <v>0</v>
      </c>
      <c r="AH228" s="337">
        <v>0</v>
      </c>
      <c r="AI228" s="337">
        <v>0</v>
      </c>
      <c r="AJ228" s="337">
        <v>0</v>
      </c>
      <c r="AK228" s="337">
        <v>0</v>
      </c>
      <c r="AL228" s="337">
        <v>0</v>
      </c>
      <c r="AM228" s="337">
        <v>0</v>
      </c>
      <c r="AN228" s="337">
        <v>0</v>
      </c>
      <c r="AO228" s="337">
        <v>0</v>
      </c>
      <c r="AP228" s="337">
        <v>3</v>
      </c>
    </row>
    <row r="229" spans="2:42" x14ac:dyDescent="0.2">
      <c r="B229" s="335" t="s">
        <v>41</v>
      </c>
      <c r="E229" s="337">
        <v>1671</v>
      </c>
      <c r="F229" s="337">
        <v>1592</v>
      </c>
      <c r="G229" s="337">
        <v>3263</v>
      </c>
      <c r="H229" s="337">
        <v>268</v>
      </c>
      <c r="I229" s="337">
        <v>273</v>
      </c>
      <c r="J229" s="337">
        <v>541</v>
      </c>
      <c r="K229" s="337">
        <v>143</v>
      </c>
      <c r="L229" s="337">
        <v>20</v>
      </c>
      <c r="M229" s="337">
        <v>123</v>
      </c>
      <c r="N229" s="337">
        <v>143</v>
      </c>
      <c r="O229" s="337">
        <v>158</v>
      </c>
      <c r="P229" s="337">
        <v>151</v>
      </c>
      <c r="Q229" s="337">
        <v>20</v>
      </c>
      <c r="R229" s="337">
        <v>245</v>
      </c>
      <c r="S229" s="337">
        <v>257</v>
      </c>
      <c r="T229" s="337">
        <v>502</v>
      </c>
      <c r="U229" s="337">
        <v>22</v>
      </c>
      <c r="V229" s="337">
        <v>277</v>
      </c>
      <c r="W229" s="337">
        <v>308</v>
      </c>
      <c r="X229" s="337">
        <v>585</v>
      </c>
      <c r="Y229" s="337">
        <v>24</v>
      </c>
      <c r="Z229" s="337">
        <v>284</v>
      </c>
      <c r="AA229" s="337">
        <v>257</v>
      </c>
      <c r="AB229" s="337">
        <v>541</v>
      </c>
      <c r="AC229" s="337">
        <v>22</v>
      </c>
      <c r="AD229" s="337">
        <v>300</v>
      </c>
      <c r="AE229" s="337">
        <v>258</v>
      </c>
      <c r="AF229" s="337">
        <v>558</v>
      </c>
      <c r="AG229" s="337">
        <v>23</v>
      </c>
      <c r="AH229" s="337">
        <v>289</v>
      </c>
      <c r="AI229" s="337">
        <v>263</v>
      </c>
      <c r="AJ229" s="337">
        <v>552</v>
      </c>
      <c r="AK229" s="337">
        <v>23</v>
      </c>
      <c r="AL229" s="337">
        <v>276</v>
      </c>
      <c r="AM229" s="337">
        <v>249</v>
      </c>
      <c r="AN229" s="337">
        <v>525</v>
      </c>
      <c r="AO229" s="337">
        <v>22</v>
      </c>
      <c r="AP229" s="337">
        <v>7</v>
      </c>
    </row>
    <row r="230" spans="2:42" x14ac:dyDescent="0.2">
      <c r="C230" s="335" t="s">
        <v>37</v>
      </c>
      <c r="E230" s="337">
        <v>843</v>
      </c>
      <c r="F230" s="337">
        <v>827</v>
      </c>
      <c r="G230" s="337">
        <v>1670</v>
      </c>
      <c r="H230" s="337">
        <v>152</v>
      </c>
      <c r="I230" s="337">
        <v>137</v>
      </c>
      <c r="J230" s="337">
        <v>289</v>
      </c>
      <c r="K230" s="337">
        <v>73</v>
      </c>
      <c r="L230" s="337">
        <v>9</v>
      </c>
      <c r="M230" s="337">
        <v>64</v>
      </c>
      <c r="N230" s="337">
        <v>73</v>
      </c>
      <c r="O230" s="337">
        <v>85</v>
      </c>
      <c r="P230" s="337">
        <v>81</v>
      </c>
      <c r="Q230" s="337">
        <v>9</v>
      </c>
      <c r="R230" s="337">
        <v>123</v>
      </c>
      <c r="S230" s="337">
        <v>125</v>
      </c>
      <c r="T230" s="337">
        <v>248</v>
      </c>
      <c r="U230" s="337">
        <v>11</v>
      </c>
      <c r="V230" s="337">
        <v>144</v>
      </c>
      <c r="W230" s="337">
        <v>173</v>
      </c>
      <c r="X230" s="337">
        <v>317</v>
      </c>
      <c r="Y230" s="337">
        <v>13</v>
      </c>
      <c r="Z230" s="337">
        <v>141</v>
      </c>
      <c r="AA230" s="337">
        <v>134</v>
      </c>
      <c r="AB230" s="337">
        <v>275</v>
      </c>
      <c r="AC230" s="337">
        <v>11</v>
      </c>
      <c r="AD230" s="337">
        <v>158</v>
      </c>
      <c r="AE230" s="337">
        <v>121</v>
      </c>
      <c r="AF230" s="337">
        <v>279</v>
      </c>
      <c r="AG230" s="337">
        <v>12</v>
      </c>
      <c r="AH230" s="337">
        <v>137</v>
      </c>
      <c r="AI230" s="337">
        <v>146</v>
      </c>
      <c r="AJ230" s="337">
        <v>283</v>
      </c>
      <c r="AK230" s="337">
        <v>12</v>
      </c>
      <c r="AL230" s="337">
        <v>140</v>
      </c>
      <c r="AM230" s="337">
        <v>128</v>
      </c>
      <c r="AN230" s="337">
        <v>268</v>
      </c>
      <c r="AO230" s="337">
        <v>12</v>
      </c>
      <c r="AP230" s="337">
        <v>2</v>
      </c>
    </row>
    <row r="231" spans="2:42" x14ac:dyDescent="0.2">
      <c r="D231" s="335" t="s">
        <v>116</v>
      </c>
      <c r="E231" s="337">
        <v>843</v>
      </c>
      <c r="F231" s="337">
        <v>827</v>
      </c>
      <c r="G231" s="337">
        <v>1670</v>
      </c>
      <c r="H231" s="337">
        <v>152</v>
      </c>
      <c r="I231" s="337">
        <v>137</v>
      </c>
      <c r="J231" s="337">
        <v>289</v>
      </c>
      <c r="K231" s="337">
        <v>73</v>
      </c>
      <c r="L231" s="337">
        <v>9</v>
      </c>
      <c r="M231" s="337">
        <v>64</v>
      </c>
      <c r="N231" s="337">
        <v>73</v>
      </c>
      <c r="O231" s="337">
        <v>85</v>
      </c>
      <c r="P231" s="337">
        <v>81</v>
      </c>
      <c r="Q231" s="337">
        <v>9</v>
      </c>
      <c r="R231" s="337">
        <v>123</v>
      </c>
      <c r="S231" s="337">
        <v>125</v>
      </c>
      <c r="T231" s="337">
        <v>248</v>
      </c>
      <c r="U231" s="337">
        <v>11</v>
      </c>
      <c r="V231" s="337">
        <v>144</v>
      </c>
      <c r="W231" s="337">
        <v>173</v>
      </c>
      <c r="X231" s="337">
        <v>317</v>
      </c>
      <c r="Y231" s="337">
        <v>13</v>
      </c>
      <c r="Z231" s="337">
        <v>141</v>
      </c>
      <c r="AA231" s="337">
        <v>134</v>
      </c>
      <c r="AB231" s="337">
        <v>275</v>
      </c>
      <c r="AC231" s="337">
        <v>11</v>
      </c>
      <c r="AD231" s="337">
        <v>158</v>
      </c>
      <c r="AE231" s="337">
        <v>121</v>
      </c>
      <c r="AF231" s="337">
        <v>279</v>
      </c>
      <c r="AG231" s="337">
        <v>12</v>
      </c>
      <c r="AH231" s="337">
        <v>137</v>
      </c>
      <c r="AI231" s="337">
        <v>146</v>
      </c>
      <c r="AJ231" s="337">
        <v>283</v>
      </c>
      <c r="AK231" s="337">
        <v>12</v>
      </c>
      <c r="AL231" s="337">
        <v>140</v>
      </c>
      <c r="AM231" s="337">
        <v>128</v>
      </c>
      <c r="AN231" s="337">
        <v>268</v>
      </c>
      <c r="AO231" s="337">
        <v>12</v>
      </c>
      <c r="AP231" s="337">
        <v>2</v>
      </c>
    </row>
    <row r="232" spans="2:42" x14ac:dyDescent="0.2">
      <c r="C232" s="335" t="s">
        <v>38</v>
      </c>
      <c r="E232" s="337">
        <v>4</v>
      </c>
      <c r="F232" s="337">
        <v>3</v>
      </c>
      <c r="G232" s="337">
        <v>7</v>
      </c>
      <c r="H232" s="337">
        <v>0</v>
      </c>
      <c r="I232" s="337">
        <v>0</v>
      </c>
      <c r="J232" s="337">
        <v>0</v>
      </c>
      <c r="K232" s="337">
        <v>1</v>
      </c>
      <c r="L232" s="337">
        <v>0</v>
      </c>
      <c r="M232" s="337">
        <v>1</v>
      </c>
      <c r="N232" s="337">
        <v>1</v>
      </c>
      <c r="O232" s="337">
        <v>0</v>
      </c>
      <c r="P232" s="337">
        <v>0</v>
      </c>
      <c r="Q232" s="337">
        <v>1</v>
      </c>
      <c r="R232" s="337">
        <v>0</v>
      </c>
      <c r="S232" s="337">
        <v>1</v>
      </c>
      <c r="T232" s="337">
        <v>1</v>
      </c>
      <c r="U232" s="337">
        <v>0</v>
      </c>
      <c r="V232" s="337">
        <v>2</v>
      </c>
      <c r="W232" s="337">
        <v>0</v>
      </c>
      <c r="X232" s="337">
        <v>2</v>
      </c>
      <c r="Y232" s="337">
        <v>0</v>
      </c>
      <c r="Z232" s="337">
        <v>2</v>
      </c>
      <c r="AA232" s="337">
        <v>0</v>
      </c>
      <c r="AB232" s="337">
        <v>2</v>
      </c>
      <c r="AC232" s="337">
        <v>0</v>
      </c>
      <c r="AD232" s="337">
        <v>0</v>
      </c>
      <c r="AE232" s="337">
        <v>1</v>
      </c>
      <c r="AF232" s="337">
        <v>1</v>
      </c>
      <c r="AG232" s="337">
        <v>0</v>
      </c>
      <c r="AH232" s="337">
        <v>0</v>
      </c>
      <c r="AI232" s="337">
        <v>0</v>
      </c>
      <c r="AJ232" s="337">
        <v>0</v>
      </c>
      <c r="AK232" s="337">
        <v>0</v>
      </c>
      <c r="AL232" s="337">
        <v>0</v>
      </c>
      <c r="AM232" s="337">
        <v>1</v>
      </c>
      <c r="AN232" s="337">
        <v>1</v>
      </c>
      <c r="AO232" s="337">
        <v>0</v>
      </c>
      <c r="AP232" s="337">
        <v>1</v>
      </c>
    </row>
    <row r="233" spans="2:42" x14ac:dyDescent="0.2">
      <c r="D233" s="335" t="s">
        <v>65</v>
      </c>
      <c r="E233" s="337">
        <v>4</v>
      </c>
      <c r="F233" s="337">
        <v>3</v>
      </c>
      <c r="G233" s="337">
        <v>7</v>
      </c>
      <c r="H233" s="337">
        <v>0</v>
      </c>
      <c r="I233" s="337">
        <v>0</v>
      </c>
      <c r="J233" s="337">
        <v>0</v>
      </c>
      <c r="K233" s="337">
        <v>1</v>
      </c>
      <c r="L233" s="337">
        <v>0</v>
      </c>
      <c r="M233" s="337">
        <v>1</v>
      </c>
      <c r="N233" s="337">
        <v>1</v>
      </c>
      <c r="O233" s="337">
        <v>0</v>
      </c>
      <c r="P233" s="337">
        <v>0</v>
      </c>
      <c r="Q233" s="337">
        <v>1</v>
      </c>
      <c r="R233" s="337">
        <v>0</v>
      </c>
      <c r="S233" s="337">
        <v>1</v>
      </c>
      <c r="T233" s="337">
        <v>1</v>
      </c>
      <c r="U233" s="337">
        <v>0</v>
      </c>
      <c r="V233" s="337">
        <v>2</v>
      </c>
      <c r="W233" s="337">
        <v>0</v>
      </c>
      <c r="X233" s="337">
        <v>2</v>
      </c>
      <c r="Y233" s="337">
        <v>0</v>
      </c>
      <c r="Z233" s="337">
        <v>2</v>
      </c>
      <c r="AA233" s="337">
        <v>0</v>
      </c>
      <c r="AB233" s="337">
        <v>2</v>
      </c>
      <c r="AC233" s="337">
        <v>0</v>
      </c>
      <c r="AD233" s="337">
        <v>0</v>
      </c>
      <c r="AE233" s="337">
        <v>1</v>
      </c>
      <c r="AF233" s="337">
        <v>1</v>
      </c>
      <c r="AG233" s="337">
        <v>0</v>
      </c>
      <c r="AH233" s="337">
        <v>0</v>
      </c>
      <c r="AI233" s="337">
        <v>0</v>
      </c>
      <c r="AJ233" s="337">
        <v>0</v>
      </c>
      <c r="AK233" s="337">
        <v>0</v>
      </c>
      <c r="AL233" s="337">
        <v>0</v>
      </c>
      <c r="AM233" s="337">
        <v>1</v>
      </c>
      <c r="AN233" s="337">
        <v>1</v>
      </c>
      <c r="AO233" s="337">
        <v>0</v>
      </c>
      <c r="AP233" s="337">
        <v>1</v>
      </c>
    </row>
    <row r="234" spans="2:42" x14ac:dyDescent="0.2">
      <c r="C234" s="335" t="s">
        <v>47</v>
      </c>
      <c r="E234" s="337">
        <v>824</v>
      </c>
      <c r="F234" s="337">
        <v>762</v>
      </c>
      <c r="G234" s="337">
        <v>1586</v>
      </c>
      <c r="H234" s="337">
        <v>116</v>
      </c>
      <c r="I234" s="337">
        <v>136</v>
      </c>
      <c r="J234" s="337">
        <v>252</v>
      </c>
      <c r="K234" s="337">
        <v>69</v>
      </c>
      <c r="L234" s="337">
        <v>11</v>
      </c>
      <c r="M234" s="337">
        <v>58</v>
      </c>
      <c r="N234" s="337">
        <v>69</v>
      </c>
      <c r="O234" s="337">
        <v>73</v>
      </c>
      <c r="P234" s="337">
        <v>70</v>
      </c>
      <c r="Q234" s="337">
        <v>10</v>
      </c>
      <c r="R234" s="337">
        <v>122</v>
      </c>
      <c r="S234" s="337">
        <v>131</v>
      </c>
      <c r="T234" s="337">
        <v>253</v>
      </c>
      <c r="U234" s="337">
        <v>11</v>
      </c>
      <c r="V234" s="337">
        <v>131</v>
      </c>
      <c r="W234" s="337">
        <v>135</v>
      </c>
      <c r="X234" s="337">
        <v>266</v>
      </c>
      <c r="Y234" s="337">
        <v>11</v>
      </c>
      <c r="Z234" s="337">
        <v>141</v>
      </c>
      <c r="AA234" s="337">
        <v>123</v>
      </c>
      <c r="AB234" s="337">
        <v>264</v>
      </c>
      <c r="AC234" s="337">
        <v>11</v>
      </c>
      <c r="AD234" s="337">
        <v>142</v>
      </c>
      <c r="AE234" s="337">
        <v>136</v>
      </c>
      <c r="AF234" s="337">
        <v>278</v>
      </c>
      <c r="AG234" s="337">
        <v>11</v>
      </c>
      <c r="AH234" s="337">
        <v>152</v>
      </c>
      <c r="AI234" s="337">
        <v>117</v>
      </c>
      <c r="AJ234" s="337">
        <v>269</v>
      </c>
      <c r="AK234" s="337">
        <v>11</v>
      </c>
      <c r="AL234" s="337">
        <v>136</v>
      </c>
      <c r="AM234" s="337">
        <v>120</v>
      </c>
      <c r="AN234" s="337">
        <v>256</v>
      </c>
      <c r="AO234" s="337">
        <v>10</v>
      </c>
      <c r="AP234" s="337">
        <v>4</v>
      </c>
    </row>
    <row r="235" spans="2:42" x14ac:dyDescent="0.2">
      <c r="D235" s="335" t="s">
        <v>116</v>
      </c>
      <c r="E235" s="337">
        <v>824</v>
      </c>
      <c r="F235" s="337">
        <v>762</v>
      </c>
      <c r="G235" s="337">
        <v>1586</v>
      </c>
      <c r="H235" s="337">
        <v>116</v>
      </c>
      <c r="I235" s="337">
        <v>136</v>
      </c>
      <c r="J235" s="337">
        <v>252</v>
      </c>
      <c r="K235" s="337">
        <v>69</v>
      </c>
      <c r="L235" s="337">
        <v>11</v>
      </c>
      <c r="M235" s="337">
        <v>58</v>
      </c>
      <c r="N235" s="337">
        <v>69</v>
      </c>
      <c r="O235" s="337">
        <v>73</v>
      </c>
      <c r="P235" s="337">
        <v>70</v>
      </c>
      <c r="Q235" s="337">
        <v>10</v>
      </c>
      <c r="R235" s="337">
        <v>122</v>
      </c>
      <c r="S235" s="337">
        <v>131</v>
      </c>
      <c r="T235" s="337">
        <v>253</v>
      </c>
      <c r="U235" s="337">
        <v>11</v>
      </c>
      <c r="V235" s="337">
        <v>131</v>
      </c>
      <c r="W235" s="337">
        <v>135</v>
      </c>
      <c r="X235" s="337">
        <v>266</v>
      </c>
      <c r="Y235" s="337">
        <v>11</v>
      </c>
      <c r="Z235" s="337">
        <v>141</v>
      </c>
      <c r="AA235" s="337">
        <v>123</v>
      </c>
      <c r="AB235" s="337">
        <v>264</v>
      </c>
      <c r="AC235" s="337">
        <v>11</v>
      </c>
      <c r="AD235" s="337">
        <v>142</v>
      </c>
      <c r="AE235" s="337">
        <v>136</v>
      </c>
      <c r="AF235" s="337">
        <v>278</v>
      </c>
      <c r="AG235" s="337">
        <v>11</v>
      </c>
      <c r="AH235" s="337">
        <v>152</v>
      </c>
      <c r="AI235" s="337">
        <v>117</v>
      </c>
      <c r="AJ235" s="337">
        <v>269</v>
      </c>
      <c r="AK235" s="337">
        <v>11</v>
      </c>
      <c r="AL235" s="337">
        <v>136</v>
      </c>
      <c r="AM235" s="337">
        <v>120</v>
      </c>
      <c r="AN235" s="337">
        <v>256</v>
      </c>
      <c r="AO235" s="337">
        <v>10</v>
      </c>
      <c r="AP235" s="337">
        <v>4</v>
      </c>
    </row>
    <row r="236" spans="2:42" x14ac:dyDescent="0.2">
      <c r="B236" s="335" t="s">
        <v>42</v>
      </c>
      <c r="E236" s="337">
        <v>686</v>
      </c>
      <c r="F236" s="337">
        <v>725</v>
      </c>
      <c r="G236" s="337">
        <v>1411</v>
      </c>
      <c r="H236" s="337">
        <v>172</v>
      </c>
      <c r="I236" s="337">
        <v>193</v>
      </c>
      <c r="J236" s="337">
        <v>365</v>
      </c>
      <c r="K236" s="337">
        <v>56</v>
      </c>
      <c r="L236" s="337">
        <v>39</v>
      </c>
      <c r="M236" s="337">
        <v>37</v>
      </c>
      <c r="N236" s="337">
        <v>76</v>
      </c>
      <c r="O236" s="337">
        <v>52</v>
      </c>
      <c r="P236" s="337">
        <v>51</v>
      </c>
      <c r="Q236" s="337">
        <v>8</v>
      </c>
      <c r="R236" s="337">
        <v>259</v>
      </c>
      <c r="S236" s="337">
        <v>261</v>
      </c>
      <c r="T236" s="337">
        <v>520</v>
      </c>
      <c r="U236" s="337">
        <v>19</v>
      </c>
      <c r="V236" s="337">
        <v>221</v>
      </c>
      <c r="W236" s="337">
        <v>236</v>
      </c>
      <c r="X236" s="337">
        <v>457</v>
      </c>
      <c r="Y236" s="337">
        <v>19</v>
      </c>
      <c r="Z236" s="337">
        <v>206</v>
      </c>
      <c r="AA236" s="337">
        <v>228</v>
      </c>
      <c r="AB236" s="337">
        <v>434</v>
      </c>
      <c r="AC236" s="337">
        <v>18</v>
      </c>
      <c r="AD236" s="337">
        <v>0</v>
      </c>
      <c r="AE236" s="337">
        <v>0</v>
      </c>
      <c r="AF236" s="337">
        <v>0</v>
      </c>
      <c r="AG236" s="337">
        <v>0</v>
      </c>
      <c r="AH236" s="337">
        <v>0</v>
      </c>
      <c r="AI236" s="337">
        <v>0</v>
      </c>
      <c r="AJ236" s="337">
        <v>0</v>
      </c>
      <c r="AK236" s="337">
        <v>0</v>
      </c>
      <c r="AL236" s="337">
        <v>0</v>
      </c>
      <c r="AM236" s="337">
        <v>0</v>
      </c>
      <c r="AN236" s="337">
        <v>0</v>
      </c>
      <c r="AO236" s="337">
        <v>0</v>
      </c>
      <c r="AP236" s="337">
        <v>0</v>
      </c>
    </row>
    <row r="237" spans="2:42" x14ac:dyDescent="0.2">
      <c r="C237" s="335" t="s">
        <v>37</v>
      </c>
      <c r="E237" s="337">
        <v>308</v>
      </c>
      <c r="F237" s="337">
        <v>305</v>
      </c>
      <c r="G237" s="337">
        <v>613</v>
      </c>
      <c r="H237" s="337">
        <v>82</v>
      </c>
      <c r="I237" s="337">
        <v>87</v>
      </c>
      <c r="J237" s="337">
        <v>169</v>
      </c>
      <c r="K237" s="337">
        <v>27</v>
      </c>
      <c r="L237" s="337">
        <v>23</v>
      </c>
      <c r="M237" s="337">
        <v>20</v>
      </c>
      <c r="N237" s="337">
        <v>43</v>
      </c>
      <c r="O237" s="337">
        <v>24</v>
      </c>
      <c r="P237" s="337">
        <v>24</v>
      </c>
      <c r="Q237" s="337">
        <v>5</v>
      </c>
      <c r="R237" s="337">
        <v>112</v>
      </c>
      <c r="S237" s="337">
        <v>104</v>
      </c>
      <c r="T237" s="337">
        <v>216</v>
      </c>
      <c r="U237" s="337">
        <v>9</v>
      </c>
      <c r="V237" s="337">
        <v>99</v>
      </c>
      <c r="W237" s="337">
        <v>101</v>
      </c>
      <c r="X237" s="337">
        <v>200</v>
      </c>
      <c r="Y237" s="337">
        <v>9</v>
      </c>
      <c r="Z237" s="337">
        <v>97</v>
      </c>
      <c r="AA237" s="337">
        <v>100</v>
      </c>
      <c r="AB237" s="337">
        <v>197</v>
      </c>
      <c r="AC237" s="337">
        <v>9</v>
      </c>
      <c r="AD237" s="337">
        <v>0</v>
      </c>
      <c r="AE237" s="337">
        <v>0</v>
      </c>
      <c r="AF237" s="337">
        <v>0</v>
      </c>
      <c r="AG237" s="337">
        <v>0</v>
      </c>
      <c r="AH237" s="337">
        <v>0</v>
      </c>
      <c r="AI237" s="337">
        <v>0</v>
      </c>
      <c r="AJ237" s="337">
        <v>0</v>
      </c>
      <c r="AK237" s="337">
        <v>0</v>
      </c>
      <c r="AL237" s="337">
        <v>0</v>
      </c>
      <c r="AM237" s="337">
        <v>0</v>
      </c>
      <c r="AN237" s="337">
        <v>0</v>
      </c>
      <c r="AO237" s="337">
        <v>0</v>
      </c>
      <c r="AP237" s="337">
        <v>0</v>
      </c>
    </row>
    <row r="238" spans="2:42" x14ac:dyDescent="0.2">
      <c r="D238" s="335" t="s">
        <v>166</v>
      </c>
      <c r="E238" s="337">
        <v>246</v>
      </c>
      <c r="F238" s="337">
        <v>276</v>
      </c>
      <c r="G238" s="337">
        <v>522</v>
      </c>
      <c r="H238" s="337">
        <v>72</v>
      </c>
      <c r="I238" s="337">
        <v>71</v>
      </c>
      <c r="J238" s="337">
        <v>143</v>
      </c>
      <c r="K238" s="337">
        <v>15</v>
      </c>
      <c r="L238" s="337">
        <v>17</v>
      </c>
      <c r="M238" s="337">
        <v>17</v>
      </c>
      <c r="N238" s="337">
        <v>34</v>
      </c>
      <c r="O238" s="337">
        <v>15</v>
      </c>
      <c r="P238" s="337">
        <v>15</v>
      </c>
      <c r="Q238" s="337">
        <v>1</v>
      </c>
      <c r="R238" s="337">
        <v>90</v>
      </c>
      <c r="S238" s="337">
        <v>94</v>
      </c>
      <c r="T238" s="337">
        <v>184</v>
      </c>
      <c r="U238" s="337">
        <v>5</v>
      </c>
      <c r="V238" s="337">
        <v>83</v>
      </c>
      <c r="W238" s="337">
        <v>90</v>
      </c>
      <c r="X238" s="337">
        <v>173</v>
      </c>
      <c r="Y238" s="337">
        <v>5</v>
      </c>
      <c r="Z238" s="337">
        <v>73</v>
      </c>
      <c r="AA238" s="337">
        <v>92</v>
      </c>
      <c r="AB238" s="337">
        <v>165</v>
      </c>
      <c r="AC238" s="337">
        <v>5</v>
      </c>
      <c r="AD238" s="337">
        <v>0</v>
      </c>
      <c r="AE238" s="337">
        <v>0</v>
      </c>
      <c r="AF238" s="337">
        <v>0</v>
      </c>
      <c r="AG238" s="337">
        <v>0</v>
      </c>
      <c r="AH238" s="337">
        <v>0</v>
      </c>
      <c r="AI238" s="337">
        <v>0</v>
      </c>
      <c r="AJ238" s="337">
        <v>0</v>
      </c>
      <c r="AK238" s="337">
        <v>0</v>
      </c>
      <c r="AL238" s="337">
        <v>0</v>
      </c>
      <c r="AM238" s="337">
        <v>0</v>
      </c>
      <c r="AN238" s="337">
        <v>0</v>
      </c>
      <c r="AO238" s="337">
        <v>0</v>
      </c>
      <c r="AP238" s="337">
        <v>0</v>
      </c>
    </row>
    <row r="239" spans="2:42" x14ac:dyDescent="0.2">
      <c r="D239" s="335" t="s">
        <v>117</v>
      </c>
      <c r="E239" s="337">
        <v>62</v>
      </c>
      <c r="F239" s="337">
        <v>29</v>
      </c>
      <c r="G239" s="337">
        <v>91</v>
      </c>
      <c r="H239" s="337">
        <v>10</v>
      </c>
      <c r="I239" s="337">
        <v>16</v>
      </c>
      <c r="J239" s="337">
        <v>26</v>
      </c>
      <c r="K239" s="337">
        <v>12</v>
      </c>
      <c r="L239" s="337">
        <v>6</v>
      </c>
      <c r="M239" s="337">
        <v>3</v>
      </c>
      <c r="N239" s="337">
        <v>9</v>
      </c>
      <c r="O239" s="337">
        <v>9</v>
      </c>
      <c r="P239" s="337">
        <v>9</v>
      </c>
      <c r="Q239" s="337">
        <v>4</v>
      </c>
      <c r="R239" s="337">
        <v>22</v>
      </c>
      <c r="S239" s="337">
        <v>10</v>
      </c>
      <c r="T239" s="337">
        <v>32</v>
      </c>
      <c r="U239" s="337">
        <v>4</v>
      </c>
      <c r="V239" s="337">
        <v>16</v>
      </c>
      <c r="W239" s="337">
        <v>11</v>
      </c>
      <c r="X239" s="337">
        <v>27</v>
      </c>
      <c r="Y239" s="337">
        <v>4</v>
      </c>
      <c r="Z239" s="337">
        <v>24</v>
      </c>
      <c r="AA239" s="337">
        <v>8</v>
      </c>
      <c r="AB239" s="337">
        <v>32</v>
      </c>
      <c r="AC239" s="337">
        <v>4</v>
      </c>
      <c r="AD239" s="337">
        <v>0</v>
      </c>
      <c r="AE239" s="337">
        <v>0</v>
      </c>
      <c r="AF239" s="337">
        <v>0</v>
      </c>
      <c r="AG239" s="337">
        <v>0</v>
      </c>
      <c r="AH239" s="337">
        <v>0</v>
      </c>
      <c r="AI239" s="337">
        <v>0</v>
      </c>
      <c r="AJ239" s="337">
        <v>0</v>
      </c>
      <c r="AK239" s="337">
        <v>0</v>
      </c>
      <c r="AL239" s="337">
        <v>0</v>
      </c>
      <c r="AM239" s="337">
        <v>0</v>
      </c>
      <c r="AN239" s="337">
        <v>0</v>
      </c>
      <c r="AO239" s="337">
        <v>0</v>
      </c>
      <c r="AP239" s="337">
        <v>0</v>
      </c>
    </row>
    <row r="240" spans="2:42" x14ac:dyDescent="0.2">
      <c r="C240" s="335" t="s">
        <v>47</v>
      </c>
      <c r="E240" s="337">
        <v>378</v>
      </c>
      <c r="F240" s="337">
        <v>420</v>
      </c>
      <c r="G240" s="337">
        <v>798</v>
      </c>
      <c r="H240" s="337">
        <v>90</v>
      </c>
      <c r="I240" s="337">
        <v>106</v>
      </c>
      <c r="J240" s="337">
        <v>196</v>
      </c>
      <c r="K240" s="337">
        <v>29</v>
      </c>
      <c r="L240" s="337">
        <v>16</v>
      </c>
      <c r="M240" s="337">
        <v>17</v>
      </c>
      <c r="N240" s="337">
        <v>33</v>
      </c>
      <c r="O240" s="337">
        <v>28</v>
      </c>
      <c r="P240" s="337">
        <v>27</v>
      </c>
      <c r="Q240" s="337">
        <v>3</v>
      </c>
      <c r="R240" s="337">
        <v>147</v>
      </c>
      <c r="S240" s="337">
        <v>157</v>
      </c>
      <c r="T240" s="337">
        <v>304</v>
      </c>
      <c r="U240" s="337">
        <v>10</v>
      </c>
      <c r="V240" s="337">
        <v>122</v>
      </c>
      <c r="W240" s="337">
        <v>135</v>
      </c>
      <c r="X240" s="337">
        <v>257</v>
      </c>
      <c r="Y240" s="337">
        <v>10</v>
      </c>
      <c r="Z240" s="337">
        <v>109</v>
      </c>
      <c r="AA240" s="337">
        <v>128</v>
      </c>
      <c r="AB240" s="337">
        <v>237</v>
      </c>
      <c r="AC240" s="337">
        <v>9</v>
      </c>
      <c r="AD240" s="337">
        <v>0</v>
      </c>
      <c r="AE240" s="337">
        <v>0</v>
      </c>
      <c r="AF240" s="337">
        <v>0</v>
      </c>
      <c r="AG240" s="337">
        <v>0</v>
      </c>
      <c r="AH240" s="337">
        <v>0</v>
      </c>
      <c r="AI240" s="337">
        <v>0</v>
      </c>
      <c r="AJ240" s="337">
        <v>0</v>
      </c>
      <c r="AK240" s="337">
        <v>0</v>
      </c>
      <c r="AL240" s="337">
        <v>0</v>
      </c>
      <c r="AM240" s="337">
        <v>0</v>
      </c>
      <c r="AN240" s="337">
        <v>0</v>
      </c>
      <c r="AO240" s="337">
        <v>0</v>
      </c>
      <c r="AP240" s="337">
        <v>0</v>
      </c>
    </row>
    <row r="241" spans="1:42" x14ac:dyDescent="0.2">
      <c r="D241" s="335" t="s">
        <v>116</v>
      </c>
      <c r="E241" s="337">
        <v>370</v>
      </c>
      <c r="F241" s="337">
        <v>416</v>
      </c>
      <c r="G241" s="337">
        <v>786</v>
      </c>
      <c r="H241" s="337">
        <v>90</v>
      </c>
      <c r="I241" s="337">
        <v>106</v>
      </c>
      <c r="J241" s="337">
        <v>196</v>
      </c>
      <c r="K241" s="337">
        <v>26</v>
      </c>
      <c r="L241" s="337">
        <v>15</v>
      </c>
      <c r="M241" s="337">
        <v>17</v>
      </c>
      <c r="N241" s="337">
        <v>32</v>
      </c>
      <c r="O241" s="337">
        <v>25</v>
      </c>
      <c r="P241" s="337">
        <v>25</v>
      </c>
      <c r="Q241" s="337">
        <v>2</v>
      </c>
      <c r="R241" s="337">
        <v>143</v>
      </c>
      <c r="S241" s="337">
        <v>157</v>
      </c>
      <c r="T241" s="337">
        <v>300</v>
      </c>
      <c r="U241" s="337">
        <v>9</v>
      </c>
      <c r="V241" s="337">
        <v>120</v>
      </c>
      <c r="W241" s="337">
        <v>133</v>
      </c>
      <c r="X241" s="337">
        <v>253</v>
      </c>
      <c r="Y241" s="337">
        <v>9</v>
      </c>
      <c r="Z241" s="337">
        <v>107</v>
      </c>
      <c r="AA241" s="337">
        <v>126</v>
      </c>
      <c r="AB241" s="337">
        <v>233</v>
      </c>
      <c r="AC241" s="337">
        <v>8</v>
      </c>
      <c r="AD241" s="337">
        <v>0</v>
      </c>
      <c r="AE241" s="337">
        <v>0</v>
      </c>
      <c r="AF241" s="337">
        <v>0</v>
      </c>
      <c r="AG241" s="337">
        <v>0</v>
      </c>
      <c r="AH241" s="337">
        <v>0</v>
      </c>
      <c r="AI241" s="337">
        <v>0</v>
      </c>
      <c r="AJ241" s="337">
        <v>0</v>
      </c>
      <c r="AK241" s="337">
        <v>0</v>
      </c>
      <c r="AL241" s="337">
        <v>0</v>
      </c>
      <c r="AM241" s="337">
        <v>0</v>
      </c>
      <c r="AN241" s="337">
        <v>0</v>
      </c>
      <c r="AO241" s="337">
        <v>0</v>
      </c>
      <c r="AP241" s="337">
        <v>0</v>
      </c>
    </row>
    <row r="242" spans="1:42" x14ac:dyDescent="0.2">
      <c r="D242" s="335" t="s">
        <v>117</v>
      </c>
      <c r="E242" s="337">
        <v>8</v>
      </c>
      <c r="F242" s="337">
        <v>4</v>
      </c>
      <c r="G242" s="337">
        <v>12</v>
      </c>
      <c r="H242" s="337">
        <v>0</v>
      </c>
      <c r="I242" s="337">
        <v>0</v>
      </c>
      <c r="J242" s="337">
        <v>0</v>
      </c>
      <c r="K242" s="337">
        <v>3</v>
      </c>
      <c r="L242" s="337">
        <v>1</v>
      </c>
      <c r="M242" s="337">
        <v>0</v>
      </c>
      <c r="N242" s="337">
        <v>1</v>
      </c>
      <c r="O242" s="337">
        <v>3</v>
      </c>
      <c r="P242" s="337">
        <v>2</v>
      </c>
      <c r="Q242" s="337">
        <v>1</v>
      </c>
      <c r="R242" s="337">
        <v>4</v>
      </c>
      <c r="S242" s="337">
        <v>0</v>
      </c>
      <c r="T242" s="337">
        <v>4</v>
      </c>
      <c r="U242" s="337">
        <v>1</v>
      </c>
      <c r="V242" s="337">
        <v>2</v>
      </c>
      <c r="W242" s="337">
        <v>2</v>
      </c>
      <c r="X242" s="337">
        <v>4</v>
      </c>
      <c r="Y242" s="337">
        <v>1</v>
      </c>
      <c r="Z242" s="337">
        <v>2</v>
      </c>
      <c r="AA242" s="337">
        <v>2</v>
      </c>
      <c r="AB242" s="337">
        <v>4</v>
      </c>
      <c r="AC242" s="337">
        <v>1</v>
      </c>
      <c r="AD242" s="337">
        <v>0</v>
      </c>
      <c r="AE242" s="337">
        <v>0</v>
      </c>
      <c r="AF242" s="337">
        <v>0</v>
      </c>
      <c r="AG242" s="337">
        <v>0</v>
      </c>
      <c r="AH242" s="337">
        <v>0</v>
      </c>
      <c r="AI242" s="337">
        <v>0</v>
      </c>
      <c r="AJ242" s="337">
        <v>0</v>
      </c>
      <c r="AK242" s="337">
        <v>0</v>
      </c>
      <c r="AL242" s="337">
        <v>0</v>
      </c>
      <c r="AM242" s="337">
        <v>0</v>
      </c>
      <c r="AN242" s="337">
        <v>0</v>
      </c>
      <c r="AO242" s="337">
        <v>0</v>
      </c>
      <c r="AP242" s="337">
        <v>0</v>
      </c>
    </row>
    <row r="243" spans="1:42" x14ac:dyDescent="0.2">
      <c r="B243" s="335" t="s">
        <v>167</v>
      </c>
      <c r="E243" s="337">
        <v>92</v>
      </c>
      <c r="F243" s="337">
        <v>95</v>
      </c>
      <c r="G243" s="337">
        <v>187</v>
      </c>
      <c r="H243" s="337">
        <v>0</v>
      </c>
      <c r="I243" s="337">
        <v>0</v>
      </c>
      <c r="J243" s="337">
        <v>0</v>
      </c>
      <c r="K243" s="337">
        <v>16</v>
      </c>
      <c r="L243" s="337">
        <v>0</v>
      </c>
      <c r="M243" s="337">
        <v>8</v>
      </c>
      <c r="N243" s="337">
        <v>8</v>
      </c>
      <c r="O243" s="337">
        <v>7</v>
      </c>
      <c r="P243" s="337">
        <v>7</v>
      </c>
      <c r="Q243" s="337">
        <v>2</v>
      </c>
      <c r="R243" s="337">
        <v>0</v>
      </c>
      <c r="S243" s="337">
        <v>0</v>
      </c>
      <c r="T243" s="337">
        <v>0</v>
      </c>
      <c r="U243" s="337">
        <v>0</v>
      </c>
      <c r="V243" s="337">
        <v>0</v>
      </c>
      <c r="W243" s="337">
        <v>0</v>
      </c>
      <c r="X243" s="337">
        <v>0</v>
      </c>
      <c r="Y243" s="337">
        <v>0</v>
      </c>
      <c r="Z243" s="337">
        <v>0</v>
      </c>
      <c r="AA243" s="337">
        <v>0</v>
      </c>
      <c r="AB243" s="337">
        <v>0</v>
      </c>
      <c r="AC243" s="337">
        <v>0</v>
      </c>
      <c r="AD243" s="337">
        <v>0</v>
      </c>
      <c r="AE243" s="337">
        <v>0</v>
      </c>
      <c r="AF243" s="337">
        <v>0</v>
      </c>
      <c r="AG243" s="337">
        <v>0</v>
      </c>
      <c r="AH243" s="337">
        <v>0</v>
      </c>
      <c r="AI243" s="337">
        <v>0</v>
      </c>
      <c r="AJ243" s="337">
        <v>0</v>
      </c>
      <c r="AK243" s="337">
        <v>0</v>
      </c>
      <c r="AL243" s="337">
        <v>0</v>
      </c>
      <c r="AM243" s="337">
        <v>0</v>
      </c>
      <c r="AN243" s="337">
        <v>0</v>
      </c>
      <c r="AO243" s="337">
        <v>0</v>
      </c>
      <c r="AP243" s="337">
        <v>0</v>
      </c>
    </row>
    <row r="244" spans="1:42" x14ac:dyDescent="0.2">
      <c r="C244" s="335" t="s">
        <v>47</v>
      </c>
      <c r="E244" s="337">
        <v>44</v>
      </c>
      <c r="F244" s="337">
        <v>52</v>
      </c>
      <c r="G244" s="337">
        <v>96</v>
      </c>
      <c r="H244" s="337">
        <v>0</v>
      </c>
      <c r="I244" s="337">
        <v>0</v>
      </c>
      <c r="J244" s="337">
        <v>0</v>
      </c>
      <c r="K244" s="337">
        <v>8</v>
      </c>
      <c r="L244" s="337">
        <v>0</v>
      </c>
      <c r="M244" s="337">
        <v>8</v>
      </c>
      <c r="N244" s="337">
        <v>8</v>
      </c>
      <c r="O244" s="337">
        <v>0</v>
      </c>
      <c r="P244" s="337">
        <v>0</v>
      </c>
      <c r="Q244" s="337">
        <v>1</v>
      </c>
      <c r="R244" s="337">
        <v>0</v>
      </c>
      <c r="S244" s="337">
        <v>0</v>
      </c>
      <c r="T244" s="337">
        <v>0</v>
      </c>
      <c r="U244" s="337">
        <v>0</v>
      </c>
      <c r="V244" s="337">
        <v>0</v>
      </c>
      <c r="W244" s="337">
        <v>0</v>
      </c>
      <c r="X244" s="337">
        <v>0</v>
      </c>
      <c r="Y244" s="337">
        <v>0</v>
      </c>
      <c r="Z244" s="337">
        <v>0</v>
      </c>
      <c r="AA244" s="337">
        <v>0</v>
      </c>
      <c r="AB244" s="337">
        <v>0</v>
      </c>
      <c r="AC244" s="337">
        <v>0</v>
      </c>
      <c r="AD244" s="337">
        <v>0</v>
      </c>
      <c r="AE244" s="337">
        <v>0</v>
      </c>
      <c r="AF244" s="337">
        <v>0</v>
      </c>
      <c r="AG244" s="337">
        <v>0</v>
      </c>
      <c r="AH244" s="337">
        <v>0</v>
      </c>
      <c r="AI244" s="337">
        <v>0</v>
      </c>
      <c r="AJ244" s="337">
        <v>0</v>
      </c>
      <c r="AK244" s="337">
        <v>0</v>
      </c>
      <c r="AL244" s="337">
        <v>0</v>
      </c>
      <c r="AM244" s="337">
        <v>0</v>
      </c>
      <c r="AN244" s="337">
        <v>0</v>
      </c>
      <c r="AO244" s="337">
        <v>0</v>
      </c>
      <c r="AP244" s="337">
        <v>0</v>
      </c>
    </row>
    <row r="245" spans="1:42" x14ac:dyDescent="0.2">
      <c r="D245" s="335" t="s">
        <v>204</v>
      </c>
      <c r="E245" s="337">
        <v>44</v>
      </c>
      <c r="F245" s="337">
        <v>52</v>
      </c>
      <c r="G245" s="337">
        <v>96</v>
      </c>
      <c r="H245" s="337">
        <v>0</v>
      </c>
      <c r="I245" s="337">
        <v>0</v>
      </c>
      <c r="J245" s="337">
        <v>0</v>
      </c>
      <c r="K245" s="337">
        <v>8</v>
      </c>
      <c r="L245" s="337">
        <v>0</v>
      </c>
      <c r="M245" s="337">
        <v>8</v>
      </c>
      <c r="N245" s="337">
        <v>8</v>
      </c>
      <c r="O245" s="337">
        <v>0</v>
      </c>
      <c r="P245" s="337">
        <v>0</v>
      </c>
      <c r="Q245" s="337">
        <v>1</v>
      </c>
      <c r="R245" s="337">
        <v>0</v>
      </c>
      <c r="S245" s="337">
        <v>0</v>
      </c>
      <c r="T245" s="337">
        <v>0</v>
      </c>
      <c r="U245" s="337">
        <v>0</v>
      </c>
      <c r="V245" s="337">
        <v>0</v>
      </c>
      <c r="W245" s="337">
        <v>0</v>
      </c>
      <c r="X245" s="337">
        <v>0</v>
      </c>
      <c r="Y245" s="337">
        <v>0</v>
      </c>
      <c r="Z245" s="337">
        <v>0</v>
      </c>
      <c r="AA245" s="337">
        <v>0</v>
      </c>
      <c r="AB245" s="337">
        <v>0</v>
      </c>
      <c r="AC245" s="337">
        <v>0</v>
      </c>
      <c r="AD245" s="337">
        <v>0</v>
      </c>
      <c r="AE245" s="337">
        <v>0</v>
      </c>
      <c r="AF245" s="337">
        <v>0</v>
      </c>
      <c r="AG245" s="337">
        <v>0</v>
      </c>
      <c r="AH245" s="337">
        <v>0</v>
      </c>
      <c r="AI245" s="337">
        <v>0</v>
      </c>
      <c r="AJ245" s="337">
        <v>0</v>
      </c>
      <c r="AK245" s="337">
        <v>0</v>
      </c>
      <c r="AL245" s="337">
        <v>0</v>
      </c>
      <c r="AM245" s="337">
        <v>0</v>
      </c>
      <c r="AN245" s="337">
        <v>0</v>
      </c>
      <c r="AO245" s="337">
        <v>0</v>
      </c>
      <c r="AP245" s="337">
        <v>0</v>
      </c>
    </row>
    <row r="246" spans="1:42" x14ac:dyDescent="0.2">
      <c r="C246" s="335" t="s">
        <v>257</v>
      </c>
      <c r="E246" s="337">
        <v>48</v>
      </c>
      <c r="F246" s="337">
        <v>43</v>
      </c>
      <c r="G246" s="337">
        <v>91</v>
      </c>
      <c r="H246" s="337">
        <v>0</v>
      </c>
      <c r="I246" s="337">
        <v>0</v>
      </c>
      <c r="J246" s="337">
        <v>0</v>
      </c>
      <c r="K246" s="337">
        <v>8</v>
      </c>
      <c r="L246" s="337">
        <v>0</v>
      </c>
      <c r="M246" s="337">
        <v>0</v>
      </c>
      <c r="N246" s="337">
        <v>0</v>
      </c>
      <c r="O246" s="337">
        <v>7</v>
      </c>
      <c r="P246" s="337">
        <v>7</v>
      </c>
      <c r="Q246" s="337">
        <v>1</v>
      </c>
      <c r="R246" s="337">
        <v>0</v>
      </c>
      <c r="S246" s="337">
        <v>0</v>
      </c>
      <c r="T246" s="337">
        <v>0</v>
      </c>
      <c r="U246" s="337">
        <v>0</v>
      </c>
      <c r="V246" s="337">
        <v>0</v>
      </c>
      <c r="W246" s="337">
        <v>0</v>
      </c>
      <c r="X246" s="337">
        <v>0</v>
      </c>
      <c r="Y246" s="337">
        <v>0</v>
      </c>
      <c r="Z246" s="337">
        <v>0</v>
      </c>
      <c r="AA246" s="337">
        <v>0</v>
      </c>
      <c r="AB246" s="337">
        <v>0</v>
      </c>
      <c r="AC246" s="337">
        <v>0</v>
      </c>
      <c r="AD246" s="337">
        <v>0</v>
      </c>
      <c r="AE246" s="337">
        <v>0</v>
      </c>
      <c r="AF246" s="337">
        <v>0</v>
      </c>
      <c r="AG246" s="337">
        <v>0</v>
      </c>
      <c r="AH246" s="337">
        <v>0</v>
      </c>
      <c r="AI246" s="337">
        <v>0</v>
      </c>
      <c r="AJ246" s="337">
        <v>0</v>
      </c>
      <c r="AK246" s="337">
        <v>0</v>
      </c>
      <c r="AL246" s="337">
        <v>0</v>
      </c>
      <c r="AM246" s="337">
        <v>0</v>
      </c>
      <c r="AN246" s="337">
        <v>0</v>
      </c>
      <c r="AO246" s="337">
        <v>0</v>
      </c>
      <c r="AP246" s="337">
        <v>0</v>
      </c>
    </row>
    <row r="247" spans="1:42" x14ac:dyDescent="0.2">
      <c r="D247" s="335" t="s">
        <v>258</v>
      </c>
      <c r="E247" s="337">
        <v>48</v>
      </c>
      <c r="F247" s="337">
        <v>43</v>
      </c>
      <c r="G247" s="337">
        <v>91</v>
      </c>
      <c r="H247" s="337">
        <v>0</v>
      </c>
      <c r="I247" s="337">
        <v>0</v>
      </c>
      <c r="J247" s="337">
        <v>0</v>
      </c>
      <c r="K247" s="337">
        <v>8</v>
      </c>
      <c r="L247" s="337">
        <v>0</v>
      </c>
      <c r="M247" s="337">
        <v>0</v>
      </c>
      <c r="N247" s="337">
        <v>0</v>
      </c>
      <c r="O247" s="337">
        <v>7</v>
      </c>
      <c r="P247" s="337">
        <v>7</v>
      </c>
      <c r="Q247" s="337">
        <v>1</v>
      </c>
      <c r="R247" s="337">
        <v>0</v>
      </c>
      <c r="S247" s="337">
        <v>0</v>
      </c>
      <c r="T247" s="337">
        <v>0</v>
      </c>
      <c r="U247" s="337">
        <v>0</v>
      </c>
      <c r="V247" s="337">
        <v>0</v>
      </c>
      <c r="W247" s="337">
        <v>0</v>
      </c>
      <c r="X247" s="337">
        <v>0</v>
      </c>
      <c r="Y247" s="337">
        <v>0</v>
      </c>
      <c r="Z247" s="337">
        <v>0</v>
      </c>
      <c r="AA247" s="337">
        <v>0</v>
      </c>
      <c r="AB247" s="337">
        <v>0</v>
      </c>
      <c r="AC247" s="337">
        <v>0</v>
      </c>
      <c r="AD247" s="337">
        <v>0</v>
      </c>
      <c r="AE247" s="337">
        <v>0</v>
      </c>
      <c r="AF247" s="337">
        <v>0</v>
      </c>
      <c r="AG247" s="337">
        <v>0</v>
      </c>
      <c r="AH247" s="337">
        <v>0</v>
      </c>
      <c r="AI247" s="337">
        <v>0</v>
      </c>
      <c r="AJ247" s="337">
        <v>0</v>
      </c>
      <c r="AK247" s="337">
        <v>0</v>
      </c>
      <c r="AL247" s="337">
        <v>0</v>
      </c>
      <c r="AM247" s="337">
        <v>0</v>
      </c>
      <c r="AN247" s="337">
        <v>0</v>
      </c>
      <c r="AO247" s="337">
        <v>0</v>
      </c>
      <c r="AP247" s="337">
        <v>0</v>
      </c>
    </row>
    <row r="248" spans="1:42" x14ac:dyDescent="0.2">
      <c r="B248" s="335" t="s">
        <v>168</v>
      </c>
      <c r="E248" s="337">
        <v>148</v>
      </c>
      <c r="F248" s="337">
        <v>114</v>
      </c>
      <c r="G248" s="337">
        <v>262</v>
      </c>
      <c r="H248" s="337">
        <v>0</v>
      </c>
      <c r="I248" s="337">
        <v>0</v>
      </c>
      <c r="J248" s="337">
        <v>0</v>
      </c>
      <c r="K248" s="337">
        <v>6</v>
      </c>
      <c r="L248" s="337">
        <v>2</v>
      </c>
      <c r="M248" s="337">
        <v>22</v>
      </c>
      <c r="N248" s="337">
        <v>24</v>
      </c>
      <c r="O248" s="337">
        <v>5</v>
      </c>
      <c r="P248" s="337">
        <v>5</v>
      </c>
      <c r="Q248" s="337">
        <v>4</v>
      </c>
      <c r="R248" s="337">
        <v>0</v>
      </c>
      <c r="S248" s="337">
        <v>0</v>
      </c>
      <c r="T248" s="337">
        <v>0</v>
      </c>
      <c r="U248" s="337">
        <v>0</v>
      </c>
      <c r="V248" s="337">
        <v>0</v>
      </c>
      <c r="W248" s="337">
        <v>0</v>
      </c>
      <c r="X248" s="337">
        <v>0</v>
      </c>
      <c r="Y248" s="337">
        <v>0</v>
      </c>
      <c r="Z248" s="337">
        <v>0</v>
      </c>
      <c r="AA248" s="337">
        <v>0</v>
      </c>
      <c r="AB248" s="337">
        <v>0</v>
      </c>
      <c r="AC248" s="337">
        <v>0</v>
      </c>
      <c r="AD248" s="337">
        <v>0</v>
      </c>
      <c r="AE248" s="337">
        <v>0</v>
      </c>
      <c r="AF248" s="337">
        <v>0</v>
      </c>
      <c r="AG248" s="337">
        <v>0</v>
      </c>
      <c r="AH248" s="337">
        <v>0</v>
      </c>
      <c r="AI248" s="337">
        <v>0</v>
      </c>
      <c r="AJ248" s="337">
        <v>0</v>
      </c>
      <c r="AK248" s="337">
        <v>0</v>
      </c>
      <c r="AL248" s="337">
        <v>0</v>
      </c>
      <c r="AM248" s="337">
        <v>0</v>
      </c>
      <c r="AN248" s="337">
        <v>0</v>
      </c>
      <c r="AO248" s="337">
        <v>0</v>
      </c>
      <c r="AP248" s="337">
        <v>0</v>
      </c>
    </row>
    <row r="249" spans="1:42" x14ac:dyDescent="0.2">
      <c r="C249" s="335" t="s">
        <v>37</v>
      </c>
      <c r="E249" s="337">
        <v>98</v>
      </c>
      <c r="F249" s="337">
        <v>89</v>
      </c>
      <c r="G249" s="337">
        <v>187</v>
      </c>
      <c r="H249" s="337">
        <v>0</v>
      </c>
      <c r="I249" s="337">
        <v>0</v>
      </c>
      <c r="J249" s="337">
        <v>0</v>
      </c>
      <c r="K249" s="337">
        <v>0</v>
      </c>
      <c r="L249" s="337">
        <v>0</v>
      </c>
      <c r="M249" s="337">
        <v>15</v>
      </c>
      <c r="N249" s="337">
        <v>15</v>
      </c>
      <c r="O249" s="337">
        <v>0</v>
      </c>
      <c r="P249" s="337">
        <v>0</v>
      </c>
      <c r="Q249" s="337">
        <v>2</v>
      </c>
      <c r="R249" s="337">
        <v>0</v>
      </c>
      <c r="S249" s="337">
        <v>0</v>
      </c>
      <c r="T249" s="337">
        <v>0</v>
      </c>
      <c r="U249" s="337">
        <v>0</v>
      </c>
      <c r="V249" s="337">
        <v>0</v>
      </c>
      <c r="W249" s="337">
        <v>0</v>
      </c>
      <c r="X249" s="337">
        <v>0</v>
      </c>
      <c r="Y249" s="337">
        <v>0</v>
      </c>
      <c r="Z249" s="337">
        <v>0</v>
      </c>
      <c r="AA249" s="337">
        <v>0</v>
      </c>
      <c r="AB249" s="337">
        <v>0</v>
      </c>
      <c r="AC249" s="337">
        <v>0</v>
      </c>
      <c r="AD249" s="337">
        <v>0</v>
      </c>
      <c r="AE249" s="337">
        <v>0</v>
      </c>
      <c r="AF249" s="337">
        <v>0</v>
      </c>
      <c r="AG249" s="337">
        <v>0</v>
      </c>
      <c r="AH249" s="337">
        <v>0</v>
      </c>
      <c r="AI249" s="337">
        <v>0</v>
      </c>
      <c r="AJ249" s="337">
        <v>0</v>
      </c>
      <c r="AK249" s="337">
        <v>0</v>
      </c>
      <c r="AL249" s="337">
        <v>0</v>
      </c>
      <c r="AM249" s="337">
        <v>0</v>
      </c>
      <c r="AN249" s="337">
        <v>0</v>
      </c>
      <c r="AO249" s="337">
        <v>0</v>
      </c>
      <c r="AP249" s="337">
        <v>0</v>
      </c>
    </row>
    <row r="250" spans="1:42" x14ac:dyDescent="0.2">
      <c r="D250" s="335" t="s">
        <v>49</v>
      </c>
      <c r="E250" s="337">
        <v>98</v>
      </c>
      <c r="F250" s="337">
        <v>89</v>
      </c>
      <c r="G250" s="337">
        <v>187</v>
      </c>
      <c r="H250" s="337">
        <v>0</v>
      </c>
      <c r="I250" s="337">
        <v>0</v>
      </c>
      <c r="J250" s="337">
        <v>0</v>
      </c>
      <c r="K250" s="337">
        <v>0</v>
      </c>
      <c r="L250" s="337">
        <v>0</v>
      </c>
      <c r="M250" s="337">
        <v>15</v>
      </c>
      <c r="N250" s="337">
        <v>15</v>
      </c>
      <c r="O250" s="337">
        <v>0</v>
      </c>
      <c r="P250" s="337">
        <v>0</v>
      </c>
      <c r="Q250" s="337">
        <v>2</v>
      </c>
      <c r="R250" s="337">
        <v>0</v>
      </c>
      <c r="S250" s="337">
        <v>0</v>
      </c>
      <c r="T250" s="337">
        <v>0</v>
      </c>
      <c r="U250" s="337">
        <v>0</v>
      </c>
      <c r="V250" s="337">
        <v>0</v>
      </c>
      <c r="W250" s="337">
        <v>0</v>
      </c>
      <c r="X250" s="337">
        <v>0</v>
      </c>
      <c r="Y250" s="337">
        <v>0</v>
      </c>
      <c r="Z250" s="337">
        <v>0</v>
      </c>
      <c r="AA250" s="337">
        <v>0</v>
      </c>
      <c r="AB250" s="337">
        <v>0</v>
      </c>
      <c r="AC250" s="337">
        <v>0</v>
      </c>
      <c r="AD250" s="337">
        <v>0</v>
      </c>
      <c r="AE250" s="337">
        <v>0</v>
      </c>
      <c r="AF250" s="337">
        <v>0</v>
      </c>
      <c r="AG250" s="337">
        <v>0</v>
      </c>
      <c r="AH250" s="337">
        <v>0</v>
      </c>
      <c r="AI250" s="337">
        <v>0</v>
      </c>
      <c r="AJ250" s="337">
        <v>0</v>
      </c>
      <c r="AK250" s="337">
        <v>0</v>
      </c>
      <c r="AL250" s="337">
        <v>0</v>
      </c>
      <c r="AM250" s="337">
        <v>0</v>
      </c>
      <c r="AN250" s="337">
        <v>0</v>
      </c>
      <c r="AO250" s="337">
        <v>0</v>
      </c>
      <c r="AP250" s="337">
        <v>0</v>
      </c>
    </row>
    <row r="251" spans="1:42" x14ac:dyDescent="0.2">
      <c r="C251" s="335" t="s">
        <v>47</v>
      </c>
      <c r="E251" s="337">
        <v>50</v>
      </c>
      <c r="F251" s="337">
        <v>25</v>
      </c>
      <c r="G251" s="337">
        <v>75</v>
      </c>
      <c r="H251" s="337">
        <v>0</v>
      </c>
      <c r="I251" s="337">
        <v>0</v>
      </c>
      <c r="J251" s="337">
        <v>0</v>
      </c>
      <c r="K251" s="337">
        <v>6</v>
      </c>
      <c r="L251" s="337">
        <v>2</v>
      </c>
      <c r="M251" s="337">
        <v>7</v>
      </c>
      <c r="N251" s="337">
        <v>9</v>
      </c>
      <c r="O251" s="337">
        <v>5</v>
      </c>
      <c r="P251" s="337">
        <v>5</v>
      </c>
      <c r="Q251" s="337">
        <v>2</v>
      </c>
      <c r="R251" s="337">
        <v>0</v>
      </c>
      <c r="S251" s="337">
        <v>0</v>
      </c>
      <c r="T251" s="337">
        <v>0</v>
      </c>
      <c r="U251" s="337">
        <v>0</v>
      </c>
      <c r="V251" s="337">
        <v>0</v>
      </c>
      <c r="W251" s="337">
        <v>0</v>
      </c>
      <c r="X251" s="337">
        <v>0</v>
      </c>
      <c r="Y251" s="337">
        <v>0</v>
      </c>
      <c r="Z251" s="337">
        <v>0</v>
      </c>
      <c r="AA251" s="337">
        <v>0</v>
      </c>
      <c r="AB251" s="337">
        <v>0</v>
      </c>
      <c r="AC251" s="337">
        <v>0</v>
      </c>
      <c r="AD251" s="337">
        <v>0</v>
      </c>
      <c r="AE251" s="337">
        <v>0</v>
      </c>
      <c r="AF251" s="337">
        <v>0</v>
      </c>
      <c r="AG251" s="337">
        <v>0</v>
      </c>
      <c r="AH251" s="337">
        <v>0</v>
      </c>
      <c r="AI251" s="337">
        <v>0</v>
      </c>
      <c r="AJ251" s="337">
        <v>0</v>
      </c>
      <c r="AK251" s="337">
        <v>0</v>
      </c>
      <c r="AL251" s="337">
        <v>0</v>
      </c>
      <c r="AM251" s="337">
        <v>0</v>
      </c>
      <c r="AN251" s="337">
        <v>0</v>
      </c>
      <c r="AO251" s="337">
        <v>0</v>
      </c>
      <c r="AP251" s="337">
        <v>0</v>
      </c>
    </row>
    <row r="252" spans="1:42" x14ac:dyDescent="0.2">
      <c r="D252" s="335" t="s">
        <v>50</v>
      </c>
      <c r="E252" s="337">
        <v>20</v>
      </c>
      <c r="F252" s="337">
        <v>12</v>
      </c>
      <c r="G252" s="337">
        <v>32</v>
      </c>
      <c r="H252" s="337">
        <v>0</v>
      </c>
      <c r="I252" s="337">
        <v>0</v>
      </c>
      <c r="J252" s="337">
        <v>0</v>
      </c>
      <c r="K252" s="337">
        <v>6</v>
      </c>
      <c r="L252" s="337">
        <v>2</v>
      </c>
      <c r="M252" s="337">
        <v>4</v>
      </c>
      <c r="N252" s="337">
        <v>6</v>
      </c>
      <c r="O252" s="337">
        <v>5</v>
      </c>
      <c r="P252" s="337">
        <v>5</v>
      </c>
      <c r="Q252" s="337">
        <v>1</v>
      </c>
      <c r="R252" s="337">
        <v>0</v>
      </c>
      <c r="S252" s="337">
        <v>0</v>
      </c>
      <c r="T252" s="337">
        <v>0</v>
      </c>
      <c r="U252" s="337">
        <v>0</v>
      </c>
      <c r="V252" s="337">
        <v>0</v>
      </c>
      <c r="W252" s="337">
        <v>0</v>
      </c>
      <c r="X252" s="337">
        <v>0</v>
      </c>
      <c r="Y252" s="337">
        <v>0</v>
      </c>
      <c r="Z252" s="337">
        <v>0</v>
      </c>
      <c r="AA252" s="337">
        <v>0</v>
      </c>
      <c r="AB252" s="337">
        <v>0</v>
      </c>
      <c r="AC252" s="337">
        <v>0</v>
      </c>
      <c r="AD252" s="337">
        <v>0</v>
      </c>
      <c r="AE252" s="337">
        <v>0</v>
      </c>
      <c r="AF252" s="337">
        <v>0</v>
      </c>
      <c r="AG252" s="337">
        <v>0</v>
      </c>
      <c r="AH252" s="337">
        <v>0</v>
      </c>
      <c r="AI252" s="337">
        <v>0</v>
      </c>
      <c r="AJ252" s="337">
        <v>0</v>
      </c>
      <c r="AK252" s="337">
        <v>0</v>
      </c>
      <c r="AL252" s="337">
        <v>0</v>
      </c>
      <c r="AM252" s="337">
        <v>0</v>
      </c>
      <c r="AN252" s="337">
        <v>0</v>
      </c>
      <c r="AO252" s="337">
        <v>0</v>
      </c>
      <c r="AP252" s="337">
        <v>0</v>
      </c>
    </row>
    <row r="253" spans="1:42" x14ac:dyDescent="0.2">
      <c r="D253" s="335" t="s">
        <v>49</v>
      </c>
      <c r="E253" s="337">
        <v>30</v>
      </c>
      <c r="F253" s="337">
        <v>13</v>
      </c>
      <c r="G253" s="337">
        <v>43</v>
      </c>
      <c r="H253" s="337">
        <v>0</v>
      </c>
      <c r="I253" s="337">
        <v>0</v>
      </c>
      <c r="J253" s="337">
        <v>0</v>
      </c>
      <c r="K253" s="337">
        <v>0</v>
      </c>
      <c r="L253" s="337">
        <v>0</v>
      </c>
      <c r="M253" s="337">
        <v>3</v>
      </c>
      <c r="N253" s="337">
        <v>3</v>
      </c>
      <c r="O253" s="337">
        <v>0</v>
      </c>
      <c r="P253" s="337">
        <v>0</v>
      </c>
      <c r="Q253" s="337">
        <v>1</v>
      </c>
      <c r="R253" s="337">
        <v>0</v>
      </c>
      <c r="S253" s="337">
        <v>0</v>
      </c>
      <c r="T253" s="337">
        <v>0</v>
      </c>
      <c r="U253" s="337">
        <v>0</v>
      </c>
      <c r="V253" s="337">
        <v>0</v>
      </c>
      <c r="W253" s="337">
        <v>0</v>
      </c>
      <c r="X253" s="337">
        <v>0</v>
      </c>
      <c r="Y253" s="337">
        <v>0</v>
      </c>
      <c r="Z253" s="337">
        <v>0</v>
      </c>
      <c r="AA253" s="337">
        <v>0</v>
      </c>
      <c r="AB253" s="337">
        <v>0</v>
      </c>
      <c r="AC253" s="337">
        <v>0</v>
      </c>
      <c r="AD253" s="337">
        <v>0</v>
      </c>
      <c r="AE253" s="337">
        <v>0</v>
      </c>
      <c r="AF253" s="337">
        <v>0</v>
      </c>
      <c r="AG253" s="337">
        <v>0</v>
      </c>
      <c r="AH253" s="337">
        <v>0</v>
      </c>
      <c r="AI253" s="337">
        <v>0</v>
      </c>
      <c r="AJ253" s="337">
        <v>0</v>
      </c>
      <c r="AK253" s="337">
        <v>0</v>
      </c>
      <c r="AL253" s="337">
        <v>0</v>
      </c>
      <c r="AM253" s="337">
        <v>0</v>
      </c>
      <c r="AN253" s="337">
        <v>0</v>
      </c>
      <c r="AO253" s="337">
        <v>0</v>
      </c>
      <c r="AP253" s="337">
        <v>0</v>
      </c>
    </row>
    <row r="254" spans="1:42" x14ac:dyDescent="0.2">
      <c r="A254" s="335" t="s">
        <v>5</v>
      </c>
      <c r="E254" s="337">
        <v>937</v>
      </c>
      <c r="F254" s="337">
        <v>865</v>
      </c>
      <c r="G254" s="337">
        <v>1802</v>
      </c>
      <c r="H254" s="337">
        <v>143</v>
      </c>
      <c r="I254" s="337">
        <v>140</v>
      </c>
      <c r="J254" s="337">
        <v>283</v>
      </c>
      <c r="K254" s="337">
        <v>89</v>
      </c>
      <c r="L254" s="337">
        <v>27</v>
      </c>
      <c r="M254" s="337">
        <v>79</v>
      </c>
      <c r="N254" s="337">
        <v>106</v>
      </c>
      <c r="O254" s="337">
        <v>96</v>
      </c>
      <c r="P254" s="337">
        <v>82</v>
      </c>
      <c r="Q254" s="337">
        <v>26</v>
      </c>
      <c r="R254" s="337">
        <v>189</v>
      </c>
      <c r="S254" s="337">
        <v>199</v>
      </c>
      <c r="T254" s="337">
        <v>388</v>
      </c>
      <c r="U254" s="337">
        <v>17</v>
      </c>
      <c r="V254" s="337">
        <v>196</v>
      </c>
      <c r="W254" s="337">
        <v>201</v>
      </c>
      <c r="X254" s="337">
        <v>397</v>
      </c>
      <c r="Y254" s="337">
        <v>17</v>
      </c>
      <c r="Z254" s="337">
        <v>240</v>
      </c>
      <c r="AA254" s="337">
        <v>180</v>
      </c>
      <c r="AB254" s="337">
        <v>420</v>
      </c>
      <c r="AC254" s="337">
        <v>22</v>
      </c>
      <c r="AD254" s="337">
        <v>67</v>
      </c>
      <c r="AE254" s="337">
        <v>78</v>
      </c>
      <c r="AF254" s="337">
        <v>145</v>
      </c>
      <c r="AG254" s="337">
        <v>5</v>
      </c>
      <c r="AH254" s="337">
        <v>71</v>
      </c>
      <c r="AI254" s="337">
        <v>81</v>
      </c>
      <c r="AJ254" s="337">
        <v>152</v>
      </c>
      <c r="AK254" s="337">
        <v>6</v>
      </c>
      <c r="AL254" s="337">
        <v>110</v>
      </c>
      <c r="AM254" s="337">
        <v>84</v>
      </c>
      <c r="AN254" s="337">
        <v>194</v>
      </c>
      <c r="AO254" s="337">
        <v>7</v>
      </c>
      <c r="AP254" s="337">
        <v>15</v>
      </c>
    </row>
    <row r="255" spans="1:42" x14ac:dyDescent="0.2">
      <c r="B255" s="335" t="s">
        <v>36</v>
      </c>
      <c r="E255" s="337">
        <v>164</v>
      </c>
      <c r="F255" s="337">
        <v>155</v>
      </c>
      <c r="G255" s="337">
        <v>319</v>
      </c>
      <c r="H255" s="337">
        <v>0</v>
      </c>
      <c r="I255" s="337">
        <v>0</v>
      </c>
      <c r="J255" s="337">
        <v>0</v>
      </c>
      <c r="K255" s="337">
        <v>19</v>
      </c>
      <c r="L255" s="337">
        <v>1</v>
      </c>
      <c r="M255" s="337">
        <v>19</v>
      </c>
      <c r="N255" s="337">
        <v>20</v>
      </c>
      <c r="O255" s="337">
        <v>18</v>
      </c>
      <c r="P255" s="337">
        <v>14</v>
      </c>
      <c r="Q255" s="337">
        <v>10</v>
      </c>
      <c r="R255" s="337">
        <v>41</v>
      </c>
      <c r="S255" s="337">
        <v>40</v>
      </c>
      <c r="T255" s="337">
        <v>81</v>
      </c>
      <c r="U255" s="337">
        <v>3</v>
      </c>
      <c r="V255" s="337">
        <v>51</v>
      </c>
      <c r="W255" s="337">
        <v>55</v>
      </c>
      <c r="X255" s="337">
        <v>106</v>
      </c>
      <c r="Y255" s="337">
        <v>3</v>
      </c>
      <c r="Z255" s="337">
        <v>72</v>
      </c>
      <c r="AA255" s="337">
        <v>60</v>
      </c>
      <c r="AB255" s="337">
        <v>132</v>
      </c>
      <c r="AC255" s="337">
        <v>8</v>
      </c>
      <c r="AD255" s="337">
        <v>0</v>
      </c>
      <c r="AE255" s="337">
        <v>0</v>
      </c>
      <c r="AF255" s="337">
        <v>0</v>
      </c>
      <c r="AG255" s="337">
        <v>0</v>
      </c>
      <c r="AH255" s="337">
        <v>0</v>
      </c>
      <c r="AI255" s="337">
        <v>0</v>
      </c>
      <c r="AJ255" s="337">
        <v>0</v>
      </c>
      <c r="AK255" s="337">
        <v>0</v>
      </c>
      <c r="AL255" s="337">
        <v>0</v>
      </c>
      <c r="AM255" s="337">
        <v>0</v>
      </c>
      <c r="AN255" s="337">
        <v>0</v>
      </c>
      <c r="AO255" s="337">
        <v>0</v>
      </c>
      <c r="AP255" s="337">
        <v>5</v>
      </c>
    </row>
    <row r="256" spans="1:42" x14ac:dyDescent="0.2">
      <c r="C256" s="335" t="s">
        <v>37</v>
      </c>
      <c r="E256" s="337">
        <v>69</v>
      </c>
      <c r="F256" s="337">
        <v>71</v>
      </c>
      <c r="G256" s="337">
        <v>140</v>
      </c>
      <c r="H256" s="337">
        <v>0</v>
      </c>
      <c r="I256" s="337">
        <v>0</v>
      </c>
      <c r="J256" s="337">
        <v>0</v>
      </c>
      <c r="K256" s="337">
        <v>8</v>
      </c>
      <c r="L256" s="337">
        <v>0</v>
      </c>
      <c r="M256" s="337">
        <v>8</v>
      </c>
      <c r="N256" s="337">
        <v>8</v>
      </c>
      <c r="O256" s="337">
        <v>9</v>
      </c>
      <c r="P256" s="337">
        <v>7</v>
      </c>
      <c r="Q256" s="337">
        <v>2</v>
      </c>
      <c r="R256" s="337">
        <v>17</v>
      </c>
      <c r="S256" s="337">
        <v>20</v>
      </c>
      <c r="T256" s="337">
        <v>37</v>
      </c>
      <c r="U256" s="337">
        <v>2</v>
      </c>
      <c r="V256" s="337">
        <v>23</v>
      </c>
      <c r="W256" s="337">
        <v>28</v>
      </c>
      <c r="X256" s="337">
        <v>51</v>
      </c>
      <c r="Y256" s="337">
        <v>2</v>
      </c>
      <c r="Z256" s="337">
        <v>29</v>
      </c>
      <c r="AA256" s="337">
        <v>23</v>
      </c>
      <c r="AB256" s="337">
        <v>52</v>
      </c>
      <c r="AC256" s="337">
        <v>3</v>
      </c>
      <c r="AD256" s="337">
        <v>0</v>
      </c>
      <c r="AE256" s="337">
        <v>0</v>
      </c>
      <c r="AF256" s="337">
        <v>0</v>
      </c>
      <c r="AG256" s="337">
        <v>0</v>
      </c>
      <c r="AH256" s="337">
        <v>0</v>
      </c>
      <c r="AI256" s="337">
        <v>0</v>
      </c>
      <c r="AJ256" s="337">
        <v>0</v>
      </c>
      <c r="AK256" s="337">
        <v>0</v>
      </c>
      <c r="AL256" s="337">
        <v>0</v>
      </c>
      <c r="AM256" s="337">
        <v>0</v>
      </c>
      <c r="AN256" s="337">
        <v>0</v>
      </c>
      <c r="AO256" s="337">
        <v>0</v>
      </c>
      <c r="AP256" s="337">
        <v>1</v>
      </c>
    </row>
    <row r="257" spans="2:42" x14ac:dyDescent="0.2">
      <c r="D257" s="335" t="s">
        <v>116</v>
      </c>
      <c r="E257" s="337">
        <v>69</v>
      </c>
      <c r="F257" s="337">
        <v>71</v>
      </c>
      <c r="G257" s="337">
        <v>140</v>
      </c>
      <c r="H257" s="337">
        <v>0</v>
      </c>
      <c r="I257" s="337">
        <v>0</v>
      </c>
      <c r="J257" s="337">
        <v>0</v>
      </c>
      <c r="K257" s="337">
        <v>8</v>
      </c>
      <c r="L257" s="337">
        <v>0</v>
      </c>
      <c r="M257" s="337">
        <v>8</v>
      </c>
      <c r="N257" s="337">
        <v>8</v>
      </c>
      <c r="O257" s="337">
        <v>9</v>
      </c>
      <c r="P257" s="337">
        <v>7</v>
      </c>
      <c r="Q257" s="337">
        <v>2</v>
      </c>
      <c r="R257" s="337">
        <v>17</v>
      </c>
      <c r="S257" s="337">
        <v>20</v>
      </c>
      <c r="T257" s="337">
        <v>37</v>
      </c>
      <c r="U257" s="337">
        <v>2</v>
      </c>
      <c r="V257" s="337">
        <v>23</v>
      </c>
      <c r="W257" s="337">
        <v>28</v>
      </c>
      <c r="X257" s="337">
        <v>51</v>
      </c>
      <c r="Y257" s="337">
        <v>2</v>
      </c>
      <c r="Z257" s="337">
        <v>29</v>
      </c>
      <c r="AA257" s="337">
        <v>23</v>
      </c>
      <c r="AB257" s="337">
        <v>52</v>
      </c>
      <c r="AC257" s="337">
        <v>3</v>
      </c>
      <c r="AD257" s="337">
        <v>0</v>
      </c>
      <c r="AE257" s="337">
        <v>0</v>
      </c>
      <c r="AF257" s="337">
        <v>0</v>
      </c>
      <c r="AG257" s="337">
        <v>0</v>
      </c>
      <c r="AH257" s="337">
        <v>0</v>
      </c>
      <c r="AI257" s="337">
        <v>0</v>
      </c>
      <c r="AJ257" s="337">
        <v>0</v>
      </c>
      <c r="AK257" s="337">
        <v>0</v>
      </c>
      <c r="AL257" s="337">
        <v>0</v>
      </c>
      <c r="AM257" s="337">
        <v>0</v>
      </c>
      <c r="AN257" s="337">
        <v>0</v>
      </c>
      <c r="AO257" s="337">
        <v>0</v>
      </c>
      <c r="AP257" s="337">
        <v>1</v>
      </c>
    </row>
    <row r="258" spans="2:42" x14ac:dyDescent="0.2">
      <c r="C258" s="335" t="s">
        <v>38</v>
      </c>
      <c r="E258" s="337">
        <v>14</v>
      </c>
      <c r="F258" s="337">
        <v>11</v>
      </c>
      <c r="G258" s="337">
        <v>25</v>
      </c>
      <c r="H258" s="337">
        <v>0</v>
      </c>
      <c r="I258" s="337">
        <v>0</v>
      </c>
      <c r="J258" s="337">
        <v>0</v>
      </c>
      <c r="K258" s="337">
        <v>4</v>
      </c>
      <c r="L258" s="337">
        <v>1</v>
      </c>
      <c r="M258" s="337">
        <v>4</v>
      </c>
      <c r="N258" s="337">
        <v>5</v>
      </c>
      <c r="O258" s="337">
        <v>0</v>
      </c>
      <c r="P258" s="337">
        <v>0</v>
      </c>
      <c r="Q258" s="337">
        <v>4</v>
      </c>
      <c r="R258" s="337">
        <v>0</v>
      </c>
      <c r="S258" s="337">
        <v>0</v>
      </c>
      <c r="T258" s="337">
        <v>0</v>
      </c>
      <c r="U258" s="337">
        <v>0</v>
      </c>
      <c r="V258" s="337">
        <v>0</v>
      </c>
      <c r="W258" s="337">
        <v>0</v>
      </c>
      <c r="X258" s="337">
        <v>0</v>
      </c>
      <c r="Y258" s="337">
        <v>0</v>
      </c>
      <c r="Z258" s="337">
        <v>14</v>
      </c>
      <c r="AA258" s="337">
        <v>11</v>
      </c>
      <c r="AB258" s="337">
        <v>25</v>
      </c>
      <c r="AC258" s="337">
        <v>4</v>
      </c>
      <c r="AD258" s="337">
        <v>0</v>
      </c>
      <c r="AE258" s="337">
        <v>0</v>
      </c>
      <c r="AF258" s="337">
        <v>0</v>
      </c>
      <c r="AG258" s="337">
        <v>0</v>
      </c>
      <c r="AH258" s="337">
        <v>0</v>
      </c>
      <c r="AI258" s="337">
        <v>0</v>
      </c>
      <c r="AJ258" s="337">
        <v>0</v>
      </c>
      <c r="AK258" s="337">
        <v>0</v>
      </c>
      <c r="AL258" s="337">
        <v>0</v>
      </c>
      <c r="AM258" s="337">
        <v>0</v>
      </c>
      <c r="AN258" s="337">
        <v>0</v>
      </c>
      <c r="AO258" s="337">
        <v>0</v>
      </c>
      <c r="AP258" s="337">
        <v>0</v>
      </c>
    </row>
    <row r="259" spans="2:42" x14ac:dyDescent="0.2">
      <c r="D259" s="335" t="s">
        <v>65</v>
      </c>
      <c r="E259" s="337">
        <v>14</v>
      </c>
      <c r="F259" s="337">
        <v>11</v>
      </c>
      <c r="G259" s="337">
        <v>25</v>
      </c>
      <c r="H259" s="337">
        <v>0</v>
      </c>
      <c r="I259" s="337">
        <v>0</v>
      </c>
      <c r="J259" s="337">
        <v>0</v>
      </c>
      <c r="K259" s="337">
        <v>4</v>
      </c>
      <c r="L259" s="337">
        <v>1</v>
      </c>
      <c r="M259" s="337">
        <v>4</v>
      </c>
      <c r="N259" s="337">
        <v>5</v>
      </c>
      <c r="O259" s="337">
        <v>0</v>
      </c>
      <c r="P259" s="337">
        <v>0</v>
      </c>
      <c r="Q259" s="337">
        <v>4</v>
      </c>
      <c r="R259" s="337">
        <v>0</v>
      </c>
      <c r="S259" s="337">
        <v>0</v>
      </c>
      <c r="T259" s="337">
        <v>0</v>
      </c>
      <c r="U259" s="337">
        <v>0</v>
      </c>
      <c r="V259" s="337">
        <v>0</v>
      </c>
      <c r="W259" s="337">
        <v>0</v>
      </c>
      <c r="X259" s="337">
        <v>0</v>
      </c>
      <c r="Y259" s="337">
        <v>0</v>
      </c>
      <c r="Z259" s="337">
        <v>14</v>
      </c>
      <c r="AA259" s="337">
        <v>11</v>
      </c>
      <c r="AB259" s="337">
        <v>25</v>
      </c>
      <c r="AC259" s="337">
        <v>4</v>
      </c>
      <c r="AD259" s="337">
        <v>0</v>
      </c>
      <c r="AE259" s="337">
        <v>0</v>
      </c>
      <c r="AF259" s="337">
        <v>0</v>
      </c>
      <c r="AG259" s="337">
        <v>0</v>
      </c>
      <c r="AH259" s="337">
        <v>0</v>
      </c>
      <c r="AI259" s="337">
        <v>0</v>
      </c>
      <c r="AJ259" s="337">
        <v>0</v>
      </c>
      <c r="AK259" s="337">
        <v>0</v>
      </c>
      <c r="AL259" s="337">
        <v>0</v>
      </c>
      <c r="AM259" s="337">
        <v>0</v>
      </c>
      <c r="AN259" s="337">
        <v>0</v>
      </c>
      <c r="AO259" s="337">
        <v>0</v>
      </c>
      <c r="AP259" s="337">
        <v>0</v>
      </c>
    </row>
    <row r="260" spans="2:42" x14ac:dyDescent="0.2">
      <c r="C260" s="335" t="s">
        <v>47</v>
      </c>
      <c r="E260" s="337">
        <v>81</v>
      </c>
      <c r="F260" s="337">
        <v>73</v>
      </c>
      <c r="G260" s="337">
        <v>154</v>
      </c>
      <c r="H260" s="337">
        <v>0</v>
      </c>
      <c r="I260" s="337">
        <v>0</v>
      </c>
      <c r="J260" s="337">
        <v>0</v>
      </c>
      <c r="K260" s="337">
        <v>7</v>
      </c>
      <c r="L260" s="337">
        <v>0</v>
      </c>
      <c r="M260" s="337">
        <v>7</v>
      </c>
      <c r="N260" s="337">
        <v>7</v>
      </c>
      <c r="O260" s="337">
        <v>9</v>
      </c>
      <c r="P260" s="337">
        <v>7</v>
      </c>
      <c r="Q260" s="337">
        <v>4</v>
      </c>
      <c r="R260" s="337">
        <v>24</v>
      </c>
      <c r="S260" s="337">
        <v>20</v>
      </c>
      <c r="T260" s="337">
        <v>44</v>
      </c>
      <c r="U260" s="337">
        <v>1</v>
      </c>
      <c r="V260" s="337">
        <v>28</v>
      </c>
      <c r="W260" s="337">
        <v>27</v>
      </c>
      <c r="X260" s="337">
        <v>55</v>
      </c>
      <c r="Y260" s="337">
        <v>1</v>
      </c>
      <c r="Z260" s="337">
        <v>29</v>
      </c>
      <c r="AA260" s="337">
        <v>26</v>
      </c>
      <c r="AB260" s="337">
        <v>55</v>
      </c>
      <c r="AC260" s="337">
        <v>1</v>
      </c>
      <c r="AD260" s="337">
        <v>0</v>
      </c>
      <c r="AE260" s="337">
        <v>0</v>
      </c>
      <c r="AF260" s="337">
        <v>0</v>
      </c>
      <c r="AG260" s="337">
        <v>0</v>
      </c>
      <c r="AH260" s="337">
        <v>0</v>
      </c>
      <c r="AI260" s="337">
        <v>0</v>
      </c>
      <c r="AJ260" s="337">
        <v>0</v>
      </c>
      <c r="AK260" s="337">
        <v>0</v>
      </c>
      <c r="AL260" s="337">
        <v>0</v>
      </c>
      <c r="AM260" s="337">
        <v>0</v>
      </c>
      <c r="AN260" s="337">
        <v>0</v>
      </c>
      <c r="AO260" s="337">
        <v>0</v>
      </c>
      <c r="AP260" s="337">
        <v>4</v>
      </c>
    </row>
    <row r="261" spans="2:42" x14ac:dyDescent="0.2">
      <c r="D261" s="335" t="s">
        <v>116</v>
      </c>
      <c r="E261" s="337">
        <v>81</v>
      </c>
      <c r="F261" s="337">
        <v>73</v>
      </c>
      <c r="G261" s="337">
        <v>154</v>
      </c>
      <c r="H261" s="337">
        <v>0</v>
      </c>
      <c r="I261" s="337">
        <v>0</v>
      </c>
      <c r="J261" s="337">
        <v>0</v>
      </c>
      <c r="K261" s="337">
        <v>7</v>
      </c>
      <c r="L261" s="337">
        <v>0</v>
      </c>
      <c r="M261" s="337">
        <v>7</v>
      </c>
      <c r="N261" s="337">
        <v>7</v>
      </c>
      <c r="O261" s="337">
        <v>9</v>
      </c>
      <c r="P261" s="337">
        <v>7</v>
      </c>
      <c r="Q261" s="337">
        <v>4</v>
      </c>
      <c r="R261" s="337">
        <v>24</v>
      </c>
      <c r="S261" s="337">
        <v>20</v>
      </c>
      <c r="T261" s="337">
        <v>44</v>
      </c>
      <c r="U261" s="337">
        <v>1</v>
      </c>
      <c r="V261" s="337">
        <v>28</v>
      </c>
      <c r="W261" s="337">
        <v>27</v>
      </c>
      <c r="X261" s="337">
        <v>55</v>
      </c>
      <c r="Y261" s="337">
        <v>1</v>
      </c>
      <c r="Z261" s="337">
        <v>29</v>
      </c>
      <c r="AA261" s="337">
        <v>26</v>
      </c>
      <c r="AB261" s="337">
        <v>55</v>
      </c>
      <c r="AC261" s="337">
        <v>1</v>
      </c>
      <c r="AD261" s="337">
        <v>0</v>
      </c>
      <c r="AE261" s="337">
        <v>0</v>
      </c>
      <c r="AF261" s="337">
        <v>0</v>
      </c>
      <c r="AG261" s="337">
        <v>0</v>
      </c>
      <c r="AH261" s="337">
        <v>0</v>
      </c>
      <c r="AI261" s="337">
        <v>0</v>
      </c>
      <c r="AJ261" s="337">
        <v>0</v>
      </c>
      <c r="AK261" s="337">
        <v>0</v>
      </c>
      <c r="AL261" s="337">
        <v>0</v>
      </c>
      <c r="AM261" s="337">
        <v>0</v>
      </c>
      <c r="AN261" s="337">
        <v>0</v>
      </c>
      <c r="AO261" s="337">
        <v>0</v>
      </c>
      <c r="AP261" s="337">
        <v>4</v>
      </c>
    </row>
    <row r="262" spans="2:42" x14ac:dyDescent="0.2">
      <c r="B262" s="335" t="s">
        <v>41</v>
      </c>
      <c r="E262" s="337">
        <v>498</v>
      </c>
      <c r="F262" s="337">
        <v>468</v>
      </c>
      <c r="G262" s="337">
        <v>966</v>
      </c>
      <c r="H262" s="337">
        <v>66</v>
      </c>
      <c r="I262" s="337">
        <v>72</v>
      </c>
      <c r="J262" s="337">
        <v>138</v>
      </c>
      <c r="K262" s="337">
        <v>45</v>
      </c>
      <c r="L262" s="337">
        <v>12</v>
      </c>
      <c r="M262" s="337">
        <v>33</v>
      </c>
      <c r="N262" s="337">
        <v>45</v>
      </c>
      <c r="O262" s="337">
        <v>53</v>
      </c>
      <c r="P262" s="337">
        <v>46</v>
      </c>
      <c r="Q262" s="337">
        <v>9</v>
      </c>
      <c r="R262" s="337">
        <v>87</v>
      </c>
      <c r="S262" s="337">
        <v>86</v>
      </c>
      <c r="T262" s="337">
        <v>173</v>
      </c>
      <c r="U262" s="337">
        <v>6</v>
      </c>
      <c r="V262" s="337">
        <v>77</v>
      </c>
      <c r="W262" s="337">
        <v>79</v>
      </c>
      <c r="X262" s="337">
        <v>156</v>
      </c>
      <c r="Y262" s="337">
        <v>6</v>
      </c>
      <c r="Z262" s="337">
        <v>86</v>
      </c>
      <c r="AA262" s="337">
        <v>60</v>
      </c>
      <c r="AB262" s="337">
        <v>146</v>
      </c>
      <c r="AC262" s="337">
        <v>6</v>
      </c>
      <c r="AD262" s="337">
        <v>67</v>
      </c>
      <c r="AE262" s="337">
        <v>78</v>
      </c>
      <c r="AF262" s="337">
        <v>145</v>
      </c>
      <c r="AG262" s="337">
        <v>5</v>
      </c>
      <c r="AH262" s="337">
        <v>71</v>
      </c>
      <c r="AI262" s="337">
        <v>81</v>
      </c>
      <c r="AJ262" s="337">
        <v>152</v>
      </c>
      <c r="AK262" s="337">
        <v>6</v>
      </c>
      <c r="AL262" s="337">
        <v>110</v>
      </c>
      <c r="AM262" s="337">
        <v>84</v>
      </c>
      <c r="AN262" s="337">
        <v>194</v>
      </c>
      <c r="AO262" s="337">
        <v>7</v>
      </c>
      <c r="AP262" s="337">
        <v>9</v>
      </c>
    </row>
    <row r="263" spans="2:42" x14ac:dyDescent="0.2">
      <c r="C263" s="335" t="s">
        <v>37</v>
      </c>
      <c r="E263" s="337">
        <v>219</v>
      </c>
      <c r="F263" s="337">
        <v>232</v>
      </c>
      <c r="G263" s="337">
        <v>451</v>
      </c>
      <c r="H263" s="337">
        <v>33</v>
      </c>
      <c r="I263" s="337">
        <v>36</v>
      </c>
      <c r="J263" s="337">
        <v>69</v>
      </c>
      <c r="K263" s="337">
        <v>22</v>
      </c>
      <c r="L263" s="337">
        <v>7</v>
      </c>
      <c r="M263" s="337">
        <v>15</v>
      </c>
      <c r="N263" s="337">
        <v>22</v>
      </c>
      <c r="O263" s="337">
        <v>23</v>
      </c>
      <c r="P263" s="337">
        <v>23</v>
      </c>
      <c r="Q263" s="337">
        <v>4</v>
      </c>
      <c r="R263" s="337">
        <v>44</v>
      </c>
      <c r="S263" s="337">
        <v>37</v>
      </c>
      <c r="T263" s="337">
        <v>81</v>
      </c>
      <c r="U263" s="337">
        <v>3</v>
      </c>
      <c r="V263" s="337">
        <v>35</v>
      </c>
      <c r="W263" s="337">
        <v>40</v>
      </c>
      <c r="X263" s="337">
        <v>75</v>
      </c>
      <c r="Y263" s="337">
        <v>3</v>
      </c>
      <c r="Z263" s="337">
        <v>31</v>
      </c>
      <c r="AA263" s="337">
        <v>35</v>
      </c>
      <c r="AB263" s="337">
        <v>66</v>
      </c>
      <c r="AC263" s="337">
        <v>3</v>
      </c>
      <c r="AD263" s="337">
        <v>29</v>
      </c>
      <c r="AE263" s="337">
        <v>44</v>
      </c>
      <c r="AF263" s="337">
        <v>73</v>
      </c>
      <c r="AG263" s="337">
        <v>3</v>
      </c>
      <c r="AH263" s="337">
        <v>29</v>
      </c>
      <c r="AI263" s="337">
        <v>43</v>
      </c>
      <c r="AJ263" s="337">
        <v>72</v>
      </c>
      <c r="AK263" s="337">
        <v>3</v>
      </c>
      <c r="AL263" s="337">
        <v>51</v>
      </c>
      <c r="AM263" s="337">
        <v>33</v>
      </c>
      <c r="AN263" s="337">
        <v>84</v>
      </c>
      <c r="AO263" s="337">
        <v>3</v>
      </c>
      <c r="AP263" s="337">
        <v>4</v>
      </c>
    </row>
    <row r="264" spans="2:42" x14ac:dyDescent="0.2">
      <c r="D264" s="335" t="s">
        <v>116</v>
      </c>
      <c r="E264" s="337">
        <v>219</v>
      </c>
      <c r="F264" s="337">
        <v>232</v>
      </c>
      <c r="G264" s="337">
        <v>451</v>
      </c>
      <c r="H264" s="337">
        <v>33</v>
      </c>
      <c r="I264" s="337">
        <v>36</v>
      </c>
      <c r="J264" s="337">
        <v>69</v>
      </c>
      <c r="K264" s="337">
        <v>22</v>
      </c>
      <c r="L264" s="337">
        <v>7</v>
      </c>
      <c r="M264" s="337">
        <v>15</v>
      </c>
      <c r="N264" s="337">
        <v>22</v>
      </c>
      <c r="O264" s="337">
        <v>23</v>
      </c>
      <c r="P264" s="337">
        <v>23</v>
      </c>
      <c r="Q264" s="337">
        <v>4</v>
      </c>
      <c r="R264" s="337">
        <v>44</v>
      </c>
      <c r="S264" s="337">
        <v>37</v>
      </c>
      <c r="T264" s="337">
        <v>81</v>
      </c>
      <c r="U264" s="337">
        <v>3</v>
      </c>
      <c r="V264" s="337">
        <v>35</v>
      </c>
      <c r="W264" s="337">
        <v>40</v>
      </c>
      <c r="X264" s="337">
        <v>75</v>
      </c>
      <c r="Y264" s="337">
        <v>3</v>
      </c>
      <c r="Z264" s="337">
        <v>31</v>
      </c>
      <c r="AA264" s="337">
        <v>35</v>
      </c>
      <c r="AB264" s="337">
        <v>66</v>
      </c>
      <c r="AC264" s="337">
        <v>3</v>
      </c>
      <c r="AD264" s="337">
        <v>29</v>
      </c>
      <c r="AE264" s="337">
        <v>44</v>
      </c>
      <c r="AF264" s="337">
        <v>73</v>
      </c>
      <c r="AG264" s="337">
        <v>3</v>
      </c>
      <c r="AH264" s="337">
        <v>29</v>
      </c>
      <c r="AI264" s="337">
        <v>43</v>
      </c>
      <c r="AJ264" s="337">
        <v>72</v>
      </c>
      <c r="AK264" s="337">
        <v>3</v>
      </c>
      <c r="AL264" s="337">
        <v>51</v>
      </c>
      <c r="AM264" s="337">
        <v>33</v>
      </c>
      <c r="AN264" s="337">
        <v>84</v>
      </c>
      <c r="AO264" s="337">
        <v>3</v>
      </c>
      <c r="AP264" s="337">
        <v>4</v>
      </c>
    </row>
    <row r="265" spans="2:42" x14ac:dyDescent="0.2">
      <c r="C265" s="335" t="s">
        <v>47</v>
      </c>
      <c r="E265" s="337">
        <v>279</v>
      </c>
      <c r="F265" s="337">
        <v>236</v>
      </c>
      <c r="G265" s="337">
        <v>515</v>
      </c>
      <c r="H265" s="337">
        <v>33</v>
      </c>
      <c r="I265" s="337">
        <v>36</v>
      </c>
      <c r="J265" s="337">
        <v>69</v>
      </c>
      <c r="K265" s="337">
        <v>23</v>
      </c>
      <c r="L265" s="337">
        <v>5</v>
      </c>
      <c r="M265" s="337">
        <v>18</v>
      </c>
      <c r="N265" s="337">
        <v>23</v>
      </c>
      <c r="O265" s="337">
        <v>30</v>
      </c>
      <c r="P265" s="337">
        <v>23</v>
      </c>
      <c r="Q265" s="337">
        <v>5</v>
      </c>
      <c r="R265" s="337">
        <v>43</v>
      </c>
      <c r="S265" s="337">
        <v>49</v>
      </c>
      <c r="T265" s="337">
        <v>92</v>
      </c>
      <c r="U265" s="337">
        <v>3</v>
      </c>
      <c r="V265" s="337">
        <v>42</v>
      </c>
      <c r="W265" s="337">
        <v>39</v>
      </c>
      <c r="X265" s="337">
        <v>81</v>
      </c>
      <c r="Y265" s="337">
        <v>3</v>
      </c>
      <c r="Z265" s="337">
        <v>55</v>
      </c>
      <c r="AA265" s="337">
        <v>25</v>
      </c>
      <c r="AB265" s="337">
        <v>80</v>
      </c>
      <c r="AC265" s="337">
        <v>3</v>
      </c>
      <c r="AD265" s="337">
        <v>38</v>
      </c>
      <c r="AE265" s="337">
        <v>34</v>
      </c>
      <c r="AF265" s="337">
        <v>72</v>
      </c>
      <c r="AG265" s="337">
        <v>2</v>
      </c>
      <c r="AH265" s="337">
        <v>42</v>
      </c>
      <c r="AI265" s="337">
        <v>38</v>
      </c>
      <c r="AJ265" s="337">
        <v>80</v>
      </c>
      <c r="AK265" s="337">
        <v>3</v>
      </c>
      <c r="AL265" s="337">
        <v>59</v>
      </c>
      <c r="AM265" s="337">
        <v>51</v>
      </c>
      <c r="AN265" s="337">
        <v>110</v>
      </c>
      <c r="AO265" s="337">
        <v>4</v>
      </c>
      <c r="AP265" s="337">
        <v>5</v>
      </c>
    </row>
    <row r="266" spans="2:42" x14ac:dyDescent="0.2">
      <c r="D266" s="335" t="s">
        <v>116</v>
      </c>
      <c r="E266" s="337">
        <v>279</v>
      </c>
      <c r="F266" s="337">
        <v>236</v>
      </c>
      <c r="G266" s="337">
        <v>515</v>
      </c>
      <c r="H266" s="337">
        <v>33</v>
      </c>
      <c r="I266" s="337">
        <v>36</v>
      </c>
      <c r="J266" s="337">
        <v>69</v>
      </c>
      <c r="K266" s="337">
        <v>23</v>
      </c>
      <c r="L266" s="337">
        <v>5</v>
      </c>
      <c r="M266" s="337">
        <v>18</v>
      </c>
      <c r="N266" s="337">
        <v>23</v>
      </c>
      <c r="O266" s="337">
        <v>30</v>
      </c>
      <c r="P266" s="337">
        <v>23</v>
      </c>
      <c r="Q266" s="337">
        <v>5</v>
      </c>
      <c r="R266" s="337">
        <v>43</v>
      </c>
      <c r="S266" s="337">
        <v>49</v>
      </c>
      <c r="T266" s="337">
        <v>92</v>
      </c>
      <c r="U266" s="337">
        <v>3</v>
      </c>
      <c r="V266" s="337">
        <v>42</v>
      </c>
      <c r="W266" s="337">
        <v>39</v>
      </c>
      <c r="X266" s="337">
        <v>81</v>
      </c>
      <c r="Y266" s="337">
        <v>3</v>
      </c>
      <c r="Z266" s="337">
        <v>55</v>
      </c>
      <c r="AA266" s="337">
        <v>25</v>
      </c>
      <c r="AB266" s="337">
        <v>80</v>
      </c>
      <c r="AC266" s="337">
        <v>3</v>
      </c>
      <c r="AD266" s="337">
        <v>38</v>
      </c>
      <c r="AE266" s="337">
        <v>34</v>
      </c>
      <c r="AF266" s="337">
        <v>72</v>
      </c>
      <c r="AG266" s="337">
        <v>2</v>
      </c>
      <c r="AH266" s="337">
        <v>42</v>
      </c>
      <c r="AI266" s="337">
        <v>38</v>
      </c>
      <c r="AJ266" s="337">
        <v>80</v>
      </c>
      <c r="AK266" s="337">
        <v>3</v>
      </c>
      <c r="AL266" s="337">
        <v>59</v>
      </c>
      <c r="AM266" s="337">
        <v>51</v>
      </c>
      <c r="AN266" s="337">
        <v>110</v>
      </c>
      <c r="AO266" s="337">
        <v>4</v>
      </c>
      <c r="AP266" s="337">
        <v>5</v>
      </c>
    </row>
    <row r="267" spans="2:42" x14ac:dyDescent="0.2">
      <c r="B267" s="335" t="s">
        <v>42</v>
      </c>
      <c r="E267" s="337">
        <v>211</v>
      </c>
      <c r="F267" s="337">
        <v>200</v>
      </c>
      <c r="G267" s="337">
        <v>411</v>
      </c>
      <c r="H267" s="337">
        <v>77</v>
      </c>
      <c r="I267" s="337">
        <v>68</v>
      </c>
      <c r="J267" s="337">
        <v>145</v>
      </c>
      <c r="K267" s="337">
        <v>25</v>
      </c>
      <c r="L267" s="337">
        <v>12</v>
      </c>
      <c r="M267" s="337">
        <v>20</v>
      </c>
      <c r="N267" s="337">
        <v>32</v>
      </c>
      <c r="O267" s="337">
        <v>25</v>
      </c>
      <c r="P267" s="337">
        <v>22</v>
      </c>
      <c r="Q267" s="337">
        <v>6</v>
      </c>
      <c r="R267" s="337">
        <v>61</v>
      </c>
      <c r="S267" s="337">
        <v>73</v>
      </c>
      <c r="T267" s="337">
        <v>134</v>
      </c>
      <c r="U267" s="337">
        <v>8</v>
      </c>
      <c r="V267" s="337">
        <v>68</v>
      </c>
      <c r="W267" s="337">
        <v>67</v>
      </c>
      <c r="X267" s="337">
        <v>135</v>
      </c>
      <c r="Y267" s="337">
        <v>8</v>
      </c>
      <c r="Z267" s="337">
        <v>82</v>
      </c>
      <c r="AA267" s="337">
        <v>60</v>
      </c>
      <c r="AB267" s="337">
        <v>142</v>
      </c>
      <c r="AC267" s="337">
        <v>8</v>
      </c>
      <c r="AD267" s="337">
        <v>0</v>
      </c>
      <c r="AE267" s="337">
        <v>0</v>
      </c>
      <c r="AF267" s="337">
        <v>0</v>
      </c>
      <c r="AG267" s="337">
        <v>0</v>
      </c>
      <c r="AH267" s="337">
        <v>0</v>
      </c>
      <c r="AI267" s="337">
        <v>0</v>
      </c>
      <c r="AJ267" s="337">
        <v>0</v>
      </c>
      <c r="AK267" s="337">
        <v>0</v>
      </c>
      <c r="AL267" s="337">
        <v>0</v>
      </c>
      <c r="AM267" s="337">
        <v>0</v>
      </c>
      <c r="AN267" s="337">
        <v>0</v>
      </c>
      <c r="AO267" s="337">
        <v>0</v>
      </c>
      <c r="AP267" s="337">
        <v>1</v>
      </c>
    </row>
    <row r="268" spans="2:42" x14ac:dyDescent="0.2">
      <c r="C268" s="335" t="s">
        <v>37</v>
      </c>
      <c r="E268" s="337">
        <v>160</v>
      </c>
      <c r="F268" s="337">
        <v>133</v>
      </c>
      <c r="G268" s="337">
        <v>293</v>
      </c>
      <c r="H268" s="337">
        <v>56</v>
      </c>
      <c r="I268" s="337">
        <v>44</v>
      </c>
      <c r="J268" s="337">
        <v>100</v>
      </c>
      <c r="K268" s="337">
        <v>15</v>
      </c>
      <c r="L268" s="337">
        <v>8</v>
      </c>
      <c r="M268" s="337">
        <v>13</v>
      </c>
      <c r="N268" s="337">
        <v>21</v>
      </c>
      <c r="O268" s="337">
        <v>17</v>
      </c>
      <c r="P268" s="337">
        <v>14</v>
      </c>
      <c r="Q268" s="337">
        <v>3</v>
      </c>
      <c r="R268" s="337">
        <v>46</v>
      </c>
      <c r="S268" s="337">
        <v>43</v>
      </c>
      <c r="T268" s="337">
        <v>89</v>
      </c>
      <c r="U268" s="337">
        <v>5</v>
      </c>
      <c r="V268" s="337">
        <v>49</v>
      </c>
      <c r="W268" s="337">
        <v>48</v>
      </c>
      <c r="X268" s="337">
        <v>97</v>
      </c>
      <c r="Y268" s="337">
        <v>5</v>
      </c>
      <c r="Z268" s="337">
        <v>65</v>
      </c>
      <c r="AA268" s="337">
        <v>42</v>
      </c>
      <c r="AB268" s="337">
        <v>107</v>
      </c>
      <c r="AC268" s="337">
        <v>5</v>
      </c>
      <c r="AD268" s="337">
        <v>0</v>
      </c>
      <c r="AE268" s="337">
        <v>0</v>
      </c>
      <c r="AF268" s="337">
        <v>0</v>
      </c>
      <c r="AG268" s="337">
        <v>0</v>
      </c>
      <c r="AH268" s="337">
        <v>0</v>
      </c>
      <c r="AI268" s="337">
        <v>0</v>
      </c>
      <c r="AJ268" s="337">
        <v>0</v>
      </c>
      <c r="AK268" s="337">
        <v>0</v>
      </c>
      <c r="AL268" s="337">
        <v>0</v>
      </c>
      <c r="AM268" s="337">
        <v>0</v>
      </c>
      <c r="AN268" s="337">
        <v>0</v>
      </c>
      <c r="AO268" s="337">
        <v>0</v>
      </c>
      <c r="AP268" s="337">
        <v>0</v>
      </c>
    </row>
    <row r="269" spans="2:42" x14ac:dyDescent="0.2">
      <c r="D269" s="335" t="s">
        <v>116</v>
      </c>
      <c r="E269" s="337">
        <v>124</v>
      </c>
      <c r="F269" s="337">
        <v>108</v>
      </c>
      <c r="G269" s="337">
        <v>232</v>
      </c>
      <c r="H269" s="337">
        <v>45</v>
      </c>
      <c r="I269" s="337">
        <v>37</v>
      </c>
      <c r="J269" s="337">
        <v>82</v>
      </c>
      <c r="K269" s="337">
        <v>9</v>
      </c>
      <c r="L269" s="337">
        <v>6</v>
      </c>
      <c r="M269" s="337">
        <v>10</v>
      </c>
      <c r="N269" s="337">
        <v>16</v>
      </c>
      <c r="O269" s="337">
        <v>12</v>
      </c>
      <c r="P269" s="337">
        <v>9</v>
      </c>
      <c r="Q269" s="337">
        <v>1</v>
      </c>
      <c r="R269" s="337">
        <v>37</v>
      </c>
      <c r="S269" s="337">
        <v>33</v>
      </c>
      <c r="T269" s="337">
        <v>70</v>
      </c>
      <c r="U269" s="337">
        <v>3</v>
      </c>
      <c r="V269" s="337">
        <v>36</v>
      </c>
      <c r="W269" s="337">
        <v>41</v>
      </c>
      <c r="X269" s="337">
        <v>77</v>
      </c>
      <c r="Y269" s="337">
        <v>3</v>
      </c>
      <c r="Z269" s="337">
        <v>51</v>
      </c>
      <c r="AA269" s="337">
        <v>34</v>
      </c>
      <c r="AB269" s="337">
        <v>85</v>
      </c>
      <c r="AC269" s="337">
        <v>3</v>
      </c>
      <c r="AD269" s="337">
        <v>0</v>
      </c>
      <c r="AE269" s="337">
        <v>0</v>
      </c>
      <c r="AF269" s="337">
        <v>0</v>
      </c>
      <c r="AG269" s="337">
        <v>0</v>
      </c>
      <c r="AH269" s="337">
        <v>0</v>
      </c>
      <c r="AI269" s="337">
        <v>0</v>
      </c>
      <c r="AJ269" s="337">
        <v>0</v>
      </c>
      <c r="AK269" s="337">
        <v>0</v>
      </c>
      <c r="AL269" s="337">
        <v>0</v>
      </c>
      <c r="AM269" s="337">
        <v>0</v>
      </c>
      <c r="AN269" s="337">
        <v>0</v>
      </c>
      <c r="AO269" s="337">
        <v>0</v>
      </c>
      <c r="AP269" s="337">
        <v>0</v>
      </c>
    </row>
    <row r="270" spans="2:42" x14ac:dyDescent="0.2">
      <c r="D270" s="335" t="s">
        <v>117</v>
      </c>
      <c r="E270" s="337">
        <v>36</v>
      </c>
      <c r="F270" s="337">
        <v>25</v>
      </c>
      <c r="G270" s="337">
        <v>61</v>
      </c>
      <c r="H270" s="337">
        <v>11</v>
      </c>
      <c r="I270" s="337">
        <v>7</v>
      </c>
      <c r="J270" s="337">
        <v>18</v>
      </c>
      <c r="K270" s="337">
        <v>6</v>
      </c>
      <c r="L270" s="337">
        <v>2</v>
      </c>
      <c r="M270" s="337">
        <v>3</v>
      </c>
      <c r="N270" s="337">
        <v>5</v>
      </c>
      <c r="O270" s="337">
        <v>5</v>
      </c>
      <c r="P270" s="337">
        <v>5</v>
      </c>
      <c r="Q270" s="337">
        <v>2</v>
      </c>
      <c r="R270" s="337">
        <v>9</v>
      </c>
      <c r="S270" s="337">
        <v>10</v>
      </c>
      <c r="T270" s="337">
        <v>19</v>
      </c>
      <c r="U270" s="337">
        <v>2</v>
      </c>
      <c r="V270" s="337">
        <v>13</v>
      </c>
      <c r="W270" s="337">
        <v>7</v>
      </c>
      <c r="X270" s="337">
        <v>20</v>
      </c>
      <c r="Y270" s="337">
        <v>2</v>
      </c>
      <c r="Z270" s="337">
        <v>14</v>
      </c>
      <c r="AA270" s="337">
        <v>8</v>
      </c>
      <c r="AB270" s="337">
        <v>22</v>
      </c>
      <c r="AC270" s="337">
        <v>2</v>
      </c>
      <c r="AD270" s="337">
        <v>0</v>
      </c>
      <c r="AE270" s="337">
        <v>0</v>
      </c>
      <c r="AF270" s="337">
        <v>0</v>
      </c>
      <c r="AG270" s="337">
        <v>0</v>
      </c>
      <c r="AH270" s="337">
        <v>0</v>
      </c>
      <c r="AI270" s="337">
        <v>0</v>
      </c>
      <c r="AJ270" s="337">
        <v>0</v>
      </c>
      <c r="AK270" s="337">
        <v>0</v>
      </c>
      <c r="AL270" s="337">
        <v>0</v>
      </c>
      <c r="AM270" s="337">
        <v>0</v>
      </c>
      <c r="AN270" s="337">
        <v>0</v>
      </c>
      <c r="AO270" s="337">
        <v>0</v>
      </c>
      <c r="AP270" s="337">
        <v>0</v>
      </c>
    </row>
    <row r="271" spans="2:42" x14ac:dyDescent="0.2">
      <c r="C271" s="335" t="s">
        <v>38</v>
      </c>
      <c r="E271" s="337">
        <v>4</v>
      </c>
      <c r="F271" s="337">
        <v>3</v>
      </c>
      <c r="G271" s="337">
        <v>7</v>
      </c>
      <c r="H271" s="337">
        <v>2</v>
      </c>
      <c r="I271" s="337">
        <v>1</v>
      </c>
      <c r="J271" s="337">
        <v>3</v>
      </c>
      <c r="K271" s="337">
        <v>1</v>
      </c>
      <c r="L271" s="337">
        <v>1</v>
      </c>
      <c r="M271" s="337">
        <v>1</v>
      </c>
      <c r="N271" s="337">
        <v>2</v>
      </c>
      <c r="O271" s="337">
        <v>0</v>
      </c>
      <c r="P271" s="337">
        <v>0</v>
      </c>
      <c r="Q271" s="337">
        <v>1</v>
      </c>
      <c r="R271" s="337">
        <v>1</v>
      </c>
      <c r="S271" s="337">
        <v>1</v>
      </c>
      <c r="T271" s="337">
        <v>2</v>
      </c>
      <c r="U271" s="337">
        <v>0</v>
      </c>
      <c r="V271" s="337">
        <v>1</v>
      </c>
      <c r="W271" s="337">
        <v>1</v>
      </c>
      <c r="X271" s="337">
        <v>2</v>
      </c>
      <c r="Y271" s="337">
        <v>0</v>
      </c>
      <c r="Z271" s="337">
        <v>2</v>
      </c>
      <c r="AA271" s="337">
        <v>1</v>
      </c>
      <c r="AB271" s="337">
        <v>3</v>
      </c>
      <c r="AC271" s="337">
        <v>0</v>
      </c>
      <c r="AD271" s="337">
        <v>0</v>
      </c>
      <c r="AE271" s="337">
        <v>0</v>
      </c>
      <c r="AF271" s="337">
        <v>0</v>
      </c>
      <c r="AG271" s="337">
        <v>0</v>
      </c>
      <c r="AH271" s="337">
        <v>0</v>
      </c>
      <c r="AI271" s="337">
        <v>0</v>
      </c>
      <c r="AJ271" s="337">
        <v>0</v>
      </c>
      <c r="AK271" s="337">
        <v>0</v>
      </c>
      <c r="AL271" s="337">
        <v>0</v>
      </c>
      <c r="AM271" s="337">
        <v>0</v>
      </c>
      <c r="AN271" s="337">
        <v>0</v>
      </c>
      <c r="AO271" s="337">
        <v>0</v>
      </c>
      <c r="AP271" s="337">
        <v>1</v>
      </c>
    </row>
    <row r="272" spans="2:42" x14ac:dyDescent="0.2">
      <c r="D272" s="335" t="s">
        <v>65</v>
      </c>
      <c r="E272" s="337">
        <v>4</v>
      </c>
      <c r="F272" s="337">
        <v>3</v>
      </c>
      <c r="G272" s="337">
        <v>7</v>
      </c>
      <c r="H272" s="337">
        <v>2</v>
      </c>
      <c r="I272" s="337">
        <v>1</v>
      </c>
      <c r="J272" s="337">
        <v>3</v>
      </c>
      <c r="K272" s="337">
        <v>1</v>
      </c>
      <c r="L272" s="337">
        <v>1</v>
      </c>
      <c r="M272" s="337">
        <v>1</v>
      </c>
      <c r="N272" s="337">
        <v>2</v>
      </c>
      <c r="O272" s="337">
        <v>0</v>
      </c>
      <c r="P272" s="337">
        <v>0</v>
      </c>
      <c r="Q272" s="337">
        <v>1</v>
      </c>
      <c r="R272" s="337">
        <v>1</v>
      </c>
      <c r="S272" s="337">
        <v>1</v>
      </c>
      <c r="T272" s="337">
        <v>2</v>
      </c>
      <c r="U272" s="337">
        <v>0</v>
      </c>
      <c r="V272" s="337">
        <v>1</v>
      </c>
      <c r="W272" s="337">
        <v>1</v>
      </c>
      <c r="X272" s="337">
        <v>2</v>
      </c>
      <c r="Y272" s="337">
        <v>0</v>
      </c>
      <c r="Z272" s="337">
        <v>2</v>
      </c>
      <c r="AA272" s="337">
        <v>1</v>
      </c>
      <c r="AB272" s="337">
        <v>3</v>
      </c>
      <c r="AC272" s="337">
        <v>0</v>
      </c>
      <c r="AD272" s="337">
        <v>0</v>
      </c>
      <c r="AE272" s="337">
        <v>0</v>
      </c>
      <c r="AF272" s="337">
        <v>0</v>
      </c>
      <c r="AG272" s="337">
        <v>0</v>
      </c>
      <c r="AH272" s="337">
        <v>0</v>
      </c>
      <c r="AI272" s="337">
        <v>0</v>
      </c>
      <c r="AJ272" s="337">
        <v>0</v>
      </c>
      <c r="AK272" s="337">
        <v>0</v>
      </c>
      <c r="AL272" s="337">
        <v>0</v>
      </c>
      <c r="AM272" s="337">
        <v>0</v>
      </c>
      <c r="AN272" s="337">
        <v>0</v>
      </c>
      <c r="AO272" s="337">
        <v>0</v>
      </c>
      <c r="AP272" s="337">
        <v>1</v>
      </c>
    </row>
    <row r="273" spans="1:42" x14ac:dyDescent="0.2">
      <c r="C273" s="335" t="s">
        <v>47</v>
      </c>
      <c r="E273" s="337">
        <v>47</v>
      </c>
      <c r="F273" s="337">
        <v>64</v>
      </c>
      <c r="G273" s="337">
        <v>111</v>
      </c>
      <c r="H273" s="337">
        <v>19</v>
      </c>
      <c r="I273" s="337">
        <v>23</v>
      </c>
      <c r="J273" s="337">
        <v>42</v>
      </c>
      <c r="K273" s="337">
        <v>9</v>
      </c>
      <c r="L273" s="337">
        <v>3</v>
      </c>
      <c r="M273" s="337">
        <v>6</v>
      </c>
      <c r="N273" s="337">
        <v>9</v>
      </c>
      <c r="O273" s="337">
        <v>8</v>
      </c>
      <c r="P273" s="337">
        <v>8</v>
      </c>
      <c r="Q273" s="337">
        <v>2</v>
      </c>
      <c r="R273" s="337">
        <v>14</v>
      </c>
      <c r="S273" s="337">
        <v>29</v>
      </c>
      <c r="T273" s="337">
        <v>43</v>
      </c>
      <c r="U273" s="337">
        <v>3</v>
      </c>
      <c r="V273" s="337">
        <v>18</v>
      </c>
      <c r="W273" s="337">
        <v>18</v>
      </c>
      <c r="X273" s="337">
        <v>36</v>
      </c>
      <c r="Y273" s="337">
        <v>3</v>
      </c>
      <c r="Z273" s="337">
        <v>15</v>
      </c>
      <c r="AA273" s="337">
        <v>17</v>
      </c>
      <c r="AB273" s="337">
        <v>32</v>
      </c>
      <c r="AC273" s="337">
        <v>3</v>
      </c>
      <c r="AD273" s="337">
        <v>0</v>
      </c>
      <c r="AE273" s="337">
        <v>0</v>
      </c>
      <c r="AF273" s="337">
        <v>0</v>
      </c>
      <c r="AG273" s="337">
        <v>0</v>
      </c>
      <c r="AH273" s="337">
        <v>0</v>
      </c>
      <c r="AI273" s="337">
        <v>0</v>
      </c>
      <c r="AJ273" s="337">
        <v>0</v>
      </c>
      <c r="AK273" s="337">
        <v>0</v>
      </c>
      <c r="AL273" s="337">
        <v>0</v>
      </c>
      <c r="AM273" s="337">
        <v>0</v>
      </c>
      <c r="AN273" s="337">
        <v>0</v>
      </c>
      <c r="AO273" s="337">
        <v>0</v>
      </c>
      <c r="AP273" s="337">
        <v>0</v>
      </c>
    </row>
    <row r="274" spans="1:42" x14ac:dyDescent="0.2">
      <c r="D274" s="335" t="s">
        <v>116</v>
      </c>
      <c r="E274" s="337">
        <v>39</v>
      </c>
      <c r="F274" s="337">
        <v>64</v>
      </c>
      <c r="G274" s="337">
        <v>103</v>
      </c>
      <c r="H274" s="337">
        <v>13</v>
      </c>
      <c r="I274" s="337">
        <v>22</v>
      </c>
      <c r="J274" s="337">
        <v>35</v>
      </c>
      <c r="K274" s="337">
        <v>6</v>
      </c>
      <c r="L274" s="337">
        <v>3</v>
      </c>
      <c r="M274" s="337">
        <v>5</v>
      </c>
      <c r="N274" s="337">
        <v>8</v>
      </c>
      <c r="O274" s="337">
        <v>6</v>
      </c>
      <c r="P274" s="337">
        <v>6</v>
      </c>
      <c r="Q274" s="337">
        <v>1</v>
      </c>
      <c r="R274" s="337">
        <v>13</v>
      </c>
      <c r="S274" s="337">
        <v>29</v>
      </c>
      <c r="T274" s="337">
        <v>42</v>
      </c>
      <c r="U274" s="337">
        <v>2</v>
      </c>
      <c r="V274" s="337">
        <v>16</v>
      </c>
      <c r="W274" s="337">
        <v>18</v>
      </c>
      <c r="X274" s="337">
        <v>34</v>
      </c>
      <c r="Y274" s="337">
        <v>2</v>
      </c>
      <c r="Z274" s="337">
        <v>10</v>
      </c>
      <c r="AA274" s="337">
        <v>17</v>
      </c>
      <c r="AB274" s="337">
        <v>27</v>
      </c>
      <c r="AC274" s="337">
        <v>2</v>
      </c>
      <c r="AD274" s="337">
        <v>0</v>
      </c>
      <c r="AE274" s="337">
        <v>0</v>
      </c>
      <c r="AF274" s="337">
        <v>0</v>
      </c>
      <c r="AG274" s="337">
        <v>0</v>
      </c>
      <c r="AH274" s="337">
        <v>0</v>
      </c>
      <c r="AI274" s="337">
        <v>0</v>
      </c>
      <c r="AJ274" s="337">
        <v>0</v>
      </c>
      <c r="AK274" s="337">
        <v>0</v>
      </c>
      <c r="AL274" s="337">
        <v>0</v>
      </c>
      <c r="AM274" s="337">
        <v>0</v>
      </c>
      <c r="AN274" s="337">
        <v>0</v>
      </c>
      <c r="AO274" s="337">
        <v>0</v>
      </c>
      <c r="AP274" s="337">
        <v>0</v>
      </c>
    </row>
    <row r="275" spans="1:42" x14ac:dyDescent="0.2">
      <c r="D275" s="335" t="s">
        <v>117</v>
      </c>
      <c r="E275" s="337">
        <v>8</v>
      </c>
      <c r="F275" s="337">
        <v>0</v>
      </c>
      <c r="G275" s="337">
        <v>8</v>
      </c>
      <c r="H275" s="337">
        <v>6</v>
      </c>
      <c r="I275" s="337">
        <v>1</v>
      </c>
      <c r="J275" s="337">
        <v>7</v>
      </c>
      <c r="K275" s="337">
        <v>3</v>
      </c>
      <c r="L275" s="337">
        <v>0</v>
      </c>
      <c r="M275" s="337">
        <v>1</v>
      </c>
      <c r="N275" s="337">
        <v>1</v>
      </c>
      <c r="O275" s="337">
        <v>2</v>
      </c>
      <c r="P275" s="337">
        <v>2</v>
      </c>
      <c r="Q275" s="337">
        <v>1</v>
      </c>
      <c r="R275" s="337">
        <v>1</v>
      </c>
      <c r="S275" s="337">
        <v>0</v>
      </c>
      <c r="T275" s="337">
        <v>1</v>
      </c>
      <c r="U275" s="337">
        <v>1</v>
      </c>
      <c r="V275" s="337">
        <v>2</v>
      </c>
      <c r="W275" s="337">
        <v>0</v>
      </c>
      <c r="X275" s="337">
        <v>2</v>
      </c>
      <c r="Y275" s="337">
        <v>1</v>
      </c>
      <c r="Z275" s="337">
        <v>5</v>
      </c>
      <c r="AA275" s="337">
        <v>0</v>
      </c>
      <c r="AB275" s="337">
        <v>5</v>
      </c>
      <c r="AC275" s="337">
        <v>1</v>
      </c>
      <c r="AD275" s="337">
        <v>0</v>
      </c>
      <c r="AE275" s="337">
        <v>0</v>
      </c>
      <c r="AF275" s="337">
        <v>0</v>
      </c>
      <c r="AG275" s="337">
        <v>0</v>
      </c>
      <c r="AH275" s="337">
        <v>0</v>
      </c>
      <c r="AI275" s="337">
        <v>0</v>
      </c>
      <c r="AJ275" s="337">
        <v>0</v>
      </c>
      <c r="AK275" s="337">
        <v>0</v>
      </c>
      <c r="AL275" s="337">
        <v>0</v>
      </c>
      <c r="AM275" s="337">
        <v>0</v>
      </c>
      <c r="AN275" s="337">
        <v>0</v>
      </c>
      <c r="AO275" s="337">
        <v>0</v>
      </c>
      <c r="AP275" s="337">
        <v>0</v>
      </c>
    </row>
    <row r="276" spans="1:42" x14ac:dyDescent="0.2">
      <c r="B276" s="335" t="s">
        <v>168</v>
      </c>
      <c r="E276" s="337">
        <v>64</v>
      </c>
      <c r="F276" s="337">
        <v>42</v>
      </c>
      <c r="G276" s="337">
        <v>106</v>
      </c>
      <c r="H276" s="337">
        <v>0</v>
      </c>
      <c r="I276" s="337">
        <v>0</v>
      </c>
      <c r="J276" s="337">
        <v>0</v>
      </c>
      <c r="K276" s="337">
        <v>0</v>
      </c>
      <c r="L276" s="337">
        <v>2</v>
      </c>
      <c r="M276" s="337">
        <v>7</v>
      </c>
      <c r="N276" s="337">
        <v>9</v>
      </c>
      <c r="O276" s="337">
        <v>0</v>
      </c>
      <c r="P276" s="337">
        <v>0</v>
      </c>
      <c r="Q276" s="337">
        <v>1</v>
      </c>
      <c r="R276" s="337">
        <v>0</v>
      </c>
      <c r="S276" s="337">
        <v>0</v>
      </c>
      <c r="T276" s="337">
        <v>0</v>
      </c>
      <c r="U276" s="337">
        <v>0</v>
      </c>
      <c r="V276" s="337">
        <v>0</v>
      </c>
      <c r="W276" s="337">
        <v>0</v>
      </c>
      <c r="X276" s="337">
        <v>0</v>
      </c>
      <c r="Y276" s="337">
        <v>0</v>
      </c>
      <c r="Z276" s="337">
        <v>0</v>
      </c>
      <c r="AA276" s="337">
        <v>0</v>
      </c>
      <c r="AB276" s="337">
        <v>0</v>
      </c>
      <c r="AC276" s="337">
        <v>0</v>
      </c>
      <c r="AD276" s="337">
        <v>0</v>
      </c>
      <c r="AE276" s="337">
        <v>0</v>
      </c>
      <c r="AF276" s="337">
        <v>0</v>
      </c>
      <c r="AG276" s="337">
        <v>0</v>
      </c>
      <c r="AH276" s="337">
        <v>0</v>
      </c>
      <c r="AI276" s="337">
        <v>0</v>
      </c>
      <c r="AJ276" s="337">
        <v>0</v>
      </c>
      <c r="AK276" s="337">
        <v>0</v>
      </c>
      <c r="AL276" s="337">
        <v>0</v>
      </c>
      <c r="AM276" s="337">
        <v>0</v>
      </c>
      <c r="AN276" s="337">
        <v>0</v>
      </c>
      <c r="AO276" s="337">
        <v>0</v>
      </c>
      <c r="AP276" s="337">
        <v>0</v>
      </c>
    </row>
    <row r="277" spans="1:42" x14ac:dyDescent="0.2">
      <c r="C277" s="335" t="s">
        <v>47</v>
      </c>
      <c r="E277" s="337">
        <v>64</v>
      </c>
      <c r="F277" s="337">
        <v>42</v>
      </c>
      <c r="G277" s="337">
        <v>106</v>
      </c>
      <c r="H277" s="337">
        <v>0</v>
      </c>
      <c r="I277" s="337">
        <v>0</v>
      </c>
      <c r="J277" s="337">
        <v>0</v>
      </c>
      <c r="K277" s="337">
        <v>0</v>
      </c>
      <c r="L277" s="337">
        <v>2</v>
      </c>
      <c r="M277" s="337">
        <v>7</v>
      </c>
      <c r="N277" s="337">
        <v>9</v>
      </c>
      <c r="O277" s="337">
        <v>0</v>
      </c>
      <c r="P277" s="337">
        <v>0</v>
      </c>
      <c r="Q277" s="337">
        <v>1</v>
      </c>
      <c r="R277" s="337">
        <v>0</v>
      </c>
      <c r="S277" s="337">
        <v>0</v>
      </c>
      <c r="T277" s="337">
        <v>0</v>
      </c>
      <c r="U277" s="337">
        <v>0</v>
      </c>
      <c r="V277" s="337">
        <v>0</v>
      </c>
      <c r="W277" s="337">
        <v>0</v>
      </c>
      <c r="X277" s="337">
        <v>0</v>
      </c>
      <c r="Y277" s="337">
        <v>0</v>
      </c>
      <c r="Z277" s="337">
        <v>0</v>
      </c>
      <c r="AA277" s="337">
        <v>0</v>
      </c>
      <c r="AB277" s="337">
        <v>0</v>
      </c>
      <c r="AC277" s="337">
        <v>0</v>
      </c>
      <c r="AD277" s="337">
        <v>0</v>
      </c>
      <c r="AE277" s="337">
        <v>0</v>
      </c>
      <c r="AF277" s="337">
        <v>0</v>
      </c>
      <c r="AG277" s="337">
        <v>0</v>
      </c>
      <c r="AH277" s="337">
        <v>0</v>
      </c>
      <c r="AI277" s="337">
        <v>0</v>
      </c>
      <c r="AJ277" s="337">
        <v>0</v>
      </c>
      <c r="AK277" s="337">
        <v>0</v>
      </c>
      <c r="AL277" s="337">
        <v>0</v>
      </c>
      <c r="AM277" s="337">
        <v>0</v>
      </c>
      <c r="AN277" s="337">
        <v>0</v>
      </c>
      <c r="AO277" s="337">
        <v>0</v>
      </c>
      <c r="AP277" s="337">
        <v>0</v>
      </c>
    </row>
    <row r="278" spans="1:42" x14ac:dyDescent="0.2">
      <c r="D278" s="335" t="s">
        <v>49</v>
      </c>
      <c r="E278" s="337">
        <v>64</v>
      </c>
      <c r="F278" s="337">
        <v>42</v>
      </c>
      <c r="G278" s="337">
        <v>106</v>
      </c>
      <c r="H278" s="337">
        <v>0</v>
      </c>
      <c r="I278" s="337">
        <v>0</v>
      </c>
      <c r="J278" s="337">
        <v>0</v>
      </c>
      <c r="K278" s="337">
        <v>0</v>
      </c>
      <c r="L278" s="337">
        <v>2</v>
      </c>
      <c r="M278" s="337">
        <v>7</v>
      </c>
      <c r="N278" s="337">
        <v>9</v>
      </c>
      <c r="O278" s="337">
        <v>0</v>
      </c>
      <c r="P278" s="337">
        <v>0</v>
      </c>
      <c r="Q278" s="337">
        <v>1</v>
      </c>
      <c r="R278" s="337">
        <v>0</v>
      </c>
      <c r="S278" s="337">
        <v>0</v>
      </c>
      <c r="T278" s="337">
        <v>0</v>
      </c>
      <c r="U278" s="337">
        <v>0</v>
      </c>
      <c r="V278" s="337">
        <v>0</v>
      </c>
      <c r="W278" s="337">
        <v>0</v>
      </c>
      <c r="X278" s="337">
        <v>0</v>
      </c>
      <c r="Y278" s="337">
        <v>0</v>
      </c>
      <c r="Z278" s="337">
        <v>0</v>
      </c>
      <c r="AA278" s="337">
        <v>0</v>
      </c>
      <c r="AB278" s="337">
        <v>0</v>
      </c>
      <c r="AC278" s="337">
        <v>0</v>
      </c>
      <c r="AD278" s="337">
        <v>0</v>
      </c>
      <c r="AE278" s="337">
        <v>0</v>
      </c>
      <c r="AF278" s="337">
        <v>0</v>
      </c>
      <c r="AG278" s="337">
        <v>0</v>
      </c>
      <c r="AH278" s="337">
        <v>0</v>
      </c>
      <c r="AI278" s="337">
        <v>0</v>
      </c>
      <c r="AJ278" s="337">
        <v>0</v>
      </c>
      <c r="AK278" s="337">
        <v>0</v>
      </c>
      <c r="AL278" s="337">
        <v>0</v>
      </c>
      <c r="AM278" s="337">
        <v>0</v>
      </c>
      <c r="AN278" s="337">
        <v>0</v>
      </c>
      <c r="AO278" s="337">
        <v>0</v>
      </c>
      <c r="AP278" s="337">
        <v>0</v>
      </c>
    </row>
    <row r="279" spans="1:42" x14ac:dyDescent="0.2">
      <c r="A279" s="335" t="s">
        <v>96</v>
      </c>
      <c r="E279" s="337">
        <v>2312</v>
      </c>
      <c r="F279" s="337">
        <v>2271</v>
      </c>
      <c r="G279" s="337">
        <v>4583</v>
      </c>
      <c r="H279" s="337">
        <v>281</v>
      </c>
      <c r="I279" s="337">
        <v>262</v>
      </c>
      <c r="J279" s="337">
        <v>543</v>
      </c>
      <c r="K279" s="337">
        <v>165</v>
      </c>
      <c r="L279" s="337">
        <v>46</v>
      </c>
      <c r="M279" s="337">
        <v>129</v>
      </c>
      <c r="N279" s="337">
        <v>175</v>
      </c>
      <c r="O279" s="337">
        <v>169</v>
      </c>
      <c r="P279" s="337">
        <v>165</v>
      </c>
      <c r="Q279" s="337">
        <v>24</v>
      </c>
      <c r="R279" s="337">
        <v>473</v>
      </c>
      <c r="S279" s="337">
        <v>468</v>
      </c>
      <c r="T279" s="337">
        <v>941</v>
      </c>
      <c r="U279" s="337">
        <v>29</v>
      </c>
      <c r="V279" s="337">
        <v>613</v>
      </c>
      <c r="W279" s="337">
        <v>579</v>
      </c>
      <c r="X279" s="337">
        <v>1192</v>
      </c>
      <c r="Y279" s="337">
        <v>36</v>
      </c>
      <c r="Z279" s="337">
        <v>554</v>
      </c>
      <c r="AA279" s="337">
        <v>574</v>
      </c>
      <c r="AB279" s="337">
        <v>1128</v>
      </c>
      <c r="AC279" s="337">
        <v>41</v>
      </c>
      <c r="AD279" s="337">
        <v>225</v>
      </c>
      <c r="AE279" s="337">
        <v>221</v>
      </c>
      <c r="AF279" s="337">
        <v>446</v>
      </c>
      <c r="AG279" s="337">
        <v>15</v>
      </c>
      <c r="AH279" s="337">
        <v>224</v>
      </c>
      <c r="AI279" s="337">
        <v>196</v>
      </c>
      <c r="AJ279" s="337">
        <v>420</v>
      </c>
      <c r="AK279" s="337">
        <v>15</v>
      </c>
      <c r="AL279" s="337">
        <v>208</v>
      </c>
      <c r="AM279" s="337">
        <v>222</v>
      </c>
      <c r="AN279" s="337">
        <v>430</v>
      </c>
      <c r="AO279" s="337">
        <v>15</v>
      </c>
      <c r="AP279" s="337">
        <v>9</v>
      </c>
    </row>
    <row r="280" spans="1:42" x14ac:dyDescent="0.2">
      <c r="B280" s="335" t="s">
        <v>36</v>
      </c>
      <c r="E280" s="337">
        <v>552</v>
      </c>
      <c r="F280" s="337">
        <v>542</v>
      </c>
      <c r="G280" s="337">
        <v>1094</v>
      </c>
      <c r="H280" s="337">
        <v>0</v>
      </c>
      <c r="I280" s="337">
        <v>0</v>
      </c>
      <c r="J280" s="337">
        <v>0</v>
      </c>
      <c r="K280" s="337">
        <v>42</v>
      </c>
      <c r="L280" s="337">
        <v>1</v>
      </c>
      <c r="M280" s="337">
        <v>42</v>
      </c>
      <c r="N280" s="337">
        <v>43</v>
      </c>
      <c r="O280" s="337">
        <v>43</v>
      </c>
      <c r="P280" s="337">
        <v>39</v>
      </c>
      <c r="Q280" s="337">
        <v>10</v>
      </c>
      <c r="R280" s="337">
        <v>83</v>
      </c>
      <c r="S280" s="337">
        <v>75</v>
      </c>
      <c r="T280" s="337">
        <v>158</v>
      </c>
      <c r="U280" s="337">
        <v>4</v>
      </c>
      <c r="V280" s="337">
        <v>235</v>
      </c>
      <c r="W280" s="337">
        <v>205</v>
      </c>
      <c r="X280" s="337">
        <v>440</v>
      </c>
      <c r="Y280" s="337">
        <v>12</v>
      </c>
      <c r="Z280" s="337">
        <v>234</v>
      </c>
      <c r="AA280" s="337">
        <v>262</v>
      </c>
      <c r="AB280" s="337">
        <v>496</v>
      </c>
      <c r="AC280" s="337">
        <v>18</v>
      </c>
      <c r="AD280" s="337">
        <v>0</v>
      </c>
      <c r="AE280" s="337">
        <v>0</v>
      </c>
      <c r="AF280" s="337">
        <v>0</v>
      </c>
      <c r="AG280" s="337">
        <v>0</v>
      </c>
      <c r="AH280" s="337">
        <v>0</v>
      </c>
      <c r="AI280" s="337">
        <v>0</v>
      </c>
      <c r="AJ280" s="337">
        <v>0</v>
      </c>
      <c r="AK280" s="337">
        <v>0</v>
      </c>
      <c r="AL280" s="337">
        <v>0</v>
      </c>
      <c r="AM280" s="337">
        <v>0</v>
      </c>
      <c r="AN280" s="337">
        <v>0</v>
      </c>
      <c r="AO280" s="337">
        <v>0</v>
      </c>
      <c r="AP280" s="337">
        <v>8</v>
      </c>
    </row>
    <row r="281" spans="1:42" x14ac:dyDescent="0.2">
      <c r="C281" s="335" t="s">
        <v>37</v>
      </c>
      <c r="E281" s="337">
        <v>24</v>
      </c>
      <c r="F281" s="337">
        <v>16</v>
      </c>
      <c r="G281" s="337">
        <v>40</v>
      </c>
      <c r="H281" s="337">
        <v>0</v>
      </c>
      <c r="I281" s="337">
        <v>0</v>
      </c>
      <c r="J281" s="337">
        <v>0</v>
      </c>
      <c r="K281" s="337">
        <v>2</v>
      </c>
      <c r="L281" s="337">
        <v>0</v>
      </c>
      <c r="M281" s="337">
        <v>2</v>
      </c>
      <c r="N281" s="337">
        <v>2</v>
      </c>
      <c r="O281" s="337">
        <v>2</v>
      </c>
      <c r="P281" s="337">
        <v>2</v>
      </c>
      <c r="Q281" s="337">
        <v>1</v>
      </c>
      <c r="R281" s="337">
        <v>10</v>
      </c>
      <c r="S281" s="337">
        <v>5</v>
      </c>
      <c r="T281" s="337">
        <v>15</v>
      </c>
      <c r="U281" s="337">
        <v>0</v>
      </c>
      <c r="V281" s="337">
        <v>7</v>
      </c>
      <c r="W281" s="337">
        <v>6</v>
      </c>
      <c r="X281" s="337">
        <v>13</v>
      </c>
      <c r="Y281" s="337">
        <v>0</v>
      </c>
      <c r="Z281" s="337">
        <v>7</v>
      </c>
      <c r="AA281" s="337">
        <v>5</v>
      </c>
      <c r="AB281" s="337">
        <v>12</v>
      </c>
      <c r="AC281" s="337">
        <v>1</v>
      </c>
      <c r="AD281" s="337">
        <v>0</v>
      </c>
      <c r="AE281" s="337">
        <v>0</v>
      </c>
      <c r="AF281" s="337">
        <v>0</v>
      </c>
      <c r="AG281" s="337">
        <v>0</v>
      </c>
      <c r="AH281" s="337">
        <v>0</v>
      </c>
      <c r="AI281" s="337">
        <v>0</v>
      </c>
      <c r="AJ281" s="337">
        <v>0</v>
      </c>
      <c r="AK281" s="337">
        <v>0</v>
      </c>
      <c r="AL281" s="337">
        <v>0</v>
      </c>
      <c r="AM281" s="337">
        <v>0</v>
      </c>
      <c r="AN281" s="337">
        <v>0</v>
      </c>
      <c r="AO281" s="337">
        <v>0</v>
      </c>
      <c r="AP281" s="337">
        <v>1</v>
      </c>
    </row>
    <row r="282" spans="1:42" x14ac:dyDescent="0.2">
      <c r="D282" s="335" t="s">
        <v>116</v>
      </c>
      <c r="E282" s="337">
        <v>24</v>
      </c>
      <c r="F282" s="337">
        <v>16</v>
      </c>
      <c r="G282" s="337">
        <v>40</v>
      </c>
      <c r="H282" s="337">
        <v>0</v>
      </c>
      <c r="I282" s="337">
        <v>0</v>
      </c>
      <c r="J282" s="337">
        <v>0</v>
      </c>
      <c r="K282" s="337">
        <v>2</v>
      </c>
      <c r="L282" s="337">
        <v>0</v>
      </c>
      <c r="M282" s="337">
        <v>2</v>
      </c>
      <c r="N282" s="337">
        <v>2</v>
      </c>
      <c r="O282" s="337">
        <v>2</v>
      </c>
      <c r="P282" s="337">
        <v>2</v>
      </c>
      <c r="Q282" s="337">
        <v>1</v>
      </c>
      <c r="R282" s="337">
        <v>10</v>
      </c>
      <c r="S282" s="337">
        <v>5</v>
      </c>
      <c r="T282" s="337">
        <v>15</v>
      </c>
      <c r="U282" s="337">
        <v>0</v>
      </c>
      <c r="V282" s="337">
        <v>7</v>
      </c>
      <c r="W282" s="337">
        <v>6</v>
      </c>
      <c r="X282" s="337">
        <v>13</v>
      </c>
      <c r="Y282" s="337">
        <v>0</v>
      </c>
      <c r="Z282" s="337">
        <v>7</v>
      </c>
      <c r="AA282" s="337">
        <v>5</v>
      </c>
      <c r="AB282" s="337">
        <v>12</v>
      </c>
      <c r="AC282" s="337">
        <v>1</v>
      </c>
      <c r="AD282" s="337">
        <v>0</v>
      </c>
      <c r="AE282" s="337">
        <v>0</v>
      </c>
      <c r="AF282" s="337">
        <v>0</v>
      </c>
      <c r="AG282" s="337">
        <v>0</v>
      </c>
      <c r="AH282" s="337">
        <v>0</v>
      </c>
      <c r="AI282" s="337">
        <v>0</v>
      </c>
      <c r="AJ282" s="337">
        <v>0</v>
      </c>
      <c r="AK282" s="337">
        <v>0</v>
      </c>
      <c r="AL282" s="337">
        <v>0</v>
      </c>
      <c r="AM282" s="337">
        <v>0</v>
      </c>
      <c r="AN282" s="337">
        <v>0</v>
      </c>
      <c r="AO282" s="337">
        <v>0</v>
      </c>
      <c r="AP282" s="337">
        <v>1</v>
      </c>
    </row>
    <row r="283" spans="1:42" x14ac:dyDescent="0.2">
      <c r="C283" s="335" t="s">
        <v>38</v>
      </c>
      <c r="E283" s="337">
        <v>8</v>
      </c>
      <c r="F283" s="337">
        <v>10</v>
      </c>
      <c r="G283" s="337">
        <v>18</v>
      </c>
      <c r="H283" s="337">
        <v>0</v>
      </c>
      <c r="I283" s="337">
        <v>0</v>
      </c>
      <c r="J283" s="337">
        <v>0</v>
      </c>
      <c r="K283" s="337">
        <v>2</v>
      </c>
      <c r="L283" s="337">
        <v>0</v>
      </c>
      <c r="M283" s="337">
        <v>3</v>
      </c>
      <c r="N283" s="337">
        <v>3</v>
      </c>
      <c r="O283" s="337">
        <v>0</v>
      </c>
      <c r="P283" s="337">
        <v>0</v>
      </c>
      <c r="Q283" s="337">
        <v>2</v>
      </c>
      <c r="R283" s="337">
        <v>0</v>
      </c>
      <c r="S283" s="337">
        <v>0</v>
      </c>
      <c r="T283" s="337">
        <v>0</v>
      </c>
      <c r="U283" s="337">
        <v>0</v>
      </c>
      <c r="V283" s="337">
        <v>0</v>
      </c>
      <c r="W283" s="337">
        <v>0</v>
      </c>
      <c r="X283" s="337">
        <v>0</v>
      </c>
      <c r="Y283" s="337">
        <v>0</v>
      </c>
      <c r="Z283" s="337">
        <v>8</v>
      </c>
      <c r="AA283" s="337">
        <v>10</v>
      </c>
      <c r="AB283" s="337">
        <v>18</v>
      </c>
      <c r="AC283" s="337">
        <v>2</v>
      </c>
      <c r="AD283" s="337">
        <v>0</v>
      </c>
      <c r="AE283" s="337">
        <v>0</v>
      </c>
      <c r="AF283" s="337">
        <v>0</v>
      </c>
      <c r="AG283" s="337">
        <v>0</v>
      </c>
      <c r="AH283" s="337">
        <v>0</v>
      </c>
      <c r="AI283" s="337">
        <v>0</v>
      </c>
      <c r="AJ283" s="337">
        <v>0</v>
      </c>
      <c r="AK283" s="337">
        <v>0</v>
      </c>
      <c r="AL283" s="337">
        <v>0</v>
      </c>
      <c r="AM283" s="337">
        <v>0</v>
      </c>
      <c r="AN283" s="337">
        <v>0</v>
      </c>
      <c r="AO283" s="337">
        <v>0</v>
      </c>
      <c r="AP283" s="337">
        <v>0</v>
      </c>
    </row>
    <row r="284" spans="1:42" x14ac:dyDescent="0.2">
      <c r="D284" s="335" t="s">
        <v>65</v>
      </c>
      <c r="E284" s="337">
        <v>8</v>
      </c>
      <c r="F284" s="337">
        <v>10</v>
      </c>
      <c r="G284" s="337">
        <v>18</v>
      </c>
      <c r="H284" s="337">
        <v>0</v>
      </c>
      <c r="I284" s="337">
        <v>0</v>
      </c>
      <c r="J284" s="337">
        <v>0</v>
      </c>
      <c r="K284" s="337">
        <v>2</v>
      </c>
      <c r="L284" s="337">
        <v>0</v>
      </c>
      <c r="M284" s="337">
        <v>3</v>
      </c>
      <c r="N284" s="337">
        <v>3</v>
      </c>
      <c r="O284" s="337">
        <v>0</v>
      </c>
      <c r="P284" s="337">
        <v>0</v>
      </c>
      <c r="Q284" s="337">
        <v>2</v>
      </c>
      <c r="R284" s="337">
        <v>0</v>
      </c>
      <c r="S284" s="337">
        <v>0</v>
      </c>
      <c r="T284" s="337">
        <v>0</v>
      </c>
      <c r="U284" s="337">
        <v>0</v>
      </c>
      <c r="V284" s="337">
        <v>0</v>
      </c>
      <c r="W284" s="337">
        <v>0</v>
      </c>
      <c r="X284" s="337">
        <v>0</v>
      </c>
      <c r="Y284" s="337">
        <v>0</v>
      </c>
      <c r="Z284" s="337">
        <v>8</v>
      </c>
      <c r="AA284" s="337">
        <v>10</v>
      </c>
      <c r="AB284" s="337">
        <v>18</v>
      </c>
      <c r="AC284" s="337">
        <v>2</v>
      </c>
      <c r="AD284" s="337">
        <v>0</v>
      </c>
      <c r="AE284" s="337">
        <v>0</v>
      </c>
      <c r="AF284" s="337">
        <v>0</v>
      </c>
      <c r="AG284" s="337">
        <v>0</v>
      </c>
      <c r="AH284" s="337">
        <v>0</v>
      </c>
      <c r="AI284" s="337">
        <v>0</v>
      </c>
      <c r="AJ284" s="337">
        <v>0</v>
      </c>
      <c r="AK284" s="337">
        <v>0</v>
      </c>
      <c r="AL284" s="337">
        <v>0</v>
      </c>
      <c r="AM284" s="337">
        <v>0</v>
      </c>
      <c r="AN284" s="337">
        <v>0</v>
      </c>
      <c r="AO284" s="337">
        <v>0</v>
      </c>
      <c r="AP284" s="337">
        <v>0</v>
      </c>
    </row>
    <row r="285" spans="1:42" x14ac:dyDescent="0.2">
      <c r="C285" s="335" t="s">
        <v>47</v>
      </c>
      <c r="E285" s="337">
        <v>520</v>
      </c>
      <c r="F285" s="337">
        <v>516</v>
      </c>
      <c r="G285" s="337">
        <v>1036</v>
      </c>
      <c r="H285" s="337">
        <v>0</v>
      </c>
      <c r="I285" s="337">
        <v>0</v>
      </c>
      <c r="J285" s="337">
        <v>0</v>
      </c>
      <c r="K285" s="337">
        <v>38</v>
      </c>
      <c r="L285" s="337">
        <v>1</v>
      </c>
      <c r="M285" s="337">
        <v>37</v>
      </c>
      <c r="N285" s="337">
        <v>38</v>
      </c>
      <c r="O285" s="337">
        <v>41</v>
      </c>
      <c r="P285" s="337">
        <v>37</v>
      </c>
      <c r="Q285" s="337">
        <v>7</v>
      </c>
      <c r="R285" s="337">
        <v>73</v>
      </c>
      <c r="S285" s="337">
        <v>70</v>
      </c>
      <c r="T285" s="337">
        <v>143</v>
      </c>
      <c r="U285" s="337">
        <v>4</v>
      </c>
      <c r="V285" s="337">
        <v>228</v>
      </c>
      <c r="W285" s="337">
        <v>199</v>
      </c>
      <c r="X285" s="337">
        <v>427</v>
      </c>
      <c r="Y285" s="337">
        <v>12</v>
      </c>
      <c r="Z285" s="337">
        <v>219</v>
      </c>
      <c r="AA285" s="337">
        <v>247</v>
      </c>
      <c r="AB285" s="337">
        <v>466</v>
      </c>
      <c r="AC285" s="337">
        <v>15</v>
      </c>
      <c r="AD285" s="337">
        <v>0</v>
      </c>
      <c r="AE285" s="337">
        <v>0</v>
      </c>
      <c r="AF285" s="337">
        <v>0</v>
      </c>
      <c r="AG285" s="337">
        <v>0</v>
      </c>
      <c r="AH285" s="337">
        <v>0</v>
      </c>
      <c r="AI285" s="337">
        <v>0</v>
      </c>
      <c r="AJ285" s="337">
        <v>0</v>
      </c>
      <c r="AK285" s="337">
        <v>0</v>
      </c>
      <c r="AL285" s="337">
        <v>0</v>
      </c>
      <c r="AM285" s="337">
        <v>0</v>
      </c>
      <c r="AN285" s="337">
        <v>0</v>
      </c>
      <c r="AO285" s="337">
        <v>0</v>
      </c>
      <c r="AP285" s="337">
        <v>7</v>
      </c>
    </row>
    <row r="286" spans="1:42" x14ac:dyDescent="0.2">
      <c r="D286" s="335" t="s">
        <v>116</v>
      </c>
      <c r="E286" s="337">
        <v>520</v>
      </c>
      <c r="F286" s="337">
        <v>516</v>
      </c>
      <c r="G286" s="337">
        <v>1036</v>
      </c>
      <c r="H286" s="337">
        <v>0</v>
      </c>
      <c r="I286" s="337">
        <v>0</v>
      </c>
      <c r="J286" s="337">
        <v>0</v>
      </c>
      <c r="K286" s="337">
        <v>38</v>
      </c>
      <c r="L286" s="337">
        <v>1</v>
      </c>
      <c r="M286" s="337">
        <v>37</v>
      </c>
      <c r="N286" s="337">
        <v>38</v>
      </c>
      <c r="O286" s="337">
        <v>41</v>
      </c>
      <c r="P286" s="337">
        <v>37</v>
      </c>
      <c r="Q286" s="337">
        <v>7</v>
      </c>
      <c r="R286" s="337">
        <v>73</v>
      </c>
      <c r="S286" s="337">
        <v>70</v>
      </c>
      <c r="T286" s="337">
        <v>143</v>
      </c>
      <c r="U286" s="337">
        <v>4</v>
      </c>
      <c r="V286" s="337">
        <v>228</v>
      </c>
      <c r="W286" s="337">
        <v>199</v>
      </c>
      <c r="X286" s="337">
        <v>427</v>
      </c>
      <c r="Y286" s="337">
        <v>12</v>
      </c>
      <c r="Z286" s="337">
        <v>219</v>
      </c>
      <c r="AA286" s="337">
        <v>247</v>
      </c>
      <c r="AB286" s="337">
        <v>466</v>
      </c>
      <c r="AC286" s="337">
        <v>15</v>
      </c>
      <c r="AD286" s="337">
        <v>0</v>
      </c>
      <c r="AE286" s="337">
        <v>0</v>
      </c>
      <c r="AF286" s="337">
        <v>0</v>
      </c>
      <c r="AG286" s="337">
        <v>0</v>
      </c>
      <c r="AH286" s="337">
        <v>0</v>
      </c>
      <c r="AI286" s="337">
        <v>0</v>
      </c>
      <c r="AJ286" s="337">
        <v>0</v>
      </c>
      <c r="AK286" s="337">
        <v>0</v>
      </c>
      <c r="AL286" s="337">
        <v>0</v>
      </c>
      <c r="AM286" s="337">
        <v>0</v>
      </c>
      <c r="AN286" s="337">
        <v>0</v>
      </c>
      <c r="AO286" s="337">
        <v>0</v>
      </c>
      <c r="AP286" s="337">
        <v>7</v>
      </c>
    </row>
    <row r="287" spans="1:42" x14ac:dyDescent="0.2">
      <c r="B287" s="335" t="s">
        <v>41</v>
      </c>
      <c r="E287" s="337">
        <v>1351</v>
      </c>
      <c r="F287" s="337">
        <v>1271</v>
      </c>
      <c r="G287" s="337">
        <v>2622</v>
      </c>
      <c r="H287" s="337">
        <v>210</v>
      </c>
      <c r="I287" s="337">
        <v>179</v>
      </c>
      <c r="J287" s="337">
        <v>389</v>
      </c>
      <c r="K287" s="337">
        <v>91</v>
      </c>
      <c r="L287" s="337">
        <v>24</v>
      </c>
      <c r="M287" s="337">
        <v>67</v>
      </c>
      <c r="N287" s="337">
        <v>91</v>
      </c>
      <c r="O287" s="337">
        <v>92</v>
      </c>
      <c r="P287" s="337">
        <v>92</v>
      </c>
      <c r="Q287" s="337">
        <v>10</v>
      </c>
      <c r="R287" s="337">
        <v>228</v>
      </c>
      <c r="S287" s="337">
        <v>227</v>
      </c>
      <c r="T287" s="337">
        <v>455</v>
      </c>
      <c r="U287" s="337">
        <v>15</v>
      </c>
      <c r="V287" s="337">
        <v>249</v>
      </c>
      <c r="W287" s="337">
        <v>217</v>
      </c>
      <c r="X287" s="337">
        <v>466</v>
      </c>
      <c r="Y287" s="337">
        <v>15</v>
      </c>
      <c r="Z287" s="337">
        <v>217</v>
      </c>
      <c r="AA287" s="337">
        <v>188</v>
      </c>
      <c r="AB287" s="337">
        <v>405</v>
      </c>
      <c r="AC287" s="337">
        <v>15</v>
      </c>
      <c r="AD287" s="337">
        <v>225</v>
      </c>
      <c r="AE287" s="337">
        <v>221</v>
      </c>
      <c r="AF287" s="337">
        <v>446</v>
      </c>
      <c r="AG287" s="337">
        <v>15</v>
      </c>
      <c r="AH287" s="337">
        <v>224</v>
      </c>
      <c r="AI287" s="337">
        <v>196</v>
      </c>
      <c r="AJ287" s="337">
        <v>420</v>
      </c>
      <c r="AK287" s="337">
        <v>15</v>
      </c>
      <c r="AL287" s="337">
        <v>208</v>
      </c>
      <c r="AM287" s="337">
        <v>222</v>
      </c>
      <c r="AN287" s="337">
        <v>430</v>
      </c>
      <c r="AO287" s="337">
        <v>15</v>
      </c>
      <c r="AP287" s="337">
        <v>1</v>
      </c>
    </row>
    <row r="288" spans="1:42" x14ac:dyDescent="0.2">
      <c r="C288" s="335" t="s">
        <v>37</v>
      </c>
      <c r="E288" s="337">
        <v>152</v>
      </c>
      <c r="F288" s="337">
        <v>156</v>
      </c>
      <c r="G288" s="337">
        <v>308</v>
      </c>
      <c r="H288" s="337">
        <v>26</v>
      </c>
      <c r="I288" s="337">
        <v>20</v>
      </c>
      <c r="J288" s="337">
        <v>46</v>
      </c>
      <c r="K288" s="337">
        <v>12</v>
      </c>
      <c r="L288" s="337">
        <v>2</v>
      </c>
      <c r="M288" s="337">
        <v>10</v>
      </c>
      <c r="N288" s="337">
        <v>12</v>
      </c>
      <c r="O288" s="337">
        <v>12</v>
      </c>
      <c r="P288" s="337">
        <v>12</v>
      </c>
      <c r="Q288" s="337">
        <v>2</v>
      </c>
      <c r="R288" s="337">
        <v>29</v>
      </c>
      <c r="S288" s="337">
        <v>30</v>
      </c>
      <c r="T288" s="337">
        <v>59</v>
      </c>
      <c r="U288" s="337">
        <v>2</v>
      </c>
      <c r="V288" s="337">
        <v>31</v>
      </c>
      <c r="W288" s="337">
        <v>24</v>
      </c>
      <c r="X288" s="337">
        <v>55</v>
      </c>
      <c r="Y288" s="337">
        <v>2</v>
      </c>
      <c r="Z288" s="337">
        <v>21</v>
      </c>
      <c r="AA288" s="337">
        <v>22</v>
      </c>
      <c r="AB288" s="337">
        <v>43</v>
      </c>
      <c r="AC288" s="337">
        <v>2</v>
      </c>
      <c r="AD288" s="337">
        <v>25</v>
      </c>
      <c r="AE288" s="337">
        <v>26</v>
      </c>
      <c r="AF288" s="337">
        <v>51</v>
      </c>
      <c r="AG288" s="337">
        <v>2</v>
      </c>
      <c r="AH288" s="337">
        <v>20</v>
      </c>
      <c r="AI288" s="337">
        <v>24</v>
      </c>
      <c r="AJ288" s="337">
        <v>44</v>
      </c>
      <c r="AK288" s="337">
        <v>2</v>
      </c>
      <c r="AL288" s="337">
        <v>26</v>
      </c>
      <c r="AM288" s="337">
        <v>30</v>
      </c>
      <c r="AN288" s="337">
        <v>56</v>
      </c>
      <c r="AO288" s="337">
        <v>2</v>
      </c>
      <c r="AP288" s="337">
        <v>0</v>
      </c>
    </row>
    <row r="289" spans="1:42" x14ac:dyDescent="0.2">
      <c r="D289" s="335" t="s">
        <v>116</v>
      </c>
      <c r="E289" s="337">
        <v>152</v>
      </c>
      <c r="F289" s="337">
        <v>156</v>
      </c>
      <c r="G289" s="337">
        <v>308</v>
      </c>
      <c r="H289" s="337">
        <v>26</v>
      </c>
      <c r="I289" s="337">
        <v>20</v>
      </c>
      <c r="J289" s="337">
        <v>46</v>
      </c>
      <c r="K289" s="337">
        <v>12</v>
      </c>
      <c r="L289" s="337">
        <v>2</v>
      </c>
      <c r="M289" s="337">
        <v>10</v>
      </c>
      <c r="N289" s="337">
        <v>12</v>
      </c>
      <c r="O289" s="337">
        <v>12</v>
      </c>
      <c r="P289" s="337">
        <v>12</v>
      </c>
      <c r="Q289" s="337">
        <v>2</v>
      </c>
      <c r="R289" s="337">
        <v>29</v>
      </c>
      <c r="S289" s="337">
        <v>30</v>
      </c>
      <c r="T289" s="337">
        <v>59</v>
      </c>
      <c r="U289" s="337">
        <v>2</v>
      </c>
      <c r="V289" s="337">
        <v>31</v>
      </c>
      <c r="W289" s="337">
        <v>24</v>
      </c>
      <c r="X289" s="337">
        <v>55</v>
      </c>
      <c r="Y289" s="337">
        <v>2</v>
      </c>
      <c r="Z289" s="337">
        <v>21</v>
      </c>
      <c r="AA289" s="337">
        <v>22</v>
      </c>
      <c r="AB289" s="337">
        <v>43</v>
      </c>
      <c r="AC289" s="337">
        <v>2</v>
      </c>
      <c r="AD289" s="337">
        <v>25</v>
      </c>
      <c r="AE289" s="337">
        <v>26</v>
      </c>
      <c r="AF289" s="337">
        <v>51</v>
      </c>
      <c r="AG289" s="337">
        <v>2</v>
      </c>
      <c r="AH289" s="337">
        <v>20</v>
      </c>
      <c r="AI289" s="337">
        <v>24</v>
      </c>
      <c r="AJ289" s="337">
        <v>44</v>
      </c>
      <c r="AK289" s="337">
        <v>2</v>
      </c>
      <c r="AL289" s="337">
        <v>26</v>
      </c>
      <c r="AM289" s="337">
        <v>30</v>
      </c>
      <c r="AN289" s="337">
        <v>56</v>
      </c>
      <c r="AO289" s="337">
        <v>2</v>
      </c>
      <c r="AP289" s="337">
        <v>0</v>
      </c>
    </row>
    <row r="290" spans="1:42" x14ac:dyDescent="0.2">
      <c r="C290" s="335" t="s">
        <v>38</v>
      </c>
      <c r="E290" s="337">
        <v>7</v>
      </c>
      <c r="F290" s="337">
        <v>7</v>
      </c>
      <c r="G290" s="337">
        <v>14</v>
      </c>
      <c r="H290" s="337">
        <v>1</v>
      </c>
      <c r="I290" s="337">
        <v>0</v>
      </c>
      <c r="J290" s="337">
        <v>1</v>
      </c>
      <c r="K290" s="337">
        <v>1</v>
      </c>
      <c r="L290" s="337">
        <v>0</v>
      </c>
      <c r="M290" s="337">
        <v>1</v>
      </c>
      <c r="N290" s="337">
        <v>1</v>
      </c>
      <c r="O290" s="337">
        <v>0</v>
      </c>
      <c r="P290" s="337">
        <v>0</v>
      </c>
      <c r="Q290" s="337">
        <v>1</v>
      </c>
      <c r="R290" s="337">
        <v>0</v>
      </c>
      <c r="S290" s="337">
        <v>1</v>
      </c>
      <c r="T290" s="337">
        <v>1</v>
      </c>
      <c r="U290" s="337">
        <v>0</v>
      </c>
      <c r="V290" s="337">
        <v>3</v>
      </c>
      <c r="W290" s="337">
        <v>4</v>
      </c>
      <c r="X290" s="337">
        <v>7</v>
      </c>
      <c r="Y290" s="337">
        <v>0</v>
      </c>
      <c r="Z290" s="337">
        <v>0</v>
      </c>
      <c r="AA290" s="337">
        <v>1</v>
      </c>
      <c r="AB290" s="337">
        <v>1</v>
      </c>
      <c r="AC290" s="337">
        <v>0</v>
      </c>
      <c r="AD290" s="337">
        <v>2</v>
      </c>
      <c r="AE290" s="337">
        <v>0</v>
      </c>
      <c r="AF290" s="337">
        <v>2</v>
      </c>
      <c r="AG290" s="337">
        <v>0</v>
      </c>
      <c r="AH290" s="337">
        <v>0</v>
      </c>
      <c r="AI290" s="337">
        <v>1</v>
      </c>
      <c r="AJ290" s="337">
        <v>1</v>
      </c>
      <c r="AK290" s="337">
        <v>0</v>
      </c>
      <c r="AL290" s="337">
        <v>2</v>
      </c>
      <c r="AM290" s="337">
        <v>0</v>
      </c>
      <c r="AN290" s="337">
        <v>2</v>
      </c>
      <c r="AO290" s="337">
        <v>0</v>
      </c>
      <c r="AP290" s="337">
        <v>1</v>
      </c>
    </row>
    <row r="291" spans="1:42" x14ac:dyDescent="0.2">
      <c r="D291" s="335" t="s">
        <v>65</v>
      </c>
      <c r="E291" s="337">
        <v>7</v>
      </c>
      <c r="F291" s="337">
        <v>7</v>
      </c>
      <c r="G291" s="337">
        <v>14</v>
      </c>
      <c r="H291" s="337">
        <v>1</v>
      </c>
      <c r="I291" s="337">
        <v>0</v>
      </c>
      <c r="J291" s="337">
        <v>1</v>
      </c>
      <c r="K291" s="337">
        <v>1</v>
      </c>
      <c r="L291" s="337">
        <v>0</v>
      </c>
      <c r="M291" s="337">
        <v>1</v>
      </c>
      <c r="N291" s="337">
        <v>1</v>
      </c>
      <c r="O291" s="337">
        <v>0</v>
      </c>
      <c r="P291" s="337">
        <v>0</v>
      </c>
      <c r="Q291" s="337">
        <v>1</v>
      </c>
      <c r="R291" s="337">
        <v>0</v>
      </c>
      <c r="S291" s="337">
        <v>1</v>
      </c>
      <c r="T291" s="337">
        <v>1</v>
      </c>
      <c r="U291" s="337">
        <v>0</v>
      </c>
      <c r="V291" s="337">
        <v>3</v>
      </c>
      <c r="W291" s="337">
        <v>4</v>
      </c>
      <c r="X291" s="337">
        <v>7</v>
      </c>
      <c r="Y291" s="337">
        <v>0</v>
      </c>
      <c r="Z291" s="337">
        <v>0</v>
      </c>
      <c r="AA291" s="337">
        <v>1</v>
      </c>
      <c r="AB291" s="337">
        <v>1</v>
      </c>
      <c r="AC291" s="337">
        <v>0</v>
      </c>
      <c r="AD291" s="337">
        <v>2</v>
      </c>
      <c r="AE291" s="337">
        <v>0</v>
      </c>
      <c r="AF291" s="337">
        <v>2</v>
      </c>
      <c r="AG291" s="337">
        <v>0</v>
      </c>
      <c r="AH291" s="337">
        <v>0</v>
      </c>
      <c r="AI291" s="337">
        <v>1</v>
      </c>
      <c r="AJ291" s="337">
        <v>1</v>
      </c>
      <c r="AK291" s="337">
        <v>0</v>
      </c>
      <c r="AL291" s="337">
        <v>2</v>
      </c>
      <c r="AM291" s="337">
        <v>0</v>
      </c>
      <c r="AN291" s="337">
        <v>2</v>
      </c>
      <c r="AO291" s="337">
        <v>0</v>
      </c>
      <c r="AP291" s="337">
        <v>1</v>
      </c>
    </row>
    <row r="292" spans="1:42" x14ac:dyDescent="0.2">
      <c r="C292" s="335" t="s">
        <v>47</v>
      </c>
      <c r="E292" s="337">
        <v>1192</v>
      </c>
      <c r="F292" s="337">
        <v>1108</v>
      </c>
      <c r="G292" s="337">
        <v>2300</v>
      </c>
      <c r="H292" s="337">
        <v>183</v>
      </c>
      <c r="I292" s="337">
        <v>159</v>
      </c>
      <c r="J292" s="337">
        <v>342</v>
      </c>
      <c r="K292" s="337">
        <v>78</v>
      </c>
      <c r="L292" s="337">
        <v>22</v>
      </c>
      <c r="M292" s="337">
        <v>56</v>
      </c>
      <c r="N292" s="337">
        <v>78</v>
      </c>
      <c r="O292" s="337">
        <v>80</v>
      </c>
      <c r="P292" s="337">
        <v>80</v>
      </c>
      <c r="Q292" s="337">
        <v>7</v>
      </c>
      <c r="R292" s="337">
        <v>199</v>
      </c>
      <c r="S292" s="337">
        <v>196</v>
      </c>
      <c r="T292" s="337">
        <v>395</v>
      </c>
      <c r="U292" s="337">
        <v>13</v>
      </c>
      <c r="V292" s="337">
        <v>215</v>
      </c>
      <c r="W292" s="337">
        <v>189</v>
      </c>
      <c r="X292" s="337">
        <v>404</v>
      </c>
      <c r="Y292" s="337">
        <v>13</v>
      </c>
      <c r="Z292" s="337">
        <v>196</v>
      </c>
      <c r="AA292" s="337">
        <v>165</v>
      </c>
      <c r="AB292" s="337">
        <v>361</v>
      </c>
      <c r="AC292" s="337">
        <v>13</v>
      </c>
      <c r="AD292" s="337">
        <v>198</v>
      </c>
      <c r="AE292" s="337">
        <v>195</v>
      </c>
      <c r="AF292" s="337">
        <v>393</v>
      </c>
      <c r="AG292" s="337">
        <v>13</v>
      </c>
      <c r="AH292" s="337">
        <v>204</v>
      </c>
      <c r="AI292" s="337">
        <v>171</v>
      </c>
      <c r="AJ292" s="337">
        <v>375</v>
      </c>
      <c r="AK292" s="337">
        <v>13</v>
      </c>
      <c r="AL292" s="337">
        <v>180</v>
      </c>
      <c r="AM292" s="337">
        <v>192</v>
      </c>
      <c r="AN292" s="337">
        <v>372</v>
      </c>
      <c r="AO292" s="337">
        <v>13</v>
      </c>
      <c r="AP292" s="337">
        <v>0</v>
      </c>
    </row>
    <row r="293" spans="1:42" x14ac:dyDescent="0.2">
      <c r="D293" s="335" t="s">
        <v>116</v>
      </c>
      <c r="E293" s="337">
        <v>1192</v>
      </c>
      <c r="F293" s="337">
        <v>1108</v>
      </c>
      <c r="G293" s="337">
        <v>2300</v>
      </c>
      <c r="H293" s="337">
        <v>183</v>
      </c>
      <c r="I293" s="337">
        <v>159</v>
      </c>
      <c r="J293" s="337">
        <v>342</v>
      </c>
      <c r="K293" s="337">
        <v>78</v>
      </c>
      <c r="L293" s="337">
        <v>22</v>
      </c>
      <c r="M293" s="337">
        <v>56</v>
      </c>
      <c r="N293" s="337">
        <v>78</v>
      </c>
      <c r="O293" s="337">
        <v>80</v>
      </c>
      <c r="P293" s="337">
        <v>80</v>
      </c>
      <c r="Q293" s="337">
        <v>7</v>
      </c>
      <c r="R293" s="337">
        <v>199</v>
      </c>
      <c r="S293" s="337">
        <v>196</v>
      </c>
      <c r="T293" s="337">
        <v>395</v>
      </c>
      <c r="U293" s="337">
        <v>13</v>
      </c>
      <c r="V293" s="337">
        <v>215</v>
      </c>
      <c r="W293" s="337">
        <v>189</v>
      </c>
      <c r="X293" s="337">
        <v>404</v>
      </c>
      <c r="Y293" s="337">
        <v>13</v>
      </c>
      <c r="Z293" s="337">
        <v>196</v>
      </c>
      <c r="AA293" s="337">
        <v>165</v>
      </c>
      <c r="AB293" s="337">
        <v>361</v>
      </c>
      <c r="AC293" s="337">
        <v>13</v>
      </c>
      <c r="AD293" s="337">
        <v>198</v>
      </c>
      <c r="AE293" s="337">
        <v>195</v>
      </c>
      <c r="AF293" s="337">
        <v>393</v>
      </c>
      <c r="AG293" s="337">
        <v>13</v>
      </c>
      <c r="AH293" s="337">
        <v>204</v>
      </c>
      <c r="AI293" s="337">
        <v>171</v>
      </c>
      <c r="AJ293" s="337">
        <v>375</v>
      </c>
      <c r="AK293" s="337">
        <v>13</v>
      </c>
      <c r="AL293" s="337">
        <v>180</v>
      </c>
      <c r="AM293" s="337">
        <v>192</v>
      </c>
      <c r="AN293" s="337">
        <v>372</v>
      </c>
      <c r="AO293" s="337">
        <v>13</v>
      </c>
      <c r="AP293" s="337">
        <v>0</v>
      </c>
    </row>
    <row r="294" spans="1:42" x14ac:dyDescent="0.2">
      <c r="B294" s="335" t="s">
        <v>42</v>
      </c>
      <c r="E294" s="337">
        <v>394</v>
      </c>
      <c r="F294" s="337">
        <v>447</v>
      </c>
      <c r="G294" s="337">
        <v>841</v>
      </c>
      <c r="H294" s="337">
        <v>71</v>
      </c>
      <c r="I294" s="337">
        <v>83</v>
      </c>
      <c r="J294" s="337">
        <v>154</v>
      </c>
      <c r="K294" s="337">
        <v>27</v>
      </c>
      <c r="L294" s="337">
        <v>18</v>
      </c>
      <c r="M294" s="337">
        <v>16</v>
      </c>
      <c r="N294" s="337">
        <v>34</v>
      </c>
      <c r="O294" s="337">
        <v>28</v>
      </c>
      <c r="P294" s="337">
        <v>28</v>
      </c>
      <c r="Q294" s="337">
        <v>3</v>
      </c>
      <c r="R294" s="337">
        <v>162</v>
      </c>
      <c r="S294" s="337">
        <v>166</v>
      </c>
      <c r="T294" s="337">
        <v>328</v>
      </c>
      <c r="U294" s="337">
        <v>10</v>
      </c>
      <c r="V294" s="337">
        <v>129</v>
      </c>
      <c r="W294" s="337">
        <v>157</v>
      </c>
      <c r="X294" s="337">
        <v>286</v>
      </c>
      <c r="Y294" s="337">
        <v>9</v>
      </c>
      <c r="Z294" s="337">
        <v>103</v>
      </c>
      <c r="AA294" s="337">
        <v>124</v>
      </c>
      <c r="AB294" s="337">
        <v>227</v>
      </c>
      <c r="AC294" s="337">
        <v>8</v>
      </c>
      <c r="AD294" s="337">
        <v>0</v>
      </c>
      <c r="AE294" s="337">
        <v>0</v>
      </c>
      <c r="AF294" s="337">
        <v>0</v>
      </c>
      <c r="AG294" s="337">
        <v>0</v>
      </c>
      <c r="AH294" s="337">
        <v>0</v>
      </c>
      <c r="AI294" s="337">
        <v>0</v>
      </c>
      <c r="AJ294" s="337">
        <v>0</v>
      </c>
      <c r="AK294" s="337">
        <v>0</v>
      </c>
      <c r="AL294" s="337">
        <v>0</v>
      </c>
      <c r="AM294" s="337">
        <v>0</v>
      </c>
      <c r="AN294" s="337">
        <v>0</v>
      </c>
      <c r="AO294" s="337">
        <v>0</v>
      </c>
      <c r="AP294" s="337">
        <v>0</v>
      </c>
    </row>
    <row r="295" spans="1:42" x14ac:dyDescent="0.2">
      <c r="C295" s="335" t="s">
        <v>47</v>
      </c>
      <c r="E295" s="337">
        <v>394</v>
      </c>
      <c r="F295" s="337">
        <v>447</v>
      </c>
      <c r="G295" s="337">
        <v>841</v>
      </c>
      <c r="H295" s="337">
        <v>71</v>
      </c>
      <c r="I295" s="337">
        <v>83</v>
      </c>
      <c r="J295" s="337">
        <v>154</v>
      </c>
      <c r="K295" s="337">
        <v>27</v>
      </c>
      <c r="L295" s="337">
        <v>18</v>
      </c>
      <c r="M295" s="337">
        <v>16</v>
      </c>
      <c r="N295" s="337">
        <v>34</v>
      </c>
      <c r="O295" s="337">
        <v>28</v>
      </c>
      <c r="P295" s="337">
        <v>28</v>
      </c>
      <c r="Q295" s="337">
        <v>3</v>
      </c>
      <c r="R295" s="337">
        <v>162</v>
      </c>
      <c r="S295" s="337">
        <v>166</v>
      </c>
      <c r="T295" s="337">
        <v>328</v>
      </c>
      <c r="U295" s="337">
        <v>10</v>
      </c>
      <c r="V295" s="337">
        <v>129</v>
      </c>
      <c r="W295" s="337">
        <v>157</v>
      </c>
      <c r="X295" s="337">
        <v>286</v>
      </c>
      <c r="Y295" s="337">
        <v>9</v>
      </c>
      <c r="Z295" s="337">
        <v>103</v>
      </c>
      <c r="AA295" s="337">
        <v>124</v>
      </c>
      <c r="AB295" s="337">
        <v>227</v>
      </c>
      <c r="AC295" s="337">
        <v>8</v>
      </c>
      <c r="AD295" s="337">
        <v>0</v>
      </c>
      <c r="AE295" s="337">
        <v>0</v>
      </c>
      <c r="AF295" s="337">
        <v>0</v>
      </c>
      <c r="AG295" s="337">
        <v>0</v>
      </c>
      <c r="AH295" s="337">
        <v>0</v>
      </c>
      <c r="AI295" s="337">
        <v>0</v>
      </c>
      <c r="AJ295" s="337">
        <v>0</v>
      </c>
      <c r="AK295" s="337">
        <v>0</v>
      </c>
      <c r="AL295" s="337">
        <v>0</v>
      </c>
      <c r="AM295" s="337">
        <v>0</v>
      </c>
      <c r="AN295" s="337">
        <v>0</v>
      </c>
      <c r="AO295" s="337">
        <v>0</v>
      </c>
      <c r="AP295" s="337">
        <v>0</v>
      </c>
    </row>
    <row r="296" spans="1:42" x14ac:dyDescent="0.2">
      <c r="D296" s="335" t="s">
        <v>116</v>
      </c>
      <c r="E296" s="337">
        <v>342</v>
      </c>
      <c r="F296" s="337">
        <v>391</v>
      </c>
      <c r="G296" s="337">
        <v>733</v>
      </c>
      <c r="H296" s="337">
        <v>71</v>
      </c>
      <c r="I296" s="337">
        <v>83</v>
      </c>
      <c r="J296" s="337">
        <v>154</v>
      </c>
      <c r="K296" s="337">
        <v>23</v>
      </c>
      <c r="L296" s="337">
        <v>17</v>
      </c>
      <c r="M296" s="337">
        <v>14</v>
      </c>
      <c r="N296" s="337">
        <v>31</v>
      </c>
      <c r="O296" s="337">
        <v>24</v>
      </c>
      <c r="P296" s="337">
        <v>24</v>
      </c>
      <c r="Q296" s="337">
        <v>2</v>
      </c>
      <c r="R296" s="337">
        <v>131</v>
      </c>
      <c r="S296" s="337">
        <v>128</v>
      </c>
      <c r="T296" s="337">
        <v>259</v>
      </c>
      <c r="U296" s="337">
        <v>8</v>
      </c>
      <c r="V296" s="337">
        <v>113</v>
      </c>
      <c r="W296" s="337">
        <v>142</v>
      </c>
      <c r="X296" s="337">
        <v>255</v>
      </c>
      <c r="Y296" s="337">
        <v>8</v>
      </c>
      <c r="Z296" s="337">
        <v>98</v>
      </c>
      <c r="AA296" s="337">
        <v>121</v>
      </c>
      <c r="AB296" s="337">
        <v>219</v>
      </c>
      <c r="AC296" s="337">
        <v>7</v>
      </c>
      <c r="AD296" s="337">
        <v>0</v>
      </c>
      <c r="AE296" s="337">
        <v>0</v>
      </c>
      <c r="AF296" s="337">
        <v>0</v>
      </c>
      <c r="AG296" s="337">
        <v>0</v>
      </c>
      <c r="AH296" s="337">
        <v>0</v>
      </c>
      <c r="AI296" s="337">
        <v>0</v>
      </c>
      <c r="AJ296" s="337">
        <v>0</v>
      </c>
      <c r="AK296" s="337">
        <v>0</v>
      </c>
      <c r="AL296" s="337">
        <v>0</v>
      </c>
      <c r="AM296" s="337">
        <v>0</v>
      </c>
      <c r="AN296" s="337">
        <v>0</v>
      </c>
      <c r="AO296" s="337">
        <v>0</v>
      </c>
      <c r="AP296" s="337">
        <v>0</v>
      </c>
    </row>
    <row r="297" spans="1:42" x14ac:dyDescent="0.2">
      <c r="D297" s="335" t="s">
        <v>117</v>
      </c>
      <c r="E297" s="337">
        <v>52</v>
      </c>
      <c r="F297" s="337">
        <v>56</v>
      </c>
      <c r="G297" s="337">
        <v>108</v>
      </c>
      <c r="H297" s="337">
        <v>0</v>
      </c>
      <c r="I297" s="337">
        <v>0</v>
      </c>
      <c r="J297" s="337">
        <v>0</v>
      </c>
      <c r="K297" s="337">
        <v>4</v>
      </c>
      <c r="L297" s="337">
        <v>1</v>
      </c>
      <c r="M297" s="337">
        <v>2</v>
      </c>
      <c r="N297" s="337">
        <v>3</v>
      </c>
      <c r="O297" s="337">
        <v>4</v>
      </c>
      <c r="P297" s="337">
        <v>4</v>
      </c>
      <c r="Q297" s="337">
        <v>1</v>
      </c>
      <c r="R297" s="337">
        <v>31</v>
      </c>
      <c r="S297" s="337">
        <v>38</v>
      </c>
      <c r="T297" s="337">
        <v>69</v>
      </c>
      <c r="U297" s="337">
        <v>2</v>
      </c>
      <c r="V297" s="337">
        <v>16</v>
      </c>
      <c r="W297" s="337">
        <v>15</v>
      </c>
      <c r="X297" s="337">
        <v>31</v>
      </c>
      <c r="Y297" s="337">
        <v>1</v>
      </c>
      <c r="Z297" s="337">
        <v>5</v>
      </c>
      <c r="AA297" s="337">
        <v>3</v>
      </c>
      <c r="AB297" s="337">
        <v>8</v>
      </c>
      <c r="AC297" s="337">
        <v>1</v>
      </c>
      <c r="AD297" s="337">
        <v>0</v>
      </c>
      <c r="AE297" s="337">
        <v>0</v>
      </c>
      <c r="AF297" s="337">
        <v>0</v>
      </c>
      <c r="AG297" s="337">
        <v>0</v>
      </c>
      <c r="AH297" s="337">
        <v>0</v>
      </c>
      <c r="AI297" s="337">
        <v>0</v>
      </c>
      <c r="AJ297" s="337">
        <v>0</v>
      </c>
      <c r="AK297" s="337">
        <v>0</v>
      </c>
      <c r="AL297" s="337">
        <v>0</v>
      </c>
      <c r="AM297" s="337">
        <v>0</v>
      </c>
      <c r="AN297" s="337">
        <v>0</v>
      </c>
      <c r="AO297" s="337">
        <v>0</v>
      </c>
      <c r="AP297" s="337">
        <v>0</v>
      </c>
    </row>
    <row r="298" spans="1:42" x14ac:dyDescent="0.2">
      <c r="B298" s="335" t="s">
        <v>168</v>
      </c>
      <c r="E298" s="337">
        <v>15</v>
      </c>
      <c r="F298" s="337">
        <v>11</v>
      </c>
      <c r="G298" s="337">
        <v>26</v>
      </c>
      <c r="H298" s="337">
        <v>0</v>
      </c>
      <c r="I298" s="337">
        <v>0</v>
      </c>
      <c r="J298" s="337">
        <v>0</v>
      </c>
      <c r="K298" s="337">
        <v>5</v>
      </c>
      <c r="L298" s="337">
        <v>3</v>
      </c>
      <c r="M298" s="337">
        <v>4</v>
      </c>
      <c r="N298" s="337">
        <v>7</v>
      </c>
      <c r="O298" s="337">
        <v>6</v>
      </c>
      <c r="P298" s="337">
        <v>6</v>
      </c>
      <c r="Q298" s="337">
        <v>1</v>
      </c>
      <c r="R298" s="337">
        <v>0</v>
      </c>
      <c r="S298" s="337">
        <v>0</v>
      </c>
      <c r="T298" s="337">
        <v>0</v>
      </c>
      <c r="U298" s="337">
        <v>0</v>
      </c>
      <c r="V298" s="337">
        <v>0</v>
      </c>
      <c r="W298" s="337">
        <v>0</v>
      </c>
      <c r="X298" s="337">
        <v>0</v>
      </c>
      <c r="Y298" s="337">
        <v>0</v>
      </c>
      <c r="Z298" s="337">
        <v>0</v>
      </c>
      <c r="AA298" s="337">
        <v>0</v>
      </c>
      <c r="AB298" s="337">
        <v>0</v>
      </c>
      <c r="AC298" s="337">
        <v>0</v>
      </c>
      <c r="AD298" s="337">
        <v>0</v>
      </c>
      <c r="AE298" s="337">
        <v>0</v>
      </c>
      <c r="AF298" s="337">
        <v>0</v>
      </c>
      <c r="AG298" s="337">
        <v>0</v>
      </c>
      <c r="AH298" s="337">
        <v>0</v>
      </c>
      <c r="AI298" s="337">
        <v>0</v>
      </c>
      <c r="AJ298" s="337">
        <v>0</v>
      </c>
      <c r="AK298" s="337">
        <v>0</v>
      </c>
      <c r="AL298" s="337">
        <v>0</v>
      </c>
      <c r="AM298" s="337">
        <v>0</v>
      </c>
      <c r="AN298" s="337">
        <v>0</v>
      </c>
      <c r="AO298" s="337">
        <v>0</v>
      </c>
      <c r="AP298" s="337">
        <v>0</v>
      </c>
    </row>
    <row r="299" spans="1:42" x14ac:dyDescent="0.2">
      <c r="C299" s="335" t="s">
        <v>47</v>
      </c>
      <c r="E299" s="337">
        <v>15</v>
      </c>
      <c r="F299" s="337">
        <v>11</v>
      </c>
      <c r="G299" s="337">
        <v>26</v>
      </c>
      <c r="H299" s="337">
        <v>0</v>
      </c>
      <c r="I299" s="337">
        <v>0</v>
      </c>
      <c r="J299" s="337">
        <v>0</v>
      </c>
      <c r="K299" s="337">
        <v>5</v>
      </c>
      <c r="L299" s="337">
        <v>3</v>
      </c>
      <c r="M299" s="337">
        <v>4</v>
      </c>
      <c r="N299" s="337">
        <v>7</v>
      </c>
      <c r="O299" s="337">
        <v>6</v>
      </c>
      <c r="P299" s="337">
        <v>6</v>
      </c>
      <c r="Q299" s="337">
        <v>1</v>
      </c>
      <c r="R299" s="337">
        <v>0</v>
      </c>
      <c r="S299" s="337">
        <v>0</v>
      </c>
      <c r="T299" s="337">
        <v>0</v>
      </c>
      <c r="U299" s="337">
        <v>0</v>
      </c>
      <c r="V299" s="337">
        <v>0</v>
      </c>
      <c r="W299" s="337">
        <v>0</v>
      </c>
      <c r="X299" s="337">
        <v>0</v>
      </c>
      <c r="Y299" s="337">
        <v>0</v>
      </c>
      <c r="Z299" s="337">
        <v>0</v>
      </c>
      <c r="AA299" s="337">
        <v>0</v>
      </c>
      <c r="AB299" s="337">
        <v>0</v>
      </c>
      <c r="AC299" s="337">
        <v>0</v>
      </c>
      <c r="AD299" s="337">
        <v>0</v>
      </c>
      <c r="AE299" s="337">
        <v>0</v>
      </c>
      <c r="AF299" s="337">
        <v>0</v>
      </c>
      <c r="AG299" s="337">
        <v>0</v>
      </c>
      <c r="AH299" s="337">
        <v>0</v>
      </c>
      <c r="AI299" s="337">
        <v>0</v>
      </c>
      <c r="AJ299" s="337">
        <v>0</v>
      </c>
      <c r="AK299" s="337">
        <v>0</v>
      </c>
      <c r="AL299" s="337">
        <v>0</v>
      </c>
      <c r="AM299" s="337">
        <v>0</v>
      </c>
      <c r="AN299" s="337">
        <v>0</v>
      </c>
      <c r="AO299" s="337">
        <v>0</v>
      </c>
      <c r="AP299" s="337">
        <v>0</v>
      </c>
    </row>
    <row r="300" spans="1:42" x14ac:dyDescent="0.2">
      <c r="D300" s="335" t="s">
        <v>50</v>
      </c>
      <c r="E300" s="337">
        <v>15</v>
      </c>
      <c r="F300" s="337">
        <v>11</v>
      </c>
      <c r="G300" s="337">
        <v>26</v>
      </c>
      <c r="H300" s="337">
        <v>0</v>
      </c>
      <c r="I300" s="337">
        <v>0</v>
      </c>
      <c r="J300" s="337">
        <v>0</v>
      </c>
      <c r="K300" s="337">
        <v>5</v>
      </c>
      <c r="L300" s="337">
        <v>3</v>
      </c>
      <c r="M300" s="337">
        <v>4</v>
      </c>
      <c r="N300" s="337">
        <v>7</v>
      </c>
      <c r="O300" s="337">
        <v>6</v>
      </c>
      <c r="P300" s="337">
        <v>6</v>
      </c>
      <c r="Q300" s="337">
        <v>1</v>
      </c>
      <c r="R300" s="337">
        <v>0</v>
      </c>
      <c r="S300" s="337">
        <v>0</v>
      </c>
      <c r="T300" s="337">
        <v>0</v>
      </c>
      <c r="U300" s="337">
        <v>0</v>
      </c>
      <c r="V300" s="337">
        <v>0</v>
      </c>
      <c r="W300" s="337">
        <v>0</v>
      </c>
      <c r="X300" s="337">
        <v>0</v>
      </c>
      <c r="Y300" s="337">
        <v>0</v>
      </c>
      <c r="Z300" s="337">
        <v>0</v>
      </c>
      <c r="AA300" s="337">
        <v>0</v>
      </c>
      <c r="AB300" s="337">
        <v>0</v>
      </c>
      <c r="AC300" s="337">
        <v>0</v>
      </c>
      <c r="AD300" s="337">
        <v>0</v>
      </c>
      <c r="AE300" s="337">
        <v>0</v>
      </c>
      <c r="AF300" s="337">
        <v>0</v>
      </c>
      <c r="AG300" s="337">
        <v>0</v>
      </c>
      <c r="AH300" s="337">
        <v>0</v>
      </c>
      <c r="AI300" s="337">
        <v>0</v>
      </c>
      <c r="AJ300" s="337">
        <v>0</v>
      </c>
      <c r="AK300" s="337">
        <v>0</v>
      </c>
      <c r="AL300" s="337">
        <v>0</v>
      </c>
      <c r="AM300" s="337">
        <v>0</v>
      </c>
      <c r="AN300" s="337">
        <v>0</v>
      </c>
      <c r="AO300" s="337">
        <v>0</v>
      </c>
      <c r="AP300" s="337">
        <v>0</v>
      </c>
    </row>
    <row r="301" spans="1:42" x14ac:dyDescent="0.2">
      <c r="A301" s="335" t="s">
        <v>120</v>
      </c>
      <c r="E301" s="337">
        <v>2392</v>
      </c>
      <c r="F301" s="337">
        <v>2289</v>
      </c>
      <c r="G301" s="337">
        <v>4681</v>
      </c>
      <c r="H301" s="337">
        <v>383</v>
      </c>
      <c r="I301" s="337">
        <v>394</v>
      </c>
      <c r="J301" s="337">
        <v>777</v>
      </c>
      <c r="K301" s="337">
        <v>200</v>
      </c>
      <c r="L301" s="337">
        <v>59</v>
      </c>
      <c r="M301" s="337">
        <v>159</v>
      </c>
      <c r="N301" s="337">
        <v>218</v>
      </c>
      <c r="O301" s="337">
        <v>212</v>
      </c>
      <c r="P301" s="337">
        <v>200</v>
      </c>
      <c r="Q301" s="337">
        <v>34</v>
      </c>
      <c r="R301" s="337">
        <v>507</v>
      </c>
      <c r="S301" s="337">
        <v>459</v>
      </c>
      <c r="T301" s="337">
        <v>966</v>
      </c>
      <c r="U301" s="337">
        <v>36</v>
      </c>
      <c r="V301" s="337">
        <v>548</v>
      </c>
      <c r="W301" s="337">
        <v>520</v>
      </c>
      <c r="X301" s="337">
        <v>1068</v>
      </c>
      <c r="Y301" s="337">
        <v>38</v>
      </c>
      <c r="Z301" s="337">
        <v>580</v>
      </c>
      <c r="AA301" s="337">
        <v>594</v>
      </c>
      <c r="AB301" s="337">
        <v>1174</v>
      </c>
      <c r="AC301" s="337">
        <v>49</v>
      </c>
      <c r="AD301" s="337">
        <v>246</v>
      </c>
      <c r="AE301" s="337">
        <v>194</v>
      </c>
      <c r="AF301" s="337">
        <v>440</v>
      </c>
      <c r="AG301" s="337">
        <v>20</v>
      </c>
      <c r="AH301" s="337">
        <v>237</v>
      </c>
      <c r="AI301" s="337">
        <v>254</v>
      </c>
      <c r="AJ301" s="337">
        <v>491</v>
      </c>
      <c r="AK301" s="337">
        <v>21</v>
      </c>
      <c r="AL301" s="337">
        <v>212</v>
      </c>
      <c r="AM301" s="337">
        <v>230</v>
      </c>
      <c r="AN301" s="337">
        <v>442</v>
      </c>
      <c r="AO301" s="337">
        <v>20</v>
      </c>
      <c r="AP301" s="337">
        <v>13</v>
      </c>
    </row>
    <row r="302" spans="1:42" x14ac:dyDescent="0.2">
      <c r="B302" s="335" t="s">
        <v>36</v>
      </c>
      <c r="E302" s="337">
        <v>343</v>
      </c>
      <c r="F302" s="337">
        <v>326</v>
      </c>
      <c r="G302" s="337">
        <v>669</v>
      </c>
      <c r="H302" s="337">
        <v>0</v>
      </c>
      <c r="I302" s="337">
        <v>0</v>
      </c>
      <c r="J302" s="337">
        <v>0</v>
      </c>
      <c r="K302" s="337">
        <v>30</v>
      </c>
      <c r="L302" s="337">
        <v>0</v>
      </c>
      <c r="M302" s="337">
        <v>30</v>
      </c>
      <c r="N302" s="337">
        <v>30</v>
      </c>
      <c r="O302" s="337">
        <v>33</v>
      </c>
      <c r="P302" s="337">
        <v>30</v>
      </c>
      <c r="Q302" s="337">
        <v>9</v>
      </c>
      <c r="R302" s="337">
        <v>28</v>
      </c>
      <c r="S302" s="337">
        <v>33</v>
      </c>
      <c r="T302" s="337">
        <v>61</v>
      </c>
      <c r="U302" s="337">
        <v>2</v>
      </c>
      <c r="V302" s="337">
        <v>124</v>
      </c>
      <c r="W302" s="337">
        <v>110</v>
      </c>
      <c r="X302" s="337">
        <v>234</v>
      </c>
      <c r="Y302" s="337">
        <v>6</v>
      </c>
      <c r="Z302" s="337">
        <v>191</v>
      </c>
      <c r="AA302" s="337">
        <v>183</v>
      </c>
      <c r="AB302" s="337">
        <v>374</v>
      </c>
      <c r="AC302" s="337">
        <v>14</v>
      </c>
      <c r="AD302" s="337">
        <v>0</v>
      </c>
      <c r="AE302" s="337">
        <v>0</v>
      </c>
      <c r="AF302" s="337">
        <v>0</v>
      </c>
      <c r="AG302" s="337">
        <v>0</v>
      </c>
      <c r="AH302" s="337">
        <v>0</v>
      </c>
      <c r="AI302" s="337">
        <v>0</v>
      </c>
      <c r="AJ302" s="337">
        <v>0</v>
      </c>
      <c r="AK302" s="337">
        <v>0</v>
      </c>
      <c r="AL302" s="337">
        <v>0</v>
      </c>
      <c r="AM302" s="337">
        <v>0</v>
      </c>
      <c r="AN302" s="337">
        <v>0</v>
      </c>
      <c r="AO302" s="337">
        <v>0</v>
      </c>
      <c r="AP302" s="337">
        <v>8</v>
      </c>
    </row>
    <row r="303" spans="1:42" x14ac:dyDescent="0.2">
      <c r="C303" s="335" t="s">
        <v>37</v>
      </c>
      <c r="E303" s="337">
        <v>90</v>
      </c>
      <c r="F303" s="337">
        <v>81</v>
      </c>
      <c r="G303" s="337">
        <v>171</v>
      </c>
      <c r="H303" s="337">
        <v>0</v>
      </c>
      <c r="I303" s="337">
        <v>0</v>
      </c>
      <c r="J303" s="337">
        <v>0</v>
      </c>
      <c r="K303" s="337">
        <v>7</v>
      </c>
      <c r="L303" s="337">
        <v>0</v>
      </c>
      <c r="M303" s="337">
        <v>7</v>
      </c>
      <c r="N303" s="337">
        <v>7</v>
      </c>
      <c r="O303" s="337">
        <v>7</v>
      </c>
      <c r="P303" s="337">
        <v>7</v>
      </c>
      <c r="Q303" s="337">
        <v>1</v>
      </c>
      <c r="R303" s="337">
        <v>2</v>
      </c>
      <c r="S303" s="337">
        <v>4</v>
      </c>
      <c r="T303" s="337">
        <v>6</v>
      </c>
      <c r="U303" s="337">
        <v>0</v>
      </c>
      <c r="V303" s="337">
        <v>36</v>
      </c>
      <c r="W303" s="337">
        <v>27</v>
      </c>
      <c r="X303" s="337">
        <v>63</v>
      </c>
      <c r="Y303" s="337">
        <v>2</v>
      </c>
      <c r="Z303" s="337">
        <v>52</v>
      </c>
      <c r="AA303" s="337">
        <v>50</v>
      </c>
      <c r="AB303" s="337">
        <v>102</v>
      </c>
      <c r="AC303" s="337">
        <v>4</v>
      </c>
      <c r="AD303" s="337">
        <v>0</v>
      </c>
      <c r="AE303" s="337">
        <v>0</v>
      </c>
      <c r="AF303" s="337">
        <v>0</v>
      </c>
      <c r="AG303" s="337">
        <v>0</v>
      </c>
      <c r="AH303" s="337">
        <v>0</v>
      </c>
      <c r="AI303" s="337">
        <v>0</v>
      </c>
      <c r="AJ303" s="337">
        <v>0</v>
      </c>
      <c r="AK303" s="337">
        <v>0</v>
      </c>
      <c r="AL303" s="337">
        <v>0</v>
      </c>
      <c r="AM303" s="337">
        <v>0</v>
      </c>
      <c r="AN303" s="337">
        <v>0</v>
      </c>
      <c r="AO303" s="337">
        <v>0</v>
      </c>
      <c r="AP303" s="337">
        <v>1</v>
      </c>
    </row>
    <row r="304" spans="1:42" x14ac:dyDescent="0.2">
      <c r="D304" s="335" t="s">
        <v>116</v>
      </c>
      <c r="E304" s="337">
        <v>90</v>
      </c>
      <c r="F304" s="337">
        <v>81</v>
      </c>
      <c r="G304" s="337">
        <v>171</v>
      </c>
      <c r="H304" s="337">
        <v>0</v>
      </c>
      <c r="I304" s="337">
        <v>0</v>
      </c>
      <c r="J304" s="337">
        <v>0</v>
      </c>
      <c r="K304" s="337">
        <v>7</v>
      </c>
      <c r="L304" s="337">
        <v>0</v>
      </c>
      <c r="M304" s="337">
        <v>7</v>
      </c>
      <c r="N304" s="337">
        <v>7</v>
      </c>
      <c r="O304" s="337">
        <v>7</v>
      </c>
      <c r="P304" s="337">
        <v>7</v>
      </c>
      <c r="Q304" s="337">
        <v>1</v>
      </c>
      <c r="R304" s="337">
        <v>2</v>
      </c>
      <c r="S304" s="337">
        <v>4</v>
      </c>
      <c r="T304" s="337">
        <v>6</v>
      </c>
      <c r="U304" s="337">
        <v>0</v>
      </c>
      <c r="V304" s="337">
        <v>36</v>
      </c>
      <c r="W304" s="337">
        <v>27</v>
      </c>
      <c r="X304" s="337">
        <v>63</v>
      </c>
      <c r="Y304" s="337">
        <v>2</v>
      </c>
      <c r="Z304" s="337">
        <v>52</v>
      </c>
      <c r="AA304" s="337">
        <v>50</v>
      </c>
      <c r="AB304" s="337">
        <v>102</v>
      </c>
      <c r="AC304" s="337">
        <v>4</v>
      </c>
      <c r="AD304" s="337">
        <v>0</v>
      </c>
      <c r="AE304" s="337">
        <v>0</v>
      </c>
      <c r="AF304" s="337">
        <v>0</v>
      </c>
      <c r="AG304" s="337">
        <v>0</v>
      </c>
      <c r="AH304" s="337">
        <v>0</v>
      </c>
      <c r="AI304" s="337">
        <v>0</v>
      </c>
      <c r="AJ304" s="337">
        <v>0</v>
      </c>
      <c r="AK304" s="337">
        <v>0</v>
      </c>
      <c r="AL304" s="337">
        <v>0</v>
      </c>
      <c r="AM304" s="337">
        <v>0</v>
      </c>
      <c r="AN304" s="337">
        <v>0</v>
      </c>
      <c r="AO304" s="337">
        <v>0</v>
      </c>
      <c r="AP304" s="337">
        <v>1</v>
      </c>
    </row>
    <row r="305" spans="2:42" x14ac:dyDescent="0.2">
      <c r="C305" s="335" t="s">
        <v>47</v>
      </c>
      <c r="E305" s="337">
        <v>253</v>
      </c>
      <c r="F305" s="337">
        <v>245</v>
      </c>
      <c r="G305" s="337">
        <v>498</v>
      </c>
      <c r="H305" s="337">
        <v>0</v>
      </c>
      <c r="I305" s="337">
        <v>0</v>
      </c>
      <c r="J305" s="337">
        <v>0</v>
      </c>
      <c r="K305" s="337">
        <v>23</v>
      </c>
      <c r="L305" s="337">
        <v>0</v>
      </c>
      <c r="M305" s="337">
        <v>23</v>
      </c>
      <c r="N305" s="337">
        <v>23</v>
      </c>
      <c r="O305" s="337">
        <v>26</v>
      </c>
      <c r="P305" s="337">
        <v>23</v>
      </c>
      <c r="Q305" s="337">
        <v>8</v>
      </c>
      <c r="R305" s="337">
        <v>26</v>
      </c>
      <c r="S305" s="337">
        <v>29</v>
      </c>
      <c r="T305" s="337">
        <v>55</v>
      </c>
      <c r="U305" s="337">
        <v>2</v>
      </c>
      <c r="V305" s="337">
        <v>88</v>
      </c>
      <c r="W305" s="337">
        <v>83</v>
      </c>
      <c r="X305" s="337">
        <v>171</v>
      </c>
      <c r="Y305" s="337">
        <v>4</v>
      </c>
      <c r="Z305" s="337">
        <v>139</v>
      </c>
      <c r="AA305" s="337">
        <v>133</v>
      </c>
      <c r="AB305" s="337">
        <v>272</v>
      </c>
      <c r="AC305" s="337">
        <v>10</v>
      </c>
      <c r="AD305" s="337">
        <v>0</v>
      </c>
      <c r="AE305" s="337">
        <v>0</v>
      </c>
      <c r="AF305" s="337">
        <v>0</v>
      </c>
      <c r="AG305" s="337">
        <v>0</v>
      </c>
      <c r="AH305" s="337">
        <v>0</v>
      </c>
      <c r="AI305" s="337">
        <v>0</v>
      </c>
      <c r="AJ305" s="337">
        <v>0</v>
      </c>
      <c r="AK305" s="337">
        <v>0</v>
      </c>
      <c r="AL305" s="337">
        <v>0</v>
      </c>
      <c r="AM305" s="337">
        <v>0</v>
      </c>
      <c r="AN305" s="337">
        <v>0</v>
      </c>
      <c r="AO305" s="337">
        <v>0</v>
      </c>
      <c r="AP305" s="337">
        <v>7</v>
      </c>
    </row>
    <row r="306" spans="2:42" x14ac:dyDescent="0.2">
      <c r="D306" s="335" t="s">
        <v>116</v>
      </c>
      <c r="E306" s="337">
        <v>253</v>
      </c>
      <c r="F306" s="337">
        <v>245</v>
      </c>
      <c r="G306" s="337">
        <v>498</v>
      </c>
      <c r="H306" s="337">
        <v>0</v>
      </c>
      <c r="I306" s="337">
        <v>0</v>
      </c>
      <c r="J306" s="337">
        <v>0</v>
      </c>
      <c r="K306" s="337">
        <v>23</v>
      </c>
      <c r="L306" s="337">
        <v>0</v>
      </c>
      <c r="M306" s="337">
        <v>23</v>
      </c>
      <c r="N306" s="337">
        <v>23</v>
      </c>
      <c r="O306" s="337">
        <v>26</v>
      </c>
      <c r="P306" s="337">
        <v>23</v>
      </c>
      <c r="Q306" s="337">
        <v>8</v>
      </c>
      <c r="R306" s="337">
        <v>26</v>
      </c>
      <c r="S306" s="337">
        <v>29</v>
      </c>
      <c r="T306" s="337">
        <v>55</v>
      </c>
      <c r="U306" s="337">
        <v>2</v>
      </c>
      <c r="V306" s="337">
        <v>88</v>
      </c>
      <c r="W306" s="337">
        <v>83</v>
      </c>
      <c r="X306" s="337">
        <v>171</v>
      </c>
      <c r="Y306" s="337">
        <v>4</v>
      </c>
      <c r="Z306" s="337">
        <v>139</v>
      </c>
      <c r="AA306" s="337">
        <v>133</v>
      </c>
      <c r="AB306" s="337">
        <v>272</v>
      </c>
      <c r="AC306" s="337">
        <v>10</v>
      </c>
      <c r="AD306" s="337">
        <v>0</v>
      </c>
      <c r="AE306" s="337">
        <v>0</v>
      </c>
      <c r="AF306" s="337">
        <v>0</v>
      </c>
      <c r="AG306" s="337">
        <v>0</v>
      </c>
      <c r="AH306" s="337">
        <v>0</v>
      </c>
      <c r="AI306" s="337">
        <v>0</v>
      </c>
      <c r="AJ306" s="337">
        <v>0</v>
      </c>
      <c r="AK306" s="337">
        <v>0</v>
      </c>
      <c r="AL306" s="337">
        <v>0</v>
      </c>
      <c r="AM306" s="337">
        <v>0</v>
      </c>
      <c r="AN306" s="337">
        <v>0</v>
      </c>
      <c r="AO306" s="337">
        <v>0</v>
      </c>
      <c r="AP306" s="337">
        <v>7</v>
      </c>
    </row>
    <row r="307" spans="2:42" x14ac:dyDescent="0.2">
      <c r="B307" s="335" t="s">
        <v>41</v>
      </c>
      <c r="E307" s="337">
        <v>1412</v>
      </c>
      <c r="F307" s="337">
        <v>1344</v>
      </c>
      <c r="G307" s="337">
        <v>2756</v>
      </c>
      <c r="H307" s="337">
        <v>236</v>
      </c>
      <c r="I307" s="337">
        <v>222</v>
      </c>
      <c r="J307" s="337">
        <v>458</v>
      </c>
      <c r="K307" s="337">
        <v>126</v>
      </c>
      <c r="L307" s="337">
        <v>30</v>
      </c>
      <c r="M307" s="337">
        <v>96</v>
      </c>
      <c r="N307" s="337">
        <v>126</v>
      </c>
      <c r="O307" s="337">
        <v>131</v>
      </c>
      <c r="P307" s="337">
        <v>123</v>
      </c>
      <c r="Q307" s="337">
        <v>17</v>
      </c>
      <c r="R307" s="337">
        <v>245</v>
      </c>
      <c r="S307" s="337">
        <v>206</v>
      </c>
      <c r="T307" s="337">
        <v>451</v>
      </c>
      <c r="U307" s="337">
        <v>19</v>
      </c>
      <c r="V307" s="337">
        <v>248</v>
      </c>
      <c r="W307" s="337">
        <v>220</v>
      </c>
      <c r="X307" s="337">
        <v>468</v>
      </c>
      <c r="Y307" s="337">
        <v>19</v>
      </c>
      <c r="Z307" s="337">
        <v>224</v>
      </c>
      <c r="AA307" s="337">
        <v>240</v>
      </c>
      <c r="AB307" s="337">
        <v>464</v>
      </c>
      <c r="AC307" s="337">
        <v>22</v>
      </c>
      <c r="AD307" s="337">
        <v>246</v>
      </c>
      <c r="AE307" s="337">
        <v>194</v>
      </c>
      <c r="AF307" s="337">
        <v>440</v>
      </c>
      <c r="AG307" s="337">
        <v>20</v>
      </c>
      <c r="AH307" s="337">
        <v>237</v>
      </c>
      <c r="AI307" s="337">
        <v>254</v>
      </c>
      <c r="AJ307" s="337">
        <v>491</v>
      </c>
      <c r="AK307" s="337">
        <v>21</v>
      </c>
      <c r="AL307" s="337">
        <v>212</v>
      </c>
      <c r="AM307" s="337">
        <v>230</v>
      </c>
      <c r="AN307" s="337">
        <v>442</v>
      </c>
      <c r="AO307" s="337">
        <v>20</v>
      </c>
      <c r="AP307" s="337">
        <v>5</v>
      </c>
    </row>
    <row r="308" spans="2:42" x14ac:dyDescent="0.2">
      <c r="C308" s="335" t="s">
        <v>37</v>
      </c>
      <c r="E308" s="337">
        <v>585</v>
      </c>
      <c r="F308" s="337">
        <v>533</v>
      </c>
      <c r="G308" s="337">
        <v>1118</v>
      </c>
      <c r="H308" s="337">
        <v>83</v>
      </c>
      <c r="I308" s="337">
        <v>87</v>
      </c>
      <c r="J308" s="337">
        <v>170</v>
      </c>
      <c r="K308" s="337">
        <v>49</v>
      </c>
      <c r="L308" s="337">
        <v>11</v>
      </c>
      <c r="M308" s="337">
        <v>38</v>
      </c>
      <c r="N308" s="337">
        <v>49</v>
      </c>
      <c r="O308" s="337">
        <v>47</v>
      </c>
      <c r="P308" s="337">
        <v>47</v>
      </c>
      <c r="Q308" s="337">
        <v>5</v>
      </c>
      <c r="R308" s="337">
        <v>90</v>
      </c>
      <c r="S308" s="337">
        <v>77</v>
      </c>
      <c r="T308" s="337">
        <v>167</v>
      </c>
      <c r="U308" s="337">
        <v>8</v>
      </c>
      <c r="V308" s="337">
        <v>109</v>
      </c>
      <c r="W308" s="337">
        <v>81</v>
      </c>
      <c r="X308" s="337">
        <v>190</v>
      </c>
      <c r="Y308" s="337">
        <v>8</v>
      </c>
      <c r="Z308" s="337">
        <v>95</v>
      </c>
      <c r="AA308" s="337">
        <v>106</v>
      </c>
      <c r="AB308" s="337">
        <v>201</v>
      </c>
      <c r="AC308" s="337">
        <v>9</v>
      </c>
      <c r="AD308" s="337">
        <v>98</v>
      </c>
      <c r="AE308" s="337">
        <v>79</v>
      </c>
      <c r="AF308" s="337">
        <v>177</v>
      </c>
      <c r="AG308" s="337">
        <v>8</v>
      </c>
      <c r="AH308" s="337">
        <v>91</v>
      </c>
      <c r="AI308" s="337">
        <v>95</v>
      </c>
      <c r="AJ308" s="337">
        <v>186</v>
      </c>
      <c r="AK308" s="337">
        <v>8</v>
      </c>
      <c r="AL308" s="337">
        <v>102</v>
      </c>
      <c r="AM308" s="337">
        <v>95</v>
      </c>
      <c r="AN308" s="337">
        <v>197</v>
      </c>
      <c r="AO308" s="337">
        <v>8</v>
      </c>
      <c r="AP308" s="337">
        <v>0</v>
      </c>
    </row>
    <row r="309" spans="2:42" x14ac:dyDescent="0.2">
      <c r="D309" s="335" t="s">
        <v>116</v>
      </c>
      <c r="E309" s="337">
        <v>585</v>
      </c>
      <c r="F309" s="337">
        <v>533</v>
      </c>
      <c r="G309" s="337">
        <v>1118</v>
      </c>
      <c r="H309" s="337">
        <v>83</v>
      </c>
      <c r="I309" s="337">
        <v>87</v>
      </c>
      <c r="J309" s="337">
        <v>170</v>
      </c>
      <c r="K309" s="337">
        <v>49</v>
      </c>
      <c r="L309" s="337">
        <v>11</v>
      </c>
      <c r="M309" s="337">
        <v>38</v>
      </c>
      <c r="N309" s="337">
        <v>49</v>
      </c>
      <c r="O309" s="337">
        <v>47</v>
      </c>
      <c r="P309" s="337">
        <v>47</v>
      </c>
      <c r="Q309" s="337">
        <v>5</v>
      </c>
      <c r="R309" s="337">
        <v>90</v>
      </c>
      <c r="S309" s="337">
        <v>77</v>
      </c>
      <c r="T309" s="337">
        <v>167</v>
      </c>
      <c r="U309" s="337">
        <v>8</v>
      </c>
      <c r="V309" s="337">
        <v>109</v>
      </c>
      <c r="W309" s="337">
        <v>81</v>
      </c>
      <c r="X309" s="337">
        <v>190</v>
      </c>
      <c r="Y309" s="337">
        <v>8</v>
      </c>
      <c r="Z309" s="337">
        <v>95</v>
      </c>
      <c r="AA309" s="337">
        <v>106</v>
      </c>
      <c r="AB309" s="337">
        <v>201</v>
      </c>
      <c r="AC309" s="337">
        <v>9</v>
      </c>
      <c r="AD309" s="337">
        <v>98</v>
      </c>
      <c r="AE309" s="337">
        <v>79</v>
      </c>
      <c r="AF309" s="337">
        <v>177</v>
      </c>
      <c r="AG309" s="337">
        <v>8</v>
      </c>
      <c r="AH309" s="337">
        <v>91</v>
      </c>
      <c r="AI309" s="337">
        <v>95</v>
      </c>
      <c r="AJ309" s="337">
        <v>186</v>
      </c>
      <c r="AK309" s="337">
        <v>8</v>
      </c>
      <c r="AL309" s="337">
        <v>102</v>
      </c>
      <c r="AM309" s="337">
        <v>95</v>
      </c>
      <c r="AN309" s="337">
        <v>197</v>
      </c>
      <c r="AO309" s="337">
        <v>8</v>
      </c>
      <c r="AP309" s="337">
        <v>0</v>
      </c>
    </row>
    <row r="310" spans="2:42" x14ac:dyDescent="0.2">
      <c r="C310" s="335" t="s">
        <v>38</v>
      </c>
      <c r="E310" s="337">
        <v>8</v>
      </c>
      <c r="F310" s="337">
        <v>10</v>
      </c>
      <c r="G310" s="337">
        <v>18</v>
      </c>
      <c r="H310" s="337">
        <v>0</v>
      </c>
      <c r="I310" s="337">
        <v>0</v>
      </c>
      <c r="J310" s="337">
        <v>0</v>
      </c>
      <c r="K310" s="337">
        <v>2</v>
      </c>
      <c r="L310" s="337">
        <v>1</v>
      </c>
      <c r="M310" s="337">
        <v>1</v>
      </c>
      <c r="N310" s="337">
        <v>2</v>
      </c>
      <c r="O310" s="337">
        <v>0</v>
      </c>
      <c r="P310" s="337">
        <v>0</v>
      </c>
      <c r="Q310" s="337">
        <v>2</v>
      </c>
      <c r="R310" s="337">
        <v>0</v>
      </c>
      <c r="S310" s="337">
        <v>2</v>
      </c>
      <c r="T310" s="337">
        <v>2</v>
      </c>
      <c r="U310" s="337">
        <v>0</v>
      </c>
      <c r="V310" s="337">
        <v>4</v>
      </c>
      <c r="W310" s="337">
        <v>4</v>
      </c>
      <c r="X310" s="337">
        <v>8</v>
      </c>
      <c r="Y310" s="337">
        <v>0</v>
      </c>
      <c r="Z310" s="337">
        <v>1</v>
      </c>
      <c r="AA310" s="337">
        <v>1</v>
      </c>
      <c r="AB310" s="337">
        <v>2</v>
      </c>
      <c r="AC310" s="337">
        <v>0</v>
      </c>
      <c r="AD310" s="337">
        <v>0</v>
      </c>
      <c r="AE310" s="337">
        <v>0</v>
      </c>
      <c r="AF310" s="337">
        <v>0</v>
      </c>
      <c r="AG310" s="337">
        <v>0</v>
      </c>
      <c r="AH310" s="337">
        <v>1</v>
      </c>
      <c r="AI310" s="337">
        <v>2</v>
      </c>
      <c r="AJ310" s="337">
        <v>3</v>
      </c>
      <c r="AK310" s="337">
        <v>0</v>
      </c>
      <c r="AL310" s="337">
        <v>2</v>
      </c>
      <c r="AM310" s="337">
        <v>1</v>
      </c>
      <c r="AN310" s="337">
        <v>3</v>
      </c>
      <c r="AO310" s="337">
        <v>0</v>
      </c>
      <c r="AP310" s="337">
        <v>2</v>
      </c>
    </row>
    <row r="311" spans="2:42" x14ac:dyDescent="0.2">
      <c r="D311" s="335" t="s">
        <v>65</v>
      </c>
      <c r="E311" s="337">
        <v>8</v>
      </c>
      <c r="F311" s="337">
        <v>10</v>
      </c>
      <c r="G311" s="337">
        <v>18</v>
      </c>
      <c r="H311" s="337">
        <v>0</v>
      </c>
      <c r="I311" s="337">
        <v>0</v>
      </c>
      <c r="J311" s="337">
        <v>0</v>
      </c>
      <c r="K311" s="337">
        <v>2</v>
      </c>
      <c r="L311" s="337">
        <v>1</v>
      </c>
      <c r="M311" s="337">
        <v>1</v>
      </c>
      <c r="N311" s="337">
        <v>2</v>
      </c>
      <c r="O311" s="337">
        <v>0</v>
      </c>
      <c r="P311" s="337">
        <v>0</v>
      </c>
      <c r="Q311" s="337">
        <v>2</v>
      </c>
      <c r="R311" s="337">
        <v>0</v>
      </c>
      <c r="S311" s="337">
        <v>2</v>
      </c>
      <c r="T311" s="337">
        <v>2</v>
      </c>
      <c r="U311" s="337">
        <v>0</v>
      </c>
      <c r="V311" s="337">
        <v>4</v>
      </c>
      <c r="W311" s="337">
        <v>4</v>
      </c>
      <c r="X311" s="337">
        <v>8</v>
      </c>
      <c r="Y311" s="337">
        <v>0</v>
      </c>
      <c r="Z311" s="337">
        <v>1</v>
      </c>
      <c r="AA311" s="337">
        <v>1</v>
      </c>
      <c r="AB311" s="337">
        <v>2</v>
      </c>
      <c r="AC311" s="337">
        <v>0</v>
      </c>
      <c r="AD311" s="337">
        <v>0</v>
      </c>
      <c r="AE311" s="337">
        <v>0</v>
      </c>
      <c r="AF311" s="337">
        <v>0</v>
      </c>
      <c r="AG311" s="337">
        <v>0</v>
      </c>
      <c r="AH311" s="337">
        <v>1</v>
      </c>
      <c r="AI311" s="337">
        <v>2</v>
      </c>
      <c r="AJ311" s="337">
        <v>3</v>
      </c>
      <c r="AK311" s="337">
        <v>0</v>
      </c>
      <c r="AL311" s="337">
        <v>2</v>
      </c>
      <c r="AM311" s="337">
        <v>1</v>
      </c>
      <c r="AN311" s="337">
        <v>3</v>
      </c>
      <c r="AO311" s="337">
        <v>0</v>
      </c>
      <c r="AP311" s="337">
        <v>2</v>
      </c>
    </row>
    <row r="312" spans="2:42" x14ac:dyDescent="0.2">
      <c r="C312" s="335" t="s">
        <v>47</v>
      </c>
      <c r="E312" s="337">
        <v>729</v>
      </c>
      <c r="F312" s="337">
        <v>738</v>
      </c>
      <c r="G312" s="337">
        <v>1467</v>
      </c>
      <c r="H312" s="337">
        <v>146</v>
      </c>
      <c r="I312" s="337">
        <v>128</v>
      </c>
      <c r="J312" s="337">
        <v>274</v>
      </c>
      <c r="K312" s="337">
        <v>69</v>
      </c>
      <c r="L312" s="337">
        <v>16</v>
      </c>
      <c r="M312" s="337">
        <v>53</v>
      </c>
      <c r="N312" s="337">
        <v>69</v>
      </c>
      <c r="O312" s="337">
        <v>78</v>
      </c>
      <c r="P312" s="337">
        <v>70</v>
      </c>
      <c r="Q312" s="337">
        <v>9</v>
      </c>
      <c r="R312" s="337">
        <v>135</v>
      </c>
      <c r="S312" s="337">
        <v>118</v>
      </c>
      <c r="T312" s="337">
        <v>253</v>
      </c>
      <c r="U312" s="337">
        <v>10</v>
      </c>
      <c r="V312" s="337">
        <v>123</v>
      </c>
      <c r="W312" s="337">
        <v>122</v>
      </c>
      <c r="X312" s="337">
        <v>245</v>
      </c>
      <c r="Y312" s="337">
        <v>10</v>
      </c>
      <c r="Z312" s="337">
        <v>114</v>
      </c>
      <c r="AA312" s="337">
        <v>125</v>
      </c>
      <c r="AB312" s="337">
        <v>239</v>
      </c>
      <c r="AC312" s="337">
        <v>12</v>
      </c>
      <c r="AD312" s="337">
        <v>131</v>
      </c>
      <c r="AE312" s="337">
        <v>104</v>
      </c>
      <c r="AF312" s="337">
        <v>235</v>
      </c>
      <c r="AG312" s="337">
        <v>11</v>
      </c>
      <c r="AH312" s="337">
        <v>130</v>
      </c>
      <c r="AI312" s="337">
        <v>144</v>
      </c>
      <c r="AJ312" s="337">
        <v>274</v>
      </c>
      <c r="AK312" s="337">
        <v>12</v>
      </c>
      <c r="AL312" s="337">
        <v>96</v>
      </c>
      <c r="AM312" s="337">
        <v>125</v>
      </c>
      <c r="AN312" s="337">
        <v>221</v>
      </c>
      <c r="AO312" s="337">
        <v>11</v>
      </c>
      <c r="AP312" s="337">
        <v>3</v>
      </c>
    </row>
    <row r="313" spans="2:42" x14ac:dyDescent="0.2">
      <c r="D313" s="335" t="s">
        <v>116</v>
      </c>
      <c r="E313" s="337">
        <v>729</v>
      </c>
      <c r="F313" s="337">
        <v>738</v>
      </c>
      <c r="G313" s="337">
        <v>1467</v>
      </c>
      <c r="H313" s="337">
        <v>146</v>
      </c>
      <c r="I313" s="337">
        <v>128</v>
      </c>
      <c r="J313" s="337">
        <v>274</v>
      </c>
      <c r="K313" s="337">
        <v>69</v>
      </c>
      <c r="L313" s="337">
        <v>16</v>
      </c>
      <c r="M313" s="337">
        <v>53</v>
      </c>
      <c r="N313" s="337">
        <v>69</v>
      </c>
      <c r="O313" s="337">
        <v>78</v>
      </c>
      <c r="P313" s="337">
        <v>70</v>
      </c>
      <c r="Q313" s="337">
        <v>9</v>
      </c>
      <c r="R313" s="337">
        <v>135</v>
      </c>
      <c r="S313" s="337">
        <v>118</v>
      </c>
      <c r="T313" s="337">
        <v>253</v>
      </c>
      <c r="U313" s="337">
        <v>10</v>
      </c>
      <c r="V313" s="337">
        <v>123</v>
      </c>
      <c r="W313" s="337">
        <v>122</v>
      </c>
      <c r="X313" s="337">
        <v>245</v>
      </c>
      <c r="Y313" s="337">
        <v>10</v>
      </c>
      <c r="Z313" s="337">
        <v>114</v>
      </c>
      <c r="AA313" s="337">
        <v>125</v>
      </c>
      <c r="AB313" s="337">
        <v>239</v>
      </c>
      <c r="AC313" s="337">
        <v>12</v>
      </c>
      <c r="AD313" s="337">
        <v>131</v>
      </c>
      <c r="AE313" s="337">
        <v>104</v>
      </c>
      <c r="AF313" s="337">
        <v>235</v>
      </c>
      <c r="AG313" s="337">
        <v>11</v>
      </c>
      <c r="AH313" s="337">
        <v>130</v>
      </c>
      <c r="AI313" s="337">
        <v>144</v>
      </c>
      <c r="AJ313" s="337">
        <v>274</v>
      </c>
      <c r="AK313" s="337">
        <v>12</v>
      </c>
      <c r="AL313" s="337">
        <v>96</v>
      </c>
      <c r="AM313" s="337">
        <v>125</v>
      </c>
      <c r="AN313" s="337">
        <v>221</v>
      </c>
      <c r="AO313" s="337">
        <v>11</v>
      </c>
      <c r="AP313" s="337">
        <v>3</v>
      </c>
    </row>
    <row r="314" spans="2:42" x14ac:dyDescent="0.2">
      <c r="C314" s="335" t="s">
        <v>257</v>
      </c>
      <c r="E314" s="337">
        <v>90</v>
      </c>
      <c r="F314" s="337">
        <v>63</v>
      </c>
      <c r="G314" s="337">
        <v>153</v>
      </c>
      <c r="H314" s="337">
        <v>7</v>
      </c>
      <c r="I314" s="337">
        <v>7</v>
      </c>
      <c r="J314" s="337">
        <v>14</v>
      </c>
      <c r="K314" s="337">
        <v>6</v>
      </c>
      <c r="L314" s="337">
        <v>2</v>
      </c>
      <c r="M314" s="337">
        <v>4</v>
      </c>
      <c r="N314" s="337">
        <v>6</v>
      </c>
      <c r="O314" s="337">
        <v>6</v>
      </c>
      <c r="P314" s="337">
        <v>6</v>
      </c>
      <c r="Q314" s="337">
        <v>1</v>
      </c>
      <c r="R314" s="337">
        <v>20</v>
      </c>
      <c r="S314" s="337">
        <v>9</v>
      </c>
      <c r="T314" s="337">
        <v>29</v>
      </c>
      <c r="U314" s="337">
        <v>1</v>
      </c>
      <c r="V314" s="337">
        <v>12</v>
      </c>
      <c r="W314" s="337">
        <v>13</v>
      </c>
      <c r="X314" s="337">
        <v>25</v>
      </c>
      <c r="Y314" s="337">
        <v>1</v>
      </c>
      <c r="Z314" s="337">
        <v>14</v>
      </c>
      <c r="AA314" s="337">
        <v>8</v>
      </c>
      <c r="AB314" s="337">
        <v>22</v>
      </c>
      <c r="AC314" s="337">
        <v>1</v>
      </c>
      <c r="AD314" s="337">
        <v>17</v>
      </c>
      <c r="AE314" s="337">
        <v>11</v>
      </c>
      <c r="AF314" s="337">
        <v>28</v>
      </c>
      <c r="AG314" s="337">
        <v>1</v>
      </c>
      <c r="AH314" s="337">
        <v>15</v>
      </c>
      <c r="AI314" s="337">
        <v>13</v>
      </c>
      <c r="AJ314" s="337">
        <v>28</v>
      </c>
      <c r="AK314" s="337">
        <v>1</v>
      </c>
      <c r="AL314" s="337">
        <v>12</v>
      </c>
      <c r="AM314" s="337">
        <v>9</v>
      </c>
      <c r="AN314" s="337">
        <v>21</v>
      </c>
      <c r="AO314" s="337">
        <v>1</v>
      </c>
      <c r="AP314" s="337">
        <v>0</v>
      </c>
    </row>
    <row r="315" spans="2:42" x14ac:dyDescent="0.2">
      <c r="D315" s="335" t="s">
        <v>116</v>
      </c>
      <c r="E315" s="337">
        <v>90</v>
      </c>
      <c r="F315" s="337">
        <v>63</v>
      </c>
      <c r="G315" s="337">
        <v>153</v>
      </c>
      <c r="H315" s="337">
        <v>7</v>
      </c>
      <c r="I315" s="337">
        <v>7</v>
      </c>
      <c r="J315" s="337">
        <v>14</v>
      </c>
      <c r="K315" s="337">
        <v>6</v>
      </c>
      <c r="L315" s="337">
        <v>2</v>
      </c>
      <c r="M315" s="337">
        <v>4</v>
      </c>
      <c r="N315" s="337">
        <v>6</v>
      </c>
      <c r="O315" s="337">
        <v>6</v>
      </c>
      <c r="P315" s="337">
        <v>6</v>
      </c>
      <c r="Q315" s="337">
        <v>1</v>
      </c>
      <c r="R315" s="337">
        <v>20</v>
      </c>
      <c r="S315" s="337">
        <v>9</v>
      </c>
      <c r="T315" s="337">
        <v>29</v>
      </c>
      <c r="U315" s="337">
        <v>1</v>
      </c>
      <c r="V315" s="337">
        <v>12</v>
      </c>
      <c r="W315" s="337">
        <v>13</v>
      </c>
      <c r="X315" s="337">
        <v>25</v>
      </c>
      <c r="Y315" s="337">
        <v>1</v>
      </c>
      <c r="Z315" s="337">
        <v>14</v>
      </c>
      <c r="AA315" s="337">
        <v>8</v>
      </c>
      <c r="AB315" s="337">
        <v>22</v>
      </c>
      <c r="AC315" s="337">
        <v>1</v>
      </c>
      <c r="AD315" s="337">
        <v>17</v>
      </c>
      <c r="AE315" s="337">
        <v>11</v>
      </c>
      <c r="AF315" s="337">
        <v>28</v>
      </c>
      <c r="AG315" s="337">
        <v>1</v>
      </c>
      <c r="AH315" s="337">
        <v>15</v>
      </c>
      <c r="AI315" s="337">
        <v>13</v>
      </c>
      <c r="AJ315" s="337">
        <v>28</v>
      </c>
      <c r="AK315" s="337">
        <v>1</v>
      </c>
      <c r="AL315" s="337">
        <v>12</v>
      </c>
      <c r="AM315" s="337">
        <v>9</v>
      </c>
      <c r="AN315" s="337">
        <v>21</v>
      </c>
      <c r="AO315" s="337">
        <v>1</v>
      </c>
      <c r="AP315" s="337">
        <v>0</v>
      </c>
    </row>
    <row r="316" spans="2:42" x14ac:dyDescent="0.2">
      <c r="B316" s="335" t="s">
        <v>42</v>
      </c>
      <c r="E316" s="337">
        <v>575</v>
      </c>
      <c r="F316" s="337">
        <v>581</v>
      </c>
      <c r="G316" s="337">
        <v>1156</v>
      </c>
      <c r="H316" s="337">
        <v>147</v>
      </c>
      <c r="I316" s="337">
        <v>172</v>
      </c>
      <c r="J316" s="337">
        <v>319</v>
      </c>
      <c r="K316" s="337">
        <v>41</v>
      </c>
      <c r="L316" s="337">
        <v>26</v>
      </c>
      <c r="M316" s="337">
        <v>27</v>
      </c>
      <c r="N316" s="337">
        <v>53</v>
      </c>
      <c r="O316" s="337">
        <v>44</v>
      </c>
      <c r="P316" s="337">
        <v>43</v>
      </c>
      <c r="Q316" s="337">
        <v>6</v>
      </c>
      <c r="R316" s="337">
        <v>234</v>
      </c>
      <c r="S316" s="337">
        <v>220</v>
      </c>
      <c r="T316" s="337">
        <v>454</v>
      </c>
      <c r="U316" s="337">
        <v>15</v>
      </c>
      <c r="V316" s="337">
        <v>176</v>
      </c>
      <c r="W316" s="337">
        <v>190</v>
      </c>
      <c r="X316" s="337">
        <v>366</v>
      </c>
      <c r="Y316" s="337">
        <v>13</v>
      </c>
      <c r="Z316" s="337">
        <v>165</v>
      </c>
      <c r="AA316" s="337">
        <v>171</v>
      </c>
      <c r="AB316" s="337">
        <v>336</v>
      </c>
      <c r="AC316" s="337">
        <v>13</v>
      </c>
      <c r="AD316" s="337">
        <v>0</v>
      </c>
      <c r="AE316" s="337">
        <v>0</v>
      </c>
      <c r="AF316" s="337">
        <v>0</v>
      </c>
      <c r="AG316" s="337">
        <v>0</v>
      </c>
      <c r="AH316" s="337">
        <v>0</v>
      </c>
      <c r="AI316" s="337">
        <v>0</v>
      </c>
      <c r="AJ316" s="337">
        <v>0</v>
      </c>
      <c r="AK316" s="337">
        <v>0</v>
      </c>
      <c r="AL316" s="337">
        <v>0</v>
      </c>
      <c r="AM316" s="337">
        <v>0</v>
      </c>
      <c r="AN316" s="337">
        <v>0</v>
      </c>
      <c r="AO316" s="337">
        <v>0</v>
      </c>
      <c r="AP316" s="337">
        <v>0</v>
      </c>
    </row>
    <row r="317" spans="2:42" x14ac:dyDescent="0.2">
      <c r="C317" s="335" t="s">
        <v>37</v>
      </c>
      <c r="E317" s="337">
        <v>294</v>
      </c>
      <c r="F317" s="337">
        <v>306</v>
      </c>
      <c r="G317" s="337">
        <v>600</v>
      </c>
      <c r="H317" s="337">
        <v>66</v>
      </c>
      <c r="I317" s="337">
        <v>74</v>
      </c>
      <c r="J317" s="337">
        <v>140</v>
      </c>
      <c r="K317" s="337">
        <v>20</v>
      </c>
      <c r="L317" s="337">
        <v>12</v>
      </c>
      <c r="M317" s="337">
        <v>15</v>
      </c>
      <c r="N317" s="337">
        <v>27</v>
      </c>
      <c r="O317" s="337">
        <v>21</v>
      </c>
      <c r="P317" s="337">
        <v>20</v>
      </c>
      <c r="Q317" s="337">
        <v>3</v>
      </c>
      <c r="R317" s="337">
        <v>133</v>
      </c>
      <c r="S317" s="337">
        <v>120</v>
      </c>
      <c r="T317" s="337">
        <v>253</v>
      </c>
      <c r="U317" s="337">
        <v>8</v>
      </c>
      <c r="V317" s="337">
        <v>91</v>
      </c>
      <c r="W317" s="337">
        <v>92</v>
      </c>
      <c r="X317" s="337">
        <v>183</v>
      </c>
      <c r="Y317" s="337">
        <v>6</v>
      </c>
      <c r="Z317" s="337">
        <v>70</v>
      </c>
      <c r="AA317" s="337">
        <v>94</v>
      </c>
      <c r="AB317" s="337">
        <v>164</v>
      </c>
      <c r="AC317" s="337">
        <v>6</v>
      </c>
      <c r="AD317" s="337">
        <v>0</v>
      </c>
      <c r="AE317" s="337">
        <v>0</v>
      </c>
      <c r="AF317" s="337">
        <v>0</v>
      </c>
      <c r="AG317" s="337">
        <v>0</v>
      </c>
      <c r="AH317" s="337">
        <v>0</v>
      </c>
      <c r="AI317" s="337">
        <v>0</v>
      </c>
      <c r="AJ317" s="337">
        <v>0</v>
      </c>
      <c r="AK317" s="337">
        <v>0</v>
      </c>
      <c r="AL317" s="337">
        <v>0</v>
      </c>
      <c r="AM317" s="337">
        <v>0</v>
      </c>
      <c r="AN317" s="337">
        <v>0</v>
      </c>
      <c r="AO317" s="337">
        <v>0</v>
      </c>
      <c r="AP317" s="337">
        <v>0</v>
      </c>
    </row>
    <row r="318" spans="2:42" x14ac:dyDescent="0.2">
      <c r="D318" s="335" t="s">
        <v>116</v>
      </c>
      <c r="E318" s="337">
        <v>202</v>
      </c>
      <c r="F318" s="337">
        <v>234</v>
      </c>
      <c r="G318" s="337">
        <v>436</v>
      </c>
      <c r="H318" s="337">
        <v>59</v>
      </c>
      <c r="I318" s="337">
        <v>60</v>
      </c>
      <c r="J318" s="337">
        <v>119</v>
      </c>
      <c r="K318" s="337">
        <v>12</v>
      </c>
      <c r="L318" s="337">
        <v>11</v>
      </c>
      <c r="M318" s="337">
        <v>8</v>
      </c>
      <c r="N318" s="337">
        <v>19</v>
      </c>
      <c r="O318" s="337">
        <v>12</v>
      </c>
      <c r="P318" s="337">
        <v>12</v>
      </c>
      <c r="Q318" s="337">
        <v>1</v>
      </c>
      <c r="R318" s="337">
        <v>84</v>
      </c>
      <c r="S318" s="337">
        <v>89</v>
      </c>
      <c r="T318" s="337">
        <v>173</v>
      </c>
      <c r="U318" s="337">
        <v>4</v>
      </c>
      <c r="V318" s="337">
        <v>66</v>
      </c>
      <c r="W318" s="337">
        <v>65</v>
      </c>
      <c r="X318" s="337">
        <v>131</v>
      </c>
      <c r="Y318" s="337">
        <v>4</v>
      </c>
      <c r="Z318" s="337">
        <v>52</v>
      </c>
      <c r="AA318" s="337">
        <v>80</v>
      </c>
      <c r="AB318" s="337">
        <v>132</v>
      </c>
      <c r="AC318" s="337">
        <v>4</v>
      </c>
      <c r="AD318" s="337">
        <v>0</v>
      </c>
      <c r="AE318" s="337">
        <v>0</v>
      </c>
      <c r="AF318" s="337">
        <v>0</v>
      </c>
      <c r="AG318" s="337">
        <v>0</v>
      </c>
      <c r="AH318" s="337">
        <v>0</v>
      </c>
      <c r="AI318" s="337">
        <v>0</v>
      </c>
      <c r="AJ318" s="337">
        <v>0</v>
      </c>
      <c r="AK318" s="337">
        <v>0</v>
      </c>
      <c r="AL318" s="337">
        <v>0</v>
      </c>
      <c r="AM318" s="337">
        <v>0</v>
      </c>
      <c r="AN318" s="337">
        <v>0</v>
      </c>
      <c r="AO318" s="337">
        <v>0</v>
      </c>
      <c r="AP318" s="337">
        <v>0</v>
      </c>
    </row>
    <row r="319" spans="2:42" x14ac:dyDescent="0.2">
      <c r="D319" s="335" t="s">
        <v>117</v>
      </c>
      <c r="E319" s="337">
        <v>92</v>
      </c>
      <c r="F319" s="337">
        <v>72</v>
      </c>
      <c r="G319" s="337">
        <v>164</v>
      </c>
      <c r="H319" s="337">
        <v>7</v>
      </c>
      <c r="I319" s="337">
        <v>14</v>
      </c>
      <c r="J319" s="337">
        <v>21</v>
      </c>
      <c r="K319" s="337">
        <v>8</v>
      </c>
      <c r="L319" s="337">
        <v>1</v>
      </c>
      <c r="M319" s="337">
        <v>7</v>
      </c>
      <c r="N319" s="337">
        <v>8</v>
      </c>
      <c r="O319" s="337">
        <v>9</v>
      </c>
      <c r="P319" s="337">
        <v>8</v>
      </c>
      <c r="Q319" s="337">
        <v>2</v>
      </c>
      <c r="R319" s="337">
        <v>49</v>
      </c>
      <c r="S319" s="337">
        <v>31</v>
      </c>
      <c r="T319" s="337">
        <v>80</v>
      </c>
      <c r="U319" s="337">
        <v>4</v>
      </c>
      <c r="V319" s="337">
        <v>25</v>
      </c>
      <c r="W319" s="337">
        <v>27</v>
      </c>
      <c r="X319" s="337">
        <v>52</v>
      </c>
      <c r="Y319" s="337">
        <v>2</v>
      </c>
      <c r="Z319" s="337">
        <v>18</v>
      </c>
      <c r="AA319" s="337">
        <v>14</v>
      </c>
      <c r="AB319" s="337">
        <v>32</v>
      </c>
      <c r="AC319" s="337">
        <v>2</v>
      </c>
      <c r="AD319" s="337">
        <v>0</v>
      </c>
      <c r="AE319" s="337">
        <v>0</v>
      </c>
      <c r="AF319" s="337">
        <v>0</v>
      </c>
      <c r="AG319" s="337">
        <v>0</v>
      </c>
      <c r="AH319" s="337">
        <v>0</v>
      </c>
      <c r="AI319" s="337">
        <v>0</v>
      </c>
      <c r="AJ319" s="337">
        <v>0</v>
      </c>
      <c r="AK319" s="337">
        <v>0</v>
      </c>
      <c r="AL319" s="337">
        <v>0</v>
      </c>
      <c r="AM319" s="337">
        <v>0</v>
      </c>
      <c r="AN319" s="337">
        <v>0</v>
      </c>
      <c r="AO319" s="337">
        <v>0</v>
      </c>
      <c r="AP319" s="337">
        <v>0</v>
      </c>
    </row>
    <row r="320" spans="2:42" x14ac:dyDescent="0.2">
      <c r="C320" s="335" t="s">
        <v>47</v>
      </c>
      <c r="E320" s="337">
        <v>281</v>
      </c>
      <c r="F320" s="337">
        <v>275</v>
      </c>
      <c r="G320" s="337">
        <v>556</v>
      </c>
      <c r="H320" s="337">
        <v>81</v>
      </c>
      <c r="I320" s="337">
        <v>98</v>
      </c>
      <c r="J320" s="337">
        <v>179</v>
      </c>
      <c r="K320" s="337">
        <v>21</v>
      </c>
      <c r="L320" s="337">
        <v>14</v>
      </c>
      <c r="M320" s="337">
        <v>12</v>
      </c>
      <c r="N320" s="337">
        <v>26</v>
      </c>
      <c r="O320" s="337">
        <v>23</v>
      </c>
      <c r="P320" s="337">
        <v>23</v>
      </c>
      <c r="Q320" s="337">
        <v>3</v>
      </c>
      <c r="R320" s="337">
        <v>101</v>
      </c>
      <c r="S320" s="337">
        <v>100</v>
      </c>
      <c r="T320" s="337">
        <v>201</v>
      </c>
      <c r="U320" s="337">
        <v>7</v>
      </c>
      <c r="V320" s="337">
        <v>85</v>
      </c>
      <c r="W320" s="337">
        <v>98</v>
      </c>
      <c r="X320" s="337">
        <v>183</v>
      </c>
      <c r="Y320" s="337">
        <v>7</v>
      </c>
      <c r="Z320" s="337">
        <v>95</v>
      </c>
      <c r="AA320" s="337">
        <v>77</v>
      </c>
      <c r="AB320" s="337">
        <v>172</v>
      </c>
      <c r="AC320" s="337">
        <v>7</v>
      </c>
      <c r="AD320" s="337">
        <v>0</v>
      </c>
      <c r="AE320" s="337">
        <v>0</v>
      </c>
      <c r="AF320" s="337">
        <v>0</v>
      </c>
      <c r="AG320" s="337">
        <v>0</v>
      </c>
      <c r="AH320" s="337">
        <v>0</v>
      </c>
      <c r="AI320" s="337">
        <v>0</v>
      </c>
      <c r="AJ320" s="337">
        <v>0</v>
      </c>
      <c r="AK320" s="337">
        <v>0</v>
      </c>
      <c r="AL320" s="337">
        <v>0</v>
      </c>
      <c r="AM320" s="337">
        <v>0</v>
      </c>
      <c r="AN320" s="337">
        <v>0</v>
      </c>
      <c r="AO320" s="337">
        <v>0</v>
      </c>
      <c r="AP320" s="337">
        <v>0</v>
      </c>
    </row>
    <row r="321" spans="1:42" x14ac:dyDescent="0.2">
      <c r="D321" s="335" t="s">
        <v>116</v>
      </c>
      <c r="E321" s="337">
        <v>179</v>
      </c>
      <c r="F321" s="337">
        <v>173</v>
      </c>
      <c r="G321" s="337">
        <v>352</v>
      </c>
      <c r="H321" s="337">
        <v>62</v>
      </c>
      <c r="I321" s="337">
        <v>68</v>
      </c>
      <c r="J321" s="337">
        <v>130</v>
      </c>
      <c r="K321" s="337">
        <v>12</v>
      </c>
      <c r="L321" s="337">
        <v>7</v>
      </c>
      <c r="M321" s="337">
        <v>10</v>
      </c>
      <c r="N321" s="337">
        <v>17</v>
      </c>
      <c r="O321" s="337">
        <v>14</v>
      </c>
      <c r="P321" s="337">
        <v>14</v>
      </c>
      <c r="Q321" s="337">
        <v>2</v>
      </c>
      <c r="R321" s="337">
        <v>62</v>
      </c>
      <c r="S321" s="337">
        <v>66</v>
      </c>
      <c r="T321" s="337">
        <v>128</v>
      </c>
      <c r="U321" s="337">
        <v>4</v>
      </c>
      <c r="V321" s="337">
        <v>55</v>
      </c>
      <c r="W321" s="337">
        <v>61</v>
      </c>
      <c r="X321" s="337">
        <v>116</v>
      </c>
      <c r="Y321" s="337">
        <v>4</v>
      </c>
      <c r="Z321" s="337">
        <v>62</v>
      </c>
      <c r="AA321" s="337">
        <v>46</v>
      </c>
      <c r="AB321" s="337">
        <v>108</v>
      </c>
      <c r="AC321" s="337">
        <v>4</v>
      </c>
      <c r="AD321" s="337">
        <v>0</v>
      </c>
      <c r="AE321" s="337">
        <v>0</v>
      </c>
      <c r="AF321" s="337">
        <v>0</v>
      </c>
      <c r="AG321" s="337">
        <v>0</v>
      </c>
      <c r="AH321" s="337">
        <v>0</v>
      </c>
      <c r="AI321" s="337">
        <v>0</v>
      </c>
      <c r="AJ321" s="337">
        <v>0</v>
      </c>
      <c r="AK321" s="337">
        <v>0</v>
      </c>
      <c r="AL321" s="337">
        <v>0</v>
      </c>
      <c r="AM321" s="337">
        <v>0</v>
      </c>
      <c r="AN321" s="337">
        <v>0</v>
      </c>
      <c r="AO321" s="337">
        <v>0</v>
      </c>
      <c r="AP321" s="337">
        <v>0</v>
      </c>
    </row>
    <row r="322" spans="1:42" x14ac:dyDescent="0.2">
      <c r="D322" s="335" t="s">
        <v>166</v>
      </c>
      <c r="E322" s="337">
        <v>102</v>
      </c>
      <c r="F322" s="337">
        <v>102</v>
      </c>
      <c r="G322" s="337">
        <v>204</v>
      </c>
      <c r="H322" s="337">
        <v>19</v>
      </c>
      <c r="I322" s="337">
        <v>30</v>
      </c>
      <c r="J322" s="337">
        <v>49</v>
      </c>
      <c r="K322" s="337">
        <v>9</v>
      </c>
      <c r="L322" s="337">
        <v>7</v>
      </c>
      <c r="M322" s="337">
        <v>2</v>
      </c>
      <c r="N322" s="337">
        <v>9</v>
      </c>
      <c r="O322" s="337">
        <v>9</v>
      </c>
      <c r="P322" s="337">
        <v>9</v>
      </c>
      <c r="Q322" s="337">
        <v>1</v>
      </c>
      <c r="R322" s="337">
        <v>39</v>
      </c>
      <c r="S322" s="337">
        <v>34</v>
      </c>
      <c r="T322" s="337">
        <v>73</v>
      </c>
      <c r="U322" s="337">
        <v>3</v>
      </c>
      <c r="V322" s="337">
        <v>30</v>
      </c>
      <c r="W322" s="337">
        <v>37</v>
      </c>
      <c r="X322" s="337">
        <v>67</v>
      </c>
      <c r="Y322" s="337">
        <v>3</v>
      </c>
      <c r="Z322" s="337">
        <v>33</v>
      </c>
      <c r="AA322" s="337">
        <v>31</v>
      </c>
      <c r="AB322" s="337">
        <v>64</v>
      </c>
      <c r="AC322" s="337">
        <v>3</v>
      </c>
      <c r="AD322" s="337">
        <v>0</v>
      </c>
      <c r="AE322" s="337">
        <v>0</v>
      </c>
      <c r="AF322" s="337">
        <v>0</v>
      </c>
      <c r="AG322" s="337">
        <v>0</v>
      </c>
      <c r="AH322" s="337">
        <v>0</v>
      </c>
      <c r="AI322" s="337">
        <v>0</v>
      </c>
      <c r="AJ322" s="337">
        <v>0</v>
      </c>
      <c r="AK322" s="337">
        <v>0</v>
      </c>
      <c r="AL322" s="337">
        <v>0</v>
      </c>
      <c r="AM322" s="337">
        <v>0</v>
      </c>
      <c r="AN322" s="337">
        <v>0</v>
      </c>
      <c r="AO322" s="337">
        <v>0</v>
      </c>
      <c r="AP322" s="337">
        <v>0</v>
      </c>
    </row>
    <row r="323" spans="1:42" x14ac:dyDescent="0.2">
      <c r="B323" s="335" t="s">
        <v>168</v>
      </c>
      <c r="E323" s="337">
        <v>62</v>
      </c>
      <c r="F323" s="337">
        <v>38</v>
      </c>
      <c r="G323" s="337">
        <v>100</v>
      </c>
      <c r="H323" s="337">
        <v>0</v>
      </c>
      <c r="I323" s="337">
        <v>0</v>
      </c>
      <c r="J323" s="337">
        <v>0</v>
      </c>
      <c r="K323" s="337">
        <v>3</v>
      </c>
      <c r="L323" s="337">
        <v>3</v>
      </c>
      <c r="M323" s="337">
        <v>6</v>
      </c>
      <c r="N323" s="337">
        <v>9</v>
      </c>
      <c r="O323" s="337">
        <v>4</v>
      </c>
      <c r="P323" s="337">
        <v>4</v>
      </c>
      <c r="Q323" s="337">
        <v>2</v>
      </c>
      <c r="R323" s="337">
        <v>0</v>
      </c>
      <c r="S323" s="337">
        <v>0</v>
      </c>
      <c r="T323" s="337">
        <v>0</v>
      </c>
      <c r="U323" s="337">
        <v>0</v>
      </c>
      <c r="V323" s="337">
        <v>0</v>
      </c>
      <c r="W323" s="337">
        <v>0</v>
      </c>
      <c r="X323" s="337">
        <v>0</v>
      </c>
      <c r="Y323" s="337">
        <v>0</v>
      </c>
      <c r="Z323" s="337">
        <v>0</v>
      </c>
      <c r="AA323" s="337">
        <v>0</v>
      </c>
      <c r="AB323" s="337">
        <v>0</v>
      </c>
      <c r="AC323" s="337">
        <v>0</v>
      </c>
      <c r="AD323" s="337">
        <v>0</v>
      </c>
      <c r="AE323" s="337">
        <v>0</v>
      </c>
      <c r="AF323" s="337">
        <v>0</v>
      </c>
      <c r="AG323" s="337">
        <v>0</v>
      </c>
      <c r="AH323" s="337">
        <v>0</v>
      </c>
      <c r="AI323" s="337">
        <v>0</v>
      </c>
      <c r="AJ323" s="337">
        <v>0</v>
      </c>
      <c r="AK323" s="337">
        <v>0</v>
      </c>
      <c r="AL323" s="337">
        <v>0</v>
      </c>
      <c r="AM323" s="337">
        <v>0</v>
      </c>
      <c r="AN323" s="337">
        <v>0</v>
      </c>
      <c r="AO323" s="337">
        <v>0</v>
      </c>
      <c r="AP323" s="337">
        <v>0</v>
      </c>
    </row>
    <row r="324" spans="1:42" x14ac:dyDescent="0.2">
      <c r="C324" s="335" t="s">
        <v>47</v>
      </c>
      <c r="E324" s="337">
        <v>62</v>
      </c>
      <c r="F324" s="337">
        <v>38</v>
      </c>
      <c r="G324" s="337">
        <v>100</v>
      </c>
      <c r="H324" s="337">
        <v>0</v>
      </c>
      <c r="I324" s="337">
        <v>0</v>
      </c>
      <c r="J324" s="337">
        <v>0</v>
      </c>
      <c r="K324" s="337">
        <v>3</v>
      </c>
      <c r="L324" s="337">
        <v>3</v>
      </c>
      <c r="M324" s="337">
        <v>6</v>
      </c>
      <c r="N324" s="337">
        <v>9</v>
      </c>
      <c r="O324" s="337">
        <v>4</v>
      </c>
      <c r="P324" s="337">
        <v>4</v>
      </c>
      <c r="Q324" s="337">
        <v>2</v>
      </c>
      <c r="R324" s="337">
        <v>0</v>
      </c>
      <c r="S324" s="337">
        <v>0</v>
      </c>
      <c r="T324" s="337">
        <v>0</v>
      </c>
      <c r="U324" s="337">
        <v>0</v>
      </c>
      <c r="V324" s="337">
        <v>0</v>
      </c>
      <c r="W324" s="337">
        <v>0</v>
      </c>
      <c r="X324" s="337">
        <v>0</v>
      </c>
      <c r="Y324" s="337">
        <v>0</v>
      </c>
      <c r="Z324" s="337">
        <v>0</v>
      </c>
      <c r="AA324" s="337">
        <v>0</v>
      </c>
      <c r="AB324" s="337">
        <v>0</v>
      </c>
      <c r="AC324" s="337">
        <v>0</v>
      </c>
      <c r="AD324" s="337">
        <v>0</v>
      </c>
      <c r="AE324" s="337">
        <v>0</v>
      </c>
      <c r="AF324" s="337">
        <v>0</v>
      </c>
      <c r="AG324" s="337">
        <v>0</v>
      </c>
      <c r="AH324" s="337">
        <v>0</v>
      </c>
      <c r="AI324" s="337">
        <v>0</v>
      </c>
      <c r="AJ324" s="337">
        <v>0</v>
      </c>
      <c r="AK324" s="337">
        <v>0</v>
      </c>
      <c r="AL324" s="337">
        <v>0</v>
      </c>
      <c r="AM324" s="337">
        <v>0</v>
      </c>
      <c r="AN324" s="337">
        <v>0</v>
      </c>
      <c r="AO324" s="337">
        <v>0</v>
      </c>
      <c r="AP324" s="337">
        <v>0</v>
      </c>
    </row>
    <row r="325" spans="1:42" x14ac:dyDescent="0.2">
      <c r="D325" s="335" t="s">
        <v>50</v>
      </c>
      <c r="E325" s="337">
        <v>14</v>
      </c>
      <c r="F325" s="337">
        <v>16</v>
      </c>
      <c r="G325" s="337">
        <v>30</v>
      </c>
      <c r="H325" s="337">
        <v>0</v>
      </c>
      <c r="I325" s="337">
        <v>0</v>
      </c>
      <c r="J325" s="337">
        <v>0</v>
      </c>
      <c r="K325" s="337">
        <v>3</v>
      </c>
      <c r="L325" s="337">
        <v>1</v>
      </c>
      <c r="M325" s="337">
        <v>3</v>
      </c>
      <c r="N325" s="337">
        <v>4</v>
      </c>
      <c r="O325" s="337">
        <v>4</v>
      </c>
      <c r="P325" s="337">
        <v>4</v>
      </c>
      <c r="Q325" s="337">
        <v>1</v>
      </c>
      <c r="R325" s="337">
        <v>0</v>
      </c>
      <c r="S325" s="337">
        <v>0</v>
      </c>
      <c r="T325" s="337">
        <v>0</v>
      </c>
      <c r="U325" s="337">
        <v>0</v>
      </c>
      <c r="V325" s="337">
        <v>0</v>
      </c>
      <c r="W325" s="337">
        <v>0</v>
      </c>
      <c r="X325" s="337">
        <v>0</v>
      </c>
      <c r="Y325" s="337">
        <v>0</v>
      </c>
      <c r="Z325" s="337">
        <v>0</v>
      </c>
      <c r="AA325" s="337">
        <v>0</v>
      </c>
      <c r="AB325" s="337">
        <v>0</v>
      </c>
      <c r="AC325" s="337">
        <v>0</v>
      </c>
      <c r="AD325" s="337">
        <v>0</v>
      </c>
      <c r="AE325" s="337">
        <v>0</v>
      </c>
      <c r="AF325" s="337">
        <v>0</v>
      </c>
      <c r="AG325" s="337">
        <v>0</v>
      </c>
      <c r="AH325" s="337">
        <v>0</v>
      </c>
      <c r="AI325" s="337">
        <v>0</v>
      </c>
      <c r="AJ325" s="337">
        <v>0</v>
      </c>
      <c r="AK325" s="337">
        <v>0</v>
      </c>
      <c r="AL325" s="337">
        <v>0</v>
      </c>
      <c r="AM325" s="337">
        <v>0</v>
      </c>
      <c r="AN325" s="337">
        <v>0</v>
      </c>
      <c r="AO325" s="337">
        <v>0</v>
      </c>
      <c r="AP325" s="337">
        <v>0</v>
      </c>
    </row>
    <row r="326" spans="1:42" x14ac:dyDescent="0.2">
      <c r="D326" s="335" t="s">
        <v>49</v>
      </c>
      <c r="E326" s="337">
        <v>48</v>
      </c>
      <c r="F326" s="337">
        <v>22</v>
      </c>
      <c r="G326" s="337">
        <v>70</v>
      </c>
      <c r="H326" s="337">
        <v>0</v>
      </c>
      <c r="I326" s="337">
        <v>0</v>
      </c>
      <c r="J326" s="337">
        <v>0</v>
      </c>
      <c r="K326" s="337">
        <v>0</v>
      </c>
      <c r="L326" s="337">
        <v>2</v>
      </c>
      <c r="M326" s="337">
        <v>3</v>
      </c>
      <c r="N326" s="337">
        <v>5</v>
      </c>
      <c r="O326" s="337">
        <v>0</v>
      </c>
      <c r="P326" s="337">
        <v>0</v>
      </c>
      <c r="Q326" s="337">
        <v>1</v>
      </c>
      <c r="R326" s="337">
        <v>0</v>
      </c>
      <c r="S326" s="337">
        <v>0</v>
      </c>
      <c r="T326" s="337">
        <v>0</v>
      </c>
      <c r="U326" s="337">
        <v>0</v>
      </c>
      <c r="V326" s="337">
        <v>0</v>
      </c>
      <c r="W326" s="337">
        <v>0</v>
      </c>
      <c r="X326" s="337">
        <v>0</v>
      </c>
      <c r="Y326" s="337">
        <v>0</v>
      </c>
      <c r="Z326" s="337">
        <v>0</v>
      </c>
      <c r="AA326" s="337">
        <v>0</v>
      </c>
      <c r="AB326" s="337">
        <v>0</v>
      </c>
      <c r="AC326" s="337">
        <v>0</v>
      </c>
      <c r="AD326" s="337">
        <v>0</v>
      </c>
      <c r="AE326" s="337">
        <v>0</v>
      </c>
      <c r="AF326" s="337">
        <v>0</v>
      </c>
      <c r="AG326" s="337">
        <v>0</v>
      </c>
      <c r="AH326" s="337">
        <v>0</v>
      </c>
      <c r="AI326" s="337">
        <v>0</v>
      </c>
      <c r="AJ326" s="337">
        <v>0</v>
      </c>
      <c r="AK326" s="337">
        <v>0</v>
      </c>
      <c r="AL326" s="337">
        <v>0</v>
      </c>
      <c r="AM326" s="337">
        <v>0</v>
      </c>
      <c r="AN326" s="337">
        <v>0</v>
      </c>
      <c r="AO326" s="337">
        <v>0</v>
      </c>
      <c r="AP326" s="337">
        <v>0</v>
      </c>
    </row>
    <row r="327" spans="1:42" x14ac:dyDescent="0.2">
      <c r="A327" s="335" t="s">
        <v>121</v>
      </c>
      <c r="E327" s="337">
        <v>634</v>
      </c>
      <c r="F327" s="337">
        <v>591</v>
      </c>
      <c r="G327" s="337">
        <v>1225</v>
      </c>
      <c r="H327" s="337">
        <v>86</v>
      </c>
      <c r="I327" s="337">
        <v>92</v>
      </c>
      <c r="J327" s="337">
        <v>178</v>
      </c>
      <c r="K327" s="337">
        <v>64</v>
      </c>
      <c r="L327" s="337">
        <v>17</v>
      </c>
      <c r="M327" s="337">
        <v>55</v>
      </c>
      <c r="N327" s="337">
        <v>72</v>
      </c>
      <c r="O327" s="337">
        <v>70</v>
      </c>
      <c r="P327" s="337">
        <v>56</v>
      </c>
      <c r="Q327" s="337">
        <v>18</v>
      </c>
      <c r="R327" s="337">
        <v>102</v>
      </c>
      <c r="S327" s="337">
        <v>108</v>
      </c>
      <c r="T327" s="337">
        <v>210</v>
      </c>
      <c r="U327" s="337">
        <v>8</v>
      </c>
      <c r="V327" s="337">
        <v>118</v>
      </c>
      <c r="W327" s="337">
        <v>117</v>
      </c>
      <c r="X327" s="337">
        <v>235</v>
      </c>
      <c r="Y327" s="337">
        <v>9</v>
      </c>
      <c r="Z327" s="337">
        <v>124</v>
      </c>
      <c r="AA327" s="337">
        <v>123</v>
      </c>
      <c r="AB327" s="337">
        <v>247</v>
      </c>
      <c r="AC327" s="337">
        <v>13</v>
      </c>
      <c r="AD327" s="337">
        <v>62</v>
      </c>
      <c r="AE327" s="337">
        <v>46</v>
      </c>
      <c r="AF327" s="337">
        <v>108</v>
      </c>
      <c r="AG327" s="337">
        <v>4</v>
      </c>
      <c r="AH327" s="337">
        <v>61</v>
      </c>
      <c r="AI327" s="337">
        <v>46</v>
      </c>
      <c r="AJ327" s="337">
        <v>107</v>
      </c>
      <c r="AK327" s="337">
        <v>5</v>
      </c>
      <c r="AL327" s="337">
        <v>72</v>
      </c>
      <c r="AM327" s="337">
        <v>61</v>
      </c>
      <c r="AN327" s="337">
        <v>133</v>
      </c>
      <c r="AO327" s="337">
        <v>5</v>
      </c>
      <c r="AP327" s="337">
        <v>11</v>
      </c>
    </row>
    <row r="328" spans="1:42" x14ac:dyDescent="0.2">
      <c r="B328" s="335" t="s">
        <v>36</v>
      </c>
      <c r="E328" s="337">
        <v>93</v>
      </c>
      <c r="F328" s="337">
        <v>80</v>
      </c>
      <c r="G328" s="337">
        <v>173</v>
      </c>
      <c r="H328" s="337">
        <v>0</v>
      </c>
      <c r="I328" s="337">
        <v>0</v>
      </c>
      <c r="J328" s="337">
        <v>0</v>
      </c>
      <c r="K328" s="337">
        <v>10</v>
      </c>
      <c r="L328" s="337">
        <v>1</v>
      </c>
      <c r="M328" s="337">
        <v>10</v>
      </c>
      <c r="N328" s="337">
        <v>11</v>
      </c>
      <c r="O328" s="337">
        <v>10</v>
      </c>
      <c r="P328" s="337">
        <v>8</v>
      </c>
      <c r="Q328" s="337">
        <v>6</v>
      </c>
      <c r="R328" s="337">
        <v>20</v>
      </c>
      <c r="S328" s="337">
        <v>14</v>
      </c>
      <c r="T328" s="337">
        <v>34</v>
      </c>
      <c r="U328" s="337">
        <v>1</v>
      </c>
      <c r="V328" s="337">
        <v>25</v>
      </c>
      <c r="W328" s="337">
        <v>28</v>
      </c>
      <c r="X328" s="337">
        <v>53</v>
      </c>
      <c r="Y328" s="337">
        <v>1</v>
      </c>
      <c r="Z328" s="337">
        <v>48</v>
      </c>
      <c r="AA328" s="337">
        <v>38</v>
      </c>
      <c r="AB328" s="337">
        <v>86</v>
      </c>
      <c r="AC328" s="337">
        <v>5</v>
      </c>
      <c r="AD328" s="337">
        <v>0</v>
      </c>
      <c r="AE328" s="337">
        <v>0</v>
      </c>
      <c r="AF328" s="337">
        <v>0</v>
      </c>
      <c r="AG328" s="337">
        <v>0</v>
      </c>
      <c r="AH328" s="337">
        <v>0</v>
      </c>
      <c r="AI328" s="337">
        <v>0</v>
      </c>
      <c r="AJ328" s="337">
        <v>0</v>
      </c>
      <c r="AK328" s="337">
        <v>0</v>
      </c>
      <c r="AL328" s="337">
        <v>0</v>
      </c>
      <c r="AM328" s="337">
        <v>0</v>
      </c>
      <c r="AN328" s="337">
        <v>0</v>
      </c>
      <c r="AO328" s="337">
        <v>0</v>
      </c>
      <c r="AP328" s="337">
        <v>3</v>
      </c>
    </row>
    <row r="329" spans="1:42" x14ac:dyDescent="0.2">
      <c r="C329" s="335" t="s">
        <v>37</v>
      </c>
      <c r="E329" s="337">
        <v>53</v>
      </c>
      <c r="F329" s="337">
        <v>54</v>
      </c>
      <c r="G329" s="337">
        <v>107</v>
      </c>
      <c r="H329" s="337">
        <v>0</v>
      </c>
      <c r="I329" s="337">
        <v>0</v>
      </c>
      <c r="J329" s="337">
        <v>0</v>
      </c>
      <c r="K329" s="337">
        <v>5</v>
      </c>
      <c r="L329" s="337">
        <v>0</v>
      </c>
      <c r="M329" s="337">
        <v>5</v>
      </c>
      <c r="N329" s="337">
        <v>5</v>
      </c>
      <c r="O329" s="337">
        <v>6</v>
      </c>
      <c r="P329" s="337">
        <v>5</v>
      </c>
      <c r="Q329" s="337">
        <v>2</v>
      </c>
      <c r="R329" s="337">
        <v>13</v>
      </c>
      <c r="S329" s="337">
        <v>10</v>
      </c>
      <c r="T329" s="337">
        <v>23</v>
      </c>
      <c r="U329" s="337">
        <v>1</v>
      </c>
      <c r="V329" s="337">
        <v>18</v>
      </c>
      <c r="W329" s="337">
        <v>20</v>
      </c>
      <c r="X329" s="337">
        <v>38</v>
      </c>
      <c r="Y329" s="337">
        <v>1</v>
      </c>
      <c r="Z329" s="337">
        <v>22</v>
      </c>
      <c r="AA329" s="337">
        <v>24</v>
      </c>
      <c r="AB329" s="337">
        <v>46</v>
      </c>
      <c r="AC329" s="337">
        <v>2</v>
      </c>
      <c r="AD329" s="337">
        <v>0</v>
      </c>
      <c r="AE329" s="337">
        <v>0</v>
      </c>
      <c r="AF329" s="337">
        <v>0</v>
      </c>
      <c r="AG329" s="337">
        <v>0</v>
      </c>
      <c r="AH329" s="337">
        <v>0</v>
      </c>
      <c r="AI329" s="337">
        <v>0</v>
      </c>
      <c r="AJ329" s="337">
        <v>0</v>
      </c>
      <c r="AK329" s="337">
        <v>0</v>
      </c>
      <c r="AL329" s="337">
        <v>0</v>
      </c>
      <c r="AM329" s="337">
        <v>0</v>
      </c>
      <c r="AN329" s="337">
        <v>0</v>
      </c>
      <c r="AO329" s="337">
        <v>0</v>
      </c>
      <c r="AP329" s="337">
        <v>1</v>
      </c>
    </row>
    <row r="330" spans="1:42" x14ac:dyDescent="0.2">
      <c r="D330" s="335" t="s">
        <v>116</v>
      </c>
      <c r="E330" s="337">
        <v>53</v>
      </c>
      <c r="F330" s="337">
        <v>54</v>
      </c>
      <c r="G330" s="337">
        <v>107</v>
      </c>
      <c r="H330" s="337">
        <v>0</v>
      </c>
      <c r="I330" s="337">
        <v>0</v>
      </c>
      <c r="J330" s="337">
        <v>0</v>
      </c>
      <c r="K330" s="337">
        <v>5</v>
      </c>
      <c r="L330" s="337">
        <v>0</v>
      </c>
      <c r="M330" s="337">
        <v>5</v>
      </c>
      <c r="N330" s="337">
        <v>5</v>
      </c>
      <c r="O330" s="337">
        <v>6</v>
      </c>
      <c r="P330" s="337">
        <v>5</v>
      </c>
      <c r="Q330" s="337">
        <v>2</v>
      </c>
      <c r="R330" s="337">
        <v>13</v>
      </c>
      <c r="S330" s="337">
        <v>10</v>
      </c>
      <c r="T330" s="337">
        <v>23</v>
      </c>
      <c r="U330" s="337">
        <v>1</v>
      </c>
      <c r="V330" s="337">
        <v>18</v>
      </c>
      <c r="W330" s="337">
        <v>20</v>
      </c>
      <c r="X330" s="337">
        <v>38</v>
      </c>
      <c r="Y330" s="337">
        <v>1</v>
      </c>
      <c r="Z330" s="337">
        <v>22</v>
      </c>
      <c r="AA330" s="337">
        <v>24</v>
      </c>
      <c r="AB330" s="337">
        <v>46</v>
      </c>
      <c r="AC330" s="337">
        <v>2</v>
      </c>
      <c r="AD330" s="337">
        <v>0</v>
      </c>
      <c r="AE330" s="337">
        <v>0</v>
      </c>
      <c r="AF330" s="337">
        <v>0</v>
      </c>
      <c r="AG330" s="337">
        <v>0</v>
      </c>
      <c r="AH330" s="337">
        <v>0</v>
      </c>
      <c r="AI330" s="337">
        <v>0</v>
      </c>
      <c r="AJ330" s="337">
        <v>0</v>
      </c>
      <c r="AK330" s="337">
        <v>0</v>
      </c>
      <c r="AL330" s="337">
        <v>0</v>
      </c>
      <c r="AM330" s="337">
        <v>0</v>
      </c>
      <c r="AN330" s="337">
        <v>0</v>
      </c>
      <c r="AO330" s="337">
        <v>0</v>
      </c>
      <c r="AP330" s="337">
        <v>1</v>
      </c>
    </row>
    <row r="331" spans="1:42" x14ac:dyDescent="0.2">
      <c r="C331" s="335" t="s">
        <v>38</v>
      </c>
      <c r="E331" s="337">
        <v>10</v>
      </c>
      <c r="F331" s="337">
        <v>10</v>
      </c>
      <c r="G331" s="337">
        <v>20</v>
      </c>
      <c r="H331" s="337">
        <v>0</v>
      </c>
      <c r="I331" s="337">
        <v>0</v>
      </c>
      <c r="J331" s="337">
        <v>0</v>
      </c>
      <c r="K331" s="337">
        <v>2</v>
      </c>
      <c r="L331" s="337">
        <v>1</v>
      </c>
      <c r="M331" s="337">
        <v>2</v>
      </c>
      <c r="N331" s="337">
        <v>3</v>
      </c>
      <c r="O331" s="337">
        <v>0</v>
      </c>
      <c r="P331" s="337">
        <v>0</v>
      </c>
      <c r="Q331" s="337">
        <v>2</v>
      </c>
      <c r="R331" s="337">
        <v>0</v>
      </c>
      <c r="S331" s="337">
        <v>0</v>
      </c>
      <c r="T331" s="337">
        <v>0</v>
      </c>
      <c r="U331" s="337">
        <v>0</v>
      </c>
      <c r="V331" s="337">
        <v>0</v>
      </c>
      <c r="W331" s="337">
        <v>0</v>
      </c>
      <c r="X331" s="337">
        <v>0</v>
      </c>
      <c r="Y331" s="337">
        <v>0</v>
      </c>
      <c r="Z331" s="337">
        <v>10</v>
      </c>
      <c r="AA331" s="337">
        <v>10</v>
      </c>
      <c r="AB331" s="337">
        <v>20</v>
      </c>
      <c r="AC331" s="337">
        <v>2</v>
      </c>
      <c r="AD331" s="337">
        <v>0</v>
      </c>
      <c r="AE331" s="337">
        <v>0</v>
      </c>
      <c r="AF331" s="337">
        <v>0</v>
      </c>
      <c r="AG331" s="337">
        <v>0</v>
      </c>
      <c r="AH331" s="337">
        <v>0</v>
      </c>
      <c r="AI331" s="337">
        <v>0</v>
      </c>
      <c r="AJ331" s="337">
        <v>0</v>
      </c>
      <c r="AK331" s="337">
        <v>0</v>
      </c>
      <c r="AL331" s="337">
        <v>0</v>
      </c>
      <c r="AM331" s="337">
        <v>0</v>
      </c>
      <c r="AN331" s="337">
        <v>0</v>
      </c>
      <c r="AO331" s="337">
        <v>0</v>
      </c>
      <c r="AP331" s="337">
        <v>0</v>
      </c>
    </row>
    <row r="332" spans="1:42" x14ac:dyDescent="0.2">
      <c r="D332" s="335" t="s">
        <v>65</v>
      </c>
      <c r="E332" s="337">
        <v>10</v>
      </c>
      <c r="F332" s="337">
        <v>10</v>
      </c>
      <c r="G332" s="337">
        <v>20</v>
      </c>
      <c r="H332" s="337">
        <v>0</v>
      </c>
      <c r="I332" s="337">
        <v>0</v>
      </c>
      <c r="J332" s="337">
        <v>0</v>
      </c>
      <c r="K332" s="337">
        <v>2</v>
      </c>
      <c r="L332" s="337">
        <v>1</v>
      </c>
      <c r="M332" s="337">
        <v>2</v>
      </c>
      <c r="N332" s="337">
        <v>3</v>
      </c>
      <c r="O332" s="337">
        <v>0</v>
      </c>
      <c r="P332" s="337">
        <v>0</v>
      </c>
      <c r="Q332" s="337">
        <v>2</v>
      </c>
      <c r="R332" s="337">
        <v>0</v>
      </c>
      <c r="S332" s="337">
        <v>0</v>
      </c>
      <c r="T332" s="337">
        <v>0</v>
      </c>
      <c r="U332" s="337">
        <v>0</v>
      </c>
      <c r="V332" s="337">
        <v>0</v>
      </c>
      <c r="W332" s="337">
        <v>0</v>
      </c>
      <c r="X332" s="337">
        <v>0</v>
      </c>
      <c r="Y332" s="337">
        <v>0</v>
      </c>
      <c r="Z332" s="337">
        <v>10</v>
      </c>
      <c r="AA332" s="337">
        <v>10</v>
      </c>
      <c r="AB332" s="337">
        <v>20</v>
      </c>
      <c r="AC332" s="337">
        <v>2</v>
      </c>
      <c r="AD332" s="337">
        <v>0</v>
      </c>
      <c r="AE332" s="337">
        <v>0</v>
      </c>
      <c r="AF332" s="337">
        <v>0</v>
      </c>
      <c r="AG332" s="337">
        <v>0</v>
      </c>
      <c r="AH332" s="337">
        <v>0</v>
      </c>
      <c r="AI332" s="337">
        <v>0</v>
      </c>
      <c r="AJ332" s="337">
        <v>0</v>
      </c>
      <c r="AK332" s="337">
        <v>0</v>
      </c>
      <c r="AL332" s="337">
        <v>0</v>
      </c>
      <c r="AM332" s="337">
        <v>0</v>
      </c>
      <c r="AN332" s="337">
        <v>0</v>
      </c>
      <c r="AO332" s="337">
        <v>0</v>
      </c>
      <c r="AP332" s="337">
        <v>0</v>
      </c>
    </row>
    <row r="333" spans="1:42" x14ac:dyDescent="0.2">
      <c r="C333" s="335" t="s">
        <v>47</v>
      </c>
      <c r="E333" s="337">
        <v>30</v>
      </c>
      <c r="F333" s="337">
        <v>16</v>
      </c>
      <c r="G333" s="337">
        <v>46</v>
      </c>
      <c r="H333" s="337">
        <v>0</v>
      </c>
      <c r="I333" s="337">
        <v>0</v>
      </c>
      <c r="J333" s="337">
        <v>0</v>
      </c>
      <c r="K333" s="337">
        <v>3</v>
      </c>
      <c r="L333" s="337">
        <v>0</v>
      </c>
      <c r="M333" s="337">
        <v>3</v>
      </c>
      <c r="N333" s="337">
        <v>3</v>
      </c>
      <c r="O333" s="337">
        <v>4</v>
      </c>
      <c r="P333" s="337">
        <v>3</v>
      </c>
      <c r="Q333" s="337">
        <v>2</v>
      </c>
      <c r="R333" s="337">
        <v>7</v>
      </c>
      <c r="S333" s="337">
        <v>4</v>
      </c>
      <c r="T333" s="337">
        <v>11</v>
      </c>
      <c r="U333" s="337">
        <v>0</v>
      </c>
      <c r="V333" s="337">
        <v>7</v>
      </c>
      <c r="W333" s="337">
        <v>8</v>
      </c>
      <c r="X333" s="337">
        <v>15</v>
      </c>
      <c r="Y333" s="337">
        <v>0</v>
      </c>
      <c r="Z333" s="337">
        <v>16</v>
      </c>
      <c r="AA333" s="337">
        <v>4</v>
      </c>
      <c r="AB333" s="337">
        <v>20</v>
      </c>
      <c r="AC333" s="337">
        <v>1</v>
      </c>
      <c r="AD333" s="337">
        <v>0</v>
      </c>
      <c r="AE333" s="337">
        <v>0</v>
      </c>
      <c r="AF333" s="337">
        <v>0</v>
      </c>
      <c r="AG333" s="337">
        <v>0</v>
      </c>
      <c r="AH333" s="337">
        <v>0</v>
      </c>
      <c r="AI333" s="337">
        <v>0</v>
      </c>
      <c r="AJ333" s="337">
        <v>0</v>
      </c>
      <c r="AK333" s="337">
        <v>0</v>
      </c>
      <c r="AL333" s="337">
        <v>0</v>
      </c>
      <c r="AM333" s="337">
        <v>0</v>
      </c>
      <c r="AN333" s="337">
        <v>0</v>
      </c>
      <c r="AO333" s="337">
        <v>0</v>
      </c>
      <c r="AP333" s="337">
        <v>2</v>
      </c>
    </row>
    <row r="334" spans="1:42" x14ac:dyDescent="0.2">
      <c r="D334" s="335" t="s">
        <v>116</v>
      </c>
      <c r="E334" s="337">
        <v>30</v>
      </c>
      <c r="F334" s="337">
        <v>16</v>
      </c>
      <c r="G334" s="337">
        <v>46</v>
      </c>
      <c r="H334" s="337">
        <v>0</v>
      </c>
      <c r="I334" s="337">
        <v>0</v>
      </c>
      <c r="J334" s="337">
        <v>0</v>
      </c>
      <c r="K334" s="337">
        <v>3</v>
      </c>
      <c r="L334" s="337">
        <v>0</v>
      </c>
      <c r="M334" s="337">
        <v>3</v>
      </c>
      <c r="N334" s="337">
        <v>3</v>
      </c>
      <c r="O334" s="337">
        <v>4</v>
      </c>
      <c r="P334" s="337">
        <v>3</v>
      </c>
      <c r="Q334" s="337">
        <v>2</v>
      </c>
      <c r="R334" s="337">
        <v>7</v>
      </c>
      <c r="S334" s="337">
        <v>4</v>
      </c>
      <c r="T334" s="337">
        <v>11</v>
      </c>
      <c r="U334" s="337">
        <v>0</v>
      </c>
      <c r="V334" s="337">
        <v>7</v>
      </c>
      <c r="W334" s="337">
        <v>8</v>
      </c>
      <c r="X334" s="337">
        <v>15</v>
      </c>
      <c r="Y334" s="337">
        <v>0</v>
      </c>
      <c r="Z334" s="337">
        <v>16</v>
      </c>
      <c r="AA334" s="337">
        <v>4</v>
      </c>
      <c r="AB334" s="337">
        <v>20</v>
      </c>
      <c r="AC334" s="337">
        <v>1</v>
      </c>
      <c r="AD334" s="337">
        <v>0</v>
      </c>
      <c r="AE334" s="337">
        <v>0</v>
      </c>
      <c r="AF334" s="337">
        <v>0</v>
      </c>
      <c r="AG334" s="337">
        <v>0</v>
      </c>
      <c r="AH334" s="337">
        <v>0</v>
      </c>
      <c r="AI334" s="337">
        <v>0</v>
      </c>
      <c r="AJ334" s="337">
        <v>0</v>
      </c>
      <c r="AK334" s="337">
        <v>0</v>
      </c>
      <c r="AL334" s="337">
        <v>0</v>
      </c>
      <c r="AM334" s="337">
        <v>0</v>
      </c>
      <c r="AN334" s="337">
        <v>0</v>
      </c>
      <c r="AO334" s="337">
        <v>0</v>
      </c>
      <c r="AP334" s="337">
        <v>2</v>
      </c>
    </row>
    <row r="335" spans="1:42" x14ac:dyDescent="0.2">
      <c r="B335" s="335" t="s">
        <v>41</v>
      </c>
      <c r="E335" s="337">
        <v>345</v>
      </c>
      <c r="F335" s="337">
        <v>304</v>
      </c>
      <c r="G335" s="337">
        <v>649</v>
      </c>
      <c r="H335" s="337">
        <v>50</v>
      </c>
      <c r="I335" s="337">
        <v>53</v>
      </c>
      <c r="J335" s="337">
        <v>103</v>
      </c>
      <c r="K335" s="337">
        <v>33</v>
      </c>
      <c r="L335" s="337">
        <v>9</v>
      </c>
      <c r="M335" s="337">
        <v>24</v>
      </c>
      <c r="N335" s="337">
        <v>33</v>
      </c>
      <c r="O335" s="337">
        <v>47</v>
      </c>
      <c r="P335" s="337">
        <v>35</v>
      </c>
      <c r="Q335" s="337">
        <v>7</v>
      </c>
      <c r="R335" s="337">
        <v>49</v>
      </c>
      <c r="S335" s="337">
        <v>48</v>
      </c>
      <c r="T335" s="337">
        <v>97</v>
      </c>
      <c r="U335" s="337">
        <v>3</v>
      </c>
      <c r="V335" s="337">
        <v>55</v>
      </c>
      <c r="W335" s="337">
        <v>52</v>
      </c>
      <c r="X335" s="337">
        <v>107</v>
      </c>
      <c r="Y335" s="337">
        <v>4</v>
      </c>
      <c r="Z335" s="337">
        <v>46</v>
      </c>
      <c r="AA335" s="337">
        <v>51</v>
      </c>
      <c r="AB335" s="337">
        <v>97</v>
      </c>
      <c r="AC335" s="337">
        <v>4</v>
      </c>
      <c r="AD335" s="337">
        <v>62</v>
      </c>
      <c r="AE335" s="337">
        <v>46</v>
      </c>
      <c r="AF335" s="337">
        <v>108</v>
      </c>
      <c r="AG335" s="337">
        <v>4</v>
      </c>
      <c r="AH335" s="337">
        <v>61</v>
      </c>
      <c r="AI335" s="337">
        <v>46</v>
      </c>
      <c r="AJ335" s="337">
        <v>107</v>
      </c>
      <c r="AK335" s="337">
        <v>5</v>
      </c>
      <c r="AL335" s="337">
        <v>72</v>
      </c>
      <c r="AM335" s="337">
        <v>61</v>
      </c>
      <c r="AN335" s="337">
        <v>133</v>
      </c>
      <c r="AO335" s="337">
        <v>5</v>
      </c>
      <c r="AP335" s="337">
        <v>8</v>
      </c>
    </row>
    <row r="336" spans="1:42" x14ac:dyDescent="0.2">
      <c r="C336" s="335" t="s">
        <v>37</v>
      </c>
      <c r="E336" s="337">
        <v>102</v>
      </c>
      <c r="F336" s="337">
        <v>95</v>
      </c>
      <c r="G336" s="337">
        <v>197</v>
      </c>
      <c r="H336" s="337">
        <v>20</v>
      </c>
      <c r="I336" s="337">
        <v>14</v>
      </c>
      <c r="J336" s="337">
        <v>34</v>
      </c>
      <c r="K336" s="337">
        <v>10</v>
      </c>
      <c r="L336" s="337">
        <v>2</v>
      </c>
      <c r="M336" s="337">
        <v>8</v>
      </c>
      <c r="N336" s="337">
        <v>10</v>
      </c>
      <c r="O336" s="337">
        <v>13</v>
      </c>
      <c r="P336" s="337">
        <v>13</v>
      </c>
      <c r="Q336" s="337">
        <v>1</v>
      </c>
      <c r="R336" s="337">
        <v>11</v>
      </c>
      <c r="S336" s="337">
        <v>14</v>
      </c>
      <c r="T336" s="337">
        <v>25</v>
      </c>
      <c r="U336" s="337">
        <v>1</v>
      </c>
      <c r="V336" s="337">
        <v>13</v>
      </c>
      <c r="W336" s="337">
        <v>15</v>
      </c>
      <c r="X336" s="337">
        <v>28</v>
      </c>
      <c r="Y336" s="337">
        <v>1</v>
      </c>
      <c r="Z336" s="337">
        <v>14</v>
      </c>
      <c r="AA336" s="337">
        <v>17</v>
      </c>
      <c r="AB336" s="337">
        <v>31</v>
      </c>
      <c r="AC336" s="337">
        <v>2</v>
      </c>
      <c r="AD336" s="337">
        <v>25</v>
      </c>
      <c r="AE336" s="337">
        <v>11</v>
      </c>
      <c r="AF336" s="337">
        <v>36</v>
      </c>
      <c r="AG336" s="337">
        <v>2</v>
      </c>
      <c r="AH336" s="337">
        <v>21</v>
      </c>
      <c r="AI336" s="337">
        <v>15</v>
      </c>
      <c r="AJ336" s="337">
        <v>36</v>
      </c>
      <c r="AK336" s="337">
        <v>2</v>
      </c>
      <c r="AL336" s="337">
        <v>18</v>
      </c>
      <c r="AM336" s="337">
        <v>23</v>
      </c>
      <c r="AN336" s="337">
        <v>41</v>
      </c>
      <c r="AO336" s="337">
        <v>2</v>
      </c>
      <c r="AP336" s="337">
        <v>0</v>
      </c>
    </row>
    <row r="337" spans="1:42" x14ac:dyDescent="0.2">
      <c r="D337" s="335" t="s">
        <v>116</v>
      </c>
      <c r="E337" s="337">
        <v>102</v>
      </c>
      <c r="F337" s="337">
        <v>95</v>
      </c>
      <c r="G337" s="337">
        <v>197</v>
      </c>
      <c r="H337" s="337">
        <v>20</v>
      </c>
      <c r="I337" s="337">
        <v>14</v>
      </c>
      <c r="J337" s="337">
        <v>34</v>
      </c>
      <c r="K337" s="337">
        <v>10</v>
      </c>
      <c r="L337" s="337">
        <v>2</v>
      </c>
      <c r="M337" s="337">
        <v>8</v>
      </c>
      <c r="N337" s="337">
        <v>10</v>
      </c>
      <c r="O337" s="337">
        <v>13</v>
      </c>
      <c r="P337" s="337">
        <v>13</v>
      </c>
      <c r="Q337" s="337">
        <v>1</v>
      </c>
      <c r="R337" s="337">
        <v>11</v>
      </c>
      <c r="S337" s="337">
        <v>14</v>
      </c>
      <c r="T337" s="337">
        <v>25</v>
      </c>
      <c r="U337" s="337">
        <v>1</v>
      </c>
      <c r="V337" s="337">
        <v>13</v>
      </c>
      <c r="W337" s="337">
        <v>15</v>
      </c>
      <c r="X337" s="337">
        <v>28</v>
      </c>
      <c r="Y337" s="337">
        <v>1</v>
      </c>
      <c r="Z337" s="337">
        <v>14</v>
      </c>
      <c r="AA337" s="337">
        <v>17</v>
      </c>
      <c r="AB337" s="337">
        <v>31</v>
      </c>
      <c r="AC337" s="337">
        <v>2</v>
      </c>
      <c r="AD337" s="337">
        <v>25</v>
      </c>
      <c r="AE337" s="337">
        <v>11</v>
      </c>
      <c r="AF337" s="337">
        <v>36</v>
      </c>
      <c r="AG337" s="337">
        <v>2</v>
      </c>
      <c r="AH337" s="337">
        <v>21</v>
      </c>
      <c r="AI337" s="337">
        <v>15</v>
      </c>
      <c r="AJ337" s="337">
        <v>36</v>
      </c>
      <c r="AK337" s="337">
        <v>2</v>
      </c>
      <c r="AL337" s="337">
        <v>18</v>
      </c>
      <c r="AM337" s="337">
        <v>23</v>
      </c>
      <c r="AN337" s="337">
        <v>41</v>
      </c>
      <c r="AO337" s="337">
        <v>2</v>
      </c>
      <c r="AP337" s="337">
        <v>0</v>
      </c>
    </row>
    <row r="338" spans="1:42" x14ac:dyDescent="0.2">
      <c r="C338" s="335" t="s">
        <v>47</v>
      </c>
      <c r="E338" s="337">
        <v>243</v>
      </c>
      <c r="F338" s="337">
        <v>209</v>
      </c>
      <c r="G338" s="337">
        <v>452</v>
      </c>
      <c r="H338" s="337">
        <v>30</v>
      </c>
      <c r="I338" s="337">
        <v>39</v>
      </c>
      <c r="J338" s="337">
        <v>69</v>
      </c>
      <c r="K338" s="337">
        <v>23</v>
      </c>
      <c r="L338" s="337">
        <v>7</v>
      </c>
      <c r="M338" s="337">
        <v>16</v>
      </c>
      <c r="N338" s="337">
        <v>23</v>
      </c>
      <c r="O338" s="337">
        <v>34</v>
      </c>
      <c r="P338" s="337">
        <v>22</v>
      </c>
      <c r="Q338" s="337">
        <v>6</v>
      </c>
      <c r="R338" s="337">
        <v>38</v>
      </c>
      <c r="S338" s="337">
        <v>34</v>
      </c>
      <c r="T338" s="337">
        <v>72</v>
      </c>
      <c r="U338" s="337">
        <v>2</v>
      </c>
      <c r="V338" s="337">
        <v>42</v>
      </c>
      <c r="W338" s="337">
        <v>37</v>
      </c>
      <c r="X338" s="337">
        <v>79</v>
      </c>
      <c r="Y338" s="337">
        <v>3</v>
      </c>
      <c r="Z338" s="337">
        <v>32</v>
      </c>
      <c r="AA338" s="337">
        <v>34</v>
      </c>
      <c r="AB338" s="337">
        <v>66</v>
      </c>
      <c r="AC338" s="337">
        <v>2</v>
      </c>
      <c r="AD338" s="337">
        <v>37</v>
      </c>
      <c r="AE338" s="337">
        <v>35</v>
      </c>
      <c r="AF338" s="337">
        <v>72</v>
      </c>
      <c r="AG338" s="337">
        <v>2</v>
      </c>
      <c r="AH338" s="337">
        <v>40</v>
      </c>
      <c r="AI338" s="337">
        <v>31</v>
      </c>
      <c r="AJ338" s="337">
        <v>71</v>
      </c>
      <c r="AK338" s="337">
        <v>3</v>
      </c>
      <c r="AL338" s="337">
        <v>54</v>
      </c>
      <c r="AM338" s="337">
        <v>38</v>
      </c>
      <c r="AN338" s="337">
        <v>92</v>
      </c>
      <c r="AO338" s="337">
        <v>3</v>
      </c>
      <c r="AP338" s="337">
        <v>8</v>
      </c>
    </row>
    <row r="339" spans="1:42" x14ac:dyDescent="0.2">
      <c r="D339" s="335" t="s">
        <v>116</v>
      </c>
      <c r="E339" s="337">
        <v>243</v>
      </c>
      <c r="F339" s="337">
        <v>209</v>
      </c>
      <c r="G339" s="337">
        <v>452</v>
      </c>
      <c r="H339" s="337">
        <v>30</v>
      </c>
      <c r="I339" s="337">
        <v>39</v>
      </c>
      <c r="J339" s="337">
        <v>69</v>
      </c>
      <c r="K339" s="337">
        <v>23</v>
      </c>
      <c r="L339" s="337">
        <v>7</v>
      </c>
      <c r="M339" s="337">
        <v>16</v>
      </c>
      <c r="N339" s="337">
        <v>23</v>
      </c>
      <c r="O339" s="337">
        <v>34</v>
      </c>
      <c r="P339" s="337">
        <v>22</v>
      </c>
      <c r="Q339" s="337">
        <v>6</v>
      </c>
      <c r="R339" s="337">
        <v>38</v>
      </c>
      <c r="S339" s="337">
        <v>34</v>
      </c>
      <c r="T339" s="337">
        <v>72</v>
      </c>
      <c r="U339" s="337">
        <v>2</v>
      </c>
      <c r="V339" s="337">
        <v>42</v>
      </c>
      <c r="W339" s="337">
        <v>37</v>
      </c>
      <c r="X339" s="337">
        <v>79</v>
      </c>
      <c r="Y339" s="337">
        <v>3</v>
      </c>
      <c r="Z339" s="337">
        <v>32</v>
      </c>
      <c r="AA339" s="337">
        <v>34</v>
      </c>
      <c r="AB339" s="337">
        <v>66</v>
      </c>
      <c r="AC339" s="337">
        <v>2</v>
      </c>
      <c r="AD339" s="337">
        <v>37</v>
      </c>
      <c r="AE339" s="337">
        <v>35</v>
      </c>
      <c r="AF339" s="337">
        <v>72</v>
      </c>
      <c r="AG339" s="337">
        <v>2</v>
      </c>
      <c r="AH339" s="337">
        <v>40</v>
      </c>
      <c r="AI339" s="337">
        <v>31</v>
      </c>
      <c r="AJ339" s="337">
        <v>71</v>
      </c>
      <c r="AK339" s="337">
        <v>3</v>
      </c>
      <c r="AL339" s="337">
        <v>54</v>
      </c>
      <c r="AM339" s="337">
        <v>38</v>
      </c>
      <c r="AN339" s="337">
        <v>92</v>
      </c>
      <c r="AO339" s="337">
        <v>3</v>
      </c>
      <c r="AP339" s="337">
        <v>8</v>
      </c>
    </row>
    <row r="340" spans="1:42" x14ac:dyDescent="0.2">
      <c r="B340" s="335" t="s">
        <v>42</v>
      </c>
      <c r="E340" s="337">
        <v>101</v>
      </c>
      <c r="F340" s="337">
        <v>117</v>
      </c>
      <c r="G340" s="337">
        <v>218</v>
      </c>
      <c r="H340" s="337">
        <v>36</v>
      </c>
      <c r="I340" s="337">
        <v>39</v>
      </c>
      <c r="J340" s="337">
        <v>75</v>
      </c>
      <c r="K340" s="337">
        <v>12</v>
      </c>
      <c r="L340" s="337">
        <v>7</v>
      </c>
      <c r="M340" s="337">
        <v>7</v>
      </c>
      <c r="N340" s="337">
        <v>14</v>
      </c>
      <c r="O340" s="337">
        <v>13</v>
      </c>
      <c r="P340" s="337">
        <v>13</v>
      </c>
      <c r="Q340" s="337">
        <v>3</v>
      </c>
      <c r="R340" s="337">
        <v>33</v>
      </c>
      <c r="S340" s="337">
        <v>46</v>
      </c>
      <c r="T340" s="337">
        <v>79</v>
      </c>
      <c r="U340" s="337">
        <v>4</v>
      </c>
      <c r="V340" s="337">
        <v>38</v>
      </c>
      <c r="W340" s="337">
        <v>37</v>
      </c>
      <c r="X340" s="337">
        <v>75</v>
      </c>
      <c r="Y340" s="337">
        <v>4</v>
      </c>
      <c r="Z340" s="337">
        <v>30</v>
      </c>
      <c r="AA340" s="337">
        <v>34</v>
      </c>
      <c r="AB340" s="337">
        <v>64</v>
      </c>
      <c r="AC340" s="337">
        <v>4</v>
      </c>
      <c r="AD340" s="337">
        <v>0</v>
      </c>
      <c r="AE340" s="337">
        <v>0</v>
      </c>
      <c r="AF340" s="337">
        <v>0</v>
      </c>
      <c r="AG340" s="337">
        <v>0</v>
      </c>
      <c r="AH340" s="337">
        <v>0</v>
      </c>
      <c r="AI340" s="337">
        <v>0</v>
      </c>
      <c r="AJ340" s="337">
        <v>0</v>
      </c>
      <c r="AK340" s="337">
        <v>0</v>
      </c>
      <c r="AL340" s="337">
        <v>0</v>
      </c>
      <c r="AM340" s="337">
        <v>0</v>
      </c>
      <c r="AN340" s="337">
        <v>0</v>
      </c>
      <c r="AO340" s="337">
        <v>0</v>
      </c>
      <c r="AP340" s="337">
        <v>0</v>
      </c>
    </row>
    <row r="341" spans="1:42" x14ac:dyDescent="0.2">
      <c r="C341" s="335" t="s">
        <v>47</v>
      </c>
      <c r="E341" s="337">
        <v>101</v>
      </c>
      <c r="F341" s="337">
        <v>117</v>
      </c>
      <c r="G341" s="337">
        <v>218</v>
      </c>
      <c r="H341" s="337">
        <v>36</v>
      </c>
      <c r="I341" s="337">
        <v>39</v>
      </c>
      <c r="J341" s="337">
        <v>75</v>
      </c>
      <c r="K341" s="337">
        <v>12</v>
      </c>
      <c r="L341" s="337">
        <v>7</v>
      </c>
      <c r="M341" s="337">
        <v>7</v>
      </c>
      <c r="N341" s="337">
        <v>14</v>
      </c>
      <c r="O341" s="337">
        <v>13</v>
      </c>
      <c r="P341" s="337">
        <v>13</v>
      </c>
      <c r="Q341" s="337">
        <v>3</v>
      </c>
      <c r="R341" s="337">
        <v>33</v>
      </c>
      <c r="S341" s="337">
        <v>46</v>
      </c>
      <c r="T341" s="337">
        <v>79</v>
      </c>
      <c r="U341" s="337">
        <v>4</v>
      </c>
      <c r="V341" s="337">
        <v>38</v>
      </c>
      <c r="W341" s="337">
        <v>37</v>
      </c>
      <c r="X341" s="337">
        <v>75</v>
      </c>
      <c r="Y341" s="337">
        <v>4</v>
      </c>
      <c r="Z341" s="337">
        <v>30</v>
      </c>
      <c r="AA341" s="337">
        <v>34</v>
      </c>
      <c r="AB341" s="337">
        <v>64</v>
      </c>
      <c r="AC341" s="337">
        <v>4</v>
      </c>
      <c r="AD341" s="337">
        <v>0</v>
      </c>
      <c r="AE341" s="337">
        <v>0</v>
      </c>
      <c r="AF341" s="337">
        <v>0</v>
      </c>
      <c r="AG341" s="337">
        <v>0</v>
      </c>
      <c r="AH341" s="337">
        <v>0</v>
      </c>
      <c r="AI341" s="337">
        <v>0</v>
      </c>
      <c r="AJ341" s="337">
        <v>0</v>
      </c>
      <c r="AK341" s="337">
        <v>0</v>
      </c>
      <c r="AL341" s="337">
        <v>0</v>
      </c>
      <c r="AM341" s="337">
        <v>0</v>
      </c>
      <c r="AN341" s="337">
        <v>0</v>
      </c>
      <c r="AO341" s="337">
        <v>0</v>
      </c>
      <c r="AP341" s="337">
        <v>0</v>
      </c>
    </row>
    <row r="342" spans="1:42" x14ac:dyDescent="0.2">
      <c r="D342" s="335" t="s">
        <v>116</v>
      </c>
      <c r="E342" s="337">
        <v>86</v>
      </c>
      <c r="F342" s="337">
        <v>93</v>
      </c>
      <c r="G342" s="337">
        <v>179</v>
      </c>
      <c r="H342" s="337">
        <v>33</v>
      </c>
      <c r="I342" s="337">
        <v>36</v>
      </c>
      <c r="J342" s="337">
        <v>69</v>
      </c>
      <c r="K342" s="337">
        <v>9</v>
      </c>
      <c r="L342" s="337">
        <v>6</v>
      </c>
      <c r="M342" s="337">
        <v>5</v>
      </c>
      <c r="N342" s="337">
        <v>11</v>
      </c>
      <c r="O342" s="337">
        <v>9</v>
      </c>
      <c r="P342" s="337">
        <v>9</v>
      </c>
      <c r="Q342" s="337">
        <v>2</v>
      </c>
      <c r="R342" s="337">
        <v>29</v>
      </c>
      <c r="S342" s="337">
        <v>38</v>
      </c>
      <c r="T342" s="337">
        <v>67</v>
      </c>
      <c r="U342" s="337">
        <v>3</v>
      </c>
      <c r="V342" s="337">
        <v>31</v>
      </c>
      <c r="W342" s="337">
        <v>26</v>
      </c>
      <c r="X342" s="337">
        <v>57</v>
      </c>
      <c r="Y342" s="337">
        <v>3</v>
      </c>
      <c r="Z342" s="337">
        <v>26</v>
      </c>
      <c r="AA342" s="337">
        <v>29</v>
      </c>
      <c r="AB342" s="337">
        <v>55</v>
      </c>
      <c r="AC342" s="337">
        <v>3</v>
      </c>
      <c r="AD342" s="337">
        <v>0</v>
      </c>
      <c r="AE342" s="337">
        <v>0</v>
      </c>
      <c r="AF342" s="337">
        <v>0</v>
      </c>
      <c r="AG342" s="337">
        <v>0</v>
      </c>
      <c r="AH342" s="337">
        <v>0</v>
      </c>
      <c r="AI342" s="337">
        <v>0</v>
      </c>
      <c r="AJ342" s="337">
        <v>0</v>
      </c>
      <c r="AK342" s="337">
        <v>0</v>
      </c>
      <c r="AL342" s="337">
        <v>0</v>
      </c>
      <c r="AM342" s="337">
        <v>0</v>
      </c>
      <c r="AN342" s="337">
        <v>0</v>
      </c>
      <c r="AO342" s="337">
        <v>0</v>
      </c>
      <c r="AP342" s="337">
        <v>0</v>
      </c>
    </row>
    <row r="343" spans="1:42" x14ac:dyDescent="0.2">
      <c r="D343" s="335" t="s">
        <v>117</v>
      </c>
      <c r="E343" s="337">
        <v>15</v>
      </c>
      <c r="F343" s="337">
        <v>24</v>
      </c>
      <c r="G343" s="337">
        <v>39</v>
      </c>
      <c r="H343" s="337">
        <v>3</v>
      </c>
      <c r="I343" s="337">
        <v>3</v>
      </c>
      <c r="J343" s="337">
        <v>6</v>
      </c>
      <c r="K343" s="337">
        <v>3</v>
      </c>
      <c r="L343" s="337">
        <v>1</v>
      </c>
      <c r="M343" s="337">
        <v>2</v>
      </c>
      <c r="N343" s="337">
        <v>3</v>
      </c>
      <c r="O343" s="337">
        <v>4</v>
      </c>
      <c r="P343" s="337">
        <v>4</v>
      </c>
      <c r="Q343" s="337">
        <v>1</v>
      </c>
      <c r="R343" s="337">
        <v>4</v>
      </c>
      <c r="S343" s="337">
        <v>8</v>
      </c>
      <c r="T343" s="337">
        <v>12</v>
      </c>
      <c r="U343" s="337">
        <v>1</v>
      </c>
      <c r="V343" s="337">
        <v>7</v>
      </c>
      <c r="W343" s="337">
        <v>11</v>
      </c>
      <c r="X343" s="337">
        <v>18</v>
      </c>
      <c r="Y343" s="337">
        <v>1</v>
      </c>
      <c r="Z343" s="337">
        <v>4</v>
      </c>
      <c r="AA343" s="337">
        <v>5</v>
      </c>
      <c r="AB343" s="337">
        <v>9</v>
      </c>
      <c r="AC343" s="337">
        <v>1</v>
      </c>
      <c r="AD343" s="337">
        <v>0</v>
      </c>
      <c r="AE343" s="337">
        <v>0</v>
      </c>
      <c r="AF343" s="337">
        <v>0</v>
      </c>
      <c r="AG343" s="337">
        <v>0</v>
      </c>
      <c r="AH343" s="337">
        <v>0</v>
      </c>
      <c r="AI343" s="337">
        <v>0</v>
      </c>
      <c r="AJ343" s="337">
        <v>0</v>
      </c>
      <c r="AK343" s="337">
        <v>0</v>
      </c>
      <c r="AL343" s="337">
        <v>0</v>
      </c>
      <c r="AM343" s="337">
        <v>0</v>
      </c>
      <c r="AN343" s="337">
        <v>0</v>
      </c>
      <c r="AO343" s="337">
        <v>0</v>
      </c>
      <c r="AP343" s="337">
        <v>0</v>
      </c>
    </row>
    <row r="344" spans="1:42" x14ac:dyDescent="0.2">
      <c r="B344" s="335" t="s">
        <v>167</v>
      </c>
      <c r="E344" s="337">
        <v>54</v>
      </c>
      <c r="F344" s="337">
        <v>55</v>
      </c>
      <c r="G344" s="337">
        <v>109</v>
      </c>
      <c r="H344" s="337">
        <v>0</v>
      </c>
      <c r="I344" s="337">
        <v>0</v>
      </c>
      <c r="J344" s="337">
        <v>0</v>
      </c>
      <c r="K344" s="337">
        <v>9</v>
      </c>
      <c r="L344" s="337">
        <v>0</v>
      </c>
      <c r="M344" s="337">
        <v>9</v>
      </c>
      <c r="N344" s="337">
        <v>9</v>
      </c>
      <c r="O344" s="337">
        <v>0</v>
      </c>
      <c r="P344" s="337">
        <v>0</v>
      </c>
      <c r="Q344" s="337">
        <v>1</v>
      </c>
      <c r="R344" s="337">
        <v>0</v>
      </c>
      <c r="S344" s="337">
        <v>0</v>
      </c>
      <c r="T344" s="337">
        <v>0</v>
      </c>
      <c r="U344" s="337">
        <v>0</v>
      </c>
      <c r="V344" s="337">
        <v>0</v>
      </c>
      <c r="W344" s="337">
        <v>0</v>
      </c>
      <c r="X344" s="337">
        <v>0</v>
      </c>
      <c r="Y344" s="337">
        <v>0</v>
      </c>
      <c r="Z344" s="337">
        <v>0</v>
      </c>
      <c r="AA344" s="337">
        <v>0</v>
      </c>
      <c r="AB344" s="337">
        <v>0</v>
      </c>
      <c r="AC344" s="337">
        <v>0</v>
      </c>
      <c r="AD344" s="337">
        <v>0</v>
      </c>
      <c r="AE344" s="337">
        <v>0</v>
      </c>
      <c r="AF344" s="337">
        <v>0</v>
      </c>
      <c r="AG344" s="337">
        <v>0</v>
      </c>
      <c r="AH344" s="337">
        <v>0</v>
      </c>
      <c r="AI344" s="337">
        <v>0</v>
      </c>
      <c r="AJ344" s="337">
        <v>0</v>
      </c>
      <c r="AK344" s="337">
        <v>0</v>
      </c>
      <c r="AL344" s="337">
        <v>0</v>
      </c>
      <c r="AM344" s="337">
        <v>0</v>
      </c>
      <c r="AN344" s="337">
        <v>0</v>
      </c>
      <c r="AO344" s="337">
        <v>0</v>
      </c>
      <c r="AP344" s="337">
        <v>0</v>
      </c>
    </row>
    <row r="345" spans="1:42" x14ac:dyDescent="0.2">
      <c r="C345" s="335" t="s">
        <v>47</v>
      </c>
      <c r="E345" s="337">
        <v>54</v>
      </c>
      <c r="F345" s="337">
        <v>55</v>
      </c>
      <c r="G345" s="337">
        <v>109</v>
      </c>
      <c r="H345" s="337">
        <v>0</v>
      </c>
      <c r="I345" s="337">
        <v>0</v>
      </c>
      <c r="J345" s="337">
        <v>0</v>
      </c>
      <c r="K345" s="337">
        <v>9</v>
      </c>
      <c r="L345" s="337">
        <v>0</v>
      </c>
      <c r="M345" s="337">
        <v>9</v>
      </c>
      <c r="N345" s="337">
        <v>9</v>
      </c>
      <c r="O345" s="337">
        <v>0</v>
      </c>
      <c r="P345" s="337">
        <v>0</v>
      </c>
      <c r="Q345" s="337">
        <v>1</v>
      </c>
      <c r="R345" s="337">
        <v>0</v>
      </c>
      <c r="S345" s="337">
        <v>0</v>
      </c>
      <c r="T345" s="337">
        <v>0</v>
      </c>
      <c r="U345" s="337">
        <v>0</v>
      </c>
      <c r="V345" s="337">
        <v>0</v>
      </c>
      <c r="W345" s="337">
        <v>0</v>
      </c>
      <c r="X345" s="337">
        <v>0</v>
      </c>
      <c r="Y345" s="337">
        <v>0</v>
      </c>
      <c r="Z345" s="337">
        <v>0</v>
      </c>
      <c r="AA345" s="337">
        <v>0</v>
      </c>
      <c r="AB345" s="337">
        <v>0</v>
      </c>
      <c r="AC345" s="337">
        <v>0</v>
      </c>
      <c r="AD345" s="337">
        <v>0</v>
      </c>
      <c r="AE345" s="337">
        <v>0</v>
      </c>
      <c r="AF345" s="337">
        <v>0</v>
      </c>
      <c r="AG345" s="337">
        <v>0</v>
      </c>
      <c r="AH345" s="337">
        <v>0</v>
      </c>
      <c r="AI345" s="337">
        <v>0</v>
      </c>
      <c r="AJ345" s="337">
        <v>0</v>
      </c>
      <c r="AK345" s="337">
        <v>0</v>
      </c>
      <c r="AL345" s="337">
        <v>0</v>
      </c>
      <c r="AM345" s="337">
        <v>0</v>
      </c>
      <c r="AN345" s="337">
        <v>0</v>
      </c>
      <c r="AO345" s="337">
        <v>0</v>
      </c>
      <c r="AP345" s="337">
        <v>0</v>
      </c>
    </row>
    <row r="346" spans="1:42" x14ac:dyDescent="0.2">
      <c r="D346" s="335" t="s">
        <v>204</v>
      </c>
      <c r="E346" s="337">
        <v>54</v>
      </c>
      <c r="F346" s="337">
        <v>55</v>
      </c>
      <c r="G346" s="337">
        <v>109</v>
      </c>
      <c r="H346" s="337">
        <v>0</v>
      </c>
      <c r="I346" s="337">
        <v>0</v>
      </c>
      <c r="J346" s="337">
        <v>0</v>
      </c>
      <c r="K346" s="337">
        <v>9</v>
      </c>
      <c r="L346" s="337">
        <v>0</v>
      </c>
      <c r="M346" s="337">
        <v>9</v>
      </c>
      <c r="N346" s="337">
        <v>9</v>
      </c>
      <c r="O346" s="337">
        <v>0</v>
      </c>
      <c r="P346" s="337">
        <v>0</v>
      </c>
      <c r="Q346" s="337">
        <v>1</v>
      </c>
      <c r="R346" s="337">
        <v>0</v>
      </c>
      <c r="S346" s="337">
        <v>0</v>
      </c>
      <c r="T346" s="337">
        <v>0</v>
      </c>
      <c r="U346" s="337">
        <v>0</v>
      </c>
      <c r="V346" s="337">
        <v>0</v>
      </c>
      <c r="W346" s="337">
        <v>0</v>
      </c>
      <c r="X346" s="337">
        <v>0</v>
      </c>
      <c r="Y346" s="337">
        <v>0</v>
      </c>
      <c r="Z346" s="337">
        <v>0</v>
      </c>
      <c r="AA346" s="337">
        <v>0</v>
      </c>
      <c r="AB346" s="337">
        <v>0</v>
      </c>
      <c r="AC346" s="337">
        <v>0</v>
      </c>
      <c r="AD346" s="337">
        <v>0</v>
      </c>
      <c r="AE346" s="337">
        <v>0</v>
      </c>
      <c r="AF346" s="337">
        <v>0</v>
      </c>
      <c r="AG346" s="337">
        <v>0</v>
      </c>
      <c r="AH346" s="337">
        <v>0</v>
      </c>
      <c r="AI346" s="337">
        <v>0</v>
      </c>
      <c r="AJ346" s="337">
        <v>0</v>
      </c>
      <c r="AK346" s="337">
        <v>0</v>
      </c>
      <c r="AL346" s="337">
        <v>0</v>
      </c>
      <c r="AM346" s="337">
        <v>0</v>
      </c>
      <c r="AN346" s="337">
        <v>0</v>
      </c>
      <c r="AO346" s="337">
        <v>0</v>
      </c>
      <c r="AP346" s="337">
        <v>0</v>
      </c>
    </row>
    <row r="347" spans="1:42" x14ac:dyDescent="0.2">
      <c r="B347" s="335" t="s">
        <v>168</v>
      </c>
      <c r="E347" s="337">
        <v>41</v>
      </c>
      <c r="F347" s="337">
        <v>35</v>
      </c>
      <c r="G347" s="337">
        <v>76</v>
      </c>
      <c r="H347" s="337">
        <v>0</v>
      </c>
      <c r="I347" s="337">
        <v>0</v>
      </c>
      <c r="J347" s="337">
        <v>0</v>
      </c>
      <c r="K347" s="337">
        <v>0</v>
      </c>
      <c r="L347" s="337">
        <v>0</v>
      </c>
      <c r="M347" s="337">
        <v>5</v>
      </c>
      <c r="N347" s="337">
        <v>5</v>
      </c>
      <c r="O347" s="337">
        <v>0</v>
      </c>
      <c r="P347" s="337">
        <v>0</v>
      </c>
      <c r="Q347" s="337">
        <v>1</v>
      </c>
      <c r="R347" s="337">
        <v>0</v>
      </c>
      <c r="S347" s="337">
        <v>0</v>
      </c>
      <c r="T347" s="337">
        <v>0</v>
      </c>
      <c r="U347" s="337">
        <v>0</v>
      </c>
      <c r="V347" s="337">
        <v>0</v>
      </c>
      <c r="W347" s="337">
        <v>0</v>
      </c>
      <c r="X347" s="337">
        <v>0</v>
      </c>
      <c r="Y347" s="337">
        <v>0</v>
      </c>
      <c r="Z347" s="337">
        <v>0</v>
      </c>
      <c r="AA347" s="337">
        <v>0</v>
      </c>
      <c r="AB347" s="337">
        <v>0</v>
      </c>
      <c r="AC347" s="337">
        <v>0</v>
      </c>
      <c r="AD347" s="337">
        <v>0</v>
      </c>
      <c r="AE347" s="337">
        <v>0</v>
      </c>
      <c r="AF347" s="337">
        <v>0</v>
      </c>
      <c r="AG347" s="337">
        <v>0</v>
      </c>
      <c r="AH347" s="337">
        <v>0</v>
      </c>
      <c r="AI347" s="337">
        <v>0</v>
      </c>
      <c r="AJ347" s="337">
        <v>0</v>
      </c>
      <c r="AK347" s="337">
        <v>0</v>
      </c>
      <c r="AL347" s="337">
        <v>0</v>
      </c>
      <c r="AM347" s="337">
        <v>0</v>
      </c>
      <c r="AN347" s="337">
        <v>0</v>
      </c>
      <c r="AO347" s="337">
        <v>0</v>
      </c>
      <c r="AP347" s="337">
        <v>0</v>
      </c>
    </row>
    <row r="348" spans="1:42" x14ac:dyDescent="0.2">
      <c r="C348" s="335" t="s">
        <v>47</v>
      </c>
      <c r="E348" s="337">
        <v>41</v>
      </c>
      <c r="F348" s="337">
        <v>35</v>
      </c>
      <c r="G348" s="337">
        <v>76</v>
      </c>
      <c r="H348" s="337">
        <v>0</v>
      </c>
      <c r="I348" s="337">
        <v>0</v>
      </c>
      <c r="J348" s="337">
        <v>0</v>
      </c>
      <c r="K348" s="337">
        <v>0</v>
      </c>
      <c r="L348" s="337">
        <v>0</v>
      </c>
      <c r="M348" s="337">
        <v>5</v>
      </c>
      <c r="N348" s="337">
        <v>5</v>
      </c>
      <c r="O348" s="337">
        <v>0</v>
      </c>
      <c r="P348" s="337">
        <v>0</v>
      </c>
      <c r="Q348" s="337">
        <v>1</v>
      </c>
      <c r="R348" s="337">
        <v>0</v>
      </c>
      <c r="S348" s="337">
        <v>0</v>
      </c>
      <c r="T348" s="337">
        <v>0</v>
      </c>
      <c r="U348" s="337">
        <v>0</v>
      </c>
      <c r="V348" s="337">
        <v>0</v>
      </c>
      <c r="W348" s="337">
        <v>0</v>
      </c>
      <c r="X348" s="337">
        <v>0</v>
      </c>
      <c r="Y348" s="337">
        <v>0</v>
      </c>
      <c r="Z348" s="337">
        <v>0</v>
      </c>
      <c r="AA348" s="337">
        <v>0</v>
      </c>
      <c r="AB348" s="337">
        <v>0</v>
      </c>
      <c r="AC348" s="337">
        <v>0</v>
      </c>
      <c r="AD348" s="337">
        <v>0</v>
      </c>
      <c r="AE348" s="337">
        <v>0</v>
      </c>
      <c r="AF348" s="337">
        <v>0</v>
      </c>
      <c r="AG348" s="337">
        <v>0</v>
      </c>
      <c r="AH348" s="337">
        <v>0</v>
      </c>
      <c r="AI348" s="337">
        <v>0</v>
      </c>
      <c r="AJ348" s="337">
        <v>0</v>
      </c>
      <c r="AK348" s="337">
        <v>0</v>
      </c>
      <c r="AL348" s="337">
        <v>0</v>
      </c>
      <c r="AM348" s="337">
        <v>0</v>
      </c>
      <c r="AN348" s="337">
        <v>0</v>
      </c>
      <c r="AO348" s="337">
        <v>0</v>
      </c>
      <c r="AP348" s="337">
        <v>0</v>
      </c>
    </row>
    <row r="349" spans="1:42" x14ac:dyDescent="0.2">
      <c r="D349" s="335" t="s">
        <v>49</v>
      </c>
      <c r="E349" s="337">
        <v>41</v>
      </c>
      <c r="F349" s="337">
        <v>35</v>
      </c>
      <c r="G349" s="337">
        <v>76</v>
      </c>
      <c r="H349" s="337">
        <v>0</v>
      </c>
      <c r="I349" s="337">
        <v>0</v>
      </c>
      <c r="J349" s="337">
        <v>0</v>
      </c>
      <c r="K349" s="337">
        <v>0</v>
      </c>
      <c r="L349" s="337">
        <v>0</v>
      </c>
      <c r="M349" s="337">
        <v>5</v>
      </c>
      <c r="N349" s="337">
        <v>5</v>
      </c>
      <c r="O349" s="337">
        <v>0</v>
      </c>
      <c r="P349" s="337">
        <v>0</v>
      </c>
      <c r="Q349" s="337">
        <v>1</v>
      </c>
      <c r="R349" s="337">
        <v>0</v>
      </c>
      <c r="S349" s="337">
        <v>0</v>
      </c>
      <c r="T349" s="337">
        <v>0</v>
      </c>
      <c r="U349" s="337">
        <v>0</v>
      </c>
      <c r="V349" s="337">
        <v>0</v>
      </c>
      <c r="W349" s="337">
        <v>0</v>
      </c>
      <c r="X349" s="337">
        <v>0</v>
      </c>
      <c r="Y349" s="337">
        <v>0</v>
      </c>
      <c r="Z349" s="337">
        <v>0</v>
      </c>
      <c r="AA349" s="337">
        <v>0</v>
      </c>
      <c r="AB349" s="337">
        <v>0</v>
      </c>
      <c r="AC349" s="337">
        <v>0</v>
      </c>
      <c r="AD349" s="337">
        <v>0</v>
      </c>
      <c r="AE349" s="337">
        <v>0</v>
      </c>
      <c r="AF349" s="337">
        <v>0</v>
      </c>
      <c r="AG349" s="337">
        <v>0</v>
      </c>
      <c r="AH349" s="337">
        <v>0</v>
      </c>
      <c r="AI349" s="337">
        <v>0</v>
      </c>
      <c r="AJ349" s="337">
        <v>0</v>
      </c>
      <c r="AK349" s="337">
        <v>0</v>
      </c>
      <c r="AL349" s="337">
        <v>0</v>
      </c>
      <c r="AM349" s="337">
        <v>0</v>
      </c>
      <c r="AN349" s="337">
        <v>0</v>
      </c>
      <c r="AO349" s="337">
        <v>0</v>
      </c>
      <c r="AP349" s="337">
        <v>0</v>
      </c>
    </row>
    <row r="350" spans="1:42" x14ac:dyDescent="0.2">
      <c r="A350" s="335" t="s">
        <v>7</v>
      </c>
      <c r="E350" s="337">
        <v>2422</v>
      </c>
      <c r="F350" s="337">
        <v>2396</v>
      </c>
      <c r="G350" s="337">
        <v>4818</v>
      </c>
      <c r="H350" s="337">
        <v>364</v>
      </c>
      <c r="I350" s="337">
        <v>379</v>
      </c>
      <c r="J350" s="337">
        <v>743</v>
      </c>
      <c r="K350" s="337">
        <v>296</v>
      </c>
      <c r="L350" s="337">
        <v>98</v>
      </c>
      <c r="M350" s="337">
        <v>196</v>
      </c>
      <c r="N350" s="337">
        <v>294</v>
      </c>
      <c r="O350" s="337">
        <v>292</v>
      </c>
      <c r="P350" s="337">
        <v>250</v>
      </c>
      <c r="Q350" s="337">
        <v>128</v>
      </c>
      <c r="R350" s="337">
        <v>469</v>
      </c>
      <c r="S350" s="337">
        <v>483</v>
      </c>
      <c r="T350" s="337">
        <v>952</v>
      </c>
      <c r="U350" s="337">
        <v>37</v>
      </c>
      <c r="V350" s="337">
        <v>503</v>
      </c>
      <c r="W350" s="337">
        <v>477</v>
      </c>
      <c r="X350" s="337">
        <v>980</v>
      </c>
      <c r="Y350" s="337">
        <v>34</v>
      </c>
      <c r="Z350" s="337">
        <v>546</v>
      </c>
      <c r="AA350" s="337">
        <v>505</v>
      </c>
      <c r="AB350" s="337">
        <v>1051</v>
      </c>
      <c r="AC350" s="337">
        <v>50</v>
      </c>
      <c r="AD350" s="337">
        <v>267</v>
      </c>
      <c r="AE350" s="337">
        <v>269</v>
      </c>
      <c r="AF350" s="337">
        <v>536</v>
      </c>
      <c r="AG350" s="337">
        <v>9</v>
      </c>
      <c r="AH350" s="337">
        <v>243</v>
      </c>
      <c r="AI350" s="337">
        <v>269</v>
      </c>
      <c r="AJ350" s="337">
        <v>512</v>
      </c>
      <c r="AK350" s="337">
        <v>9</v>
      </c>
      <c r="AL350" s="337">
        <v>239</v>
      </c>
      <c r="AM350" s="337">
        <v>232</v>
      </c>
      <c r="AN350" s="337">
        <v>471</v>
      </c>
      <c r="AO350" s="337">
        <v>11</v>
      </c>
      <c r="AP350" s="337">
        <v>123</v>
      </c>
    </row>
    <row r="351" spans="1:42" x14ac:dyDescent="0.2">
      <c r="B351" s="335" t="s">
        <v>36</v>
      </c>
      <c r="E351" s="337">
        <v>340</v>
      </c>
      <c r="F351" s="337">
        <v>309</v>
      </c>
      <c r="G351" s="337">
        <v>649</v>
      </c>
      <c r="H351" s="337">
        <v>0</v>
      </c>
      <c r="I351" s="337">
        <v>0</v>
      </c>
      <c r="J351" s="337">
        <v>0</v>
      </c>
      <c r="K351" s="337">
        <v>41</v>
      </c>
      <c r="L351" s="337">
        <v>2</v>
      </c>
      <c r="M351" s="337">
        <v>41</v>
      </c>
      <c r="N351" s="337">
        <v>43</v>
      </c>
      <c r="O351" s="337">
        <v>39</v>
      </c>
      <c r="P351" s="337">
        <v>32</v>
      </c>
      <c r="Q351" s="337">
        <v>35</v>
      </c>
      <c r="R351" s="337">
        <v>72</v>
      </c>
      <c r="S351" s="337">
        <v>56</v>
      </c>
      <c r="T351" s="337">
        <v>128</v>
      </c>
      <c r="U351" s="337">
        <v>1</v>
      </c>
      <c r="V351" s="337">
        <v>101</v>
      </c>
      <c r="W351" s="337">
        <v>106</v>
      </c>
      <c r="X351" s="337">
        <v>207</v>
      </c>
      <c r="Y351" s="337">
        <v>1</v>
      </c>
      <c r="Z351" s="337">
        <v>167</v>
      </c>
      <c r="AA351" s="337">
        <v>147</v>
      </c>
      <c r="AB351" s="337">
        <v>314</v>
      </c>
      <c r="AC351" s="337">
        <v>16</v>
      </c>
      <c r="AD351" s="337">
        <v>0</v>
      </c>
      <c r="AE351" s="337">
        <v>0</v>
      </c>
      <c r="AF351" s="337">
        <v>0</v>
      </c>
      <c r="AG351" s="337">
        <v>0</v>
      </c>
      <c r="AH351" s="337">
        <v>0</v>
      </c>
      <c r="AI351" s="337">
        <v>0</v>
      </c>
      <c r="AJ351" s="337">
        <v>0</v>
      </c>
      <c r="AK351" s="337">
        <v>0</v>
      </c>
      <c r="AL351" s="337">
        <v>0</v>
      </c>
      <c r="AM351" s="337">
        <v>0</v>
      </c>
      <c r="AN351" s="337">
        <v>0</v>
      </c>
      <c r="AO351" s="337">
        <v>0</v>
      </c>
      <c r="AP351" s="337">
        <v>23</v>
      </c>
    </row>
    <row r="352" spans="1:42" x14ac:dyDescent="0.2">
      <c r="C352" s="335" t="s">
        <v>37</v>
      </c>
      <c r="E352" s="337">
        <v>28</v>
      </c>
      <c r="F352" s="337">
        <v>37</v>
      </c>
      <c r="G352" s="337">
        <v>65</v>
      </c>
      <c r="H352" s="337">
        <v>0</v>
      </c>
      <c r="I352" s="337">
        <v>0</v>
      </c>
      <c r="J352" s="337">
        <v>0</v>
      </c>
      <c r="K352" s="337">
        <v>3</v>
      </c>
      <c r="L352" s="337">
        <v>0</v>
      </c>
      <c r="M352" s="337">
        <v>3</v>
      </c>
      <c r="N352" s="337">
        <v>3</v>
      </c>
      <c r="O352" s="337">
        <v>3</v>
      </c>
      <c r="P352" s="337">
        <v>3</v>
      </c>
      <c r="Q352" s="337">
        <v>1</v>
      </c>
      <c r="R352" s="337">
        <v>9</v>
      </c>
      <c r="S352" s="337">
        <v>7</v>
      </c>
      <c r="T352" s="337">
        <v>16</v>
      </c>
      <c r="U352" s="337">
        <v>1</v>
      </c>
      <c r="V352" s="337">
        <v>10</v>
      </c>
      <c r="W352" s="337">
        <v>15</v>
      </c>
      <c r="X352" s="337">
        <v>25</v>
      </c>
      <c r="Y352" s="337">
        <v>1</v>
      </c>
      <c r="Z352" s="337">
        <v>9</v>
      </c>
      <c r="AA352" s="337">
        <v>15</v>
      </c>
      <c r="AB352" s="337">
        <v>24</v>
      </c>
      <c r="AC352" s="337">
        <v>1</v>
      </c>
      <c r="AD352" s="337">
        <v>0</v>
      </c>
      <c r="AE352" s="337">
        <v>0</v>
      </c>
      <c r="AF352" s="337">
        <v>0</v>
      </c>
      <c r="AG352" s="337">
        <v>0</v>
      </c>
      <c r="AH352" s="337">
        <v>0</v>
      </c>
      <c r="AI352" s="337">
        <v>0</v>
      </c>
      <c r="AJ352" s="337">
        <v>0</v>
      </c>
      <c r="AK352" s="337">
        <v>0</v>
      </c>
      <c r="AL352" s="337">
        <v>0</v>
      </c>
      <c r="AM352" s="337">
        <v>0</v>
      </c>
      <c r="AN352" s="337">
        <v>0</v>
      </c>
      <c r="AO352" s="337">
        <v>0</v>
      </c>
      <c r="AP352" s="337">
        <v>0</v>
      </c>
    </row>
    <row r="353" spans="2:42" x14ac:dyDescent="0.2">
      <c r="D353" s="335" t="s">
        <v>116</v>
      </c>
      <c r="E353" s="337">
        <v>28</v>
      </c>
      <c r="F353" s="337">
        <v>37</v>
      </c>
      <c r="G353" s="337">
        <v>65</v>
      </c>
      <c r="H353" s="337">
        <v>0</v>
      </c>
      <c r="I353" s="337">
        <v>0</v>
      </c>
      <c r="J353" s="337">
        <v>0</v>
      </c>
      <c r="K353" s="337">
        <v>3</v>
      </c>
      <c r="L353" s="337">
        <v>0</v>
      </c>
      <c r="M353" s="337">
        <v>3</v>
      </c>
      <c r="N353" s="337">
        <v>3</v>
      </c>
      <c r="O353" s="337">
        <v>3</v>
      </c>
      <c r="P353" s="337">
        <v>3</v>
      </c>
      <c r="Q353" s="337">
        <v>1</v>
      </c>
      <c r="R353" s="337">
        <v>9</v>
      </c>
      <c r="S353" s="337">
        <v>7</v>
      </c>
      <c r="T353" s="337">
        <v>16</v>
      </c>
      <c r="U353" s="337">
        <v>1</v>
      </c>
      <c r="V353" s="337">
        <v>10</v>
      </c>
      <c r="W353" s="337">
        <v>15</v>
      </c>
      <c r="X353" s="337">
        <v>25</v>
      </c>
      <c r="Y353" s="337">
        <v>1</v>
      </c>
      <c r="Z353" s="337">
        <v>9</v>
      </c>
      <c r="AA353" s="337">
        <v>15</v>
      </c>
      <c r="AB353" s="337">
        <v>24</v>
      </c>
      <c r="AC353" s="337">
        <v>1</v>
      </c>
      <c r="AD353" s="337">
        <v>0</v>
      </c>
      <c r="AE353" s="337">
        <v>0</v>
      </c>
      <c r="AF353" s="337">
        <v>0</v>
      </c>
      <c r="AG353" s="337">
        <v>0</v>
      </c>
      <c r="AH353" s="337">
        <v>0</v>
      </c>
      <c r="AI353" s="337">
        <v>0</v>
      </c>
      <c r="AJ353" s="337">
        <v>0</v>
      </c>
      <c r="AK353" s="337">
        <v>0</v>
      </c>
      <c r="AL353" s="337">
        <v>0</v>
      </c>
      <c r="AM353" s="337">
        <v>0</v>
      </c>
      <c r="AN353" s="337">
        <v>0</v>
      </c>
      <c r="AO353" s="337">
        <v>0</v>
      </c>
      <c r="AP353" s="337">
        <v>0</v>
      </c>
    </row>
    <row r="354" spans="2:42" x14ac:dyDescent="0.2">
      <c r="C354" s="335" t="s">
        <v>38</v>
      </c>
      <c r="E354" s="337">
        <v>38</v>
      </c>
      <c r="F354" s="337">
        <v>40</v>
      </c>
      <c r="G354" s="337">
        <v>78</v>
      </c>
      <c r="H354" s="337">
        <v>0</v>
      </c>
      <c r="I354" s="337">
        <v>0</v>
      </c>
      <c r="J354" s="337">
        <v>0</v>
      </c>
      <c r="K354" s="337">
        <v>12</v>
      </c>
      <c r="L354" s="337">
        <v>2</v>
      </c>
      <c r="M354" s="337">
        <v>12</v>
      </c>
      <c r="N354" s="337">
        <v>14</v>
      </c>
      <c r="O354" s="337">
        <v>0</v>
      </c>
      <c r="P354" s="337">
        <v>0</v>
      </c>
      <c r="Q354" s="337">
        <v>12</v>
      </c>
      <c r="R354" s="337">
        <v>0</v>
      </c>
      <c r="S354" s="337">
        <v>0</v>
      </c>
      <c r="T354" s="337">
        <v>0</v>
      </c>
      <c r="U354" s="337">
        <v>0</v>
      </c>
      <c r="V354" s="337">
        <v>0</v>
      </c>
      <c r="W354" s="337">
        <v>0</v>
      </c>
      <c r="X354" s="337">
        <v>0</v>
      </c>
      <c r="Y354" s="337">
        <v>0</v>
      </c>
      <c r="Z354" s="337">
        <v>38</v>
      </c>
      <c r="AA354" s="337">
        <v>40</v>
      </c>
      <c r="AB354" s="337">
        <v>78</v>
      </c>
      <c r="AC354" s="337">
        <v>12</v>
      </c>
      <c r="AD354" s="337">
        <v>0</v>
      </c>
      <c r="AE354" s="337">
        <v>0</v>
      </c>
      <c r="AF354" s="337">
        <v>0</v>
      </c>
      <c r="AG354" s="337">
        <v>0</v>
      </c>
      <c r="AH354" s="337">
        <v>0</v>
      </c>
      <c r="AI354" s="337">
        <v>0</v>
      </c>
      <c r="AJ354" s="337">
        <v>0</v>
      </c>
      <c r="AK354" s="337">
        <v>0</v>
      </c>
      <c r="AL354" s="337">
        <v>0</v>
      </c>
      <c r="AM354" s="337">
        <v>0</v>
      </c>
      <c r="AN354" s="337">
        <v>0</v>
      </c>
      <c r="AO354" s="337">
        <v>0</v>
      </c>
      <c r="AP354" s="337">
        <v>0</v>
      </c>
    </row>
    <row r="355" spans="2:42" x14ac:dyDescent="0.2">
      <c r="D355" s="335" t="s">
        <v>65</v>
      </c>
      <c r="E355" s="337">
        <v>38</v>
      </c>
      <c r="F355" s="337">
        <v>40</v>
      </c>
      <c r="G355" s="337">
        <v>78</v>
      </c>
      <c r="H355" s="337">
        <v>0</v>
      </c>
      <c r="I355" s="337">
        <v>0</v>
      </c>
      <c r="J355" s="337">
        <v>0</v>
      </c>
      <c r="K355" s="337">
        <v>12</v>
      </c>
      <c r="L355" s="337">
        <v>2</v>
      </c>
      <c r="M355" s="337">
        <v>12</v>
      </c>
      <c r="N355" s="337">
        <v>14</v>
      </c>
      <c r="O355" s="337">
        <v>0</v>
      </c>
      <c r="P355" s="337">
        <v>0</v>
      </c>
      <c r="Q355" s="337">
        <v>12</v>
      </c>
      <c r="R355" s="337">
        <v>0</v>
      </c>
      <c r="S355" s="337">
        <v>0</v>
      </c>
      <c r="T355" s="337">
        <v>0</v>
      </c>
      <c r="U355" s="337">
        <v>0</v>
      </c>
      <c r="V355" s="337">
        <v>0</v>
      </c>
      <c r="W355" s="337">
        <v>0</v>
      </c>
      <c r="X355" s="337">
        <v>0</v>
      </c>
      <c r="Y355" s="337">
        <v>0</v>
      </c>
      <c r="Z355" s="337">
        <v>38</v>
      </c>
      <c r="AA355" s="337">
        <v>40</v>
      </c>
      <c r="AB355" s="337">
        <v>78</v>
      </c>
      <c r="AC355" s="337">
        <v>12</v>
      </c>
      <c r="AD355" s="337">
        <v>0</v>
      </c>
      <c r="AE355" s="337">
        <v>0</v>
      </c>
      <c r="AF355" s="337">
        <v>0</v>
      </c>
      <c r="AG355" s="337">
        <v>0</v>
      </c>
      <c r="AH355" s="337">
        <v>0</v>
      </c>
      <c r="AI355" s="337">
        <v>0</v>
      </c>
      <c r="AJ355" s="337">
        <v>0</v>
      </c>
      <c r="AK355" s="337">
        <v>0</v>
      </c>
      <c r="AL355" s="337">
        <v>0</v>
      </c>
      <c r="AM355" s="337">
        <v>0</v>
      </c>
      <c r="AN355" s="337">
        <v>0</v>
      </c>
      <c r="AO355" s="337">
        <v>0</v>
      </c>
      <c r="AP355" s="337">
        <v>0</v>
      </c>
    </row>
    <row r="356" spans="2:42" x14ac:dyDescent="0.2">
      <c r="C356" s="335" t="s">
        <v>47</v>
      </c>
      <c r="E356" s="337">
        <v>274</v>
      </c>
      <c r="F356" s="337">
        <v>232</v>
      </c>
      <c r="G356" s="337">
        <v>506</v>
      </c>
      <c r="H356" s="337">
        <v>0</v>
      </c>
      <c r="I356" s="337">
        <v>0</v>
      </c>
      <c r="J356" s="337">
        <v>0</v>
      </c>
      <c r="K356" s="337">
        <v>26</v>
      </c>
      <c r="L356" s="337">
        <v>0</v>
      </c>
      <c r="M356" s="337">
        <v>26</v>
      </c>
      <c r="N356" s="337">
        <v>26</v>
      </c>
      <c r="O356" s="337">
        <v>36</v>
      </c>
      <c r="P356" s="337">
        <v>29</v>
      </c>
      <c r="Q356" s="337">
        <v>22</v>
      </c>
      <c r="R356" s="337">
        <v>63</v>
      </c>
      <c r="S356" s="337">
        <v>49</v>
      </c>
      <c r="T356" s="337">
        <v>112</v>
      </c>
      <c r="U356" s="337">
        <v>0</v>
      </c>
      <c r="V356" s="337">
        <v>91</v>
      </c>
      <c r="W356" s="337">
        <v>91</v>
      </c>
      <c r="X356" s="337">
        <v>182</v>
      </c>
      <c r="Y356" s="337">
        <v>0</v>
      </c>
      <c r="Z356" s="337">
        <v>120</v>
      </c>
      <c r="AA356" s="337">
        <v>92</v>
      </c>
      <c r="AB356" s="337">
        <v>212</v>
      </c>
      <c r="AC356" s="337">
        <v>3</v>
      </c>
      <c r="AD356" s="337">
        <v>0</v>
      </c>
      <c r="AE356" s="337">
        <v>0</v>
      </c>
      <c r="AF356" s="337">
        <v>0</v>
      </c>
      <c r="AG356" s="337">
        <v>0</v>
      </c>
      <c r="AH356" s="337">
        <v>0</v>
      </c>
      <c r="AI356" s="337">
        <v>0</v>
      </c>
      <c r="AJ356" s="337">
        <v>0</v>
      </c>
      <c r="AK356" s="337">
        <v>0</v>
      </c>
      <c r="AL356" s="337">
        <v>0</v>
      </c>
      <c r="AM356" s="337">
        <v>0</v>
      </c>
      <c r="AN356" s="337">
        <v>0</v>
      </c>
      <c r="AO356" s="337">
        <v>0</v>
      </c>
      <c r="AP356" s="337">
        <v>23</v>
      </c>
    </row>
    <row r="357" spans="2:42" x14ac:dyDescent="0.2">
      <c r="D357" s="335" t="s">
        <v>116</v>
      </c>
      <c r="E357" s="337">
        <v>98</v>
      </c>
      <c r="F357" s="337">
        <v>98</v>
      </c>
      <c r="G357" s="337">
        <v>196</v>
      </c>
      <c r="H357" s="337">
        <v>0</v>
      </c>
      <c r="I357" s="337">
        <v>0</v>
      </c>
      <c r="J357" s="337">
        <v>0</v>
      </c>
      <c r="K357" s="337">
        <v>10</v>
      </c>
      <c r="L357" s="337">
        <v>0</v>
      </c>
      <c r="M357" s="337">
        <v>10</v>
      </c>
      <c r="N357" s="337">
        <v>10</v>
      </c>
      <c r="O357" s="337">
        <v>13</v>
      </c>
      <c r="P357" s="337">
        <v>11</v>
      </c>
      <c r="Q357" s="337">
        <v>7</v>
      </c>
      <c r="R357" s="337">
        <v>22</v>
      </c>
      <c r="S357" s="337">
        <v>17</v>
      </c>
      <c r="T357" s="337">
        <v>39</v>
      </c>
      <c r="U357" s="337">
        <v>0</v>
      </c>
      <c r="V357" s="337">
        <v>33</v>
      </c>
      <c r="W357" s="337">
        <v>39</v>
      </c>
      <c r="X357" s="337">
        <v>72</v>
      </c>
      <c r="Y357" s="337">
        <v>0</v>
      </c>
      <c r="Z357" s="337">
        <v>43</v>
      </c>
      <c r="AA357" s="337">
        <v>42</v>
      </c>
      <c r="AB357" s="337">
        <v>85</v>
      </c>
      <c r="AC357" s="337">
        <v>2</v>
      </c>
      <c r="AD357" s="337">
        <v>0</v>
      </c>
      <c r="AE357" s="337">
        <v>0</v>
      </c>
      <c r="AF357" s="337">
        <v>0</v>
      </c>
      <c r="AG357" s="337">
        <v>0</v>
      </c>
      <c r="AH357" s="337">
        <v>0</v>
      </c>
      <c r="AI357" s="337">
        <v>0</v>
      </c>
      <c r="AJ357" s="337">
        <v>0</v>
      </c>
      <c r="AK357" s="337">
        <v>0</v>
      </c>
      <c r="AL357" s="337">
        <v>0</v>
      </c>
      <c r="AM357" s="337">
        <v>0</v>
      </c>
      <c r="AN357" s="337">
        <v>0</v>
      </c>
      <c r="AO357" s="337">
        <v>0</v>
      </c>
      <c r="AP357" s="337">
        <v>8</v>
      </c>
    </row>
    <row r="358" spans="2:42" x14ac:dyDescent="0.2">
      <c r="D358" s="335" t="s">
        <v>165</v>
      </c>
      <c r="E358" s="337">
        <v>176</v>
      </c>
      <c r="F358" s="337">
        <v>134</v>
      </c>
      <c r="G358" s="337">
        <v>310</v>
      </c>
      <c r="H358" s="337">
        <v>0</v>
      </c>
      <c r="I358" s="337">
        <v>0</v>
      </c>
      <c r="J358" s="337">
        <v>0</v>
      </c>
      <c r="K358" s="337">
        <v>16</v>
      </c>
      <c r="L358" s="337">
        <v>0</v>
      </c>
      <c r="M358" s="337">
        <v>16</v>
      </c>
      <c r="N358" s="337">
        <v>16</v>
      </c>
      <c r="O358" s="337">
        <v>23</v>
      </c>
      <c r="P358" s="337">
        <v>18</v>
      </c>
      <c r="Q358" s="337">
        <v>15</v>
      </c>
      <c r="R358" s="337">
        <v>41</v>
      </c>
      <c r="S358" s="337">
        <v>32</v>
      </c>
      <c r="T358" s="337">
        <v>73</v>
      </c>
      <c r="U358" s="337">
        <v>0</v>
      </c>
      <c r="V358" s="337">
        <v>58</v>
      </c>
      <c r="W358" s="337">
        <v>52</v>
      </c>
      <c r="X358" s="337">
        <v>110</v>
      </c>
      <c r="Y358" s="337">
        <v>0</v>
      </c>
      <c r="Z358" s="337">
        <v>77</v>
      </c>
      <c r="AA358" s="337">
        <v>50</v>
      </c>
      <c r="AB358" s="337">
        <v>127</v>
      </c>
      <c r="AC358" s="337">
        <v>1</v>
      </c>
      <c r="AD358" s="337">
        <v>0</v>
      </c>
      <c r="AE358" s="337">
        <v>0</v>
      </c>
      <c r="AF358" s="337">
        <v>0</v>
      </c>
      <c r="AG358" s="337">
        <v>0</v>
      </c>
      <c r="AH358" s="337">
        <v>0</v>
      </c>
      <c r="AI358" s="337">
        <v>0</v>
      </c>
      <c r="AJ358" s="337">
        <v>0</v>
      </c>
      <c r="AK358" s="337">
        <v>0</v>
      </c>
      <c r="AL358" s="337">
        <v>0</v>
      </c>
      <c r="AM358" s="337">
        <v>0</v>
      </c>
      <c r="AN358" s="337">
        <v>0</v>
      </c>
      <c r="AO358" s="337">
        <v>0</v>
      </c>
      <c r="AP358" s="337">
        <v>15</v>
      </c>
    </row>
    <row r="359" spans="2:42" x14ac:dyDescent="0.2">
      <c r="B359" s="335" t="s">
        <v>41</v>
      </c>
      <c r="E359" s="337">
        <v>1487</v>
      </c>
      <c r="F359" s="337">
        <v>1442</v>
      </c>
      <c r="G359" s="337">
        <v>2929</v>
      </c>
      <c r="H359" s="337">
        <v>239</v>
      </c>
      <c r="I359" s="337">
        <v>258</v>
      </c>
      <c r="J359" s="337">
        <v>497</v>
      </c>
      <c r="K359" s="337">
        <v>155</v>
      </c>
      <c r="L359" s="337">
        <v>50</v>
      </c>
      <c r="M359" s="337">
        <v>106</v>
      </c>
      <c r="N359" s="337">
        <v>156</v>
      </c>
      <c r="O359" s="337">
        <v>181</v>
      </c>
      <c r="P359" s="337">
        <v>156</v>
      </c>
      <c r="Q359" s="337">
        <v>67</v>
      </c>
      <c r="R359" s="337">
        <v>215</v>
      </c>
      <c r="S359" s="337">
        <v>232</v>
      </c>
      <c r="T359" s="337">
        <v>447</v>
      </c>
      <c r="U359" s="337">
        <v>9</v>
      </c>
      <c r="V359" s="337">
        <v>272</v>
      </c>
      <c r="W359" s="337">
        <v>222</v>
      </c>
      <c r="X359" s="337">
        <v>494</v>
      </c>
      <c r="Y359" s="337">
        <v>9</v>
      </c>
      <c r="Z359" s="337">
        <v>251</v>
      </c>
      <c r="AA359" s="337">
        <v>218</v>
      </c>
      <c r="AB359" s="337">
        <v>469</v>
      </c>
      <c r="AC359" s="337">
        <v>10</v>
      </c>
      <c r="AD359" s="337">
        <v>267</v>
      </c>
      <c r="AE359" s="337">
        <v>269</v>
      </c>
      <c r="AF359" s="337">
        <v>536</v>
      </c>
      <c r="AG359" s="337">
        <v>9</v>
      </c>
      <c r="AH359" s="337">
        <v>243</v>
      </c>
      <c r="AI359" s="337">
        <v>269</v>
      </c>
      <c r="AJ359" s="337">
        <v>512</v>
      </c>
      <c r="AK359" s="337">
        <v>9</v>
      </c>
      <c r="AL359" s="337">
        <v>239</v>
      </c>
      <c r="AM359" s="337">
        <v>232</v>
      </c>
      <c r="AN359" s="337">
        <v>471</v>
      </c>
      <c r="AO359" s="337">
        <v>11</v>
      </c>
      <c r="AP359" s="337">
        <v>98</v>
      </c>
    </row>
    <row r="360" spans="2:42" x14ac:dyDescent="0.2">
      <c r="C360" s="335" t="s">
        <v>37</v>
      </c>
      <c r="E360" s="337">
        <v>122</v>
      </c>
      <c r="F360" s="337">
        <v>115</v>
      </c>
      <c r="G360" s="337">
        <v>237</v>
      </c>
      <c r="H360" s="337">
        <v>16</v>
      </c>
      <c r="I360" s="337">
        <v>20</v>
      </c>
      <c r="J360" s="337">
        <v>36</v>
      </c>
      <c r="K360" s="337">
        <v>12</v>
      </c>
      <c r="L360" s="337">
        <v>3</v>
      </c>
      <c r="M360" s="337">
        <v>9</v>
      </c>
      <c r="N360" s="337">
        <v>12</v>
      </c>
      <c r="O360" s="337">
        <v>14</v>
      </c>
      <c r="P360" s="337">
        <v>11</v>
      </c>
      <c r="Q360" s="337">
        <v>3</v>
      </c>
      <c r="R360" s="337">
        <v>13</v>
      </c>
      <c r="S360" s="337">
        <v>22</v>
      </c>
      <c r="T360" s="337">
        <v>35</v>
      </c>
      <c r="U360" s="337">
        <v>1</v>
      </c>
      <c r="V360" s="337">
        <v>28</v>
      </c>
      <c r="W360" s="337">
        <v>18</v>
      </c>
      <c r="X360" s="337">
        <v>46</v>
      </c>
      <c r="Y360" s="337">
        <v>2</v>
      </c>
      <c r="Z360" s="337">
        <v>29</v>
      </c>
      <c r="AA360" s="337">
        <v>16</v>
      </c>
      <c r="AB360" s="337">
        <v>45</v>
      </c>
      <c r="AC360" s="337">
        <v>2</v>
      </c>
      <c r="AD360" s="337">
        <v>16</v>
      </c>
      <c r="AE360" s="337">
        <v>20</v>
      </c>
      <c r="AF360" s="337">
        <v>36</v>
      </c>
      <c r="AG360" s="337">
        <v>1</v>
      </c>
      <c r="AH360" s="337">
        <v>17</v>
      </c>
      <c r="AI360" s="337">
        <v>18</v>
      </c>
      <c r="AJ360" s="337">
        <v>35</v>
      </c>
      <c r="AK360" s="337">
        <v>1</v>
      </c>
      <c r="AL360" s="337">
        <v>19</v>
      </c>
      <c r="AM360" s="337">
        <v>21</v>
      </c>
      <c r="AN360" s="337">
        <v>40</v>
      </c>
      <c r="AO360" s="337">
        <v>2</v>
      </c>
      <c r="AP360" s="337">
        <v>3</v>
      </c>
    </row>
    <row r="361" spans="2:42" x14ac:dyDescent="0.2">
      <c r="D361" s="335" t="s">
        <v>116</v>
      </c>
      <c r="E361" s="337">
        <v>122</v>
      </c>
      <c r="F361" s="337">
        <v>115</v>
      </c>
      <c r="G361" s="337">
        <v>237</v>
      </c>
      <c r="H361" s="337">
        <v>16</v>
      </c>
      <c r="I361" s="337">
        <v>20</v>
      </c>
      <c r="J361" s="337">
        <v>36</v>
      </c>
      <c r="K361" s="337">
        <v>12</v>
      </c>
      <c r="L361" s="337">
        <v>3</v>
      </c>
      <c r="M361" s="337">
        <v>9</v>
      </c>
      <c r="N361" s="337">
        <v>12</v>
      </c>
      <c r="O361" s="337">
        <v>14</v>
      </c>
      <c r="P361" s="337">
        <v>11</v>
      </c>
      <c r="Q361" s="337">
        <v>3</v>
      </c>
      <c r="R361" s="337">
        <v>13</v>
      </c>
      <c r="S361" s="337">
        <v>22</v>
      </c>
      <c r="T361" s="337">
        <v>35</v>
      </c>
      <c r="U361" s="337">
        <v>1</v>
      </c>
      <c r="V361" s="337">
        <v>28</v>
      </c>
      <c r="W361" s="337">
        <v>18</v>
      </c>
      <c r="X361" s="337">
        <v>46</v>
      </c>
      <c r="Y361" s="337">
        <v>2</v>
      </c>
      <c r="Z361" s="337">
        <v>29</v>
      </c>
      <c r="AA361" s="337">
        <v>16</v>
      </c>
      <c r="AB361" s="337">
        <v>45</v>
      </c>
      <c r="AC361" s="337">
        <v>2</v>
      </c>
      <c r="AD361" s="337">
        <v>16</v>
      </c>
      <c r="AE361" s="337">
        <v>20</v>
      </c>
      <c r="AF361" s="337">
        <v>36</v>
      </c>
      <c r="AG361" s="337">
        <v>1</v>
      </c>
      <c r="AH361" s="337">
        <v>17</v>
      </c>
      <c r="AI361" s="337">
        <v>18</v>
      </c>
      <c r="AJ361" s="337">
        <v>35</v>
      </c>
      <c r="AK361" s="337">
        <v>1</v>
      </c>
      <c r="AL361" s="337">
        <v>19</v>
      </c>
      <c r="AM361" s="337">
        <v>21</v>
      </c>
      <c r="AN361" s="337">
        <v>40</v>
      </c>
      <c r="AO361" s="337">
        <v>2</v>
      </c>
      <c r="AP361" s="337">
        <v>3</v>
      </c>
    </row>
    <row r="362" spans="2:42" x14ac:dyDescent="0.2">
      <c r="C362" s="335" t="s">
        <v>38</v>
      </c>
      <c r="E362" s="337">
        <v>36</v>
      </c>
      <c r="F362" s="337">
        <v>40</v>
      </c>
      <c r="G362" s="337">
        <v>76</v>
      </c>
      <c r="H362" s="337">
        <v>3</v>
      </c>
      <c r="I362" s="337">
        <v>8</v>
      </c>
      <c r="J362" s="337">
        <v>11</v>
      </c>
      <c r="K362" s="337">
        <v>11</v>
      </c>
      <c r="L362" s="337">
        <v>3</v>
      </c>
      <c r="M362" s="337">
        <v>9</v>
      </c>
      <c r="N362" s="337">
        <v>12</v>
      </c>
      <c r="O362" s="337">
        <v>0</v>
      </c>
      <c r="P362" s="337">
        <v>0</v>
      </c>
      <c r="Q362" s="337">
        <v>11</v>
      </c>
      <c r="R362" s="337">
        <v>3</v>
      </c>
      <c r="S362" s="337">
        <v>3</v>
      </c>
      <c r="T362" s="337">
        <v>6</v>
      </c>
      <c r="U362" s="337">
        <v>0</v>
      </c>
      <c r="V362" s="337">
        <v>5</v>
      </c>
      <c r="W362" s="337">
        <v>6</v>
      </c>
      <c r="X362" s="337">
        <v>11</v>
      </c>
      <c r="Y362" s="337">
        <v>0</v>
      </c>
      <c r="Z362" s="337">
        <v>14</v>
      </c>
      <c r="AA362" s="337">
        <v>8</v>
      </c>
      <c r="AB362" s="337">
        <v>22</v>
      </c>
      <c r="AC362" s="337">
        <v>0</v>
      </c>
      <c r="AD362" s="337">
        <v>3</v>
      </c>
      <c r="AE362" s="337">
        <v>7</v>
      </c>
      <c r="AF362" s="337">
        <v>10</v>
      </c>
      <c r="AG362" s="337">
        <v>0</v>
      </c>
      <c r="AH362" s="337">
        <v>7</v>
      </c>
      <c r="AI362" s="337">
        <v>12</v>
      </c>
      <c r="AJ362" s="337">
        <v>19</v>
      </c>
      <c r="AK362" s="337">
        <v>0</v>
      </c>
      <c r="AL362" s="337">
        <v>4</v>
      </c>
      <c r="AM362" s="337">
        <v>4</v>
      </c>
      <c r="AN362" s="337">
        <v>8</v>
      </c>
      <c r="AO362" s="337">
        <v>0</v>
      </c>
      <c r="AP362" s="337">
        <v>11</v>
      </c>
    </row>
    <row r="363" spans="2:42" x14ac:dyDescent="0.2">
      <c r="D363" s="335" t="s">
        <v>65</v>
      </c>
      <c r="E363" s="337">
        <v>36</v>
      </c>
      <c r="F363" s="337">
        <v>40</v>
      </c>
      <c r="G363" s="337">
        <v>76</v>
      </c>
      <c r="H363" s="337">
        <v>3</v>
      </c>
      <c r="I363" s="337">
        <v>8</v>
      </c>
      <c r="J363" s="337">
        <v>11</v>
      </c>
      <c r="K363" s="337">
        <v>11</v>
      </c>
      <c r="L363" s="337">
        <v>3</v>
      </c>
      <c r="M363" s="337">
        <v>9</v>
      </c>
      <c r="N363" s="337">
        <v>12</v>
      </c>
      <c r="O363" s="337">
        <v>0</v>
      </c>
      <c r="P363" s="337">
        <v>0</v>
      </c>
      <c r="Q363" s="337">
        <v>11</v>
      </c>
      <c r="R363" s="337">
        <v>3</v>
      </c>
      <c r="S363" s="337">
        <v>3</v>
      </c>
      <c r="T363" s="337">
        <v>6</v>
      </c>
      <c r="U363" s="337">
        <v>0</v>
      </c>
      <c r="V363" s="337">
        <v>5</v>
      </c>
      <c r="W363" s="337">
        <v>6</v>
      </c>
      <c r="X363" s="337">
        <v>11</v>
      </c>
      <c r="Y363" s="337">
        <v>0</v>
      </c>
      <c r="Z363" s="337">
        <v>14</v>
      </c>
      <c r="AA363" s="337">
        <v>8</v>
      </c>
      <c r="AB363" s="337">
        <v>22</v>
      </c>
      <c r="AC363" s="337">
        <v>0</v>
      </c>
      <c r="AD363" s="337">
        <v>3</v>
      </c>
      <c r="AE363" s="337">
        <v>7</v>
      </c>
      <c r="AF363" s="337">
        <v>10</v>
      </c>
      <c r="AG363" s="337">
        <v>0</v>
      </c>
      <c r="AH363" s="337">
        <v>7</v>
      </c>
      <c r="AI363" s="337">
        <v>12</v>
      </c>
      <c r="AJ363" s="337">
        <v>19</v>
      </c>
      <c r="AK363" s="337">
        <v>0</v>
      </c>
      <c r="AL363" s="337">
        <v>4</v>
      </c>
      <c r="AM363" s="337">
        <v>4</v>
      </c>
      <c r="AN363" s="337">
        <v>8</v>
      </c>
      <c r="AO363" s="337">
        <v>0</v>
      </c>
      <c r="AP363" s="337">
        <v>11</v>
      </c>
    </row>
    <row r="364" spans="2:42" x14ac:dyDescent="0.2">
      <c r="C364" s="335" t="s">
        <v>47</v>
      </c>
      <c r="E364" s="337">
        <v>1329</v>
      </c>
      <c r="F364" s="337">
        <v>1287</v>
      </c>
      <c r="G364" s="337">
        <v>2616</v>
      </c>
      <c r="H364" s="337">
        <v>220</v>
      </c>
      <c r="I364" s="337">
        <v>230</v>
      </c>
      <c r="J364" s="337">
        <v>450</v>
      </c>
      <c r="K364" s="337">
        <v>132</v>
      </c>
      <c r="L364" s="337">
        <v>44</v>
      </c>
      <c r="M364" s="337">
        <v>88</v>
      </c>
      <c r="N364" s="337">
        <v>132</v>
      </c>
      <c r="O364" s="337">
        <v>167</v>
      </c>
      <c r="P364" s="337">
        <v>145</v>
      </c>
      <c r="Q364" s="337">
        <v>53</v>
      </c>
      <c r="R364" s="337">
        <v>199</v>
      </c>
      <c r="S364" s="337">
        <v>207</v>
      </c>
      <c r="T364" s="337">
        <v>406</v>
      </c>
      <c r="U364" s="337">
        <v>8</v>
      </c>
      <c r="V364" s="337">
        <v>239</v>
      </c>
      <c r="W364" s="337">
        <v>198</v>
      </c>
      <c r="X364" s="337">
        <v>437</v>
      </c>
      <c r="Y364" s="337">
        <v>7</v>
      </c>
      <c r="Z364" s="337">
        <v>208</v>
      </c>
      <c r="AA364" s="337">
        <v>194</v>
      </c>
      <c r="AB364" s="337">
        <v>402</v>
      </c>
      <c r="AC364" s="337">
        <v>8</v>
      </c>
      <c r="AD364" s="337">
        <v>248</v>
      </c>
      <c r="AE364" s="337">
        <v>242</v>
      </c>
      <c r="AF364" s="337">
        <v>490</v>
      </c>
      <c r="AG364" s="337">
        <v>8</v>
      </c>
      <c r="AH364" s="337">
        <v>219</v>
      </c>
      <c r="AI364" s="337">
        <v>239</v>
      </c>
      <c r="AJ364" s="337">
        <v>458</v>
      </c>
      <c r="AK364" s="337">
        <v>8</v>
      </c>
      <c r="AL364" s="337">
        <v>216</v>
      </c>
      <c r="AM364" s="337">
        <v>207</v>
      </c>
      <c r="AN364" s="337">
        <v>423</v>
      </c>
      <c r="AO364" s="337">
        <v>9</v>
      </c>
      <c r="AP364" s="337">
        <v>84</v>
      </c>
    </row>
    <row r="365" spans="2:42" x14ac:dyDescent="0.2">
      <c r="D365" s="335" t="s">
        <v>116</v>
      </c>
      <c r="E365" s="337">
        <v>433</v>
      </c>
      <c r="F365" s="337">
        <v>476</v>
      </c>
      <c r="G365" s="337">
        <v>909</v>
      </c>
      <c r="H365" s="337">
        <v>80</v>
      </c>
      <c r="I365" s="337">
        <v>86</v>
      </c>
      <c r="J365" s="337">
        <v>166</v>
      </c>
      <c r="K365" s="337">
        <v>47</v>
      </c>
      <c r="L365" s="337">
        <v>14</v>
      </c>
      <c r="M365" s="337">
        <v>33</v>
      </c>
      <c r="N365" s="337">
        <v>47</v>
      </c>
      <c r="O365" s="337">
        <v>63</v>
      </c>
      <c r="P365" s="337">
        <v>53</v>
      </c>
      <c r="Q365" s="337">
        <v>14</v>
      </c>
      <c r="R365" s="337">
        <v>61</v>
      </c>
      <c r="S365" s="337">
        <v>67</v>
      </c>
      <c r="T365" s="337">
        <v>128</v>
      </c>
      <c r="U365" s="337">
        <v>5</v>
      </c>
      <c r="V365" s="337">
        <v>81</v>
      </c>
      <c r="W365" s="337">
        <v>77</v>
      </c>
      <c r="X365" s="337">
        <v>158</v>
      </c>
      <c r="Y365" s="337">
        <v>5</v>
      </c>
      <c r="Z365" s="337">
        <v>62</v>
      </c>
      <c r="AA365" s="337">
        <v>65</v>
      </c>
      <c r="AB365" s="337">
        <v>127</v>
      </c>
      <c r="AC365" s="337">
        <v>5</v>
      </c>
      <c r="AD365" s="337">
        <v>90</v>
      </c>
      <c r="AE365" s="337">
        <v>82</v>
      </c>
      <c r="AF365" s="337">
        <v>172</v>
      </c>
      <c r="AG365" s="337">
        <v>5</v>
      </c>
      <c r="AH365" s="337">
        <v>71</v>
      </c>
      <c r="AI365" s="337">
        <v>93</v>
      </c>
      <c r="AJ365" s="337">
        <v>164</v>
      </c>
      <c r="AK365" s="337">
        <v>5</v>
      </c>
      <c r="AL365" s="337">
        <v>68</v>
      </c>
      <c r="AM365" s="337">
        <v>92</v>
      </c>
      <c r="AN365" s="337">
        <v>160</v>
      </c>
      <c r="AO365" s="337">
        <v>6</v>
      </c>
      <c r="AP365" s="337">
        <v>16</v>
      </c>
    </row>
    <row r="366" spans="2:42" x14ac:dyDescent="0.2">
      <c r="D366" s="335" t="s">
        <v>165</v>
      </c>
      <c r="E366" s="337">
        <v>896</v>
      </c>
      <c r="F366" s="337">
        <v>811</v>
      </c>
      <c r="G366" s="337">
        <v>1707</v>
      </c>
      <c r="H366" s="337">
        <v>140</v>
      </c>
      <c r="I366" s="337">
        <v>144</v>
      </c>
      <c r="J366" s="337">
        <v>284</v>
      </c>
      <c r="K366" s="337">
        <v>85</v>
      </c>
      <c r="L366" s="337">
        <v>30</v>
      </c>
      <c r="M366" s="337">
        <v>55</v>
      </c>
      <c r="N366" s="337">
        <v>85</v>
      </c>
      <c r="O366" s="337">
        <v>104</v>
      </c>
      <c r="P366" s="337">
        <v>92</v>
      </c>
      <c r="Q366" s="337">
        <v>39</v>
      </c>
      <c r="R366" s="337">
        <v>138</v>
      </c>
      <c r="S366" s="337">
        <v>140</v>
      </c>
      <c r="T366" s="337">
        <v>278</v>
      </c>
      <c r="U366" s="337">
        <v>3</v>
      </c>
      <c r="V366" s="337">
        <v>158</v>
      </c>
      <c r="W366" s="337">
        <v>121</v>
      </c>
      <c r="X366" s="337">
        <v>279</v>
      </c>
      <c r="Y366" s="337">
        <v>2</v>
      </c>
      <c r="Z366" s="337">
        <v>146</v>
      </c>
      <c r="AA366" s="337">
        <v>129</v>
      </c>
      <c r="AB366" s="337">
        <v>275</v>
      </c>
      <c r="AC366" s="337">
        <v>3</v>
      </c>
      <c r="AD366" s="337">
        <v>158</v>
      </c>
      <c r="AE366" s="337">
        <v>160</v>
      </c>
      <c r="AF366" s="337">
        <v>318</v>
      </c>
      <c r="AG366" s="337">
        <v>3</v>
      </c>
      <c r="AH366" s="337">
        <v>148</v>
      </c>
      <c r="AI366" s="337">
        <v>146</v>
      </c>
      <c r="AJ366" s="337">
        <v>294</v>
      </c>
      <c r="AK366" s="337">
        <v>3</v>
      </c>
      <c r="AL366" s="337">
        <v>148</v>
      </c>
      <c r="AM366" s="337">
        <v>115</v>
      </c>
      <c r="AN366" s="337">
        <v>263</v>
      </c>
      <c r="AO366" s="337">
        <v>3</v>
      </c>
      <c r="AP366" s="337">
        <v>68</v>
      </c>
    </row>
    <row r="367" spans="2:42" x14ac:dyDescent="0.2">
      <c r="B367" s="335" t="s">
        <v>42</v>
      </c>
      <c r="E367" s="337">
        <v>440</v>
      </c>
      <c r="F367" s="337">
        <v>484</v>
      </c>
      <c r="G367" s="337">
        <v>924</v>
      </c>
      <c r="H367" s="337">
        <v>125</v>
      </c>
      <c r="I367" s="337">
        <v>121</v>
      </c>
      <c r="J367" s="337">
        <v>246</v>
      </c>
      <c r="K367" s="337">
        <v>77</v>
      </c>
      <c r="L367" s="337">
        <v>46</v>
      </c>
      <c r="M367" s="337">
        <v>21</v>
      </c>
      <c r="N367" s="337">
        <v>67</v>
      </c>
      <c r="O367" s="337">
        <v>72</v>
      </c>
      <c r="P367" s="337">
        <v>62</v>
      </c>
      <c r="Q367" s="337">
        <v>22</v>
      </c>
      <c r="R367" s="337">
        <v>182</v>
      </c>
      <c r="S367" s="337">
        <v>195</v>
      </c>
      <c r="T367" s="337">
        <v>377</v>
      </c>
      <c r="U367" s="337">
        <v>27</v>
      </c>
      <c r="V367" s="337">
        <v>130</v>
      </c>
      <c r="W367" s="337">
        <v>149</v>
      </c>
      <c r="X367" s="337">
        <v>279</v>
      </c>
      <c r="Y367" s="337">
        <v>24</v>
      </c>
      <c r="Z367" s="337">
        <v>128</v>
      </c>
      <c r="AA367" s="337">
        <v>140</v>
      </c>
      <c r="AB367" s="337">
        <v>268</v>
      </c>
      <c r="AC367" s="337">
        <v>24</v>
      </c>
      <c r="AD367" s="337">
        <v>0</v>
      </c>
      <c r="AE367" s="337">
        <v>0</v>
      </c>
      <c r="AF367" s="337">
        <v>0</v>
      </c>
      <c r="AG367" s="337">
        <v>0</v>
      </c>
      <c r="AH367" s="337">
        <v>0</v>
      </c>
      <c r="AI367" s="337">
        <v>0</v>
      </c>
      <c r="AJ367" s="337">
        <v>0</v>
      </c>
      <c r="AK367" s="337">
        <v>0</v>
      </c>
      <c r="AL367" s="337">
        <v>0</v>
      </c>
      <c r="AM367" s="337">
        <v>0</v>
      </c>
      <c r="AN367" s="337">
        <v>0</v>
      </c>
      <c r="AO367" s="337">
        <v>0</v>
      </c>
      <c r="AP367" s="337">
        <v>2</v>
      </c>
    </row>
    <row r="368" spans="2:42" x14ac:dyDescent="0.2">
      <c r="C368" s="335" t="s">
        <v>37</v>
      </c>
      <c r="E368" s="337">
        <v>54</v>
      </c>
      <c r="F368" s="337">
        <v>54</v>
      </c>
      <c r="G368" s="337">
        <v>108</v>
      </c>
      <c r="H368" s="337">
        <v>18</v>
      </c>
      <c r="I368" s="337">
        <v>18</v>
      </c>
      <c r="J368" s="337">
        <v>36</v>
      </c>
      <c r="K368" s="337">
        <v>6</v>
      </c>
      <c r="L368" s="337">
        <v>5</v>
      </c>
      <c r="M368" s="337">
        <v>1</v>
      </c>
      <c r="N368" s="337">
        <v>6</v>
      </c>
      <c r="O368" s="337">
        <v>9</v>
      </c>
      <c r="P368" s="337">
        <v>6</v>
      </c>
      <c r="Q368" s="337">
        <v>1</v>
      </c>
      <c r="R368" s="337">
        <v>17</v>
      </c>
      <c r="S368" s="337">
        <v>23</v>
      </c>
      <c r="T368" s="337">
        <v>40</v>
      </c>
      <c r="U368" s="337">
        <v>2</v>
      </c>
      <c r="V368" s="337">
        <v>20</v>
      </c>
      <c r="W368" s="337">
        <v>15</v>
      </c>
      <c r="X368" s="337">
        <v>35</v>
      </c>
      <c r="Y368" s="337">
        <v>2</v>
      </c>
      <c r="Z368" s="337">
        <v>17</v>
      </c>
      <c r="AA368" s="337">
        <v>16</v>
      </c>
      <c r="AB368" s="337">
        <v>33</v>
      </c>
      <c r="AC368" s="337">
        <v>2</v>
      </c>
      <c r="AD368" s="337">
        <v>0</v>
      </c>
      <c r="AE368" s="337">
        <v>0</v>
      </c>
      <c r="AF368" s="337">
        <v>0</v>
      </c>
      <c r="AG368" s="337">
        <v>0</v>
      </c>
      <c r="AH368" s="337">
        <v>0</v>
      </c>
      <c r="AI368" s="337">
        <v>0</v>
      </c>
      <c r="AJ368" s="337">
        <v>0</v>
      </c>
      <c r="AK368" s="337">
        <v>0</v>
      </c>
      <c r="AL368" s="337">
        <v>0</v>
      </c>
      <c r="AM368" s="337">
        <v>0</v>
      </c>
      <c r="AN368" s="337">
        <v>0</v>
      </c>
      <c r="AO368" s="337">
        <v>0</v>
      </c>
      <c r="AP368" s="337">
        <v>0</v>
      </c>
    </row>
    <row r="369" spans="1:42" x14ac:dyDescent="0.2">
      <c r="D369" s="335" t="s">
        <v>117</v>
      </c>
      <c r="E369" s="337">
        <v>54</v>
      </c>
      <c r="F369" s="337">
        <v>54</v>
      </c>
      <c r="G369" s="337">
        <v>108</v>
      </c>
      <c r="H369" s="337">
        <v>18</v>
      </c>
      <c r="I369" s="337">
        <v>18</v>
      </c>
      <c r="J369" s="337">
        <v>36</v>
      </c>
      <c r="K369" s="337">
        <v>6</v>
      </c>
      <c r="L369" s="337">
        <v>5</v>
      </c>
      <c r="M369" s="337">
        <v>1</v>
      </c>
      <c r="N369" s="337">
        <v>6</v>
      </c>
      <c r="O369" s="337">
        <v>9</v>
      </c>
      <c r="P369" s="337">
        <v>6</v>
      </c>
      <c r="Q369" s="337">
        <v>1</v>
      </c>
      <c r="R369" s="337">
        <v>17</v>
      </c>
      <c r="S369" s="337">
        <v>23</v>
      </c>
      <c r="T369" s="337">
        <v>40</v>
      </c>
      <c r="U369" s="337">
        <v>2</v>
      </c>
      <c r="V369" s="337">
        <v>20</v>
      </c>
      <c r="W369" s="337">
        <v>15</v>
      </c>
      <c r="X369" s="337">
        <v>35</v>
      </c>
      <c r="Y369" s="337">
        <v>2</v>
      </c>
      <c r="Z369" s="337">
        <v>17</v>
      </c>
      <c r="AA369" s="337">
        <v>16</v>
      </c>
      <c r="AB369" s="337">
        <v>33</v>
      </c>
      <c r="AC369" s="337">
        <v>2</v>
      </c>
      <c r="AD369" s="337">
        <v>0</v>
      </c>
      <c r="AE369" s="337">
        <v>0</v>
      </c>
      <c r="AF369" s="337">
        <v>0</v>
      </c>
      <c r="AG369" s="337">
        <v>0</v>
      </c>
      <c r="AH369" s="337">
        <v>0</v>
      </c>
      <c r="AI369" s="337">
        <v>0</v>
      </c>
      <c r="AJ369" s="337">
        <v>0</v>
      </c>
      <c r="AK369" s="337">
        <v>0</v>
      </c>
      <c r="AL369" s="337">
        <v>0</v>
      </c>
      <c r="AM369" s="337">
        <v>0</v>
      </c>
      <c r="AN369" s="337">
        <v>0</v>
      </c>
      <c r="AO369" s="337">
        <v>0</v>
      </c>
      <c r="AP369" s="337">
        <v>0</v>
      </c>
    </row>
    <row r="370" spans="1:42" x14ac:dyDescent="0.2">
      <c r="C370" s="335" t="s">
        <v>38</v>
      </c>
      <c r="E370" s="337">
        <v>18</v>
      </c>
      <c r="F370" s="337">
        <v>24</v>
      </c>
      <c r="G370" s="337">
        <v>42</v>
      </c>
      <c r="H370" s="337">
        <v>2</v>
      </c>
      <c r="I370" s="337">
        <v>3</v>
      </c>
      <c r="J370" s="337">
        <v>5</v>
      </c>
      <c r="K370" s="337">
        <v>2</v>
      </c>
      <c r="L370" s="337">
        <v>2</v>
      </c>
      <c r="M370" s="337">
        <v>1</v>
      </c>
      <c r="N370" s="337">
        <v>3</v>
      </c>
      <c r="O370" s="337">
        <v>0</v>
      </c>
      <c r="P370" s="337">
        <v>0</v>
      </c>
      <c r="Q370" s="337">
        <v>2</v>
      </c>
      <c r="R370" s="337">
        <v>3</v>
      </c>
      <c r="S370" s="337">
        <v>5</v>
      </c>
      <c r="T370" s="337">
        <v>8</v>
      </c>
      <c r="U370" s="337">
        <v>0</v>
      </c>
      <c r="V370" s="337">
        <v>10</v>
      </c>
      <c r="W370" s="337">
        <v>6</v>
      </c>
      <c r="X370" s="337">
        <v>16</v>
      </c>
      <c r="Y370" s="337">
        <v>0</v>
      </c>
      <c r="Z370" s="337">
        <v>5</v>
      </c>
      <c r="AA370" s="337">
        <v>13</v>
      </c>
      <c r="AB370" s="337">
        <v>18</v>
      </c>
      <c r="AC370" s="337">
        <v>0</v>
      </c>
      <c r="AD370" s="337">
        <v>0</v>
      </c>
      <c r="AE370" s="337">
        <v>0</v>
      </c>
      <c r="AF370" s="337">
        <v>0</v>
      </c>
      <c r="AG370" s="337">
        <v>0</v>
      </c>
      <c r="AH370" s="337">
        <v>0</v>
      </c>
      <c r="AI370" s="337">
        <v>0</v>
      </c>
      <c r="AJ370" s="337">
        <v>0</v>
      </c>
      <c r="AK370" s="337">
        <v>0</v>
      </c>
      <c r="AL370" s="337">
        <v>0</v>
      </c>
      <c r="AM370" s="337">
        <v>0</v>
      </c>
      <c r="AN370" s="337">
        <v>0</v>
      </c>
      <c r="AO370" s="337">
        <v>0</v>
      </c>
      <c r="AP370" s="337">
        <v>2</v>
      </c>
    </row>
    <row r="371" spans="1:42" x14ac:dyDescent="0.2">
      <c r="D371" s="335" t="s">
        <v>65</v>
      </c>
      <c r="E371" s="337">
        <v>18</v>
      </c>
      <c r="F371" s="337">
        <v>24</v>
      </c>
      <c r="G371" s="337">
        <v>42</v>
      </c>
      <c r="H371" s="337">
        <v>2</v>
      </c>
      <c r="I371" s="337">
        <v>3</v>
      </c>
      <c r="J371" s="337">
        <v>5</v>
      </c>
      <c r="K371" s="337">
        <v>2</v>
      </c>
      <c r="L371" s="337">
        <v>2</v>
      </c>
      <c r="M371" s="337">
        <v>1</v>
      </c>
      <c r="N371" s="337">
        <v>3</v>
      </c>
      <c r="O371" s="337">
        <v>0</v>
      </c>
      <c r="P371" s="337">
        <v>0</v>
      </c>
      <c r="Q371" s="337">
        <v>2</v>
      </c>
      <c r="R371" s="337">
        <v>3</v>
      </c>
      <c r="S371" s="337">
        <v>5</v>
      </c>
      <c r="T371" s="337">
        <v>8</v>
      </c>
      <c r="U371" s="337">
        <v>0</v>
      </c>
      <c r="V371" s="337">
        <v>10</v>
      </c>
      <c r="W371" s="337">
        <v>6</v>
      </c>
      <c r="X371" s="337">
        <v>16</v>
      </c>
      <c r="Y371" s="337">
        <v>0</v>
      </c>
      <c r="Z371" s="337">
        <v>5</v>
      </c>
      <c r="AA371" s="337">
        <v>13</v>
      </c>
      <c r="AB371" s="337">
        <v>18</v>
      </c>
      <c r="AC371" s="337">
        <v>0</v>
      </c>
      <c r="AD371" s="337">
        <v>0</v>
      </c>
      <c r="AE371" s="337">
        <v>0</v>
      </c>
      <c r="AF371" s="337">
        <v>0</v>
      </c>
      <c r="AG371" s="337">
        <v>0</v>
      </c>
      <c r="AH371" s="337">
        <v>0</v>
      </c>
      <c r="AI371" s="337">
        <v>0</v>
      </c>
      <c r="AJ371" s="337">
        <v>0</v>
      </c>
      <c r="AK371" s="337">
        <v>0</v>
      </c>
      <c r="AL371" s="337">
        <v>0</v>
      </c>
      <c r="AM371" s="337">
        <v>0</v>
      </c>
      <c r="AN371" s="337">
        <v>0</v>
      </c>
      <c r="AO371" s="337">
        <v>0</v>
      </c>
      <c r="AP371" s="337">
        <v>2</v>
      </c>
    </row>
    <row r="372" spans="1:42" x14ac:dyDescent="0.2">
      <c r="C372" s="335" t="s">
        <v>47</v>
      </c>
      <c r="E372" s="337">
        <v>368</v>
      </c>
      <c r="F372" s="337">
        <v>406</v>
      </c>
      <c r="G372" s="337">
        <v>774</v>
      </c>
      <c r="H372" s="337">
        <v>105</v>
      </c>
      <c r="I372" s="337">
        <v>100</v>
      </c>
      <c r="J372" s="337">
        <v>205</v>
      </c>
      <c r="K372" s="337">
        <v>69</v>
      </c>
      <c r="L372" s="337">
        <v>39</v>
      </c>
      <c r="M372" s="337">
        <v>19</v>
      </c>
      <c r="N372" s="337">
        <v>58</v>
      </c>
      <c r="O372" s="337">
        <v>63</v>
      </c>
      <c r="P372" s="337">
        <v>56</v>
      </c>
      <c r="Q372" s="337">
        <v>19</v>
      </c>
      <c r="R372" s="337">
        <v>162</v>
      </c>
      <c r="S372" s="337">
        <v>167</v>
      </c>
      <c r="T372" s="337">
        <v>329</v>
      </c>
      <c r="U372" s="337">
        <v>25</v>
      </c>
      <c r="V372" s="337">
        <v>100</v>
      </c>
      <c r="W372" s="337">
        <v>128</v>
      </c>
      <c r="X372" s="337">
        <v>228</v>
      </c>
      <c r="Y372" s="337">
        <v>22</v>
      </c>
      <c r="Z372" s="337">
        <v>106</v>
      </c>
      <c r="AA372" s="337">
        <v>111</v>
      </c>
      <c r="AB372" s="337">
        <v>217</v>
      </c>
      <c r="AC372" s="337">
        <v>22</v>
      </c>
      <c r="AD372" s="337">
        <v>0</v>
      </c>
      <c r="AE372" s="337">
        <v>0</v>
      </c>
      <c r="AF372" s="337">
        <v>0</v>
      </c>
      <c r="AG372" s="337">
        <v>0</v>
      </c>
      <c r="AH372" s="337">
        <v>0</v>
      </c>
      <c r="AI372" s="337">
        <v>0</v>
      </c>
      <c r="AJ372" s="337">
        <v>0</v>
      </c>
      <c r="AK372" s="337">
        <v>0</v>
      </c>
      <c r="AL372" s="337">
        <v>0</v>
      </c>
      <c r="AM372" s="337">
        <v>0</v>
      </c>
      <c r="AN372" s="337">
        <v>0</v>
      </c>
      <c r="AO372" s="337">
        <v>0</v>
      </c>
      <c r="AP372" s="337">
        <v>0</v>
      </c>
    </row>
    <row r="373" spans="1:42" x14ac:dyDescent="0.2">
      <c r="D373" s="335" t="s">
        <v>116</v>
      </c>
      <c r="E373" s="337">
        <v>64</v>
      </c>
      <c r="F373" s="337">
        <v>90</v>
      </c>
      <c r="G373" s="337">
        <v>154</v>
      </c>
      <c r="H373" s="337">
        <v>22</v>
      </c>
      <c r="I373" s="337">
        <v>19</v>
      </c>
      <c r="J373" s="337">
        <v>41</v>
      </c>
      <c r="K373" s="337">
        <v>6</v>
      </c>
      <c r="L373" s="337">
        <v>3</v>
      </c>
      <c r="M373" s="337">
        <v>7</v>
      </c>
      <c r="N373" s="337">
        <v>10</v>
      </c>
      <c r="O373" s="337">
        <v>6</v>
      </c>
      <c r="P373" s="337">
        <v>6</v>
      </c>
      <c r="Q373" s="337">
        <v>1</v>
      </c>
      <c r="R373" s="337">
        <v>17</v>
      </c>
      <c r="S373" s="337">
        <v>25</v>
      </c>
      <c r="T373" s="337">
        <v>42</v>
      </c>
      <c r="U373" s="337">
        <v>2</v>
      </c>
      <c r="V373" s="337">
        <v>27</v>
      </c>
      <c r="W373" s="337">
        <v>33</v>
      </c>
      <c r="X373" s="337">
        <v>60</v>
      </c>
      <c r="Y373" s="337">
        <v>2</v>
      </c>
      <c r="Z373" s="337">
        <v>20</v>
      </c>
      <c r="AA373" s="337">
        <v>32</v>
      </c>
      <c r="AB373" s="337">
        <v>52</v>
      </c>
      <c r="AC373" s="337">
        <v>2</v>
      </c>
      <c r="AD373" s="337">
        <v>0</v>
      </c>
      <c r="AE373" s="337">
        <v>0</v>
      </c>
      <c r="AF373" s="337">
        <v>0</v>
      </c>
      <c r="AG373" s="337">
        <v>0</v>
      </c>
      <c r="AH373" s="337">
        <v>0</v>
      </c>
      <c r="AI373" s="337">
        <v>0</v>
      </c>
      <c r="AJ373" s="337">
        <v>0</v>
      </c>
      <c r="AK373" s="337">
        <v>0</v>
      </c>
      <c r="AL373" s="337">
        <v>0</v>
      </c>
      <c r="AM373" s="337">
        <v>0</v>
      </c>
      <c r="AN373" s="337">
        <v>0</v>
      </c>
      <c r="AO373" s="337">
        <v>0</v>
      </c>
      <c r="AP373" s="337">
        <v>0</v>
      </c>
    </row>
    <row r="374" spans="1:42" x14ac:dyDescent="0.2">
      <c r="D374" s="335" t="s">
        <v>166</v>
      </c>
      <c r="E374" s="337">
        <v>68</v>
      </c>
      <c r="F374" s="337">
        <v>64</v>
      </c>
      <c r="G374" s="337">
        <v>132</v>
      </c>
      <c r="H374" s="337">
        <v>23</v>
      </c>
      <c r="I374" s="337">
        <v>17</v>
      </c>
      <c r="J374" s="337">
        <v>40</v>
      </c>
      <c r="K374" s="337">
        <v>6</v>
      </c>
      <c r="L374" s="337">
        <v>6</v>
      </c>
      <c r="M374" s="337">
        <v>2</v>
      </c>
      <c r="N374" s="337">
        <v>8</v>
      </c>
      <c r="O374" s="337">
        <v>6</v>
      </c>
      <c r="P374" s="337">
        <v>6</v>
      </c>
      <c r="Q374" s="337">
        <v>1</v>
      </c>
      <c r="R374" s="337">
        <v>29</v>
      </c>
      <c r="S374" s="337">
        <v>22</v>
      </c>
      <c r="T374" s="337">
        <v>51</v>
      </c>
      <c r="U374" s="337">
        <v>2</v>
      </c>
      <c r="V374" s="337">
        <v>17</v>
      </c>
      <c r="W374" s="337">
        <v>26</v>
      </c>
      <c r="X374" s="337">
        <v>43</v>
      </c>
      <c r="Y374" s="337">
        <v>2</v>
      </c>
      <c r="Z374" s="337">
        <v>22</v>
      </c>
      <c r="AA374" s="337">
        <v>16</v>
      </c>
      <c r="AB374" s="337">
        <v>38</v>
      </c>
      <c r="AC374" s="337">
        <v>2</v>
      </c>
      <c r="AD374" s="337">
        <v>0</v>
      </c>
      <c r="AE374" s="337">
        <v>0</v>
      </c>
      <c r="AF374" s="337">
        <v>0</v>
      </c>
      <c r="AG374" s="337">
        <v>0</v>
      </c>
      <c r="AH374" s="337">
        <v>0</v>
      </c>
      <c r="AI374" s="337">
        <v>0</v>
      </c>
      <c r="AJ374" s="337">
        <v>0</v>
      </c>
      <c r="AK374" s="337">
        <v>0</v>
      </c>
      <c r="AL374" s="337">
        <v>0</v>
      </c>
      <c r="AM374" s="337">
        <v>0</v>
      </c>
      <c r="AN374" s="337">
        <v>0</v>
      </c>
      <c r="AO374" s="337">
        <v>0</v>
      </c>
      <c r="AP374" s="337">
        <v>0</v>
      </c>
    </row>
    <row r="375" spans="1:42" x14ac:dyDescent="0.2">
      <c r="D375" s="335" t="s">
        <v>117</v>
      </c>
      <c r="E375" s="337">
        <v>236</v>
      </c>
      <c r="F375" s="337">
        <v>252</v>
      </c>
      <c r="G375" s="337">
        <v>488</v>
      </c>
      <c r="H375" s="337">
        <v>60</v>
      </c>
      <c r="I375" s="337">
        <v>64</v>
      </c>
      <c r="J375" s="337">
        <v>124</v>
      </c>
      <c r="K375" s="337">
        <v>57</v>
      </c>
      <c r="L375" s="337">
        <v>30</v>
      </c>
      <c r="M375" s="337">
        <v>10</v>
      </c>
      <c r="N375" s="337">
        <v>40</v>
      </c>
      <c r="O375" s="337">
        <v>51</v>
      </c>
      <c r="P375" s="337">
        <v>44</v>
      </c>
      <c r="Q375" s="337">
        <v>17</v>
      </c>
      <c r="R375" s="337">
        <v>116</v>
      </c>
      <c r="S375" s="337">
        <v>120</v>
      </c>
      <c r="T375" s="337">
        <v>236</v>
      </c>
      <c r="U375" s="337">
        <v>21</v>
      </c>
      <c r="V375" s="337">
        <v>56</v>
      </c>
      <c r="W375" s="337">
        <v>69</v>
      </c>
      <c r="X375" s="337">
        <v>125</v>
      </c>
      <c r="Y375" s="337">
        <v>18</v>
      </c>
      <c r="Z375" s="337">
        <v>64</v>
      </c>
      <c r="AA375" s="337">
        <v>63</v>
      </c>
      <c r="AB375" s="337">
        <v>127</v>
      </c>
      <c r="AC375" s="337">
        <v>18</v>
      </c>
      <c r="AD375" s="337">
        <v>0</v>
      </c>
      <c r="AE375" s="337">
        <v>0</v>
      </c>
      <c r="AF375" s="337">
        <v>0</v>
      </c>
      <c r="AG375" s="337">
        <v>0</v>
      </c>
      <c r="AH375" s="337">
        <v>0</v>
      </c>
      <c r="AI375" s="337">
        <v>0</v>
      </c>
      <c r="AJ375" s="337">
        <v>0</v>
      </c>
      <c r="AK375" s="337">
        <v>0</v>
      </c>
      <c r="AL375" s="337">
        <v>0</v>
      </c>
      <c r="AM375" s="337">
        <v>0</v>
      </c>
      <c r="AN375" s="337">
        <v>0</v>
      </c>
      <c r="AO375" s="337">
        <v>0</v>
      </c>
      <c r="AP375" s="337">
        <v>0</v>
      </c>
    </row>
    <row r="376" spans="1:42" x14ac:dyDescent="0.2">
      <c r="B376" s="335" t="s">
        <v>167</v>
      </c>
      <c r="E376" s="337">
        <v>127</v>
      </c>
      <c r="F376" s="337">
        <v>129</v>
      </c>
      <c r="G376" s="337">
        <v>256</v>
      </c>
      <c r="H376" s="337">
        <v>0</v>
      </c>
      <c r="I376" s="337">
        <v>0</v>
      </c>
      <c r="J376" s="337">
        <v>0</v>
      </c>
      <c r="K376" s="337">
        <v>23</v>
      </c>
      <c r="L376" s="337">
        <v>0</v>
      </c>
      <c r="M376" s="337">
        <v>23</v>
      </c>
      <c r="N376" s="337">
        <v>23</v>
      </c>
      <c r="O376" s="337">
        <v>0</v>
      </c>
      <c r="P376" s="337">
        <v>0</v>
      </c>
      <c r="Q376" s="337">
        <v>3</v>
      </c>
      <c r="R376" s="337">
        <v>0</v>
      </c>
      <c r="S376" s="337">
        <v>0</v>
      </c>
      <c r="T376" s="337">
        <v>0</v>
      </c>
      <c r="U376" s="337">
        <v>0</v>
      </c>
      <c r="V376" s="337">
        <v>0</v>
      </c>
      <c r="W376" s="337">
        <v>0</v>
      </c>
      <c r="X376" s="337">
        <v>0</v>
      </c>
      <c r="Y376" s="337">
        <v>0</v>
      </c>
      <c r="Z376" s="337">
        <v>0</v>
      </c>
      <c r="AA376" s="337">
        <v>0</v>
      </c>
      <c r="AB376" s="337">
        <v>0</v>
      </c>
      <c r="AC376" s="337">
        <v>0</v>
      </c>
      <c r="AD376" s="337">
        <v>0</v>
      </c>
      <c r="AE376" s="337">
        <v>0</v>
      </c>
      <c r="AF376" s="337">
        <v>0</v>
      </c>
      <c r="AG376" s="337">
        <v>0</v>
      </c>
      <c r="AH376" s="337">
        <v>0</v>
      </c>
      <c r="AI376" s="337">
        <v>0</v>
      </c>
      <c r="AJ376" s="337">
        <v>0</v>
      </c>
      <c r="AK376" s="337">
        <v>0</v>
      </c>
      <c r="AL376" s="337">
        <v>0</v>
      </c>
      <c r="AM376" s="337">
        <v>0</v>
      </c>
      <c r="AN376" s="337">
        <v>0</v>
      </c>
      <c r="AO376" s="337">
        <v>0</v>
      </c>
      <c r="AP376" s="337">
        <v>0</v>
      </c>
    </row>
    <row r="377" spans="1:42" x14ac:dyDescent="0.2">
      <c r="C377" s="335" t="s">
        <v>47</v>
      </c>
      <c r="E377" s="337">
        <v>127</v>
      </c>
      <c r="F377" s="337">
        <v>129</v>
      </c>
      <c r="G377" s="337">
        <v>256</v>
      </c>
      <c r="H377" s="337">
        <v>0</v>
      </c>
      <c r="I377" s="337">
        <v>0</v>
      </c>
      <c r="J377" s="337">
        <v>0</v>
      </c>
      <c r="K377" s="337">
        <v>23</v>
      </c>
      <c r="L377" s="337">
        <v>0</v>
      </c>
      <c r="M377" s="337">
        <v>23</v>
      </c>
      <c r="N377" s="337">
        <v>23</v>
      </c>
      <c r="O377" s="337">
        <v>0</v>
      </c>
      <c r="P377" s="337">
        <v>0</v>
      </c>
      <c r="Q377" s="337">
        <v>3</v>
      </c>
      <c r="R377" s="337">
        <v>0</v>
      </c>
      <c r="S377" s="337">
        <v>0</v>
      </c>
      <c r="T377" s="337">
        <v>0</v>
      </c>
      <c r="U377" s="337">
        <v>0</v>
      </c>
      <c r="V377" s="337">
        <v>0</v>
      </c>
      <c r="W377" s="337">
        <v>0</v>
      </c>
      <c r="X377" s="337">
        <v>0</v>
      </c>
      <c r="Y377" s="337">
        <v>0</v>
      </c>
      <c r="Z377" s="337">
        <v>0</v>
      </c>
      <c r="AA377" s="337">
        <v>0</v>
      </c>
      <c r="AB377" s="337">
        <v>0</v>
      </c>
      <c r="AC377" s="337">
        <v>0</v>
      </c>
      <c r="AD377" s="337">
        <v>0</v>
      </c>
      <c r="AE377" s="337">
        <v>0</v>
      </c>
      <c r="AF377" s="337">
        <v>0</v>
      </c>
      <c r="AG377" s="337">
        <v>0</v>
      </c>
      <c r="AH377" s="337">
        <v>0</v>
      </c>
      <c r="AI377" s="337">
        <v>0</v>
      </c>
      <c r="AJ377" s="337">
        <v>0</v>
      </c>
      <c r="AK377" s="337">
        <v>0</v>
      </c>
      <c r="AL377" s="337">
        <v>0</v>
      </c>
      <c r="AM377" s="337">
        <v>0</v>
      </c>
      <c r="AN377" s="337">
        <v>0</v>
      </c>
      <c r="AO377" s="337">
        <v>0</v>
      </c>
      <c r="AP377" s="337">
        <v>0</v>
      </c>
    </row>
    <row r="378" spans="1:42" x14ac:dyDescent="0.2">
      <c r="D378" s="335" t="s">
        <v>204</v>
      </c>
      <c r="E378" s="337">
        <v>117</v>
      </c>
      <c r="F378" s="337">
        <v>125</v>
      </c>
      <c r="G378" s="337">
        <v>242</v>
      </c>
      <c r="H378" s="337">
        <v>0</v>
      </c>
      <c r="I378" s="337">
        <v>0</v>
      </c>
      <c r="J378" s="337">
        <v>0</v>
      </c>
      <c r="K378" s="337">
        <v>22</v>
      </c>
      <c r="L378" s="337">
        <v>0</v>
      </c>
      <c r="M378" s="337">
        <v>22</v>
      </c>
      <c r="N378" s="337">
        <v>22</v>
      </c>
      <c r="O378" s="337">
        <v>0</v>
      </c>
      <c r="P378" s="337">
        <v>0</v>
      </c>
      <c r="Q378" s="337">
        <v>2</v>
      </c>
      <c r="R378" s="337">
        <v>0</v>
      </c>
      <c r="S378" s="337">
        <v>0</v>
      </c>
      <c r="T378" s="337">
        <v>0</v>
      </c>
      <c r="U378" s="337">
        <v>0</v>
      </c>
      <c r="V378" s="337">
        <v>0</v>
      </c>
      <c r="W378" s="337">
        <v>0</v>
      </c>
      <c r="X378" s="337">
        <v>0</v>
      </c>
      <c r="Y378" s="337">
        <v>0</v>
      </c>
      <c r="Z378" s="337">
        <v>0</v>
      </c>
      <c r="AA378" s="337">
        <v>0</v>
      </c>
      <c r="AB378" s="337">
        <v>0</v>
      </c>
      <c r="AC378" s="337">
        <v>0</v>
      </c>
      <c r="AD378" s="337">
        <v>0</v>
      </c>
      <c r="AE378" s="337">
        <v>0</v>
      </c>
      <c r="AF378" s="337">
        <v>0</v>
      </c>
      <c r="AG378" s="337">
        <v>0</v>
      </c>
      <c r="AH378" s="337">
        <v>0</v>
      </c>
      <c r="AI378" s="337">
        <v>0</v>
      </c>
      <c r="AJ378" s="337">
        <v>0</v>
      </c>
      <c r="AK378" s="337">
        <v>0</v>
      </c>
      <c r="AL378" s="337">
        <v>0</v>
      </c>
      <c r="AM378" s="337">
        <v>0</v>
      </c>
      <c r="AN378" s="337">
        <v>0</v>
      </c>
      <c r="AO378" s="337">
        <v>0</v>
      </c>
      <c r="AP378" s="337">
        <v>0</v>
      </c>
    </row>
    <row r="379" spans="1:42" x14ac:dyDescent="0.2">
      <c r="D379" s="335" t="s">
        <v>165</v>
      </c>
      <c r="E379" s="337">
        <v>10</v>
      </c>
      <c r="F379" s="337">
        <v>4</v>
      </c>
      <c r="G379" s="337">
        <v>14</v>
      </c>
      <c r="H379" s="337">
        <v>0</v>
      </c>
      <c r="I379" s="337">
        <v>0</v>
      </c>
      <c r="J379" s="337">
        <v>0</v>
      </c>
      <c r="K379" s="337">
        <v>1</v>
      </c>
      <c r="L379" s="337">
        <v>0</v>
      </c>
      <c r="M379" s="337">
        <v>1</v>
      </c>
      <c r="N379" s="337">
        <v>1</v>
      </c>
      <c r="O379" s="337">
        <v>0</v>
      </c>
      <c r="P379" s="337">
        <v>0</v>
      </c>
      <c r="Q379" s="337">
        <v>1</v>
      </c>
      <c r="R379" s="337">
        <v>0</v>
      </c>
      <c r="S379" s="337">
        <v>0</v>
      </c>
      <c r="T379" s="337">
        <v>0</v>
      </c>
      <c r="U379" s="337">
        <v>0</v>
      </c>
      <c r="V379" s="337">
        <v>0</v>
      </c>
      <c r="W379" s="337">
        <v>0</v>
      </c>
      <c r="X379" s="337">
        <v>0</v>
      </c>
      <c r="Y379" s="337">
        <v>0</v>
      </c>
      <c r="Z379" s="337">
        <v>0</v>
      </c>
      <c r="AA379" s="337">
        <v>0</v>
      </c>
      <c r="AB379" s="337">
        <v>0</v>
      </c>
      <c r="AC379" s="337">
        <v>0</v>
      </c>
      <c r="AD379" s="337">
        <v>0</v>
      </c>
      <c r="AE379" s="337">
        <v>0</v>
      </c>
      <c r="AF379" s="337">
        <v>0</v>
      </c>
      <c r="AG379" s="337">
        <v>0</v>
      </c>
      <c r="AH379" s="337">
        <v>0</v>
      </c>
      <c r="AI379" s="337">
        <v>0</v>
      </c>
      <c r="AJ379" s="337">
        <v>0</v>
      </c>
      <c r="AK379" s="337">
        <v>0</v>
      </c>
      <c r="AL379" s="337">
        <v>0</v>
      </c>
      <c r="AM379" s="337">
        <v>0</v>
      </c>
      <c r="AN379" s="337">
        <v>0</v>
      </c>
      <c r="AO379" s="337">
        <v>0</v>
      </c>
      <c r="AP379" s="337">
        <v>0</v>
      </c>
    </row>
    <row r="380" spans="1:42" x14ac:dyDescent="0.2">
      <c r="B380" s="335" t="s">
        <v>168</v>
      </c>
      <c r="E380" s="337">
        <v>28</v>
      </c>
      <c r="F380" s="337">
        <v>32</v>
      </c>
      <c r="G380" s="337">
        <v>60</v>
      </c>
      <c r="H380" s="337">
        <v>0</v>
      </c>
      <c r="I380" s="337">
        <v>0</v>
      </c>
      <c r="J380" s="337">
        <v>0</v>
      </c>
      <c r="K380" s="337">
        <v>0</v>
      </c>
      <c r="L380" s="337">
        <v>0</v>
      </c>
      <c r="M380" s="337">
        <v>5</v>
      </c>
      <c r="N380" s="337">
        <v>5</v>
      </c>
      <c r="O380" s="337">
        <v>0</v>
      </c>
      <c r="P380" s="337">
        <v>0</v>
      </c>
      <c r="Q380" s="337">
        <v>1</v>
      </c>
      <c r="R380" s="337">
        <v>0</v>
      </c>
      <c r="S380" s="337">
        <v>0</v>
      </c>
      <c r="T380" s="337">
        <v>0</v>
      </c>
      <c r="U380" s="337">
        <v>0</v>
      </c>
      <c r="V380" s="337">
        <v>0</v>
      </c>
      <c r="W380" s="337">
        <v>0</v>
      </c>
      <c r="X380" s="337">
        <v>0</v>
      </c>
      <c r="Y380" s="337">
        <v>0</v>
      </c>
      <c r="Z380" s="337">
        <v>0</v>
      </c>
      <c r="AA380" s="337">
        <v>0</v>
      </c>
      <c r="AB380" s="337">
        <v>0</v>
      </c>
      <c r="AC380" s="337">
        <v>0</v>
      </c>
      <c r="AD380" s="337">
        <v>0</v>
      </c>
      <c r="AE380" s="337">
        <v>0</v>
      </c>
      <c r="AF380" s="337">
        <v>0</v>
      </c>
      <c r="AG380" s="337">
        <v>0</v>
      </c>
      <c r="AH380" s="337">
        <v>0</v>
      </c>
      <c r="AI380" s="337">
        <v>0</v>
      </c>
      <c r="AJ380" s="337">
        <v>0</v>
      </c>
      <c r="AK380" s="337">
        <v>0</v>
      </c>
      <c r="AL380" s="337">
        <v>0</v>
      </c>
      <c r="AM380" s="337">
        <v>0</v>
      </c>
      <c r="AN380" s="337">
        <v>0</v>
      </c>
      <c r="AO380" s="337">
        <v>0</v>
      </c>
      <c r="AP380" s="337">
        <v>0</v>
      </c>
    </row>
    <row r="381" spans="1:42" x14ac:dyDescent="0.2">
      <c r="C381" s="335" t="s">
        <v>47</v>
      </c>
      <c r="E381" s="337">
        <v>28</v>
      </c>
      <c r="F381" s="337">
        <v>32</v>
      </c>
      <c r="G381" s="337">
        <v>60</v>
      </c>
      <c r="H381" s="337">
        <v>0</v>
      </c>
      <c r="I381" s="337">
        <v>0</v>
      </c>
      <c r="J381" s="337">
        <v>0</v>
      </c>
      <c r="K381" s="337">
        <v>0</v>
      </c>
      <c r="L381" s="337">
        <v>0</v>
      </c>
      <c r="M381" s="337">
        <v>5</v>
      </c>
      <c r="N381" s="337">
        <v>5</v>
      </c>
      <c r="O381" s="337">
        <v>0</v>
      </c>
      <c r="P381" s="337">
        <v>0</v>
      </c>
      <c r="Q381" s="337">
        <v>1</v>
      </c>
      <c r="R381" s="337">
        <v>0</v>
      </c>
      <c r="S381" s="337">
        <v>0</v>
      </c>
      <c r="T381" s="337">
        <v>0</v>
      </c>
      <c r="U381" s="337">
        <v>0</v>
      </c>
      <c r="V381" s="337">
        <v>0</v>
      </c>
      <c r="W381" s="337">
        <v>0</v>
      </c>
      <c r="X381" s="337">
        <v>0</v>
      </c>
      <c r="Y381" s="337">
        <v>0</v>
      </c>
      <c r="Z381" s="337">
        <v>0</v>
      </c>
      <c r="AA381" s="337">
        <v>0</v>
      </c>
      <c r="AB381" s="337">
        <v>0</v>
      </c>
      <c r="AC381" s="337">
        <v>0</v>
      </c>
      <c r="AD381" s="337">
        <v>0</v>
      </c>
      <c r="AE381" s="337">
        <v>0</v>
      </c>
      <c r="AF381" s="337">
        <v>0</v>
      </c>
      <c r="AG381" s="337">
        <v>0</v>
      </c>
      <c r="AH381" s="337">
        <v>0</v>
      </c>
      <c r="AI381" s="337">
        <v>0</v>
      </c>
      <c r="AJ381" s="337">
        <v>0</v>
      </c>
      <c r="AK381" s="337">
        <v>0</v>
      </c>
      <c r="AL381" s="337">
        <v>0</v>
      </c>
      <c r="AM381" s="337">
        <v>0</v>
      </c>
      <c r="AN381" s="337">
        <v>0</v>
      </c>
      <c r="AO381" s="337">
        <v>0</v>
      </c>
      <c r="AP381" s="337">
        <v>0</v>
      </c>
    </row>
    <row r="382" spans="1:42" x14ac:dyDescent="0.2">
      <c r="D382" s="335" t="s">
        <v>49</v>
      </c>
      <c r="E382" s="337">
        <v>28</v>
      </c>
      <c r="F382" s="337">
        <v>32</v>
      </c>
      <c r="G382" s="337">
        <v>60</v>
      </c>
      <c r="H382" s="337">
        <v>0</v>
      </c>
      <c r="I382" s="337">
        <v>0</v>
      </c>
      <c r="J382" s="337">
        <v>0</v>
      </c>
      <c r="K382" s="337">
        <v>0</v>
      </c>
      <c r="L382" s="337">
        <v>0</v>
      </c>
      <c r="M382" s="337">
        <v>5</v>
      </c>
      <c r="N382" s="337">
        <v>5</v>
      </c>
      <c r="O382" s="337">
        <v>0</v>
      </c>
      <c r="P382" s="337">
        <v>0</v>
      </c>
      <c r="Q382" s="337">
        <v>1</v>
      </c>
      <c r="R382" s="337">
        <v>0</v>
      </c>
      <c r="S382" s="337">
        <v>0</v>
      </c>
      <c r="T382" s="337">
        <v>0</v>
      </c>
      <c r="U382" s="337">
        <v>0</v>
      </c>
      <c r="V382" s="337">
        <v>0</v>
      </c>
      <c r="W382" s="337">
        <v>0</v>
      </c>
      <c r="X382" s="337">
        <v>0</v>
      </c>
      <c r="Y382" s="337">
        <v>0</v>
      </c>
      <c r="Z382" s="337">
        <v>0</v>
      </c>
      <c r="AA382" s="337">
        <v>0</v>
      </c>
      <c r="AB382" s="337">
        <v>0</v>
      </c>
      <c r="AC382" s="337">
        <v>0</v>
      </c>
      <c r="AD382" s="337">
        <v>0</v>
      </c>
      <c r="AE382" s="337">
        <v>0</v>
      </c>
      <c r="AF382" s="337">
        <v>0</v>
      </c>
      <c r="AG382" s="337">
        <v>0</v>
      </c>
      <c r="AH382" s="337">
        <v>0</v>
      </c>
      <c r="AI382" s="337">
        <v>0</v>
      </c>
      <c r="AJ382" s="337">
        <v>0</v>
      </c>
      <c r="AK382" s="337">
        <v>0</v>
      </c>
      <c r="AL382" s="337">
        <v>0</v>
      </c>
      <c r="AM382" s="337">
        <v>0</v>
      </c>
      <c r="AN382" s="337">
        <v>0</v>
      </c>
      <c r="AO382" s="337">
        <v>0</v>
      </c>
      <c r="AP382" s="337">
        <v>0</v>
      </c>
    </row>
    <row r="383" spans="1:42" x14ac:dyDescent="0.2">
      <c r="A383" s="335" t="s">
        <v>122</v>
      </c>
      <c r="E383" s="337">
        <v>1914</v>
      </c>
      <c r="F383" s="337">
        <v>1946</v>
      </c>
      <c r="G383" s="337">
        <v>3860</v>
      </c>
      <c r="H383" s="337">
        <v>236</v>
      </c>
      <c r="I383" s="337">
        <v>250</v>
      </c>
      <c r="J383" s="337">
        <v>486</v>
      </c>
      <c r="K383" s="337">
        <v>254</v>
      </c>
      <c r="L383" s="337">
        <v>75</v>
      </c>
      <c r="M383" s="337">
        <v>172</v>
      </c>
      <c r="N383" s="337">
        <v>247</v>
      </c>
      <c r="O383" s="337">
        <v>194</v>
      </c>
      <c r="P383" s="337">
        <v>172</v>
      </c>
      <c r="Q383" s="337">
        <v>127</v>
      </c>
      <c r="R383" s="337">
        <v>371</v>
      </c>
      <c r="S383" s="337">
        <v>356</v>
      </c>
      <c r="T383" s="337">
        <v>727</v>
      </c>
      <c r="U383" s="337">
        <v>21</v>
      </c>
      <c r="V383" s="337">
        <v>367</v>
      </c>
      <c r="W383" s="337">
        <v>379</v>
      </c>
      <c r="X383" s="337">
        <v>746</v>
      </c>
      <c r="Y383" s="337">
        <v>21</v>
      </c>
      <c r="Z383" s="337">
        <v>435</v>
      </c>
      <c r="AA383" s="337">
        <v>460</v>
      </c>
      <c r="AB383" s="337">
        <v>895</v>
      </c>
      <c r="AC383" s="337">
        <v>39</v>
      </c>
      <c r="AD383" s="337">
        <v>219</v>
      </c>
      <c r="AE383" s="337">
        <v>207</v>
      </c>
      <c r="AF383" s="337">
        <v>426</v>
      </c>
      <c r="AG383" s="337">
        <v>5</v>
      </c>
      <c r="AH383" s="337">
        <v>194</v>
      </c>
      <c r="AI383" s="337">
        <v>187</v>
      </c>
      <c r="AJ383" s="337">
        <v>381</v>
      </c>
      <c r="AK383" s="337">
        <v>5</v>
      </c>
      <c r="AL383" s="337">
        <v>179</v>
      </c>
      <c r="AM383" s="337">
        <v>175</v>
      </c>
      <c r="AN383" s="337">
        <v>354</v>
      </c>
      <c r="AO383" s="337">
        <v>4</v>
      </c>
      <c r="AP383" s="337">
        <v>134</v>
      </c>
    </row>
    <row r="384" spans="1:42" x14ac:dyDescent="0.2">
      <c r="B384" s="335" t="s">
        <v>36</v>
      </c>
      <c r="E384" s="337">
        <v>269</v>
      </c>
      <c r="F384" s="337">
        <v>278</v>
      </c>
      <c r="G384" s="337">
        <v>547</v>
      </c>
      <c r="H384" s="337">
        <v>0</v>
      </c>
      <c r="I384" s="337">
        <v>0</v>
      </c>
      <c r="J384" s="337">
        <v>0</v>
      </c>
      <c r="K384" s="337">
        <v>40</v>
      </c>
      <c r="L384" s="337">
        <v>3</v>
      </c>
      <c r="M384" s="337">
        <v>37</v>
      </c>
      <c r="N384" s="337">
        <v>40</v>
      </c>
      <c r="O384" s="337">
        <v>24</v>
      </c>
      <c r="P384" s="337">
        <v>20</v>
      </c>
      <c r="Q384" s="337">
        <v>37</v>
      </c>
      <c r="R384" s="337">
        <v>55</v>
      </c>
      <c r="S384" s="337">
        <v>58</v>
      </c>
      <c r="T384" s="337">
        <v>113</v>
      </c>
      <c r="U384" s="337">
        <v>1</v>
      </c>
      <c r="V384" s="337">
        <v>72</v>
      </c>
      <c r="W384" s="337">
        <v>61</v>
      </c>
      <c r="X384" s="337">
        <v>133</v>
      </c>
      <c r="Y384" s="337">
        <v>1</v>
      </c>
      <c r="Z384" s="337">
        <v>142</v>
      </c>
      <c r="AA384" s="337">
        <v>159</v>
      </c>
      <c r="AB384" s="337">
        <v>301</v>
      </c>
      <c r="AC384" s="337">
        <v>22</v>
      </c>
      <c r="AD384" s="337">
        <v>0</v>
      </c>
      <c r="AE384" s="337">
        <v>0</v>
      </c>
      <c r="AF384" s="337">
        <v>0</v>
      </c>
      <c r="AG384" s="337">
        <v>0</v>
      </c>
      <c r="AH384" s="337">
        <v>0</v>
      </c>
      <c r="AI384" s="337">
        <v>0</v>
      </c>
      <c r="AJ384" s="337">
        <v>0</v>
      </c>
      <c r="AK384" s="337">
        <v>0</v>
      </c>
      <c r="AL384" s="337">
        <v>0</v>
      </c>
      <c r="AM384" s="337">
        <v>0</v>
      </c>
      <c r="AN384" s="337">
        <v>0</v>
      </c>
      <c r="AO384" s="337">
        <v>0</v>
      </c>
      <c r="AP384" s="337">
        <v>16</v>
      </c>
    </row>
    <row r="385" spans="2:42" x14ac:dyDescent="0.2">
      <c r="C385" s="335" t="s">
        <v>38</v>
      </c>
      <c r="E385" s="337">
        <v>56</v>
      </c>
      <c r="F385" s="337">
        <v>74</v>
      </c>
      <c r="G385" s="337">
        <v>130</v>
      </c>
      <c r="H385" s="337">
        <v>0</v>
      </c>
      <c r="I385" s="337">
        <v>0</v>
      </c>
      <c r="J385" s="337">
        <v>0</v>
      </c>
      <c r="K385" s="337">
        <v>20</v>
      </c>
      <c r="L385" s="337">
        <v>3</v>
      </c>
      <c r="M385" s="337">
        <v>17</v>
      </c>
      <c r="N385" s="337">
        <v>20</v>
      </c>
      <c r="O385" s="337">
        <v>0</v>
      </c>
      <c r="P385" s="337">
        <v>0</v>
      </c>
      <c r="Q385" s="337">
        <v>20</v>
      </c>
      <c r="R385" s="337">
        <v>0</v>
      </c>
      <c r="S385" s="337">
        <v>0</v>
      </c>
      <c r="T385" s="337">
        <v>0</v>
      </c>
      <c r="U385" s="337">
        <v>0</v>
      </c>
      <c r="V385" s="337">
        <v>0</v>
      </c>
      <c r="W385" s="337">
        <v>0</v>
      </c>
      <c r="X385" s="337">
        <v>0</v>
      </c>
      <c r="Y385" s="337">
        <v>0</v>
      </c>
      <c r="Z385" s="337">
        <v>56</v>
      </c>
      <c r="AA385" s="337">
        <v>74</v>
      </c>
      <c r="AB385" s="337">
        <v>130</v>
      </c>
      <c r="AC385" s="337">
        <v>20</v>
      </c>
      <c r="AD385" s="337">
        <v>0</v>
      </c>
      <c r="AE385" s="337">
        <v>0</v>
      </c>
      <c r="AF385" s="337">
        <v>0</v>
      </c>
      <c r="AG385" s="337">
        <v>0</v>
      </c>
      <c r="AH385" s="337">
        <v>0</v>
      </c>
      <c r="AI385" s="337">
        <v>0</v>
      </c>
      <c r="AJ385" s="337">
        <v>0</v>
      </c>
      <c r="AK385" s="337">
        <v>0</v>
      </c>
      <c r="AL385" s="337">
        <v>0</v>
      </c>
      <c r="AM385" s="337">
        <v>0</v>
      </c>
      <c r="AN385" s="337">
        <v>0</v>
      </c>
      <c r="AO385" s="337">
        <v>0</v>
      </c>
      <c r="AP385" s="337">
        <v>0</v>
      </c>
    </row>
    <row r="386" spans="2:42" x14ac:dyDescent="0.2">
      <c r="D386" s="335" t="s">
        <v>65</v>
      </c>
      <c r="E386" s="337">
        <v>56</v>
      </c>
      <c r="F386" s="337">
        <v>74</v>
      </c>
      <c r="G386" s="337">
        <v>130</v>
      </c>
      <c r="H386" s="337">
        <v>0</v>
      </c>
      <c r="I386" s="337">
        <v>0</v>
      </c>
      <c r="J386" s="337">
        <v>0</v>
      </c>
      <c r="K386" s="337">
        <v>20</v>
      </c>
      <c r="L386" s="337">
        <v>3</v>
      </c>
      <c r="M386" s="337">
        <v>17</v>
      </c>
      <c r="N386" s="337">
        <v>20</v>
      </c>
      <c r="O386" s="337">
        <v>0</v>
      </c>
      <c r="P386" s="337">
        <v>0</v>
      </c>
      <c r="Q386" s="337">
        <v>20</v>
      </c>
      <c r="R386" s="337">
        <v>0</v>
      </c>
      <c r="S386" s="337">
        <v>0</v>
      </c>
      <c r="T386" s="337">
        <v>0</v>
      </c>
      <c r="U386" s="337">
        <v>0</v>
      </c>
      <c r="V386" s="337">
        <v>0</v>
      </c>
      <c r="W386" s="337">
        <v>0</v>
      </c>
      <c r="X386" s="337">
        <v>0</v>
      </c>
      <c r="Y386" s="337">
        <v>0</v>
      </c>
      <c r="Z386" s="337">
        <v>56</v>
      </c>
      <c r="AA386" s="337">
        <v>74</v>
      </c>
      <c r="AB386" s="337">
        <v>130</v>
      </c>
      <c r="AC386" s="337">
        <v>20</v>
      </c>
      <c r="AD386" s="337">
        <v>0</v>
      </c>
      <c r="AE386" s="337">
        <v>0</v>
      </c>
      <c r="AF386" s="337">
        <v>0</v>
      </c>
      <c r="AG386" s="337">
        <v>0</v>
      </c>
      <c r="AH386" s="337">
        <v>0</v>
      </c>
      <c r="AI386" s="337">
        <v>0</v>
      </c>
      <c r="AJ386" s="337">
        <v>0</v>
      </c>
      <c r="AK386" s="337">
        <v>0</v>
      </c>
      <c r="AL386" s="337">
        <v>0</v>
      </c>
      <c r="AM386" s="337">
        <v>0</v>
      </c>
      <c r="AN386" s="337">
        <v>0</v>
      </c>
      <c r="AO386" s="337">
        <v>0</v>
      </c>
      <c r="AP386" s="337">
        <v>0</v>
      </c>
    </row>
    <row r="387" spans="2:42" x14ac:dyDescent="0.2">
      <c r="C387" s="335" t="s">
        <v>47</v>
      </c>
      <c r="E387" s="337">
        <v>213</v>
      </c>
      <c r="F387" s="337">
        <v>204</v>
      </c>
      <c r="G387" s="337">
        <v>417</v>
      </c>
      <c r="H387" s="337">
        <v>0</v>
      </c>
      <c r="I387" s="337">
        <v>0</v>
      </c>
      <c r="J387" s="337">
        <v>0</v>
      </c>
      <c r="K387" s="337">
        <v>20</v>
      </c>
      <c r="L387" s="337">
        <v>0</v>
      </c>
      <c r="M387" s="337">
        <v>20</v>
      </c>
      <c r="N387" s="337">
        <v>20</v>
      </c>
      <c r="O387" s="337">
        <v>24</v>
      </c>
      <c r="P387" s="337">
        <v>20</v>
      </c>
      <c r="Q387" s="337">
        <v>17</v>
      </c>
      <c r="R387" s="337">
        <v>55</v>
      </c>
      <c r="S387" s="337">
        <v>58</v>
      </c>
      <c r="T387" s="337">
        <v>113</v>
      </c>
      <c r="U387" s="337">
        <v>1</v>
      </c>
      <c r="V387" s="337">
        <v>72</v>
      </c>
      <c r="W387" s="337">
        <v>61</v>
      </c>
      <c r="X387" s="337">
        <v>133</v>
      </c>
      <c r="Y387" s="337">
        <v>1</v>
      </c>
      <c r="Z387" s="337">
        <v>86</v>
      </c>
      <c r="AA387" s="337">
        <v>85</v>
      </c>
      <c r="AB387" s="337">
        <v>171</v>
      </c>
      <c r="AC387" s="337">
        <v>2</v>
      </c>
      <c r="AD387" s="337">
        <v>0</v>
      </c>
      <c r="AE387" s="337">
        <v>0</v>
      </c>
      <c r="AF387" s="337">
        <v>0</v>
      </c>
      <c r="AG387" s="337">
        <v>0</v>
      </c>
      <c r="AH387" s="337">
        <v>0</v>
      </c>
      <c r="AI387" s="337">
        <v>0</v>
      </c>
      <c r="AJ387" s="337">
        <v>0</v>
      </c>
      <c r="AK387" s="337">
        <v>0</v>
      </c>
      <c r="AL387" s="337">
        <v>0</v>
      </c>
      <c r="AM387" s="337">
        <v>0</v>
      </c>
      <c r="AN387" s="337">
        <v>0</v>
      </c>
      <c r="AO387" s="337">
        <v>0</v>
      </c>
      <c r="AP387" s="337">
        <v>16</v>
      </c>
    </row>
    <row r="388" spans="2:42" x14ac:dyDescent="0.2">
      <c r="D388" s="335" t="s">
        <v>116</v>
      </c>
      <c r="E388" s="337">
        <v>72</v>
      </c>
      <c r="F388" s="337">
        <v>68</v>
      </c>
      <c r="G388" s="337">
        <v>140</v>
      </c>
      <c r="H388" s="337">
        <v>0</v>
      </c>
      <c r="I388" s="337">
        <v>0</v>
      </c>
      <c r="J388" s="337">
        <v>0</v>
      </c>
      <c r="K388" s="337">
        <v>7</v>
      </c>
      <c r="L388" s="337">
        <v>0</v>
      </c>
      <c r="M388" s="337">
        <v>7</v>
      </c>
      <c r="N388" s="337">
        <v>7</v>
      </c>
      <c r="O388" s="337">
        <v>8</v>
      </c>
      <c r="P388" s="337">
        <v>7</v>
      </c>
      <c r="Q388" s="337">
        <v>4</v>
      </c>
      <c r="R388" s="337">
        <v>22</v>
      </c>
      <c r="S388" s="337">
        <v>23</v>
      </c>
      <c r="T388" s="337">
        <v>45</v>
      </c>
      <c r="U388" s="337">
        <v>1</v>
      </c>
      <c r="V388" s="337">
        <v>19</v>
      </c>
      <c r="W388" s="337">
        <v>20</v>
      </c>
      <c r="X388" s="337">
        <v>39</v>
      </c>
      <c r="Y388" s="337">
        <v>1</v>
      </c>
      <c r="Z388" s="337">
        <v>31</v>
      </c>
      <c r="AA388" s="337">
        <v>25</v>
      </c>
      <c r="AB388" s="337">
        <v>56</v>
      </c>
      <c r="AC388" s="337">
        <v>2</v>
      </c>
      <c r="AD388" s="337">
        <v>0</v>
      </c>
      <c r="AE388" s="337">
        <v>0</v>
      </c>
      <c r="AF388" s="337">
        <v>0</v>
      </c>
      <c r="AG388" s="337">
        <v>0</v>
      </c>
      <c r="AH388" s="337">
        <v>0</v>
      </c>
      <c r="AI388" s="337">
        <v>0</v>
      </c>
      <c r="AJ388" s="337">
        <v>0</v>
      </c>
      <c r="AK388" s="337">
        <v>0</v>
      </c>
      <c r="AL388" s="337">
        <v>0</v>
      </c>
      <c r="AM388" s="337">
        <v>0</v>
      </c>
      <c r="AN388" s="337">
        <v>0</v>
      </c>
      <c r="AO388" s="337">
        <v>0</v>
      </c>
      <c r="AP388" s="337">
        <v>3</v>
      </c>
    </row>
    <row r="389" spans="2:42" x14ac:dyDescent="0.2">
      <c r="D389" s="335" t="s">
        <v>165</v>
      </c>
      <c r="E389" s="337">
        <v>141</v>
      </c>
      <c r="F389" s="337">
        <v>136</v>
      </c>
      <c r="G389" s="337">
        <v>277</v>
      </c>
      <c r="H389" s="337">
        <v>0</v>
      </c>
      <c r="I389" s="337">
        <v>0</v>
      </c>
      <c r="J389" s="337">
        <v>0</v>
      </c>
      <c r="K389" s="337">
        <v>13</v>
      </c>
      <c r="L389" s="337">
        <v>0</v>
      </c>
      <c r="M389" s="337">
        <v>13</v>
      </c>
      <c r="N389" s="337">
        <v>13</v>
      </c>
      <c r="O389" s="337">
        <v>16</v>
      </c>
      <c r="P389" s="337">
        <v>13</v>
      </c>
      <c r="Q389" s="337">
        <v>13</v>
      </c>
      <c r="R389" s="337">
        <v>33</v>
      </c>
      <c r="S389" s="337">
        <v>35</v>
      </c>
      <c r="T389" s="337">
        <v>68</v>
      </c>
      <c r="U389" s="337">
        <v>0</v>
      </c>
      <c r="V389" s="337">
        <v>53</v>
      </c>
      <c r="W389" s="337">
        <v>41</v>
      </c>
      <c r="X389" s="337">
        <v>94</v>
      </c>
      <c r="Y389" s="337">
        <v>0</v>
      </c>
      <c r="Z389" s="337">
        <v>55</v>
      </c>
      <c r="AA389" s="337">
        <v>60</v>
      </c>
      <c r="AB389" s="337">
        <v>115</v>
      </c>
      <c r="AC389" s="337">
        <v>0</v>
      </c>
      <c r="AD389" s="337">
        <v>0</v>
      </c>
      <c r="AE389" s="337">
        <v>0</v>
      </c>
      <c r="AF389" s="337">
        <v>0</v>
      </c>
      <c r="AG389" s="337">
        <v>0</v>
      </c>
      <c r="AH389" s="337">
        <v>0</v>
      </c>
      <c r="AI389" s="337">
        <v>0</v>
      </c>
      <c r="AJ389" s="337">
        <v>0</v>
      </c>
      <c r="AK389" s="337">
        <v>0</v>
      </c>
      <c r="AL389" s="337">
        <v>0</v>
      </c>
      <c r="AM389" s="337">
        <v>0</v>
      </c>
      <c r="AN389" s="337">
        <v>0</v>
      </c>
      <c r="AO389" s="337">
        <v>0</v>
      </c>
      <c r="AP389" s="337">
        <v>13</v>
      </c>
    </row>
    <row r="390" spans="2:42" x14ac:dyDescent="0.2">
      <c r="B390" s="335" t="s">
        <v>41</v>
      </c>
      <c r="E390" s="337">
        <v>1236</v>
      </c>
      <c r="F390" s="337">
        <v>1205</v>
      </c>
      <c r="G390" s="337">
        <v>2441</v>
      </c>
      <c r="H390" s="337">
        <v>172</v>
      </c>
      <c r="I390" s="337">
        <v>193</v>
      </c>
      <c r="J390" s="337">
        <v>365</v>
      </c>
      <c r="K390" s="337">
        <v>139</v>
      </c>
      <c r="L390" s="337">
        <v>50</v>
      </c>
      <c r="M390" s="337">
        <v>89</v>
      </c>
      <c r="N390" s="337">
        <v>139</v>
      </c>
      <c r="O390" s="337">
        <v>136</v>
      </c>
      <c r="P390" s="337">
        <v>120</v>
      </c>
      <c r="Q390" s="337">
        <v>66</v>
      </c>
      <c r="R390" s="337">
        <v>223</v>
      </c>
      <c r="S390" s="337">
        <v>188</v>
      </c>
      <c r="T390" s="337">
        <v>411</v>
      </c>
      <c r="U390" s="337">
        <v>6</v>
      </c>
      <c r="V390" s="337">
        <v>198</v>
      </c>
      <c r="W390" s="337">
        <v>226</v>
      </c>
      <c r="X390" s="337">
        <v>424</v>
      </c>
      <c r="Y390" s="337">
        <v>6</v>
      </c>
      <c r="Z390" s="337">
        <v>223</v>
      </c>
      <c r="AA390" s="337">
        <v>222</v>
      </c>
      <c r="AB390" s="337">
        <v>445</v>
      </c>
      <c r="AC390" s="337">
        <v>4</v>
      </c>
      <c r="AD390" s="337">
        <v>219</v>
      </c>
      <c r="AE390" s="337">
        <v>207</v>
      </c>
      <c r="AF390" s="337">
        <v>426</v>
      </c>
      <c r="AG390" s="337">
        <v>5</v>
      </c>
      <c r="AH390" s="337">
        <v>194</v>
      </c>
      <c r="AI390" s="337">
        <v>187</v>
      </c>
      <c r="AJ390" s="337">
        <v>381</v>
      </c>
      <c r="AK390" s="337">
        <v>5</v>
      </c>
      <c r="AL390" s="337">
        <v>179</v>
      </c>
      <c r="AM390" s="337">
        <v>175</v>
      </c>
      <c r="AN390" s="337">
        <v>354</v>
      </c>
      <c r="AO390" s="337">
        <v>4</v>
      </c>
      <c r="AP390" s="337">
        <v>109</v>
      </c>
    </row>
    <row r="391" spans="2:42" x14ac:dyDescent="0.2">
      <c r="C391" s="335" t="s">
        <v>38</v>
      </c>
      <c r="E391" s="337">
        <v>91</v>
      </c>
      <c r="F391" s="337">
        <v>79</v>
      </c>
      <c r="G391" s="337">
        <v>170</v>
      </c>
      <c r="H391" s="337">
        <v>13</v>
      </c>
      <c r="I391" s="337">
        <v>18</v>
      </c>
      <c r="J391" s="337">
        <v>31</v>
      </c>
      <c r="K391" s="337">
        <v>19</v>
      </c>
      <c r="L391" s="337">
        <v>3</v>
      </c>
      <c r="M391" s="337">
        <v>16</v>
      </c>
      <c r="N391" s="337">
        <v>19</v>
      </c>
      <c r="O391" s="337">
        <v>0</v>
      </c>
      <c r="P391" s="337">
        <v>0</v>
      </c>
      <c r="Q391" s="337">
        <v>19</v>
      </c>
      <c r="R391" s="337">
        <v>11</v>
      </c>
      <c r="S391" s="337">
        <v>6</v>
      </c>
      <c r="T391" s="337">
        <v>17</v>
      </c>
      <c r="U391" s="337">
        <v>0</v>
      </c>
      <c r="V391" s="337">
        <v>17</v>
      </c>
      <c r="W391" s="337">
        <v>15</v>
      </c>
      <c r="X391" s="337">
        <v>32</v>
      </c>
      <c r="Y391" s="337">
        <v>0</v>
      </c>
      <c r="Z391" s="337">
        <v>15</v>
      </c>
      <c r="AA391" s="337">
        <v>20</v>
      </c>
      <c r="AB391" s="337">
        <v>35</v>
      </c>
      <c r="AC391" s="337">
        <v>0</v>
      </c>
      <c r="AD391" s="337">
        <v>15</v>
      </c>
      <c r="AE391" s="337">
        <v>10</v>
      </c>
      <c r="AF391" s="337">
        <v>25</v>
      </c>
      <c r="AG391" s="337">
        <v>0</v>
      </c>
      <c r="AH391" s="337">
        <v>18</v>
      </c>
      <c r="AI391" s="337">
        <v>15</v>
      </c>
      <c r="AJ391" s="337">
        <v>33</v>
      </c>
      <c r="AK391" s="337">
        <v>0</v>
      </c>
      <c r="AL391" s="337">
        <v>15</v>
      </c>
      <c r="AM391" s="337">
        <v>13</v>
      </c>
      <c r="AN391" s="337">
        <v>28</v>
      </c>
      <c r="AO391" s="337">
        <v>0</v>
      </c>
      <c r="AP391" s="337">
        <v>19</v>
      </c>
    </row>
    <row r="392" spans="2:42" x14ac:dyDescent="0.2">
      <c r="D392" s="335" t="s">
        <v>65</v>
      </c>
      <c r="E392" s="337">
        <v>91</v>
      </c>
      <c r="F392" s="337">
        <v>79</v>
      </c>
      <c r="G392" s="337">
        <v>170</v>
      </c>
      <c r="H392" s="337">
        <v>13</v>
      </c>
      <c r="I392" s="337">
        <v>18</v>
      </c>
      <c r="J392" s="337">
        <v>31</v>
      </c>
      <c r="K392" s="337">
        <v>19</v>
      </c>
      <c r="L392" s="337">
        <v>3</v>
      </c>
      <c r="M392" s="337">
        <v>16</v>
      </c>
      <c r="N392" s="337">
        <v>19</v>
      </c>
      <c r="O392" s="337">
        <v>0</v>
      </c>
      <c r="P392" s="337">
        <v>0</v>
      </c>
      <c r="Q392" s="337">
        <v>19</v>
      </c>
      <c r="R392" s="337">
        <v>11</v>
      </c>
      <c r="S392" s="337">
        <v>6</v>
      </c>
      <c r="T392" s="337">
        <v>17</v>
      </c>
      <c r="U392" s="337">
        <v>0</v>
      </c>
      <c r="V392" s="337">
        <v>17</v>
      </c>
      <c r="W392" s="337">
        <v>15</v>
      </c>
      <c r="X392" s="337">
        <v>32</v>
      </c>
      <c r="Y392" s="337">
        <v>0</v>
      </c>
      <c r="Z392" s="337">
        <v>15</v>
      </c>
      <c r="AA392" s="337">
        <v>20</v>
      </c>
      <c r="AB392" s="337">
        <v>35</v>
      </c>
      <c r="AC392" s="337">
        <v>0</v>
      </c>
      <c r="AD392" s="337">
        <v>15</v>
      </c>
      <c r="AE392" s="337">
        <v>10</v>
      </c>
      <c r="AF392" s="337">
        <v>25</v>
      </c>
      <c r="AG392" s="337">
        <v>0</v>
      </c>
      <c r="AH392" s="337">
        <v>18</v>
      </c>
      <c r="AI392" s="337">
        <v>15</v>
      </c>
      <c r="AJ392" s="337">
        <v>33</v>
      </c>
      <c r="AK392" s="337">
        <v>0</v>
      </c>
      <c r="AL392" s="337">
        <v>15</v>
      </c>
      <c r="AM392" s="337">
        <v>13</v>
      </c>
      <c r="AN392" s="337">
        <v>28</v>
      </c>
      <c r="AO392" s="337">
        <v>0</v>
      </c>
      <c r="AP392" s="337">
        <v>19</v>
      </c>
    </row>
    <row r="393" spans="2:42" x14ac:dyDescent="0.2">
      <c r="C393" s="335" t="s">
        <v>47</v>
      </c>
      <c r="E393" s="337">
        <v>1097</v>
      </c>
      <c r="F393" s="337">
        <v>1073</v>
      </c>
      <c r="G393" s="337">
        <v>2170</v>
      </c>
      <c r="H393" s="337">
        <v>155</v>
      </c>
      <c r="I393" s="337">
        <v>166</v>
      </c>
      <c r="J393" s="337">
        <v>321</v>
      </c>
      <c r="K393" s="337">
        <v>114</v>
      </c>
      <c r="L393" s="337">
        <v>46</v>
      </c>
      <c r="M393" s="337">
        <v>68</v>
      </c>
      <c r="N393" s="337">
        <v>114</v>
      </c>
      <c r="O393" s="337">
        <v>130</v>
      </c>
      <c r="P393" s="337">
        <v>114</v>
      </c>
      <c r="Q393" s="337">
        <v>46</v>
      </c>
      <c r="R393" s="337">
        <v>204</v>
      </c>
      <c r="S393" s="337">
        <v>174</v>
      </c>
      <c r="T393" s="337">
        <v>378</v>
      </c>
      <c r="U393" s="337">
        <v>5</v>
      </c>
      <c r="V393" s="337">
        <v>171</v>
      </c>
      <c r="W393" s="337">
        <v>198</v>
      </c>
      <c r="X393" s="337">
        <v>369</v>
      </c>
      <c r="Y393" s="337">
        <v>5</v>
      </c>
      <c r="Z393" s="337">
        <v>197</v>
      </c>
      <c r="AA393" s="337">
        <v>190</v>
      </c>
      <c r="AB393" s="337">
        <v>387</v>
      </c>
      <c r="AC393" s="337">
        <v>3</v>
      </c>
      <c r="AD393" s="337">
        <v>196</v>
      </c>
      <c r="AE393" s="337">
        <v>189</v>
      </c>
      <c r="AF393" s="337">
        <v>385</v>
      </c>
      <c r="AG393" s="337">
        <v>4</v>
      </c>
      <c r="AH393" s="337">
        <v>172</v>
      </c>
      <c r="AI393" s="337">
        <v>167</v>
      </c>
      <c r="AJ393" s="337">
        <v>339</v>
      </c>
      <c r="AK393" s="337">
        <v>4</v>
      </c>
      <c r="AL393" s="337">
        <v>157</v>
      </c>
      <c r="AM393" s="337">
        <v>155</v>
      </c>
      <c r="AN393" s="337">
        <v>312</v>
      </c>
      <c r="AO393" s="337">
        <v>3</v>
      </c>
      <c r="AP393" s="337">
        <v>90</v>
      </c>
    </row>
    <row r="394" spans="2:42" x14ac:dyDescent="0.2">
      <c r="D394" s="335" t="s">
        <v>116</v>
      </c>
      <c r="E394" s="337">
        <v>362</v>
      </c>
      <c r="F394" s="337">
        <v>335</v>
      </c>
      <c r="G394" s="337">
        <v>697</v>
      </c>
      <c r="H394" s="337">
        <v>58</v>
      </c>
      <c r="I394" s="337">
        <v>39</v>
      </c>
      <c r="J394" s="337">
        <v>97</v>
      </c>
      <c r="K394" s="337">
        <v>43</v>
      </c>
      <c r="L394" s="337">
        <v>13</v>
      </c>
      <c r="M394" s="337">
        <v>30</v>
      </c>
      <c r="N394" s="337">
        <v>43</v>
      </c>
      <c r="O394" s="337">
        <v>53</v>
      </c>
      <c r="P394" s="337">
        <v>43</v>
      </c>
      <c r="Q394" s="337">
        <v>17</v>
      </c>
      <c r="R394" s="337">
        <v>55</v>
      </c>
      <c r="S394" s="337">
        <v>45</v>
      </c>
      <c r="T394" s="337">
        <v>100</v>
      </c>
      <c r="U394" s="337">
        <v>2</v>
      </c>
      <c r="V394" s="337">
        <v>52</v>
      </c>
      <c r="W394" s="337">
        <v>61</v>
      </c>
      <c r="X394" s="337">
        <v>113</v>
      </c>
      <c r="Y394" s="337">
        <v>2</v>
      </c>
      <c r="Z394" s="337">
        <v>66</v>
      </c>
      <c r="AA394" s="337">
        <v>64</v>
      </c>
      <c r="AB394" s="337">
        <v>130</v>
      </c>
      <c r="AC394" s="337">
        <v>2</v>
      </c>
      <c r="AD394" s="337">
        <v>57</v>
      </c>
      <c r="AE394" s="337">
        <v>63</v>
      </c>
      <c r="AF394" s="337">
        <v>120</v>
      </c>
      <c r="AG394" s="337">
        <v>2</v>
      </c>
      <c r="AH394" s="337">
        <v>56</v>
      </c>
      <c r="AI394" s="337">
        <v>60</v>
      </c>
      <c r="AJ394" s="337">
        <v>116</v>
      </c>
      <c r="AK394" s="337">
        <v>2</v>
      </c>
      <c r="AL394" s="337">
        <v>76</v>
      </c>
      <c r="AM394" s="337">
        <v>42</v>
      </c>
      <c r="AN394" s="337">
        <v>118</v>
      </c>
      <c r="AO394" s="337">
        <v>2</v>
      </c>
      <c r="AP394" s="337">
        <v>31</v>
      </c>
    </row>
    <row r="395" spans="2:42" x14ac:dyDescent="0.2">
      <c r="D395" s="335" t="s">
        <v>165</v>
      </c>
      <c r="E395" s="337">
        <v>735</v>
      </c>
      <c r="F395" s="337">
        <v>738</v>
      </c>
      <c r="G395" s="337">
        <v>1473</v>
      </c>
      <c r="H395" s="337">
        <v>97</v>
      </c>
      <c r="I395" s="337">
        <v>127</v>
      </c>
      <c r="J395" s="337">
        <v>224</v>
      </c>
      <c r="K395" s="337">
        <v>71</v>
      </c>
      <c r="L395" s="337">
        <v>33</v>
      </c>
      <c r="M395" s="337">
        <v>38</v>
      </c>
      <c r="N395" s="337">
        <v>71</v>
      </c>
      <c r="O395" s="337">
        <v>77</v>
      </c>
      <c r="P395" s="337">
        <v>71</v>
      </c>
      <c r="Q395" s="337">
        <v>29</v>
      </c>
      <c r="R395" s="337">
        <v>149</v>
      </c>
      <c r="S395" s="337">
        <v>129</v>
      </c>
      <c r="T395" s="337">
        <v>278</v>
      </c>
      <c r="U395" s="337">
        <v>3</v>
      </c>
      <c r="V395" s="337">
        <v>119</v>
      </c>
      <c r="W395" s="337">
        <v>137</v>
      </c>
      <c r="X395" s="337">
        <v>256</v>
      </c>
      <c r="Y395" s="337">
        <v>3</v>
      </c>
      <c r="Z395" s="337">
        <v>131</v>
      </c>
      <c r="AA395" s="337">
        <v>126</v>
      </c>
      <c r="AB395" s="337">
        <v>257</v>
      </c>
      <c r="AC395" s="337">
        <v>1</v>
      </c>
      <c r="AD395" s="337">
        <v>139</v>
      </c>
      <c r="AE395" s="337">
        <v>126</v>
      </c>
      <c r="AF395" s="337">
        <v>265</v>
      </c>
      <c r="AG395" s="337">
        <v>2</v>
      </c>
      <c r="AH395" s="337">
        <v>116</v>
      </c>
      <c r="AI395" s="337">
        <v>107</v>
      </c>
      <c r="AJ395" s="337">
        <v>223</v>
      </c>
      <c r="AK395" s="337">
        <v>2</v>
      </c>
      <c r="AL395" s="337">
        <v>81</v>
      </c>
      <c r="AM395" s="337">
        <v>113</v>
      </c>
      <c r="AN395" s="337">
        <v>194</v>
      </c>
      <c r="AO395" s="337">
        <v>1</v>
      </c>
      <c r="AP395" s="337">
        <v>59</v>
      </c>
    </row>
    <row r="396" spans="2:42" x14ac:dyDescent="0.2">
      <c r="C396" s="335" t="s">
        <v>257</v>
      </c>
      <c r="E396" s="337">
        <v>48</v>
      </c>
      <c r="F396" s="337">
        <v>53</v>
      </c>
      <c r="G396" s="337">
        <v>101</v>
      </c>
      <c r="H396" s="337">
        <v>4</v>
      </c>
      <c r="I396" s="337">
        <v>9</v>
      </c>
      <c r="J396" s="337">
        <v>13</v>
      </c>
      <c r="K396" s="337">
        <v>6</v>
      </c>
      <c r="L396" s="337">
        <v>1</v>
      </c>
      <c r="M396" s="337">
        <v>5</v>
      </c>
      <c r="N396" s="337">
        <v>6</v>
      </c>
      <c r="O396" s="337">
        <v>6</v>
      </c>
      <c r="P396" s="337">
        <v>6</v>
      </c>
      <c r="Q396" s="337">
        <v>1</v>
      </c>
      <c r="R396" s="337">
        <v>8</v>
      </c>
      <c r="S396" s="337">
        <v>8</v>
      </c>
      <c r="T396" s="337">
        <v>16</v>
      </c>
      <c r="U396" s="337">
        <v>1</v>
      </c>
      <c r="V396" s="337">
        <v>10</v>
      </c>
      <c r="W396" s="337">
        <v>13</v>
      </c>
      <c r="X396" s="337">
        <v>23</v>
      </c>
      <c r="Y396" s="337">
        <v>1</v>
      </c>
      <c r="Z396" s="337">
        <v>11</v>
      </c>
      <c r="AA396" s="337">
        <v>12</v>
      </c>
      <c r="AB396" s="337">
        <v>23</v>
      </c>
      <c r="AC396" s="337">
        <v>1</v>
      </c>
      <c r="AD396" s="337">
        <v>8</v>
      </c>
      <c r="AE396" s="337">
        <v>8</v>
      </c>
      <c r="AF396" s="337">
        <v>16</v>
      </c>
      <c r="AG396" s="337">
        <v>1</v>
      </c>
      <c r="AH396" s="337">
        <v>4</v>
      </c>
      <c r="AI396" s="337">
        <v>5</v>
      </c>
      <c r="AJ396" s="337">
        <v>9</v>
      </c>
      <c r="AK396" s="337">
        <v>1</v>
      </c>
      <c r="AL396" s="337">
        <v>7</v>
      </c>
      <c r="AM396" s="337">
        <v>7</v>
      </c>
      <c r="AN396" s="337">
        <v>14</v>
      </c>
      <c r="AO396" s="337">
        <v>1</v>
      </c>
      <c r="AP396" s="337">
        <v>0</v>
      </c>
    </row>
    <row r="397" spans="2:42" x14ac:dyDescent="0.2">
      <c r="D397" s="335" t="s">
        <v>116</v>
      </c>
      <c r="E397" s="337">
        <v>48</v>
      </c>
      <c r="F397" s="337">
        <v>53</v>
      </c>
      <c r="G397" s="337">
        <v>101</v>
      </c>
      <c r="H397" s="337">
        <v>4</v>
      </c>
      <c r="I397" s="337">
        <v>9</v>
      </c>
      <c r="J397" s="337">
        <v>13</v>
      </c>
      <c r="K397" s="337">
        <v>6</v>
      </c>
      <c r="L397" s="337">
        <v>1</v>
      </c>
      <c r="M397" s="337">
        <v>5</v>
      </c>
      <c r="N397" s="337">
        <v>6</v>
      </c>
      <c r="O397" s="337">
        <v>6</v>
      </c>
      <c r="P397" s="337">
        <v>6</v>
      </c>
      <c r="Q397" s="337">
        <v>1</v>
      </c>
      <c r="R397" s="337">
        <v>8</v>
      </c>
      <c r="S397" s="337">
        <v>8</v>
      </c>
      <c r="T397" s="337">
        <v>16</v>
      </c>
      <c r="U397" s="337">
        <v>1</v>
      </c>
      <c r="V397" s="337">
        <v>10</v>
      </c>
      <c r="W397" s="337">
        <v>13</v>
      </c>
      <c r="X397" s="337">
        <v>23</v>
      </c>
      <c r="Y397" s="337">
        <v>1</v>
      </c>
      <c r="Z397" s="337">
        <v>11</v>
      </c>
      <c r="AA397" s="337">
        <v>12</v>
      </c>
      <c r="AB397" s="337">
        <v>23</v>
      </c>
      <c r="AC397" s="337">
        <v>1</v>
      </c>
      <c r="AD397" s="337">
        <v>8</v>
      </c>
      <c r="AE397" s="337">
        <v>8</v>
      </c>
      <c r="AF397" s="337">
        <v>16</v>
      </c>
      <c r="AG397" s="337">
        <v>1</v>
      </c>
      <c r="AH397" s="337">
        <v>4</v>
      </c>
      <c r="AI397" s="337">
        <v>5</v>
      </c>
      <c r="AJ397" s="337">
        <v>9</v>
      </c>
      <c r="AK397" s="337">
        <v>1</v>
      </c>
      <c r="AL397" s="337">
        <v>7</v>
      </c>
      <c r="AM397" s="337">
        <v>7</v>
      </c>
      <c r="AN397" s="337">
        <v>14</v>
      </c>
      <c r="AO397" s="337">
        <v>1</v>
      </c>
      <c r="AP397" s="337">
        <v>0</v>
      </c>
    </row>
    <row r="398" spans="2:42" x14ac:dyDescent="0.2">
      <c r="B398" s="335" t="s">
        <v>42</v>
      </c>
      <c r="E398" s="337">
        <v>260</v>
      </c>
      <c r="F398" s="337">
        <v>281</v>
      </c>
      <c r="G398" s="337">
        <v>541</v>
      </c>
      <c r="H398" s="337">
        <v>64</v>
      </c>
      <c r="I398" s="337">
        <v>57</v>
      </c>
      <c r="J398" s="337">
        <v>121</v>
      </c>
      <c r="K398" s="337">
        <v>50</v>
      </c>
      <c r="L398" s="337">
        <v>22</v>
      </c>
      <c r="M398" s="337">
        <v>21</v>
      </c>
      <c r="N398" s="337">
        <v>43</v>
      </c>
      <c r="O398" s="337">
        <v>34</v>
      </c>
      <c r="P398" s="337">
        <v>32</v>
      </c>
      <c r="Q398" s="337">
        <v>21</v>
      </c>
      <c r="R398" s="337">
        <v>93</v>
      </c>
      <c r="S398" s="337">
        <v>110</v>
      </c>
      <c r="T398" s="337">
        <v>203</v>
      </c>
      <c r="U398" s="337">
        <v>14</v>
      </c>
      <c r="V398" s="337">
        <v>97</v>
      </c>
      <c r="W398" s="337">
        <v>92</v>
      </c>
      <c r="X398" s="337">
        <v>189</v>
      </c>
      <c r="Y398" s="337">
        <v>14</v>
      </c>
      <c r="Z398" s="337">
        <v>70</v>
      </c>
      <c r="AA398" s="337">
        <v>79</v>
      </c>
      <c r="AB398" s="337">
        <v>149</v>
      </c>
      <c r="AC398" s="337">
        <v>13</v>
      </c>
      <c r="AD398" s="337">
        <v>0</v>
      </c>
      <c r="AE398" s="337">
        <v>0</v>
      </c>
      <c r="AF398" s="337">
        <v>0</v>
      </c>
      <c r="AG398" s="337">
        <v>0</v>
      </c>
      <c r="AH398" s="337">
        <v>0</v>
      </c>
      <c r="AI398" s="337">
        <v>0</v>
      </c>
      <c r="AJ398" s="337">
        <v>0</v>
      </c>
      <c r="AK398" s="337">
        <v>0</v>
      </c>
      <c r="AL398" s="337">
        <v>0</v>
      </c>
      <c r="AM398" s="337">
        <v>0</v>
      </c>
      <c r="AN398" s="337">
        <v>0</v>
      </c>
      <c r="AO398" s="337">
        <v>0</v>
      </c>
      <c r="AP398" s="337">
        <v>9</v>
      </c>
    </row>
    <row r="399" spans="2:42" x14ac:dyDescent="0.2">
      <c r="C399" s="335" t="s">
        <v>37</v>
      </c>
      <c r="E399" s="337">
        <v>77</v>
      </c>
      <c r="F399" s="337">
        <v>61</v>
      </c>
      <c r="G399" s="337">
        <v>138</v>
      </c>
      <c r="H399" s="337">
        <v>13</v>
      </c>
      <c r="I399" s="337">
        <v>16</v>
      </c>
      <c r="J399" s="337">
        <v>29</v>
      </c>
      <c r="K399" s="337">
        <v>8</v>
      </c>
      <c r="L399" s="337">
        <v>5</v>
      </c>
      <c r="M399" s="337">
        <v>3</v>
      </c>
      <c r="N399" s="337">
        <v>8</v>
      </c>
      <c r="O399" s="337">
        <v>8</v>
      </c>
      <c r="P399" s="337">
        <v>8</v>
      </c>
      <c r="Q399" s="337">
        <v>2</v>
      </c>
      <c r="R399" s="337">
        <v>32</v>
      </c>
      <c r="S399" s="337">
        <v>24</v>
      </c>
      <c r="T399" s="337">
        <v>56</v>
      </c>
      <c r="U399" s="337">
        <v>3</v>
      </c>
      <c r="V399" s="337">
        <v>29</v>
      </c>
      <c r="W399" s="337">
        <v>23</v>
      </c>
      <c r="X399" s="337">
        <v>52</v>
      </c>
      <c r="Y399" s="337">
        <v>3</v>
      </c>
      <c r="Z399" s="337">
        <v>16</v>
      </c>
      <c r="AA399" s="337">
        <v>14</v>
      </c>
      <c r="AB399" s="337">
        <v>30</v>
      </c>
      <c r="AC399" s="337">
        <v>2</v>
      </c>
      <c r="AD399" s="337">
        <v>0</v>
      </c>
      <c r="AE399" s="337">
        <v>0</v>
      </c>
      <c r="AF399" s="337">
        <v>0</v>
      </c>
      <c r="AG399" s="337">
        <v>0</v>
      </c>
      <c r="AH399" s="337">
        <v>0</v>
      </c>
      <c r="AI399" s="337">
        <v>0</v>
      </c>
      <c r="AJ399" s="337">
        <v>0</v>
      </c>
      <c r="AK399" s="337">
        <v>0</v>
      </c>
      <c r="AL399" s="337">
        <v>0</v>
      </c>
      <c r="AM399" s="337">
        <v>0</v>
      </c>
      <c r="AN399" s="337">
        <v>0</v>
      </c>
      <c r="AO399" s="337">
        <v>0</v>
      </c>
      <c r="AP399" s="337">
        <v>0</v>
      </c>
    </row>
    <row r="400" spans="2:42" x14ac:dyDescent="0.2">
      <c r="D400" s="335" t="s">
        <v>117</v>
      </c>
      <c r="E400" s="337">
        <v>77</v>
      </c>
      <c r="F400" s="337">
        <v>61</v>
      </c>
      <c r="G400" s="337">
        <v>138</v>
      </c>
      <c r="H400" s="337">
        <v>13</v>
      </c>
      <c r="I400" s="337">
        <v>16</v>
      </c>
      <c r="J400" s="337">
        <v>29</v>
      </c>
      <c r="K400" s="337">
        <v>8</v>
      </c>
      <c r="L400" s="337">
        <v>5</v>
      </c>
      <c r="M400" s="337">
        <v>3</v>
      </c>
      <c r="N400" s="337">
        <v>8</v>
      </c>
      <c r="O400" s="337">
        <v>8</v>
      </c>
      <c r="P400" s="337">
        <v>8</v>
      </c>
      <c r="Q400" s="337">
        <v>2</v>
      </c>
      <c r="R400" s="337">
        <v>32</v>
      </c>
      <c r="S400" s="337">
        <v>24</v>
      </c>
      <c r="T400" s="337">
        <v>56</v>
      </c>
      <c r="U400" s="337">
        <v>3</v>
      </c>
      <c r="V400" s="337">
        <v>29</v>
      </c>
      <c r="W400" s="337">
        <v>23</v>
      </c>
      <c r="X400" s="337">
        <v>52</v>
      </c>
      <c r="Y400" s="337">
        <v>3</v>
      </c>
      <c r="Z400" s="337">
        <v>16</v>
      </c>
      <c r="AA400" s="337">
        <v>14</v>
      </c>
      <c r="AB400" s="337">
        <v>30</v>
      </c>
      <c r="AC400" s="337">
        <v>2</v>
      </c>
      <c r="AD400" s="337">
        <v>0</v>
      </c>
      <c r="AE400" s="337">
        <v>0</v>
      </c>
      <c r="AF400" s="337">
        <v>0</v>
      </c>
      <c r="AG400" s="337">
        <v>0</v>
      </c>
      <c r="AH400" s="337">
        <v>0</v>
      </c>
      <c r="AI400" s="337">
        <v>0</v>
      </c>
      <c r="AJ400" s="337">
        <v>0</v>
      </c>
      <c r="AK400" s="337">
        <v>0</v>
      </c>
      <c r="AL400" s="337">
        <v>0</v>
      </c>
      <c r="AM400" s="337">
        <v>0</v>
      </c>
      <c r="AN400" s="337">
        <v>0</v>
      </c>
      <c r="AO400" s="337">
        <v>0</v>
      </c>
      <c r="AP400" s="337">
        <v>0</v>
      </c>
    </row>
    <row r="401" spans="1:42" x14ac:dyDescent="0.2">
      <c r="C401" s="335" t="s">
        <v>38</v>
      </c>
      <c r="E401" s="337">
        <v>21</v>
      </c>
      <c r="F401" s="337">
        <v>40</v>
      </c>
      <c r="G401" s="337">
        <v>61</v>
      </c>
      <c r="H401" s="337">
        <v>8</v>
      </c>
      <c r="I401" s="337">
        <v>9</v>
      </c>
      <c r="J401" s="337">
        <v>17</v>
      </c>
      <c r="K401" s="337">
        <v>9</v>
      </c>
      <c r="L401" s="337">
        <v>9</v>
      </c>
      <c r="M401" s="337">
        <v>6</v>
      </c>
      <c r="N401" s="337">
        <v>15</v>
      </c>
      <c r="O401" s="337">
        <v>0</v>
      </c>
      <c r="P401" s="337">
        <v>0</v>
      </c>
      <c r="Q401" s="337">
        <v>9</v>
      </c>
      <c r="R401" s="337">
        <v>3</v>
      </c>
      <c r="S401" s="337">
        <v>9</v>
      </c>
      <c r="T401" s="337">
        <v>12</v>
      </c>
      <c r="U401" s="337">
        <v>0</v>
      </c>
      <c r="V401" s="337">
        <v>9</v>
      </c>
      <c r="W401" s="337">
        <v>11</v>
      </c>
      <c r="X401" s="337">
        <v>20</v>
      </c>
      <c r="Y401" s="337">
        <v>0</v>
      </c>
      <c r="Z401" s="337">
        <v>9</v>
      </c>
      <c r="AA401" s="337">
        <v>20</v>
      </c>
      <c r="AB401" s="337">
        <v>29</v>
      </c>
      <c r="AC401" s="337">
        <v>0</v>
      </c>
      <c r="AD401" s="337">
        <v>0</v>
      </c>
      <c r="AE401" s="337">
        <v>0</v>
      </c>
      <c r="AF401" s="337">
        <v>0</v>
      </c>
      <c r="AG401" s="337">
        <v>0</v>
      </c>
      <c r="AH401" s="337">
        <v>0</v>
      </c>
      <c r="AI401" s="337">
        <v>0</v>
      </c>
      <c r="AJ401" s="337">
        <v>0</v>
      </c>
      <c r="AK401" s="337">
        <v>0</v>
      </c>
      <c r="AL401" s="337">
        <v>0</v>
      </c>
      <c r="AM401" s="337">
        <v>0</v>
      </c>
      <c r="AN401" s="337">
        <v>0</v>
      </c>
      <c r="AO401" s="337">
        <v>0</v>
      </c>
      <c r="AP401" s="337">
        <v>9</v>
      </c>
    </row>
    <row r="402" spans="1:42" x14ac:dyDescent="0.2">
      <c r="D402" s="335" t="s">
        <v>65</v>
      </c>
      <c r="E402" s="337">
        <v>21</v>
      </c>
      <c r="F402" s="337">
        <v>40</v>
      </c>
      <c r="G402" s="337">
        <v>61</v>
      </c>
      <c r="H402" s="337">
        <v>8</v>
      </c>
      <c r="I402" s="337">
        <v>9</v>
      </c>
      <c r="J402" s="337">
        <v>17</v>
      </c>
      <c r="K402" s="337">
        <v>9</v>
      </c>
      <c r="L402" s="337">
        <v>9</v>
      </c>
      <c r="M402" s="337">
        <v>6</v>
      </c>
      <c r="N402" s="337">
        <v>15</v>
      </c>
      <c r="O402" s="337">
        <v>0</v>
      </c>
      <c r="P402" s="337">
        <v>0</v>
      </c>
      <c r="Q402" s="337">
        <v>9</v>
      </c>
      <c r="R402" s="337">
        <v>3</v>
      </c>
      <c r="S402" s="337">
        <v>9</v>
      </c>
      <c r="T402" s="337">
        <v>12</v>
      </c>
      <c r="U402" s="337">
        <v>0</v>
      </c>
      <c r="V402" s="337">
        <v>9</v>
      </c>
      <c r="W402" s="337">
        <v>11</v>
      </c>
      <c r="X402" s="337">
        <v>20</v>
      </c>
      <c r="Y402" s="337">
        <v>0</v>
      </c>
      <c r="Z402" s="337">
        <v>9</v>
      </c>
      <c r="AA402" s="337">
        <v>20</v>
      </c>
      <c r="AB402" s="337">
        <v>29</v>
      </c>
      <c r="AC402" s="337">
        <v>0</v>
      </c>
      <c r="AD402" s="337">
        <v>0</v>
      </c>
      <c r="AE402" s="337">
        <v>0</v>
      </c>
      <c r="AF402" s="337">
        <v>0</v>
      </c>
      <c r="AG402" s="337">
        <v>0</v>
      </c>
      <c r="AH402" s="337">
        <v>0</v>
      </c>
      <c r="AI402" s="337">
        <v>0</v>
      </c>
      <c r="AJ402" s="337">
        <v>0</v>
      </c>
      <c r="AK402" s="337">
        <v>0</v>
      </c>
      <c r="AL402" s="337">
        <v>0</v>
      </c>
      <c r="AM402" s="337">
        <v>0</v>
      </c>
      <c r="AN402" s="337">
        <v>0</v>
      </c>
      <c r="AO402" s="337">
        <v>0</v>
      </c>
      <c r="AP402" s="337">
        <v>9</v>
      </c>
    </row>
    <row r="403" spans="1:42" x14ac:dyDescent="0.2">
      <c r="C403" s="335" t="s">
        <v>47</v>
      </c>
      <c r="E403" s="337">
        <v>162</v>
      </c>
      <c r="F403" s="337">
        <v>180</v>
      </c>
      <c r="G403" s="337">
        <v>342</v>
      </c>
      <c r="H403" s="337">
        <v>43</v>
      </c>
      <c r="I403" s="337">
        <v>32</v>
      </c>
      <c r="J403" s="337">
        <v>75</v>
      </c>
      <c r="K403" s="337">
        <v>33</v>
      </c>
      <c r="L403" s="337">
        <v>8</v>
      </c>
      <c r="M403" s="337">
        <v>12</v>
      </c>
      <c r="N403" s="337">
        <v>20</v>
      </c>
      <c r="O403" s="337">
        <v>26</v>
      </c>
      <c r="P403" s="337">
        <v>24</v>
      </c>
      <c r="Q403" s="337">
        <v>10</v>
      </c>
      <c r="R403" s="337">
        <v>58</v>
      </c>
      <c r="S403" s="337">
        <v>77</v>
      </c>
      <c r="T403" s="337">
        <v>135</v>
      </c>
      <c r="U403" s="337">
        <v>11</v>
      </c>
      <c r="V403" s="337">
        <v>59</v>
      </c>
      <c r="W403" s="337">
        <v>58</v>
      </c>
      <c r="X403" s="337">
        <v>117</v>
      </c>
      <c r="Y403" s="337">
        <v>11</v>
      </c>
      <c r="Z403" s="337">
        <v>45</v>
      </c>
      <c r="AA403" s="337">
        <v>45</v>
      </c>
      <c r="AB403" s="337">
        <v>90</v>
      </c>
      <c r="AC403" s="337">
        <v>11</v>
      </c>
      <c r="AD403" s="337">
        <v>0</v>
      </c>
      <c r="AE403" s="337">
        <v>0</v>
      </c>
      <c r="AF403" s="337">
        <v>0</v>
      </c>
      <c r="AG403" s="337">
        <v>0</v>
      </c>
      <c r="AH403" s="337">
        <v>0</v>
      </c>
      <c r="AI403" s="337">
        <v>0</v>
      </c>
      <c r="AJ403" s="337">
        <v>0</v>
      </c>
      <c r="AK403" s="337">
        <v>0</v>
      </c>
      <c r="AL403" s="337">
        <v>0</v>
      </c>
      <c r="AM403" s="337">
        <v>0</v>
      </c>
      <c r="AN403" s="337">
        <v>0</v>
      </c>
      <c r="AO403" s="337">
        <v>0</v>
      </c>
      <c r="AP403" s="337">
        <v>0</v>
      </c>
    </row>
    <row r="404" spans="1:42" x14ac:dyDescent="0.2">
      <c r="D404" s="335" t="s">
        <v>116</v>
      </c>
      <c r="E404" s="337">
        <v>32</v>
      </c>
      <c r="F404" s="337">
        <v>27</v>
      </c>
      <c r="G404" s="337">
        <v>59</v>
      </c>
      <c r="H404" s="337">
        <v>15</v>
      </c>
      <c r="I404" s="337">
        <v>7</v>
      </c>
      <c r="J404" s="337">
        <v>22</v>
      </c>
      <c r="K404" s="337">
        <v>6</v>
      </c>
      <c r="L404" s="337">
        <v>3</v>
      </c>
      <c r="M404" s="337">
        <v>4</v>
      </c>
      <c r="N404" s="337">
        <v>7</v>
      </c>
      <c r="O404" s="337">
        <v>7</v>
      </c>
      <c r="P404" s="337">
        <v>7</v>
      </c>
      <c r="Q404" s="337">
        <v>1</v>
      </c>
      <c r="R404" s="337">
        <v>10</v>
      </c>
      <c r="S404" s="337">
        <v>14</v>
      </c>
      <c r="T404" s="337">
        <v>24</v>
      </c>
      <c r="U404" s="337">
        <v>2</v>
      </c>
      <c r="V404" s="337">
        <v>9</v>
      </c>
      <c r="W404" s="337">
        <v>7</v>
      </c>
      <c r="X404" s="337">
        <v>16</v>
      </c>
      <c r="Y404" s="337">
        <v>2</v>
      </c>
      <c r="Z404" s="337">
        <v>13</v>
      </c>
      <c r="AA404" s="337">
        <v>6</v>
      </c>
      <c r="AB404" s="337">
        <v>19</v>
      </c>
      <c r="AC404" s="337">
        <v>2</v>
      </c>
      <c r="AD404" s="337">
        <v>0</v>
      </c>
      <c r="AE404" s="337">
        <v>0</v>
      </c>
      <c r="AF404" s="337">
        <v>0</v>
      </c>
      <c r="AG404" s="337">
        <v>0</v>
      </c>
      <c r="AH404" s="337">
        <v>0</v>
      </c>
      <c r="AI404" s="337">
        <v>0</v>
      </c>
      <c r="AJ404" s="337">
        <v>0</v>
      </c>
      <c r="AK404" s="337">
        <v>0</v>
      </c>
      <c r="AL404" s="337">
        <v>0</v>
      </c>
      <c r="AM404" s="337">
        <v>0</v>
      </c>
      <c r="AN404" s="337">
        <v>0</v>
      </c>
      <c r="AO404" s="337">
        <v>0</v>
      </c>
      <c r="AP404" s="337">
        <v>0</v>
      </c>
    </row>
    <row r="405" spans="1:42" x14ac:dyDescent="0.2">
      <c r="D405" s="335" t="s">
        <v>117</v>
      </c>
      <c r="E405" s="337">
        <v>130</v>
      </c>
      <c r="F405" s="337">
        <v>153</v>
      </c>
      <c r="G405" s="337">
        <v>283</v>
      </c>
      <c r="H405" s="337">
        <v>28</v>
      </c>
      <c r="I405" s="337">
        <v>25</v>
      </c>
      <c r="J405" s="337">
        <v>53</v>
      </c>
      <c r="K405" s="337">
        <v>27</v>
      </c>
      <c r="L405" s="337">
        <v>5</v>
      </c>
      <c r="M405" s="337">
        <v>8</v>
      </c>
      <c r="N405" s="337">
        <v>13</v>
      </c>
      <c r="O405" s="337">
        <v>19</v>
      </c>
      <c r="P405" s="337">
        <v>17</v>
      </c>
      <c r="Q405" s="337">
        <v>9</v>
      </c>
      <c r="R405" s="337">
        <v>48</v>
      </c>
      <c r="S405" s="337">
        <v>63</v>
      </c>
      <c r="T405" s="337">
        <v>111</v>
      </c>
      <c r="U405" s="337">
        <v>9</v>
      </c>
      <c r="V405" s="337">
        <v>50</v>
      </c>
      <c r="W405" s="337">
        <v>51</v>
      </c>
      <c r="X405" s="337">
        <v>101</v>
      </c>
      <c r="Y405" s="337">
        <v>9</v>
      </c>
      <c r="Z405" s="337">
        <v>32</v>
      </c>
      <c r="AA405" s="337">
        <v>39</v>
      </c>
      <c r="AB405" s="337">
        <v>71</v>
      </c>
      <c r="AC405" s="337">
        <v>9</v>
      </c>
      <c r="AD405" s="337">
        <v>0</v>
      </c>
      <c r="AE405" s="337">
        <v>0</v>
      </c>
      <c r="AF405" s="337">
        <v>0</v>
      </c>
      <c r="AG405" s="337">
        <v>0</v>
      </c>
      <c r="AH405" s="337">
        <v>0</v>
      </c>
      <c r="AI405" s="337">
        <v>0</v>
      </c>
      <c r="AJ405" s="337">
        <v>0</v>
      </c>
      <c r="AK405" s="337">
        <v>0</v>
      </c>
      <c r="AL405" s="337">
        <v>0</v>
      </c>
      <c r="AM405" s="337">
        <v>0</v>
      </c>
      <c r="AN405" s="337">
        <v>0</v>
      </c>
      <c r="AO405" s="337">
        <v>0</v>
      </c>
      <c r="AP405" s="337">
        <v>0</v>
      </c>
    </row>
    <row r="406" spans="1:42" x14ac:dyDescent="0.2">
      <c r="B406" s="335" t="s">
        <v>167</v>
      </c>
      <c r="E406" s="337">
        <v>149</v>
      </c>
      <c r="F406" s="337">
        <v>182</v>
      </c>
      <c r="G406" s="337">
        <v>331</v>
      </c>
      <c r="H406" s="337">
        <v>0</v>
      </c>
      <c r="I406" s="337">
        <v>0</v>
      </c>
      <c r="J406" s="337">
        <v>0</v>
      </c>
      <c r="K406" s="337">
        <v>25</v>
      </c>
      <c r="L406" s="337">
        <v>0</v>
      </c>
      <c r="M406" s="337">
        <v>25</v>
      </c>
      <c r="N406" s="337">
        <v>25</v>
      </c>
      <c r="O406" s="337">
        <v>0</v>
      </c>
      <c r="P406" s="337">
        <v>0</v>
      </c>
      <c r="Q406" s="337">
        <v>3</v>
      </c>
      <c r="R406" s="337">
        <v>0</v>
      </c>
      <c r="S406" s="337">
        <v>0</v>
      </c>
      <c r="T406" s="337">
        <v>0</v>
      </c>
      <c r="U406" s="337">
        <v>0</v>
      </c>
      <c r="V406" s="337">
        <v>0</v>
      </c>
      <c r="W406" s="337">
        <v>0</v>
      </c>
      <c r="X406" s="337">
        <v>0</v>
      </c>
      <c r="Y406" s="337">
        <v>0</v>
      </c>
      <c r="Z406" s="337">
        <v>0</v>
      </c>
      <c r="AA406" s="337">
        <v>0</v>
      </c>
      <c r="AB406" s="337">
        <v>0</v>
      </c>
      <c r="AC406" s="337">
        <v>0</v>
      </c>
      <c r="AD406" s="337">
        <v>0</v>
      </c>
      <c r="AE406" s="337">
        <v>0</v>
      </c>
      <c r="AF406" s="337">
        <v>0</v>
      </c>
      <c r="AG406" s="337">
        <v>0</v>
      </c>
      <c r="AH406" s="337">
        <v>0</v>
      </c>
      <c r="AI406" s="337">
        <v>0</v>
      </c>
      <c r="AJ406" s="337">
        <v>0</v>
      </c>
      <c r="AK406" s="337">
        <v>0</v>
      </c>
      <c r="AL406" s="337">
        <v>0</v>
      </c>
      <c r="AM406" s="337">
        <v>0</v>
      </c>
      <c r="AN406" s="337">
        <v>0</v>
      </c>
      <c r="AO406" s="337">
        <v>0</v>
      </c>
      <c r="AP406" s="337">
        <v>0</v>
      </c>
    </row>
    <row r="407" spans="1:42" x14ac:dyDescent="0.2">
      <c r="C407" s="335" t="s">
        <v>47</v>
      </c>
      <c r="E407" s="337">
        <v>149</v>
      </c>
      <c r="F407" s="337">
        <v>182</v>
      </c>
      <c r="G407" s="337">
        <v>331</v>
      </c>
      <c r="H407" s="337">
        <v>0</v>
      </c>
      <c r="I407" s="337">
        <v>0</v>
      </c>
      <c r="J407" s="337">
        <v>0</v>
      </c>
      <c r="K407" s="337">
        <v>25</v>
      </c>
      <c r="L407" s="337">
        <v>0</v>
      </c>
      <c r="M407" s="337">
        <v>25</v>
      </c>
      <c r="N407" s="337">
        <v>25</v>
      </c>
      <c r="O407" s="337">
        <v>0</v>
      </c>
      <c r="P407" s="337">
        <v>0</v>
      </c>
      <c r="Q407" s="337">
        <v>3</v>
      </c>
      <c r="R407" s="337">
        <v>0</v>
      </c>
      <c r="S407" s="337">
        <v>0</v>
      </c>
      <c r="T407" s="337">
        <v>0</v>
      </c>
      <c r="U407" s="337">
        <v>0</v>
      </c>
      <c r="V407" s="337">
        <v>0</v>
      </c>
      <c r="W407" s="337">
        <v>0</v>
      </c>
      <c r="X407" s="337">
        <v>0</v>
      </c>
      <c r="Y407" s="337">
        <v>0</v>
      </c>
      <c r="Z407" s="337">
        <v>0</v>
      </c>
      <c r="AA407" s="337">
        <v>0</v>
      </c>
      <c r="AB407" s="337">
        <v>0</v>
      </c>
      <c r="AC407" s="337">
        <v>0</v>
      </c>
      <c r="AD407" s="337">
        <v>0</v>
      </c>
      <c r="AE407" s="337">
        <v>0</v>
      </c>
      <c r="AF407" s="337">
        <v>0</v>
      </c>
      <c r="AG407" s="337">
        <v>0</v>
      </c>
      <c r="AH407" s="337">
        <v>0</v>
      </c>
      <c r="AI407" s="337">
        <v>0</v>
      </c>
      <c r="AJ407" s="337">
        <v>0</v>
      </c>
      <c r="AK407" s="337">
        <v>0</v>
      </c>
      <c r="AL407" s="337">
        <v>0</v>
      </c>
      <c r="AM407" s="337">
        <v>0</v>
      </c>
      <c r="AN407" s="337">
        <v>0</v>
      </c>
      <c r="AO407" s="337">
        <v>0</v>
      </c>
      <c r="AP407" s="337">
        <v>0</v>
      </c>
    </row>
    <row r="408" spans="1:42" x14ac:dyDescent="0.2">
      <c r="D408" s="335" t="s">
        <v>204</v>
      </c>
      <c r="E408" s="337">
        <v>149</v>
      </c>
      <c r="F408" s="337">
        <v>182</v>
      </c>
      <c r="G408" s="337">
        <v>331</v>
      </c>
      <c r="H408" s="337">
        <v>0</v>
      </c>
      <c r="I408" s="337">
        <v>0</v>
      </c>
      <c r="J408" s="337">
        <v>0</v>
      </c>
      <c r="K408" s="337">
        <v>25</v>
      </c>
      <c r="L408" s="337">
        <v>0</v>
      </c>
      <c r="M408" s="337">
        <v>25</v>
      </c>
      <c r="N408" s="337">
        <v>25</v>
      </c>
      <c r="O408" s="337">
        <v>0</v>
      </c>
      <c r="P408" s="337">
        <v>0</v>
      </c>
      <c r="Q408" s="337">
        <v>3</v>
      </c>
      <c r="R408" s="337">
        <v>0</v>
      </c>
      <c r="S408" s="337">
        <v>0</v>
      </c>
      <c r="T408" s="337">
        <v>0</v>
      </c>
      <c r="U408" s="337">
        <v>0</v>
      </c>
      <c r="V408" s="337">
        <v>0</v>
      </c>
      <c r="W408" s="337">
        <v>0</v>
      </c>
      <c r="X408" s="337">
        <v>0</v>
      </c>
      <c r="Y408" s="337">
        <v>0</v>
      </c>
      <c r="Z408" s="337">
        <v>0</v>
      </c>
      <c r="AA408" s="337">
        <v>0</v>
      </c>
      <c r="AB408" s="337">
        <v>0</v>
      </c>
      <c r="AC408" s="337">
        <v>0</v>
      </c>
      <c r="AD408" s="337">
        <v>0</v>
      </c>
      <c r="AE408" s="337">
        <v>0</v>
      </c>
      <c r="AF408" s="337">
        <v>0</v>
      </c>
      <c r="AG408" s="337">
        <v>0</v>
      </c>
      <c r="AH408" s="337">
        <v>0</v>
      </c>
      <c r="AI408" s="337">
        <v>0</v>
      </c>
      <c r="AJ408" s="337">
        <v>0</v>
      </c>
      <c r="AK408" s="337">
        <v>0</v>
      </c>
      <c r="AL408" s="337">
        <v>0</v>
      </c>
      <c r="AM408" s="337">
        <v>0</v>
      </c>
      <c r="AN408" s="337">
        <v>0</v>
      </c>
      <c r="AO408" s="337">
        <v>0</v>
      </c>
      <c r="AP408" s="337">
        <v>0</v>
      </c>
    </row>
    <row r="409" spans="1:42" x14ac:dyDescent="0.2">
      <c r="A409" s="335" t="s">
        <v>8</v>
      </c>
      <c r="E409" s="337">
        <v>4185</v>
      </c>
      <c r="F409" s="337">
        <v>4166</v>
      </c>
      <c r="G409" s="337">
        <v>8351</v>
      </c>
      <c r="H409" s="337">
        <v>630</v>
      </c>
      <c r="I409" s="337">
        <v>687</v>
      </c>
      <c r="J409" s="337">
        <v>1317</v>
      </c>
      <c r="K409" s="337">
        <v>461</v>
      </c>
      <c r="L409" s="337">
        <v>207</v>
      </c>
      <c r="M409" s="337">
        <v>310</v>
      </c>
      <c r="N409" s="337">
        <v>517</v>
      </c>
      <c r="O409" s="337">
        <v>450</v>
      </c>
      <c r="P409" s="337">
        <v>415</v>
      </c>
      <c r="Q409" s="337">
        <v>158</v>
      </c>
      <c r="R409" s="337">
        <v>884</v>
      </c>
      <c r="S409" s="337">
        <v>936</v>
      </c>
      <c r="T409" s="337">
        <v>1820</v>
      </c>
      <c r="U409" s="337">
        <v>66</v>
      </c>
      <c r="V409" s="337">
        <v>944</v>
      </c>
      <c r="W409" s="337">
        <v>913</v>
      </c>
      <c r="X409" s="337">
        <v>1857</v>
      </c>
      <c r="Y409" s="337">
        <v>69</v>
      </c>
      <c r="Z409" s="337">
        <v>991</v>
      </c>
      <c r="AA409" s="337">
        <v>990</v>
      </c>
      <c r="AB409" s="337">
        <v>1981</v>
      </c>
      <c r="AC409" s="337">
        <v>94</v>
      </c>
      <c r="AD409" s="337">
        <v>370</v>
      </c>
      <c r="AE409" s="337">
        <v>377</v>
      </c>
      <c r="AF409" s="337">
        <v>747</v>
      </c>
      <c r="AG409" s="337">
        <v>22</v>
      </c>
      <c r="AH409" s="337">
        <v>386</v>
      </c>
      <c r="AI409" s="337">
        <v>356</v>
      </c>
      <c r="AJ409" s="337">
        <v>742</v>
      </c>
      <c r="AK409" s="337">
        <v>22</v>
      </c>
      <c r="AL409" s="337">
        <v>367</v>
      </c>
      <c r="AM409" s="337">
        <v>386</v>
      </c>
      <c r="AN409" s="337">
        <v>753</v>
      </c>
      <c r="AO409" s="337">
        <v>23</v>
      </c>
      <c r="AP409" s="337">
        <v>137</v>
      </c>
    </row>
    <row r="410" spans="1:42" x14ac:dyDescent="0.2">
      <c r="B410" s="335" t="s">
        <v>36</v>
      </c>
      <c r="E410" s="337">
        <v>739</v>
      </c>
      <c r="F410" s="337">
        <v>737</v>
      </c>
      <c r="G410" s="337">
        <v>1476</v>
      </c>
      <c r="H410" s="337">
        <v>0</v>
      </c>
      <c r="I410" s="337">
        <v>0</v>
      </c>
      <c r="J410" s="337">
        <v>0</v>
      </c>
      <c r="K410" s="337">
        <v>87</v>
      </c>
      <c r="L410" s="337">
        <v>6</v>
      </c>
      <c r="M410" s="337">
        <v>82</v>
      </c>
      <c r="N410" s="337">
        <v>88</v>
      </c>
      <c r="O410" s="337">
        <v>83</v>
      </c>
      <c r="P410" s="337">
        <v>75</v>
      </c>
      <c r="Q410" s="337">
        <v>51</v>
      </c>
      <c r="R410" s="337">
        <v>165</v>
      </c>
      <c r="S410" s="337">
        <v>148</v>
      </c>
      <c r="T410" s="337">
        <v>313</v>
      </c>
      <c r="U410" s="337">
        <v>9</v>
      </c>
      <c r="V410" s="337">
        <v>258</v>
      </c>
      <c r="W410" s="337">
        <v>256</v>
      </c>
      <c r="X410" s="337">
        <v>514</v>
      </c>
      <c r="Y410" s="337">
        <v>14</v>
      </c>
      <c r="Z410" s="337">
        <v>316</v>
      </c>
      <c r="AA410" s="337">
        <v>333</v>
      </c>
      <c r="AB410" s="337">
        <v>649</v>
      </c>
      <c r="AC410" s="337">
        <v>37</v>
      </c>
      <c r="AD410" s="337">
        <v>0</v>
      </c>
      <c r="AE410" s="337">
        <v>0</v>
      </c>
      <c r="AF410" s="337">
        <v>0</v>
      </c>
      <c r="AG410" s="337">
        <v>0</v>
      </c>
      <c r="AH410" s="337">
        <v>0</v>
      </c>
      <c r="AI410" s="337">
        <v>0</v>
      </c>
      <c r="AJ410" s="337">
        <v>0</v>
      </c>
      <c r="AK410" s="337">
        <v>0</v>
      </c>
      <c r="AL410" s="337">
        <v>0</v>
      </c>
      <c r="AM410" s="337">
        <v>0</v>
      </c>
      <c r="AN410" s="337">
        <v>0</v>
      </c>
      <c r="AO410" s="337">
        <v>0</v>
      </c>
      <c r="AP410" s="337">
        <v>27</v>
      </c>
    </row>
    <row r="411" spans="1:42" x14ac:dyDescent="0.2">
      <c r="C411" s="335" t="s">
        <v>37</v>
      </c>
      <c r="E411" s="337">
        <v>210</v>
      </c>
      <c r="F411" s="337">
        <v>194</v>
      </c>
      <c r="G411" s="337">
        <v>404</v>
      </c>
      <c r="H411" s="337">
        <v>0</v>
      </c>
      <c r="I411" s="337">
        <v>0</v>
      </c>
      <c r="J411" s="337">
        <v>0</v>
      </c>
      <c r="K411" s="337">
        <v>20</v>
      </c>
      <c r="L411" s="337">
        <v>1</v>
      </c>
      <c r="M411" s="337">
        <v>19</v>
      </c>
      <c r="N411" s="337">
        <v>20</v>
      </c>
      <c r="O411" s="337">
        <v>20</v>
      </c>
      <c r="P411" s="337">
        <v>20</v>
      </c>
      <c r="Q411" s="337">
        <v>4</v>
      </c>
      <c r="R411" s="337">
        <v>54</v>
      </c>
      <c r="S411" s="337">
        <v>39</v>
      </c>
      <c r="T411" s="337">
        <v>93</v>
      </c>
      <c r="U411" s="337">
        <v>4</v>
      </c>
      <c r="V411" s="337">
        <v>73</v>
      </c>
      <c r="W411" s="337">
        <v>85</v>
      </c>
      <c r="X411" s="337">
        <v>158</v>
      </c>
      <c r="Y411" s="337">
        <v>9</v>
      </c>
      <c r="Z411" s="337">
        <v>83</v>
      </c>
      <c r="AA411" s="337">
        <v>70</v>
      </c>
      <c r="AB411" s="337">
        <v>153</v>
      </c>
      <c r="AC411" s="337">
        <v>7</v>
      </c>
      <c r="AD411" s="337">
        <v>0</v>
      </c>
      <c r="AE411" s="337">
        <v>0</v>
      </c>
      <c r="AF411" s="337">
        <v>0</v>
      </c>
      <c r="AG411" s="337">
        <v>0</v>
      </c>
      <c r="AH411" s="337">
        <v>0</v>
      </c>
      <c r="AI411" s="337">
        <v>0</v>
      </c>
      <c r="AJ411" s="337">
        <v>0</v>
      </c>
      <c r="AK411" s="337">
        <v>0</v>
      </c>
      <c r="AL411" s="337">
        <v>0</v>
      </c>
      <c r="AM411" s="337">
        <v>0</v>
      </c>
      <c r="AN411" s="337">
        <v>0</v>
      </c>
      <c r="AO411" s="337">
        <v>0</v>
      </c>
      <c r="AP411" s="337">
        <v>0</v>
      </c>
    </row>
    <row r="412" spans="1:42" x14ac:dyDescent="0.2">
      <c r="D412" s="335" t="s">
        <v>116</v>
      </c>
      <c r="E412" s="337">
        <v>210</v>
      </c>
      <c r="F412" s="337">
        <v>194</v>
      </c>
      <c r="G412" s="337">
        <v>404</v>
      </c>
      <c r="H412" s="337">
        <v>0</v>
      </c>
      <c r="I412" s="337">
        <v>0</v>
      </c>
      <c r="J412" s="337">
        <v>0</v>
      </c>
      <c r="K412" s="337">
        <v>20</v>
      </c>
      <c r="L412" s="337">
        <v>1</v>
      </c>
      <c r="M412" s="337">
        <v>19</v>
      </c>
      <c r="N412" s="337">
        <v>20</v>
      </c>
      <c r="O412" s="337">
        <v>20</v>
      </c>
      <c r="P412" s="337">
        <v>20</v>
      </c>
      <c r="Q412" s="337">
        <v>4</v>
      </c>
      <c r="R412" s="337">
        <v>54</v>
      </c>
      <c r="S412" s="337">
        <v>39</v>
      </c>
      <c r="T412" s="337">
        <v>93</v>
      </c>
      <c r="U412" s="337">
        <v>4</v>
      </c>
      <c r="V412" s="337">
        <v>73</v>
      </c>
      <c r="W412" s="337">
        <v>85</v>
      </c>
      <c r="X412" s="337">
        <v>158</v>
      </c>
      <c r="Y412" s="337">
        <v>9</v>
      </c>
      <c r="Z412" s="337">
        <v>83</v>
      </c>
      <c r="AA412" s="337">
        <v>70</v>
      </c>
      <c r="AB412" s="337">
        <v>153</v>
      </c>
      <c r="AC412" s="337">
        <v>7</v>
      </c>
      <c r="AD412" s="337">
        <v>0</v>
      </c>
      <c r="AE412" s="337">
        <v>0</v>
      </c>
      <c r="AF412" s="337">
        <v>0</v>
      </c>
      <c r="AG412" s="337">
        <v>0</v>
      </c>
      <c r="AH412" s="337">
        <v>0</v>
      </c>
      <c r="AI412" s="337">
        <v>0</v>
      </c>
      <c r="AJ412" s="337">
        <v>0</v>
      </c>
      <c r="AK412" s="337">
        <v>0</v>
      </c>
      <c r="AL412" s="337">
        <v>0</v>
      </c>
      <c r="AM412" s="337">
        <v>0</v>
      </c>
      <c r="AN412" s="337">
        <v>0</v>
      </c>
      <c r="AO412" s="337">
        <v>0</v>
      </c>
      <c r="AP412" s="337">
        <v>0</v>
      </c>
    </row>
    <row r="413" spans="1:42" x14ac:dyDescent="0.2">
      <c r="C413" s="335" t="s">
        <v>38</v>
      </c>
      <c r="E413" s="337">
        <v>29</v>
      </c>
      <c r="F413" s="337">
        <v>35</v>
      </c>
      <c r="G413" s="337">
        <v>64</v>
      </c>
      <c r="H413" s="337">
        <v>0</v>
      </c>
      <c r="I413" s="337">
        <v>0</v>
      </c>
      <c r="J413" s="337">
        <v>0</v>
      </c>
      <c r="K413" s="337">
        <v>16</v>
      </c>
      <c r="L413" s="337">
        <v>2</v>
      </c>
      <c r="M413" s="337">
        <v>15</v>
      </c>
      <c r="N413" s="337">
        <v>17</v>
      </c>
      <c r="O413" s="337">
        <v>0</v>
      </c>
      <c r="P413" s="337">
        <v>0</v>
      </c>
      <c r="Q413" s="337">
        <v>16</v>
      </c>
      <c r="R413" s="337">
        <v>0</v>
      </c>
      <c r="S413" s="337">
        <v>0</v>
      </c>
      <c r="T413" s="337">
        <v>0</v>
      </c>
      <c r="U413" s="337">
        <v>0</v>
      </c>
      <c r="V413" s="337">
        <v>0</v>
      </c>
      <c r="W413" s="337">
        <v>0</v>
      </c>
      <c r="X413" s="337">
        <v>0</v>
      </c>
      <c r="Y413" s="337">
        <v>0</v>
      </c>
      <c r="Z413" s="337">
        <v>29</v>
      </c>
      <c r="AA413" s="337">
        <v>35</v>
      </c>
      <c r="AB413" s="337">
        <v>64</v>
      </c>
      <c r="AC413" s="337">
        <v>16</v>
      </c>
      <c r="AD413" s="337">
        <v>0</v>
      </c>
      <c r="AE413" s="337">
        <v>0</v>
      </c>
      <c r="AF413" s="337">
        <v>0</v>
      </c>
      <c r="AG413" s="337">
        <v>0</v>
      </c>
      <c r="AH413" s="337">
        <v>0</v>
      </c>
      <c r="AI413" s="337">
        <v>0</v>
      </c>
      <c r="AJ413" s="337">
        <v>0</v>
      </c>
      <c r="AK413" s="337">
        <v>0</v>
      </c>
      <c r="AL413" s="337">
        <v>0</v>
      </c>
      <c r="AM413" s="337">
        <v>0</v>
      </c>
      <c r="AN413" s="337">
        <v>0</v>
      </c>
      <c r="AO413" s="337">
        <v>0</v>
      </c>
      <c r="AP413" s="337">
        <v>0</v>
      </c>
    </row>
    <row r="414" spans="1:42" x14ac:dyDescent="0.2">
      <c r="D414" s="335" t="s">
        <v>65</v>
      </c>
      <c r="E414" s="337">
        <v>29</v>
      </c>
      <c r="F414" s="337">
        <v>35</v>
      </c>
      <c r="G414" s="337">
        <v>64</v>
      </c>
      <c r="H414" s="337">
        <v>0</v>
      </c>
      <c r="I414" s="337">
        <v>0</v>
      </c>
      <c r="J414" s="337">
        <v>0</v>
      </c>
      <c r="K414" s="337">
        <v>16</v>
      </c>
      <c r="L414" s="337">
        <v>2</v>
      </c>
      <c r="M414" s="337">
        <v>15</v>
      </c>
      <c r="N414" s="337">
        <v>17</v>
      </c>
      <c r="O414" s="337">
        <v>0</v>
      </c>
      <c r="P414" s="337">
        <v>0</v>
      </c>
      <c r="Q414" s="337">
        <v>16</v>
      </c>
      <c r="R414" s="337">
        <v>0</v>
      </c>
      <c r="S414" s="337">
        <v>0</v>
      </c>
      <c r="T414" s="337">
        <v>0</v>
      </c>
      <c r="U414" s="337">
        <v>0</v>
      </c>
      <c r="V414" s="337">
        <v>0</v>
      </c>
      <c r="W414" s="337">
        <v>0</v>
      </c>
      <c r="X414" s="337">
        <v>0</v>
      </c>
      <c r="Y414" s="337">
        <v>0</v>
      </c>
      <c r="Z414" s="337">
        <v>29</v>
      </c>
      <c r="AA414" s="337">
        <v>35</v>
      </c>
      <c r="AB414" s="337">
        <v>64</v>
      </c>
      <c r="AC414" s="337">
        <v>16</v>
      </c>
      <c r="AD414" s="337">
        <v>0</v>
      </c>
      <c r="AE414" s="337">
        <v>0</v>
      </c>
      <c r="AF414" s="337">
        <v>0</v>
      </c>
      <c r="AG414" s="337">
        <v>0</v>
      </c>
      <c r="AH414" s="337">
        <v>0</v>
      </c>
      <c r="AI414" s="337">
        <v>0</v>
      </c>
      <c r="AJ414" s="337">
        <v>0</v>
      </c>
      <c r="AK414" s="337">
        <v>0</v>
      </c>
      <c r="AL414" s="337">
        <v>0</v>
      </c>
      <c r="AM414" s="337">
        <v>0</v>
      </c>
      <c r="AN414" s="337">
        <v>0</v>
      </c>
      <c r="AO414" s="337">
        <v>0</v>
      </c>
      <c r="AP414" s="337">
        <v>0</v>
      </c>
    </row>
    <row r="415" spans="1:42" x14ac:dyDescent="0.2">
      <c r="C415" s="335" t="s">
        <v>47</v>
      </c>
      <c r="E415" s="337">
        <v>452</v>
      </c>
      <c r="F415" s="337">
        <v>448</v>
      </c>
      <c r="G415" s="337">
        <v>900</v>
      </c>
      <c r="H415" s="337">
        <v>0</v>
      </c>
      <c r="I415" s="337">
        <v>0</v>
      </c>
      <c r="J415" s="337">
        <v>0</v>
      </c>
      <c r="K415" s="337">
        <v>44</v>
      </c>
      <c r="L415" s="337">
        <v>3</v>
      </c>
      <c r="M415" s="337">
        <v>41</v>
      </c>
      <c r="N415" s="337">
        <v>44</v>
      </c>
      <c r="O415" s="337">
        <v>57</v>
      </c>
      <c r="P415" s="337">
        <v>49</v>
      </c>
      <c r="Q415" s="337">
        <v>28</v>
      </c>
      <c r="R415" s="337">
        <v>103</v>
      </c>
      <c r="S415" s="337">
        <v>99</v>
      </c>
      <c r="T415" s="337">
        <v>202</v>
      </c>
      <c r="U415" s="337">
        <v>4</v>
      </c>
      <c r="V415" s="337">
        <v>169</v>
      </c>
      <c r="W415" s="337">
        <v>152</v>
      </c>
      <c r="X415" s="337">
        <v>321</v>
      </c>
      <c r="Y415" s="337">
        <v>4</v>
      </c>
      <c r="Z415" s="337">
        <v>180</v>
      </c>
      <c r="AA415" s="337">
        <v>197</v>
      </c>
      <c r="AB415" s="337">
        <v>377</v>
      </c>
      <c r="AC415" s="337">
        <v>12</v>
      </c>
      <c r="AD415" s="337">
        <v>0</v>
      </c>
      <c r="AE415" s="337">
        <v>0</v>
      </c>
      <c r="AF415" s="337">
        <v>0</v>
      </c>
      <c r="AG415" s="337">
        <v>0</v>
      </c>
      <c r="AH415" s="337">
        <v>0</v>
      </c>
      <c r="AI415" s="337">
        <v>0</v>
      </c>
      <c r="AJ415" s="337">
        <v>0</v>
      </c>
      <c r="AK415" s="337">
        <v>0</v>
      </c>
      <c r="AL415" s="337">
        <v>0</v>
      </c>
      <c r="AM415" s="337">
        <v>0</v>
      </c>
      <c r="AN415" s="337">
        <v>0</v>
      </c>
      <c r="AO415" s="337">
        <v>0</v>
      </c>
      <c r="AP415" s="337">
        <v>24</v>
      </c>
    </row>
    <row r="416" spans="1:42" x14ac:dyDescent="0.2">
      <c r="D416" s="335" t="s">
        <v>116</v>
      </c>
      <c r="E416" s="337">
        <v>260</v>
      </c>
      <c r="F416" s="337">
        <v>260</v>
      </c>
      <c r="G416" s="337">
        <v>520</v>
      </c>
      <c r="H416" s="337">
        <v>0</v>
      </c>
      <c r="I416" s="337">
        <v>0</v>
      </c>
      <c r="J416" s="337">
        <v>0</v>
      </c>
      <c r="K416" s="337">
        <v>23</v>
      </c>
      <c r="L416" s="337">
        <v>3</v>
      </c>
      <c r="M416" s="337">
        <v>20</v>
      </c>
      <c r="N416" s="337">
        <v>23</v>
      </c>
      <c r="O416" s="337">
        <v>30</v>
      </c>
      <c r="P416" s="337">
        <v>24</v>
      </c>
      <c r="Q416" s="337">
        <v>12</v>
      </c>
      <c r="R416" s="337">
        <v>59</v>
      </c>
      <c r="S416" s="337">
        <v>62</v>
      </c>
      <c r="T416" s="337">
        <v>121</v>
      </c>
      <c r="U416" s="337">
        <v>3</v>
      </c>
      <c r="V416" s="337">
        <v>95</v>
      </c>
      <c r="W416" s="337">
        <v>91</v>
      </c>
      <c r="X416" s="337">
        <v>186</v>
      </c>
      <c r="Y416" s="337">
        <v>3</v>
      </c>
      <c r="Z416" s="337">
        <v>106</v>
      </c>
      <c r="AA416" s="337">
        <v>107</v>
      </c>
      <c r="AB416" s="337">
        <v>213</v>
      </c>
      <c r="AC416" s="337">
        <v>8</v>
      </c>
      <c r="AD416" s="337">
        <v>0</v>
      </c>
      <c r="AE416" s="337">
        <v>0</v>
      </c>
      <c r="AF416" s="337">
        <v>0</v>
      </c>
      <c r="AG416" s="337">
        <v>0</v>
      </c>
      <c r="AH416" s="337">
        <v>0</v>
      </c>
      <c r="AI416" s="337">
        <v>0</v>
      </c>
      <c r="AJ416" s="337">
        <v>0</v>
      </c>
      <c r="AK416" s="337">
        <v>0</v>
      </c>
      <c r="AL416" s="337">
        <v>0</v>
      </c>
      <c r="AM416" s="337">
        <v>0</v>
      </c>
      <c r="AN416" s="337">
        <v>0</v>
      </c>
      <c r="AO416" s="337">
        <v>0</v>
      </c>
      <c r="AP416" s="337">
        <v>9</v>
      </c>
    </row>
    <row r="417" spans="2:42" x14ac:dyDescent="0.2">
      <c r="D417" s="335" t="s">
        <v>165</v>
      </c>
      <c r="E417" s="337">
        <v>192</v>
      </c>
      <c r="F417" s="337">
        <v>188</v>
      </c>
      <c r="G417" s="337">
        <v>380</v>
      </c>
      <c r="H417" s="337">
        <v>0</v>
      </c>
      <c r="I417" s="337">
        <v>0</v>
      </c>
      <c r="J417" s="337">
        <v>0</v>
      </c>
      <c r="K417" s="337">
        <v>21</v>
      </c>
      <c r="L417" s="337">
        <v>0</v>
      </c>
      <c r="M417" s="337">
        <v>21</v>
      </c>
      <c r="N417" s="337">
        <v>21</v>
      </c>
      <c r="O417" s="337">
        <v>27</v>
      </c>
      <c r="P417" s="337">
        <v>25</v>
      </c>
      <c r="Q417" s="337">
        <v>16</v>
      </c>
      <c r="R417" s="337">
        <v>44</v>
      </c>
      <c r="S417" s="337">
        <v>37</v>
      </c>
      <c r="T417" s="337">
        <v>81</v>
      </c>
      <c r="U417" s="337">
        <v>1</v>
      </c>
      <c r="V417" s="337">
        <v>74</v>
      </c>
      <c r="W417" s="337">
        <v>61</v>
      </c>
      <c r="X417" s="337">
        <v>135</v>
      </c>
      <c r="Y417" s="337">
        <v>1</v>
      </c>
      <c r="Z417" s="337">
        <v>74</v>
      </c>
      <c r="AA417" s="337">
        <v>90</v>
      </c>
      <c r="AB417" s="337">
        <v>164</v>
      </c>
      <c r="AC417" s="337">
        <v>4</v>
      </c>
      <c r="AD417" s="337">
        <v>0</v>
      </c>
      <c r="AE417" s="337">
        <v>0</v>
      </c>
      <c r="AF417" s="337">
        <v>0</v>
      </c>
      <c r="AG417" s="337">
        <v>0</v>
      </c>
      <c r="AH417" s="337">
        <v>0</v>
      </c>
      <c r="AI417" s="337">
        <v>0</v>
      </c>
      <c r="AJ417" s="337">
        <v>0</v>
      </c>
      <c r="AK417" s="337">
        <v>0</v>
      </c>
      <c r="AL417" s="337">
        <v>0</v>
      </c>
      <c r="AM417" s="337">
        <v>0</v>
      </c>
      <c r="AN417" s="337">
        <v>0</v>
      </c>
      <c r="AO417" s="337">
        <v>0</v>
      </c>
      <c r="AP417" s="337">
        <v>15</v>
      </c>
    </row>
    <row r="418" spans="2:42" x14ac:dyDescent="0.2">
      <c r="C418" s="335" t="s">
        <v>257</v>
      </c>
      <c r="E418" s="337">
        <v>17</v>
      </c>
      <c r="F418" s="337">
        <v>19</v>
      </c>
      <c r="G418" s="337">
        <v>36</v>
      </c>
      <c r="H418" s="337">
        <v>0</v>
      </c>
      <c r="I418" s="337">
        <v>0</v>
      </c>
      <c r="J418" s="337">
        <v>0</v>
      </c>
      <c r="K418" s="337">
        <v>4</v>
      </c>
      <c r="L418" s="337">
        <v>0</v>
      </c>
      <c r="M418" s="337">
        <v>4</v>
      </c>
      <c r="N418" s="337">
        <v>4</v>
      </c>
      <c r="O418" s="337">
        <v>4</v>
      </c>
      <c r="P418" s="337">
        <v>4</v>
      </c>
      <c r="Q418" s="337">
        <v>2</v>
      </c>
      <c r="R418" s="337">
        <v>3</v>
      </c>
      <c r="S418" s="337">
        <v>5</v>
      </c>
      <c r="T418" s="337">
        <v>8</v>
      </c>
      <c r="U418" s="337">
        <v>1</v>
      </c>
      <c r="V418" s="337">
        <v>7</v>
      </c>
      <c r="W418" s="337">
        <v>7</v>
      </c>
      <c r="X418" s="337">
        <v>14</v>
      </c>
      <c r="Y418" s="337">
        <v>1</v>
      </c>
      <c r="Z418" s="337">
        <v>7</v>
      </c>
      <c r="AA418" s="337">
        <v>7</v>
      </c>
      <c r="AB418" s="337">
        <v>14</v>
      </c>
      <c r="AC418" s="337">
        <v>1</v>
      </c>
      <c r="AD418" s="337">
        <v>0</v>
      </c>
      <c r="AE418" s="337">
        <v>0</v>
      </c>
      <c r="AF418" s="337">
        <v>0</v>
      </c>
      <c r="AG418" s="337">
        <v>0</v>
      </c>
      <c r="AH418" s="337">
        <v>0</v>
      </c>
      <c r="AI418" s="337">
        <v>0</v>
      </c>
      <c r="AJ418" s="337">
        <v>0</v>
      </c>
      <c r="AK418" s="337">
        <v>0</v>
      </c>
      <c r="AL418" s="337">
        <v>0</v>
      </c>
      <c r="AM418" s="337">
        <v>0</v>
      </c>
      <c r="AN418" s="337">
        <v>0</v>
      </c>
      <c r="AO418" s="337">
        <v>0</v>
      </c>
      <c r="AP418" s="337">
        <v>1</v>
      </c>
    </row>
    <row r="419" spans="2:42" x14ac:dyDescent="0.2">
      <c r="D419" s="335" t="s">
        <v>116</v>
      </c>
      <c r="E419" s="337">
        <v>17</v>
      </c>
      <c r="F419" s="337">
        <v>19</v>
      </c>
      <c r="G419" s="337">
        <v>36</v>
      </c>
      <c r="H419" s="337">
        <v>0</v>
      </c>
      <c r="I419" s="337">
        <v>0</v>
      </c>
      <c r="J419" s="337">
        <v>0</v>
      </c>
      <c r="K419" s="337">
        <v>4</v>
      </c>
      <c r="L419" s="337">
        <v>0</v>
      </c>
      <c r="M419" s="337">
        <v>4</v>
      </c>
      <c r="N419" s="337">
        <v>4</v>
      </c>
      <c r="O419" s="337">
        <v>4</v>
      </c>
      <c r="P419" s="337">
        <v>4</v>
      </c>
      <c r="Q419" s="337">
        <v>2</v>
      </c>
      <c r="R419" s="337">
        <v>3</v>
      </c>
      <c r="S419" s="337">
        <v>5</v>
      </c>
      <c r="T419" s="337">
        <v>8</v>
      </c>
      <c r="U419" s="337">
        <v>1</v>
      </c>
      <c r="V419" s="337">
        <v>7</v>
      </c>
      <c r="W419" s="337">
        <v>7</v>
      </c>
      <c r="X419" s="337">
        <v>14</v>
      </c>
      <c r="Y419" s="337">
        <v>1</v>
      </c>
      <c r="Z419" s="337">
        <v>7</v>
      </c>
      <c r="AA419" s="337">
        <v>7</v>
      </c>
      <c r="AB419" s="337">
        <v>14</v>
      </c>
      <c r="AC419" s="337">
        <v>1</v>
      </c>
      <c r="AD419" s="337">
        <v>0</v>
      </c>
      <c r="AE419" s="337">
        <v>0</v>
      </c>
      <c r="AF419" s="337">
        <v>0</v>
      </c>
      <c r="AG419" s="337">
        <v>0</v>
      </c>
      <c r="AH419" s="337">
        <v>0</v>
      </c>
      <c r="AI419" s="337">
        <v>0</v>
      </c>
      <c r="AJ419" s="337">
        <v>0</v>
      </c>
      <c r="AK419" s="337">
        <v>0</v>
      </c>
      <c r="AL419" s="337">
        <v>0</v>
      </c>
      <c r="AM419" s="337">
        <v>0</v>
      </c>
      <c r="AN419" s="337">
        <v>0</v>
      </c>
      <c r="AO419" s="337">
        <v>0</v>
      </c>
      <c r="AP419" s="337">
        <v>1</v>
      </c>
    </row>
    <row r="420" spans="2:42" x14ac:dyDescent="0.2">
      <c r="C420" s="335" t="s">
        <v>259</v>
      </c>
      <c r="E420" s="337">
        <v>31</v>
      </c>
      <c r="F420" s="337">
        <v>41</v>
      </c>
      <c r="G420" s="337">
        <v>72</v>
      </c>
      <c r="H420" s="337">
        <v>0</v>
      </c>
      <c r="I420" s="337">
        <v>0</v>
      </c>
      <c r="J420" s="337">
        <v>0</v>
      </c>
      <c r="K420" s="337">
        <v>3</v>
      </c>
      <c r="L420" s="337">
        <v>0</v>
      </c>
      <c r="M420" s="337">
        <v>3</v>
      </c>
      <c r="N420" s="337">
        <v>3</v>
      </c>
      <c r="O420" s="337">
        <v>2</v>
      </c>
      <c r="P420" s="337">
        <v>2</v>
      </c>
      <c r="Q420" s="337">
        <v>1</v>
      </c>
      <c r="R420" s="337">
        <v>5</v>
      </c>
      <c r="S420" s="337">
        <v>5</v>
      </c>
      <c r="T420" s="337">
        <v>10</v>
      </c>
      <c r="U420" s="337">
        <v>0</v>
      </c>
      <c r="V420" s="337">
        <v>9</v>
      </c>
      <c r="W420" s="337">
        <v>12</v>
      </c>
      <c r="X420" s="337">
        <v>21</v>
      </c>
      <c r="Y420" s="337">
        <v>0</v>
      </c>
      <c r="Z420" s="337">
        <v>17</v>
      </c>
      <c r="AA420" s="337">
        <v>24</v>
      </c>
      <c r="AB420" s="337">
        <v>41</v>
      </c>
      <c r="AC420" s="337">
        <v>1</v>
      </c>
      <c r="AD420" s="337">
        <v>0</v>
      </c>
      <c r="AE420" s="337">
        <v>0</v>
      </c>
      <c r="AF420" s="337">
        <v>0</v>
      </c>
      <c r="AG420" s="337">
        <v>0</v>
      </c>
      <c r="AH420" s="337">
        <v>0</v>
      </c>
      <c r="AI420" s="337">
        <v>0</v>
      </c>
      <c r="AJ420" s="337">
        <v>0</v>
      </c>
      <c r="AK420" s="337">
        <v>0</v>
      </c>
      <c r="AL420" s="337">
        <v>0</v>
      </c>
      <c r="AM420" s="337">
        <v>0</v>
      </c>
      <c r="AN420" s="337">
        <v>0</v>
      </c>
      <c r="AO420" s="337">
        <v>0</v>
      </c>
      <c r="AP420" s="337">
        <v>2</v>
      </c>
    </row>
    <row r="421" spans="2:42" x14ac:dyDescent="0.2">
      <c r="D421" s="335" t="s">
        <v>116</v>
      </c>
      <c r="E421" s="337">
        <v>31</v>
      </c>
      <c r="F421" s="337">
        <v>41</v>
      </c>
      <c r="G421" s="337">
        <v>72</v>
      </c>
      <c r="H421" s="337">
        <v>0</v>
      </c>
      <c r="I421" s="337">
        <v>0</v>
      </c>
      <c r="J421" s="337">
        <v>0</v>
      </c>
      <c r="K421" s="337">
        <v>3</v>
      </c>
      <c r="L421" s="337">
        <v>0</v>
      </c>
      <c r="M421" s="337">
        <v>3</v>
      </c>
      <c r="N421" s="337">
        <v>3</v>
      </c>
      <c r="O421" s="337">
        <v>2</v>
      </c>
      <c r="P421" s="337">
        <v>2</v>
      </c>
      <c r="Q421" s="337">
        <v>1</v>
      </c>
      <c r="R421" s="337">
        <v>5</v>
      </c>
      <c r="S421" s="337">
        <v>5</v>
      </c>
      <c r="T421" s="337">
        <v>10</v>
      </c>
      <c r="U421" s="337">
        <v>0</v>
      </c>
      <c r="V421" s="337">
        <v>9</v>
      </c>
      <c r="W421" s="337">
        <v>12</v>
      </c>
      <c r="X421" s="337">
        <v>21</v>
      </c>
      <c r="Y421" s="337">
        <v>0</v>
      </c>
      <c r="Z421" s="337">
        <v>17</v>
      </c>
      <c r="AA421" s="337">
        <v>24</v>
      </c>
      <c r="AB421" s="337">
        <v>41</v>
      </c>
      <c r="AC421" s="337">
        <v>1</v>
      </c>
      <c r="AD421" s="337">
        <v>0</v>
      </c>
      <c r="AE421" s="337">
        <v>0</v>
      </c>
      <c r="AF421" s="337">
        <v>0</v>
      </c>
      <c r="AG421" s="337">
        <v>0</v>
      </c>
      <c r="AH421" s="337">
        <v>0</v>
      </c>
      <c r="AI421" s="337">
        <v>0</v>
      </c>
      <c r="AJ421" s="337">
        <v>0</v>
      </c>
      <c r="AK421" s="337">
        <v>0</v>
      </c>
      <c r="AL421" s="337">
        <v>0</v>
      </c>
      <c r="AM421" s="337">
        <v>0</v>
      </c>
      <c r="AN421" s="337">
        <v>0</v>
      </c>
      <c r="AO421" s="337">
        <v>0</v>
      </c>
      <c r="AP421" s="337">
        <v>2</v>
      </c>
    </row>
    <row r="422" spans="2:42" x14ac:dyDescent="0.2">
      <c r="B422" s="335" t="s">
        <v>41</v>
      </c>
      <c r="E422" s="337">
        <v>2213</v>
      </c>
      <c r="F422" s="337">
        <v>2171</v>
      </c>
      <c r="G422" s="337">
        <v>4384</v>
      </c>
      <c r="H422" s="337">
        <v>347</v>
      </c>
      <c r="I422" s="337">
        <v>402</v>
      </c>
      <c r="J422" s="337">
        <v>749</v>
      </c>
      <c r="K422" s="337">
        <v>233</v>
      </c>
      <c r="L422" s="337">
        <v>105</v>
      </c>
      <c r="M422" s="337">
        <v>128</v>
      </c>
      <c r="N422" s="337">
        <v>233</v>
      </c>
      <c r="O422" s="337">
        <v>257</v>
      </c>
      <c r="P422" s="337">
        <v>234</v>
      </c>
      <c r="Q422" s="337">
        <v>70</v>
      </c>
      <c r="R422" s="337">
        <v>344</v>
      </c>
      <c r="S422" s="337">
        <v>381</v>
      </c>
      <c r="T422" s="337">
        <v>725</v>
      </c>
      <c r="U422" s="337">
        <v>20</v>
      </c>
      <c r="V422" s="337">
        <v>359</v>
      </c>
      <c r="W422" s="337">
        <v>321</v>
      </c>
      <c r="X422" s="337">
        <v>680</v>
      </c>
      <c r="Y422" s="337">
        <v>20</v>
      </c>
      <c r="Z422" s="337">
        <v>387</v>
      </c>
      <c r="AA422" s="337">
        <v>350</v>
      </c>
      <c r="AB422" s="337">
        <v>737</v>
      </c>
      <c r="AC422" s="337">
        <v>23</v>
      </c>
      <c r="AD422" s="337">
        <v>370</v>
      </c>
      <c r="AE422" s="337">
        <v>377</v>
      </c>
      <c r="AF422" s="337">
        <v>747</v>
      </c>
      <c r="AG422" s="337">
        <v>22</v>
      </c>
      <c r="AH422" s="337">
        <v>386</v>
      </c>
      <c r="AI422" s="337">
        <v>356</v>
      </c>
      <c r="AJ422" s="337">
        <v>742</v>
      </c>
      <c r="AK422" s="337">
        <v>22</v>
      </c>
      <c r="AL422" s="337">
        <v>367</v>
      </c>
      <c r="AM422" s="337">
        <v>386</v>
      </c>
      <c r="AN422" s="337">
        <v>753</v>
      </c>
      <c r="AO422" s="337">
        <v>23</v>
      </c>
      <c r="AP422" s="337">
        <v>103</v>
      </c>
    </row>
    <row r="423" spans="2:42" x14ac:dyDescent="0.2">
      <c r="C423" s="335" t="s">
        <v>37</v>
      </c>
      <c r="E423" s="337">
        <v>543</v>
      </c>
      <c r="F423" s="337">
        <v>528</v>
      </c>
      <c r="G423" s="337">
        <v>1071</v>
      </c>
      <c r="H423" s="337">
        <v>84</v>
      </c>
      <c r="I423" s="337">
        <v>89</v>
      </c>
      <c r="J423" s="337">
        <v>173</v>
      </c>
      <c r="K423" s="337">
        <v>57</v>
      </c>
      <c r="L423" s="337">
        <v>29</v>
      </c>
      <c r="M423" s="337">
        <v>28</v>
      </c>
      <c r="N423" s="337">
        <v>57</v>
      </c>
      <c r="O423" s="337">
        <v>68</v>
      </c>
      <c r="P423" s="337">
        <v>57</v>
      </c>
      <c r="Q423" s="337">
        <v>16</v>
      </c>
      <c r="R423" s="337">
        <v>70</v>
      </c>
      <c r="S423" s="337">
        <v>92</v>
      </c>
      <c r="T423" s="337">
        <v>162</v>
      </c>
      <c r="U423" s="337">
        <v>5</v>
      </c>
      <c r="V423" s="337">
        <v>83</v>
      </c>
      <c r="W423" s="337">
        <v>73</v>
      </c>
      <c r="X423" s="337">
        <v>156</v>
      </c>
      <c r="Y423" s="337">
        <v>5</v>
      </c>
      <c r="Z423" s="337">
        <v>90</v>
      </c>
      <c r="AA423" s="337">
        <v>87</v>
      </c>
      <c r="AB423" s="337">
        <v>177</v>
      </c>
      <c r="AC423" s="337">
        <v>6</v>
      </c>
      <c r="AD423" s="337">
        <v>100</v>
      </c>
      <c r="AE423" s="337">
        <v>84</v>
      </c>
      <c r="AF423" s="337">
        <v>184</v>
      </c>
      <c r="AG423" s="337">
        <v>5</v>
      </c>
      <c r="AH423" s="337">
        <v>109</v>
      </c>
      <c r="AI423" s="337">
        <v>90</v>
      </c>
      <c r="AJ423" s="337">
        <v>199</v>
      </c>
      <c r="AK423" s="337">
        <v>6</v>
      </c>
      <c r="AL423" s="337">
        <v>91</v>
      </c>
      <c r="AM423" s="337">
        <v>102</v>
      </c>
      <c r="AN423" s="337">
        <v>193</v>
      </c>
      <c r="AO423" s="337">
        <v>6</v>
      </c>
      <c r="AP423" s="337">
        <v>24</v>
      </c>
    </row>
    <row r="424" spans="2:42" x14ac:dyDescent="0.2">
      <c r="D424" s="335" t="s">
        <v>116</v>
      </c>
      <c r="E424" s="337">
        <v>543</v>
      </c>
      <c r="F424" s="337">
        <v>528</v>
      </c>
      <c r="G424" s="337">
        <v>1071</v>
      </c>
      <c r="H424" s="337">
        <v>84</v>
      </c>
      <c r="I424" s="337">
        <v>89</v>
      </c>
      <c r="J424" s="337">
        <v>173</v>
      </c>
      <c r="K424" s="337">
        <v>57</v>
      </c>
      <c r="L424" s="337">
        <v>29</v>
      </c>
      <c r="M424" s="337">
        <v>28</v>
      </c>
      <c r="N424" s="337">
        <v>57</v>
      </c>
      <c r="O424" s="337">
        <v>68</v>
      </c>
      <c r="P424" s="337">
        <v>57</v>
      </c>
      <c r="Q424" s="337">
        <v>16</v>
      </c>
      <c r="R424" s="337">
        <v>70</v>
      </c>
      <c r="S424" s="337">
        <v>92</v>
      </c>
      <c r="T424" s="337">
        <v>162</v>
      </c>
      <c r="U424" s="337">
        <v>5</v>
      </c>
      <c r="V424" s="337">
        <v>83</v>
      </c>
      <c r="W424" s="337">
        <v>73</v>
      </c>
      <c r="X424" s="337">
        <v>156</v>
      </c>
      <c r="Y424" s="337">
        <v>5</v>
      </c>
      <c r="Z424" s="337">
        <v>90</v>
      </c>
      <c r="AA424" s="337">
        <v>87</v>
      </c>
      <c r="AB424" s="337">
        <v>177</v>
      </c>
      <c r="AC424" s="337">
        <v>6</v>
      </c>
      <c r="AD424" s="337">
        <v>100</v>
      </c>
      <c r="AE424" s="337">
        <v>84</v>
      </c>
      <c r="AF424" s="337">
        <v>184</v>
      </c>
      <c r="AG424" s="337">
        <v>5</v>
      </c>
      <c r="AH424" s="337">
        <v>109</v>
      </c>
      <c r="AI424" s="337">
        <v>90</v>
      </c>
      <c r="AJ424" s="337">
        <v>199</v>
      </c>
      <c r="AK424" s="337">
        <v>6</v>
      </c>
      <c r="AL424" s="337">
        <v>91</v>
      </c>
      <c r="AM424" s="337">
        <v>102</v>
      </c>
      <c r="AN424" s="337">
        <v>193</v>
      </c>
      <c r="AO424" s="337">
        <v>6</v>
      </c>
      <c r="AP424" s="337">
        <v>24</v>
      </c>
    </row>
    <row r="425" spans="2:42" x14ac:dyDescent="0.2">
      <c r="C425" s="335" t="s">
        <v>38</v>
      </c>
      <c r="E425" s="337">
        <v>28</v>
      </c>
      <c r="F425" s="337">
        <v>21</v>
      </c>
      <c r="G425" s="337">
        <v>49</v>
      </c>
      <c r="H425" s="337">
        <v>3</v>
      </c>
      <c r="I425" s="337">
        <v>5</v>
      </c>
      <c r="J425" s="337">
        <v>8</v>
      </c>
      <c r="K425" s="337">
        <v>6</v>
      </c>
      <c r="L425" s="337">
        <v>2</v>
      </c>
      <c r="M425" s="337">
        <v>4</v>
      </c>
      <c r="N425" s="337">
        <v>6</v>
      </c>
      <c r="O425" s="337">
        <v>0</v>
      </c>
      <c r="P425" s="337">
        <v>0</v>
      </c>
      <c r="Q425" s="337">
        <v>6</v>
      </c>
      <c r="R425" s="337">
        <v>2</v>
      </c>
      <c r="S425" s="337">
        <v>2</v>
      </c>
      <c r="T425" s="337">
        <v>4</v>
      </c>
      <c r="U425" s="337">
        <v>0</v>
      </c>
      <c r="V425" s="337">
        <v>7</v>
      </c>
      <c r="W425" s="337">
        <v>3</v>
      </c>
      <c r="X425" s="337">
        <v>10</v>
      </c>
      <c r="Y425" s="337">
        <v>0</v>
      </c>
      <c r="Z425" s="337">
        <v>6</v>
      </c>
      <c r="AA425" s="337">
        <v>4</v>
      </c>
      <c r="AB425" s="337">
        <v>10</v>
      </c>
      <c r="AC425" s="337">
        <v>0</v>
      </c>
      <c r="AD425" s="337">
        <v>1</v>
      </c>
      <c r="AE425" s="337">
        <v>4</v>
      </c>
      <c r="AF425" s="337">
        <v>5</v>
      </c>
      <c r="AG425" s="337">
        <v>0</v>
      </c>
      <c r="AH425" s="337">
        <v>5</v>
      </c>
      <c r="AI425" s="337">
        <v>2</v>
      </c>
      <c r="AJ425" s="337">
        <v>7</v>
      </c>
      <c r="AK425" s="337">
        <v>0</v>
      </c>
      <c r="AL425" s="337">
        <v>7</v>
      </c>
      <c r="AM425" s="337">
        <v>6</v>
      </c>
      <c r="AN425" s="337">
        <v>13</v>
      </c>
      <c r="AO425" s="337">
        <v>0</v>
      </c>
      <c r="AP425" s="337">
        <v>6</v>
      </c>
    </row>
    <row r="426" spans="2:42" x14ac:dyDescent="0.2">
      <c r="D426" s="335" t="s">
        <v>65</v>
      </c>
      <c r="E426" s="337">
        <v>28</v>
      </c>
      <c r="F426" s="337">
        <v>21</v>
      </c>
      <c r="G426" s="337">
        <v>49</v>
      </c>
      <c r="H426" s="337">
        <v>3</v>
      </c>
      <c r="I426" s="337">
        <v>5</v>
      </c>
      <c r="J426" s="337">
        <v>8</v>
      </c>
      <c r="K426" s="337">
        <v>6</v>
      </c>
      <c r="L426" s="337">
        <v>2</v>
      </c>
      <c r="M426" s="337">
        <v>4</v>
      </c>
      <c r="N426" s="337">
        <v>6</v>
      </c>
      <c r="O426" s="337">
        <v>0</v>
      </c>
      <c r="P426" s="337">
        <v>0</v>
      </c>
      <c r="Q426" s="337">
        <v>6</v>
      </c>
      <c r="R426" s="337">
        <v>2</v>
      </c>
      <c r="S426" s="337">
        <v>2</v>
      </c>
      <c r="T426" s="337">
        <v>4</v>
      </c>
      <c r="U426" s="337">
        <v>0</v>
      </c>
      <c r="V426" s="337">
        <v>7</v>
      </c>
      <c r="W426" s="337">
        <v>3</v>
      </c>
      <c r="X426" s="337">
        <v>10</v>
      </c>
      <c r="Y426" s="337">
        <v>0</v>
      </c>
      <c r="Z426" s="337">
        <v>6</v>
      </c>
      <c r="AA426" s="337">
        <v>4</v>
      </c>
      <c r="AB426" s="337">
        <v>10</v>
      </c>
      <c r="AC426" s="337">
        <v>0</v>
      </c>
      <c r="AD426" s="337">
        <v>1</v>
      </c>
      <c r="AE426" s="337">
        <v>4</v>
      </c>
      <c r="AF426" s="337">
        <v>5</v>
      </c>
      <c r="AG426" s="337">
        <v>0</v>
      </c>
      <c r="AH426" s="337">
        <v>5</v>
      </c>
      <c r="AI426" s="337">
        <v>2</v>
      </c>
      <c r="AJ426" s="337">
        <v>7</v>
      </c>
      <c r="AK426" s="337">
        <v>0</v>
      </c>
      <c r="AL426" s="337">
        <v>7</v>
      </c>
      <c r="AM426" s="337">
        <v>6</v>
      </c>
      <c r="AN426" s="337">
        <v>13</v>
      </c>
      <c r="AO426" s="337">
        <v>0</v>
      </c>
      <c r="AP426" s="337">
        <v>6</v>
      </c>
    </row>
    <row r="427" spans="2:42" x14ac:dyDescent="0.2">
      <c r="C427" s="335" t="s">
        <v>47</v>
      </c>
      <c r="E427" s="337">
        <v>1505</v>
      </c>
      <c r="F427" s="337">
        <v>1446</v>
      </c>
      <c r="G427" s="337">
        <v>2951</v>
      </c>
      <c r="H427" s="337">
        <v>243</v>
      </c>
      <c r="I427" s="337">
        <v>276</v>
      </c>
      <c r="J427" s="337">
        <v>519</v>
      </c>
      <c r="K427" s="337">
        <v>151</v>
      </c>
      <c r="L427" s="337">
        <v>68</v>
      </c>
      <c r="M427" s="337">
        <v>83</v>
      </c>
      <c r="N427" s="337">
        <v>151</v>
      </c>
      <c r="O427" s="337">
        <v>170</v>
      </c>
      <c r="P427" s="337">
        <v>158</v>
      </c>
      <c r="Q427" s="337">
        <v>44</v>
      </c>
      <c r="R427" s="337">
        <v>241</v>
      </c>
      <c r="S427" s="337">
        <v>251</v>
      </c>
      <c r="T427" s="337">
        <v>492</v>
      </c>
      <c r="U427" s="337">
        <v>12</v>
      </c>
      <c r="V427" s="337">
        <v>246</v>
      </c>
      <c r="W427" s="337">
        <v>218</v>
      </c>
      <c r="X427" s="337">
        <v>464</v>
      </c>
      <c r="Y427" s="337">
        <v>12</v>
      </c>
      <c r="Z427" s="337">
        <v>268</v>
      </c>
      <c r="AA427" s="337">
        <v>233</v>
      </c>
      <c r="AB427" s="337">
        <v>501</v>
      </c>
      <c r="AC427" s="337">
        <v>14</v>
      </c>
      <c r="AD427" s="337">
        <v>243</v>
      </c>
      <c r="AE427" s="337">
        <v>262</v>
      </c>
      <c r="AF427" s="337">
        <v>505</v>
      </c>
      <c r="AG427" s="337">
        <v>14</v>
      </c>
      <c r="AH427" s="337">
        <v>254</v>
      </c>
      <c r="AI427" s="337">
        <v>236</v>
      </c>
      <c r="AJ427" s="337">
        <v>490</v>
      </c>
      <c r="AK427" s="337">
        <v>13</v>
      </c>
      <c r="AL427" s="337">
        <v>253</v>
      </c>
      <c r="AM427" s="337">
        <v>246</v>
      </c>
      <c r="AN427" s="337">
        <v>499</v>
      </c>
      <c r="AO427" s="337">
        <v>14</v>
      </c>
      <c r="AP427" s="337">
        <v>72</v>
      </c>
    </row>
    <row r="428" spans="2:42" x14ac:dyDescent="0.2">
      <c r="D428" s="335" t="s">
        <v>116</v>
      </c>
      <c r="E428" s="337">
        <v>848</v>
      </c>
      <c r="F428" s="337">
        <v>795</v>
      </c>
      <c r="G428" s="337">
        <v>1643</v>
      </c>
      <c r="H428" s="337">
        <v>136</v>
      </c>
      <c r="I428" s="337">
        <v>155</v>
      </c>
      <c r="J428" s="337">
        <v>291</v>
      </c>
      <c r="K428" s="337">
        <v>84</v>
      </c>
      <c r="L428" s="337">
        <v>38</v>
      </c>
      <c r="M428" s="337">
        <v>46</v>
      </c>
      <c r="N428" s="337">
        <v>84</v>
      </c>
      <c r="O428" s="337">
        <v>90</v>
      </c>
      <c r="P428" s="337">
        <v>86</v>
      </c>
      <c r="Q428" s="337">
        <v>18</v>
      </c>
      <c r="R428" s="337">
        <v>137</v>
      </c>
      <c r="S428" s="337">
        <v>140</v>
      </c>
      <c r="T428" s="337">
        <v>277</v>
      </c>
      <c r="U428" s="337">
        <v>11</v>
      </c>
      <c r="V428" s="337">
        <v>125</v>
      </c>
      <c r="W428" s="337">
        <v>123</v>
      </c>
      <c r="X428" s="337">
        <v>248</v>
      </c>
      <c r="Y428" s="337">
        <v>11</v>
      </c>
      <c r="Z428" s="337">
        <v>143</v>
      </c>
      <c r="AA428" s="337">
        <v>130</v>
      </c>
      <c r="AB428" s="337">
        <v>273</v>
      </c>
      <c r="AC428" s="337">
        <v>11</v>
      </c>
      <c r="AD428" s="337">
        <v>137</v>
      </c>
      <c r="AE428" s="337">
        <v>126</v>
      </c>
      <c r="AF428" s="337">
        <v>263</v>
      </c>
      <c r="AG428" s="337">
        <v>11</v>
      </c>
      <c r="AH428" s="337">
        <v>143</v>
      </c>
      <c r="AI428" s="337">
        <v>133</v>
      </c>
      <c r="AJ428" s="337">
        <v>276</v>
      </c>
      <c r="AK428" s="337">
        <v>11</v>
      </c>
      <c r="AL428" s="337">
        <v>163</v>
      </c>
      <c r="AM428" s="337">
        <v>143</v>
      </c>
      <c r="AN428" s="337">
        <v>306</v>
      </c>
      <c r="AO428" s="337">
        <v>11</v>
      </c>
      <c r="AP428" s="337">
        <v>18</v>
      </c>
    </row>
    <row r="429" spans="2:42" x14ac:dyDescent="0.2">
      <c r="D429" s="335" t="s">
        <v>165</v>
      </c>
      <c r="E429" s="337">
        <v>657</v>
      </c>
      <c r="F429" s="337">
        <v>651</v>
      </c>
      <c r="G429" s="337">
        <v>1308</v>
      </c>
      <c r="H429" s="337">
        <v>107</v>
      </c>
      <c r="I429" s="337">
        <v>121</v>
      </c>
      <c r="J429" s="337">
        <v>228</v>
      </c>
      <c r="K429" s="337">
        <v>67</v>
      </c>
      <c r="L429" s="337">
        <v>30</v>
      </c>
      <c r="M429" s="337">
        <v>37</v>
      </c>
      <c r="N429" s="337">
        <v>67</v>
      </c>
      <c r="O429" s="337">
        <v>80</v>
      </c>
      <c r="P429" s="337">
        <v>72</v>
      </c>
      <c r="Q429" s="337">
        <v>26</v>
      </c>
      <c r="R429" s="337">
        <v>104</v>
      </c>
      <c r="S429" s="337">
        <v>111</v>
      </c>
      <c r="T429" s="337">
        <v>215</v>
      </c>
      <c r="U429" s="337">
        <v>1</v>
      </c>
      <c r="V429" s="337">
        <v>121</v>
      </c>
      <c r="W429" s="337">
        <v>95</v>
      </c>
      <c r="X429" s="337">
        <v>216</v>
      </c>
      <c r="Y429" s="337">
        <v>1</v>
      </c>
      <c r="Z429" s="337">
        <v>125</v>
      </c>
      <c r="AA429" s="337">
        <v>103</v>
      </c>
      <c r="AB429" s="337">
        <v>228</v>
      </c>
      <c r="AC429" s="337">
        <v>3</v>
      </c>
      <c r="AD429" s="337">
        <v>106</v>
      </c>
      <c r="AE429" s="337">
        <v>136</v>
      </c>
      <c r="AF429" s="337">
        <v>242</v>
      </c>
      <c r="AG429" s="337">
        <v>3</v>
      </c>
      <c r="AH429" s="337">
        <v>111</v>
      </c>
      <c r="AI429" s="337">
        <v>103</v>
      </c>
      <c r="AJ429" s="337">
        <v>214</v>
      </c>
      <c r="AK429" s="337">
        <v>2</v>
      </c>
      <c r="AL429" s="337">
        <v>90</v>
      </c>
      <c r="AM429" s="337">
        <v>103</v>
      </c>
      <c r="AN429" s="337">
        <v>193</v>
      </c>
      <c r="AO429" s="337">
        <v>3</v>
      </c>
      <c r="AP429" s="337">
        <v>54</v>
      </c>
    </row>
    <row r="430" spans="2:42" x14ac:dyDescent="0.2">
      <c r="C430" s="335" t="s">
        <v>257</v>
      </c>
      <c r="E430" s="337">
        <v>137</v>
      </c>
      <c r="F430" s="337">
        <v>176</v>
      </c>
      <c r="G430" s="337">
        <v>313</v>
      </c>
      <c r="H430" s="337">
        <v>17</v>
      </c>
      <c r="I430" s="337">
        <v>32</v>
      </c>
      <c r="J430" s="337">
        <v>49</v>
      </c>
      <c r="K430" s="337">
        <v>19</v>
      </c>
      <c r="L430" s="337">
        <v>6</v>
      </c>
      <c r="M430" s="337">
        <v>13</v>
      </c>
      <c r="N430" s="337">
        <v>19</v>
      </c>
      <c r="O430" s="337">
        <v>19</v>
      </c>
      <c r="P430" s="337">
        <v>19</v>
      </c>
      <c r="Q430" s="337">
        <v>4</v>
      </c>
      <c r="R430" s="337">
        <v>31</v>
      </c>
      <c r="S430" s="337">
        <v>36</v>
      </c>
      <c r="T430" s="337">
        <v>67</v>
      </c>
      <c r="U430" s="337">
        <v>3</v>
      </c>
      <c r="V430" s="337">
        <v>23</v>
      </c>
      <c r="W430" s="337">
        <v>27</v>
      </c>
      <c r="X430" s="337">
        <v>50</v>
      </c>
      <c r="Y430" s="337">
        <v>3</v>
      </c>
      <c r="Z430" s="337">
        <v>23</v>
      </c>
      <c r="AA430" s="337">
        <v>26</v>
      </c>
      <c r="AB430" s="337">
        <v>49</v>
      </c>
      <c r="AC430" s="337">
        <v>3</v>
      </c>
      <c r="AD430" s="337">
        <v>26</v>
      </c>
      <c r="AE430" s="337">
        <v>27</v>
      </c>
      <c r="AF430" s="337">
        <v>53</v>
      </c>
      <c r="AG430" s="337">
        <v>3</v>
      </c>
      <c r="AH430" s="337">
        <v>18</v>
      </c>
      <c r="AI430" s="337">
        <v>28</v>
      </c>
      <c r="AJ430" s="337">
        <v>46</v>
      </c>
      <c r="AK430" s="337">
        <v>3</v>
      </c>
      <c r="AL430" s="337">
        <v>16</v>
      </c>
      <c r="AM430" s="337">
        <v>32</v>
      </c>
      <c r="AN430" s="337">
        <v>48</v>
      </c>
      <c r="AO430" s="337">
        <v>3</v>
      </c>
      <c r="AP430" s="337">
        <v>1</v>
      </c>
    </row>
    <row r="431" spans="2:42" x14ac:dyDescent="0.2">
      <c r="D431" s="335" t="s">
        <v>116</v>
      </c>
      <c r="E431" s="337">
        <v>137</v>
      </c>
      <c r="F431" s="337">
        <v>176</v>
      </c>
      <c r="G431" s="337">
        <v>313</v>
      </c>
      <c r="H431" s="337">
        <v>17</v>
      </c>
      <c r="I431" s="337">
        <v>32</v>
      </c>
      <c r="J431" s="337">
        <v>49</v>
      </c>
      <c r="K431" s="337">
        <v>19</v>
      </c>
      <c r="L431" s="337">
        <v>6</v>
      </c>
      <c r="M431" s="337">
        <v>13</v>
      </c>
      <c r="N431" s="337">
        <v>19</v>
      </c>
      <c r="O431" s="337">
        <v>19</v>
      </c>
      <c r="P431" s="337">
        <v>19</v>
      </c>
      <c r="Q431" s="337">
        <v>4</v>
      </c>
      <c r="R431" s="337">
        <v>31</v>
      </c>
      <c r="S431" s="337">
        <v>36</v>
      </c>
      <c r="T431" s="337">
        <v>67</v>
      </c>
      <c r="U431" s="337">
        <v>3</v>
      </c>
      <c r="V431" s="337">
        <v>23</v>
      </c>
      <c r="W431" s="337">
        <v>27</v>
      </c>
      <c r="X431" s="337">
        <v>50</v>
      </c>
      <c r="Y431" s="337">
        <v>3</v>
      </c>
      <c r="Z431" s="337">
        <v>23</v>
      </c>
      <c r="AA431" s="337">
        <v>26</v>
      </c>
      <c r="AB431" s="337">
        <v>49</v>
      </c>
      <c r="AC431" s="337">
        <v>3</v>
      </c>
      <c r="AD431" s="337">
        <v>26</v>
      </c>
      <c r="AE431" s="337">
        <v>27</v>
      </c>
      <c r="AF431" s="337">
        <v>53</v>
      </c>
      <c r="AG431" s="337">
        <v>3</v>
      </c>
      <c r="AH431" s="337">
        <v>18</v>
      </c>
      <c r="AI431" s="337">
        <v>28</v>
      </c>
      <c r="AJ431" s="337">
        <v>46</v>
      </c>
      <c r="AK431" s="337">
        <v>3</v>
      </c>
      <c r="AL431" s="337">
        <v>16</v>
      </c>
      <c r="AM431" s="337">
        <v>32</v>
      </c>
      <c r="AN431" s="337">
        <v>48</v>
      </c>
      <c r="AO431" s="337">
        <v>3</v>
      </c>
      <c r="AP431" s="337">
        <v>1</v>
      </c>
    </row>
    <row r="432" spans="2:42" x14ac:dyDescent="0.2">
      <c r="B432" s="335" t="s">
        <v>42</v>
      </c>
      <c r="E432" s="337">
        <v>990</v>
      </c>
      <c r="F432" s="337">
        <v>1050</v>
      </c>
      <c r="G432" s="337">
        <v>2040</v>
      </c>
      <c r="H432" s="337">
        <v>283</v>
      </c>
      <c r="I432" s="337">
        <v>285</v>
      </c>
      <c r="J432" s="337">
        <v>568</v>
      </c>
      <c r="K432" s="337">
        <v>113</v>
      </c>
      <c r="L432" s="337">
        <v>90</v>
      </c>
      <c r="M432" s="337">
        <v>67</v>
      </c>
      <c r="N432" s="337">
        <v>157</v>
      </c>
      <c r="O432" s="337">
        <v>106</v>
      </c>
      <c r="P432" s="337">
        <v>102</v>
      </c>
      <c r="Q432" s="337">
        <v>30</v>
      </c>
      <c r="R432" s="337">
        <v>375</v>
      </c>
      <c r="S432" s="337">
        <v>407</v>
      </c>
      <c r="T432" s="337">
        <v>782</v>
      </c>
      <c r="U432" s="337">
        <v>37</v>
      </c>
      <c r="V432" s="337">
        <v>327</v>
      </c>
      <c r="W432" s="337">
        <v>336</v>
      </c>
      <c r="X432" s="337">
        <v>663</v>
      </c>
      <c r="Y432" s="337">
        <v>35</v>
      </c>
      <c r="Z432" s="337">
        <v>288</v>
      </c>
      <c r="AA432" s="337">
        <v>307</v>
      </c>
      <c r="AB432" s="337">
        <v>595</v>
      </c>
      <c r="AC432" s="337">
        <v>34</v>
      </c>
      <c r="AD432" s="337">
        <v>0</v>
      </c>
      <c r="AE432" s="337">
        <v>0</v>
      </c>
      <c r="AF432" s="337">
        <v>0</v>
      </c>
      <c r="AG432" s="337">
        <v>0</v>
      </c>
      <c r="AH432" s="337">
        <v>0</v>
      </c>
      <c r="AI432" s="337">
        <v>0</v>
      </c>
      <c r="AJ432" s="337">
        <v>0</v>
      </c>
      <c r="AK432" s="337">
        <v>0</v>
      </c>
      <c r="AL432" s="337">
        <v>0</v>
      </c>
      <c r="AM432" s="337">
        <v>0</v>
      </c>
      <c r="AN432" s="337">
        <v>0</v>
      </c>
      <c r="AO432" s="337">
        <v>0</v>
      </c>
      <c r="AP432" s="337">
        <v>7</v>
      </c>
    </row>
    <row r="433" spans="2:42" x14ac:dyDescent="0.2">
      <c r="C433" s="335" t="s">
        <v>37</v>
      </c>
      <c r="E433" s="337">
        <v>373</v>
      </c>
      <c r="F433" s="337">
        <v>393</v>
      </c>
      <c r="G433" s="337">
        <v>766</v>
      </c>
      <c r="H433" s="337">
        <v>118</v>
      </c>
      <c r="I433" s="337">
        <v>102</v>
      </c>
      <c r="J433" s="337">
        <v>220</v>
      </c>
      <c r="K433" s="337">
        <v>30</v>
      </c>
      <c r="L433" s="337">
        <v>20</v>
      </c>
      <c r="M433" s="337">
        <v>26</v>
      </c>
      <c r="N433" s="337">
        <v>46</v>
      </c>
      <c r="O433" s="337">
        <v>34</v>
      </c>
      <c r="P433" s="337">
        <v>33</v>
      </c>
      <c r="Q433" s="337">
        <v>4</v>
      </c>
      <c r="R433" s="337">
        <v>135</v>
      </c>
      <c r="S433" s="337">
        <v>148</v>
      </c>
      <c r="T433" s="337">
        <v>283</v>
      </c>
      <c r="U433" s="337">
        <v>10</v>
      </c>
      <c r="V433" s="337">
        <v>124</v>
      </c>
      <c r="W433" s="337">
        <v>126</v>
      </c>
      <c r="X433" s="337">
        <v>250</v>
      </c>
      <c r="Y433" s="337">
        <v>10</v>
      </c>
      <c r="Z433" s="337">
        <v>114</v>
      </c>
      <c r="AA433" s="337">
        <v>119</v>
      </c>
      <c r="AB433" s="337">
        <v>233</v>
      </c>
      <c r="AC433" s="337">
        <v>10</v>
      </c>
      <c r="AD433" s="337">
        <v>0</v>
      </c>
      <c r="AE433" s="337">
        <v>0</v>
      </c>
      <c r="AF433" s="337">
        <v>0</v>
      </c>
      <c r="AG433" s="337">
        <v>0</v>
      </c>
      <c r="AH433" s="337">
        <v>0</v>
      </c>
      <c r="AI433" s="337">
        <v>0</v>
      </c>
      <c r="AJ433" s="337">
        <v>0</v>
      </c>
      <c r="AK433" s="337">
        <v>0</v>
      </c>
      <c r="AL433" s="337">
        <v>0</v>
      </c>
      <c r="AM433" s="337">
        <v>0</v>
      </c>
      <c r="AN433" s="337">
        <v>0</v>
      </c>
      <c r="AO433" s="337">
        <v>0</v>
      </c>
      <c r="AP433" s="337">
        <v>0</v>
      </c>
    </row>
    <row r="434" spans="2:42" x14ac:dyDescent="0.2">
      <c r="D434" s="335" t="s">
        <v>116</v>
      </c>
      <c r="E434" s="337">
        <v>355</v>
      </c>
      <c r="F434" s="337">
        <v>371</v>
      </c>
      <c r="G434" s="337">
        <v>726</v>
      </c>
      <c r="H434" s="337">
        <v>110</v>
      </c>
      <c r="I434" s="337">
        <v>97</v>
      </c>
      <c r="J434" s="337">
        <v>207</v>
      </c>
      <c r="K434" s="337">
        <v>27</v>
      </c>
      <c r="L434" s="337">
        <v>18</v>
      </c>
      <c r="M434" s="337">
        <v>25</v>
      </c>
      <c r="N434" s="337">
        <v>43</v>
      </c>
      <c r="O434" s="337">
        <v>31</v>
      </c>
      <c r="P434" s="337">
        <v>30</v>
      </c>
      <c r="Q434" s="337">
        <v>3</v>
      </c>
      <c r="R434" s="337">
        <v>127</v>
      </c>
      <c r="S434" s="337">
        <v>139</v>
      </c>
      <c r="T434" s="337">
        <v>266</v>
      </c>
      <c r="U434" s="337">
        <v>9</v>
      </c>
      <c r="V434" s="337">
        <v>118</v>
      </c>
      <c r="W434" s="337">
        <v>119</v>
      </c>
      <c r="X434" s="337">
        <v>237</v>
      </c>
      <c r="Y434" s="337">
        <v>9</v>
      </c>
      <c r="Z434" s="337">
        <v>110</v>
      </c>
      <c r="AA434" s="337">
        <v>113</v>
      </c>
      <c r="AB434" s="337">
        <v>223</v>
      </c>
      <c r="AC434" s="337">
        <v>9</v>
      </c>
      <c r="AD434" s="337">
        <v>0</v>
      </c>
      <c r="AE434" s="337">
        <v>0</v>
      </c>
      <c r="AF434" s="337">
        <v>0</v>
      </c>
      <c r="AG434" s="337">
        <v>0</v>
      </c>
      <c r="AH434" s="337">
        <v>0</v>
      </c>
      <c r="AI434" s="337">
        <v>0</v>
      </c>
      <c r="AJ434" s="337">
        <v>0</v>
      </c>
      <c r="AK434" s="337">
        <v>0</v>
      </c>
      <c r="AL434" s="337">
        <v>0</v>
      </c>
      <c r="AM434" s="337">
        <v>0</v>
      </c>
      <c r="AN434" s="337">
        <v>0</v>
      </c>
      <c r="AO434" s="337">
        <v>0</v>
      </c>
      <c r="AP434" s="337">
        <v>0</v>
      </c>
    </row>
    <row r="435" spans="2:42" x14ac:dyDescent="0.2">
      <c r="D435" s="335" t="s">
        <v>117</v>
      </c>
      <c r="E435" s="337">
        <v>18</v>
      </c>
      <c r="F435" s="337">
        <v>22</v>
      </c>
      <c r="G435" s="337">
        <v>40</v>
      </c>
      <c r="H435" s="337">
        <v>8</v>
      </c>
      <c r="I435" s="337">
        <v>5</v>
      </c>
      <c r="J435" s="337">
        <v>13</v>
      </c>
      <c r="K435" s="337">
        <v>3</v>
      </c>
      <c r="L435" s="337">
        <v>2</v>
      </c>
      <c r="M435" s="337">
        <v>1</v>
      </c>
      <c r="N435" s="337">
        <v>3</v>
      </c>
      <c r="O435" s="337">
        <v>3</v>
      </c>
      <c r="P435" s="337">
        <v>3</v>
      </c>
      <c r="Q435" s="337">
        <v>1</v>
      </c>
      <c r="R435" s="337">
        <v>8</v>
      </c>
      <c r="S435" s="337">
        <v>9</v>
      </c>
      <c r="T435" s="337">
        <v>17</v>
      </c>
      <c r="U435" s="337">
        <v>1</v>
      </c>
      <c r="V435" s="337">
        <v>6</v>
      </c>
      <c r="W435" s="337">
        <v>7</v>
      </c>
      <c r="X435" s="337">
        <v>13</v>
      </c>
      <c r="Y435" s="337">
        <v>1</v>
      </c>
      <c r="Z435" s="337">
        <v>4</v>
      </c>
      <c r="AA435" s="337">
        <v>6</v>
      </c>
      <c r="AB435" s="337">
        <v>10</v>
      </c>
      <c r="AC435" s="337">
        <v>1</v>
      </c>
      <c r="AD435" s="337">
        <v>0</v>
      </c>
      <c r="AE435" s="337">
        <v>0</v>
      </c>
      <c r="AF435" s="337">
        <v>0</v>
      </c>
      <c r="AG435" s="337">
        <v>0</v>
      </c>
      <c r="AH435" s="337">
        <v>0</v>
      </c>
      <c r="AI435" s="337">
        <v>0</v>
      </c>
      <c r="AJ435" s="337">
        <v>0</v>
      </c>
      <c r="AK435" s="337">
        <v>0</v>
      </c>
      <c r="AL435" s="337">
        <v>0</v>
      </c>
      <c r="AM435" s="337">
        <v>0</v>
      </c>
      <c r="AN435" s="337">
        <v>0</v>
      </c>
      <c r="AO435" s="337">
        <v>0</v>
      </c>
      <c r="AP435" s="337">
        <v>0</v>
      </c>
    </row>
    <row r="436" spans="2:42" x14ac:dyDescent="0.2">
      <c r="C436" s="335" t="s">
        <v>38</v>
      </c>
      <c r="E436" s="337">
        <v>21</v>
      </c>
      <c r="F436" s="337">
        <v>26</v>
      </c>
      <c r="G436" s="337">
        <v>47</v>
      </c>
      <c r="H436" s="337">
        <v>13</v>
      </c>
      <c r="I436" s="337">
        <v>6</v>
      </c>
      <c r="J436" s="337">
        <v>19</v>
      </c>
      <c r="K436" s="337">
        <v>7</v>
      </c>
      <c r="L436" s="337">
        <v>7</v>
      </c>
      <c r="M436" s="337">
        <v>3</v>
      </c>
      <c r="N436" s="337">
        <v>10</v>
      </c>
      <c r="O436" s="337">
        <v>0</v>
      </c>
      <c r="P436" s="337">
        <v>0</v>
      </c>
      <c r="Q436" s="337">
        <v>7</v>
      </c>
      <c r="R436" s="337">
        <v>10</v>
      </c>
      <c r="S436" s="337">
        <v>10</v>
      </c>
      <c r="T436" s="337">
        <v>20</v>
      </c>
      <c r="U436" s="337">
        <v>0</v>
      </c>
      <c r="V436" s="337">
        <v>8</v>
      </c>
      <c r="W436" s="337">
        <v>11</v>
      </c>
      <c r="X436" s="337">
        <v>19</v>
      </c>
      <c r="Y436" s="337">
        <v>0</v>
      </c>
      <c r="Z436" s="337">
        <v>3</v>
      </c>
      <c r="AA436" s="337">
        <v>5</v>
      </c>
      <c r="AB436" s="337">
        <v>8</v>
      </c>
      <c r="AC436" s="337">
        <v>0</v>
      </c>
      <c r="AD436" s="337">
        <v>0</v>
      </c>
      <c r="AE436" s="337">
        <v>0</v>
      </c>
      <c r="AF436" s="337">
        <v>0</v>
      </c>
      <c r="AG436" s="337">
        <v>0</v>
      </c>
      <c r="AH436" s="337">
        <v>0</v>
      </c>
      <c r="AI436" s="337">
        <v>0</v>
      </c>
      <c r="AJ436" s="337">
        <v>0</v>
      </c>
      <c r="AK436" s="337">
        <v>0</v>
      </c>
      <c r="AL436" s="337">
        <v>0</v>
      </c>
      <c r="AM436" s="337">
        <v>0</v>
      </c>
      <c r="AN436" s="337">
        <v>0</v>
      </c>
      <c r="AO436" s="337">
        <v>0</v>
      </c>
      <c r="AP436" s="337">
        <v>7</v>
      </c>
    </row>
    <row r="437" spans="2:42" x14ac:dyDescent="0.2">
      <c r="D437" s="335" t="s">
        <v>65</v>
      </c>
      <c r="E437" s="337">
        <v>21</v>
      </c>
      <c r="F437" s="337">
        <v>26</v>
      </c>
      <c r="G437" s="337">
        <v>47</v>
      </c>
      <c r="H437" s="337">
        <v>13</v>
      </c>
      <c r="I437" s="337">
        <v>6</v>
      </c>
      <c r="J437" s="337">
        <v>19</v>
      </c>
      <c r="K437" s="337">
        <v>7</v>
      </c>
      <c r="L437" s="337">
        <v>7</v>
      </c>
      <c r="M437" s="337">
        <v>3</v>
      </c>
      <c r="N437" s="337">
        <v>10</v>
      </c>
      <c r="O437" s="337">
        <v>0</v>
      </c>
      <c r="P437" s="337">
        <v>0</v>
      </c>
      <c r="Q437" s="337">
        <v>7</v>
      </c>
      <c r="R437" s="337">
        <v>10</v>
      </c>
      <c r="S437" s="337">
        <v>10</v>
      </c>
      <c r="T437" s="337">
        <v>20</v>
      </c>
      <c r="U437" s="337">
        <v>0</v>
      </c>
      <c r="V437" s="337">
        <v>8</v>
      </c>
      <c r="W437" s="337">
        <v>11</v>
      </c>
      <c r="X437" s="337">
        <v>19</v>
      </c>
      <c r="Y437" s="337">
        <v>0</v>
      </c>
      <c r="Z437" s="337">
        <v>3</v>
      </c>
      <c r="AA437" s="337">
        <v>5</v>
      </c>
      <c r="AB437" s="337">
        <v>8</v>
      </c>
      <c r="AC437" s="337">
        <v>0</v>
      </c>
      <c r="AD437" s="337">
        <v>0</v>
      </c>
      <c r="AE437" s="337">
        <v>0</v>
      </c>
      <c r="AF437" s="337">
        <v>0</v>
      </c>
      <c r="AG437" s="337">
        <v>0</v>
      </c>
      <c r="AH437" s="337">
        <v>0</v>
      </c>
      <c r="AI437" s="337">
        <v>0</v>
      </c>
      <c r="AJ437" s="337">
        <v>0</v>
      </c>
      <c r="AK437" s="337">
        <v>0</v>
      </c>
      <c r="AL437" s="337">
        <v>0</v>
      </c>
      <c r="AM437" s="337">
        <v>0</v>
      </c>
      <c r="AN437" s="337">
        <v>0</v>
      </c>
      <c r="AO437" s="337">
        <v>0</v>
      </c>
      <c r="AP437" s="337">
        <v>7</v>
      </c>
    </row>
    <row r="438" spans="2:42" x14ac:dyDescent="0.2">
      <c r="C438" s="335" t="s">
        <v>47</v>
      </c>
      <c r="E438" s="337">
        <v>384</v>
      </c>
      <c r="F438" s="337">
        <v>403</v>
      </c>
      <c r="G438" s="337">
        <v>787</v>
      </c>
      <c r="H438" s="337">
        <v>110</v>
      </c>
      <c r="I438" s="337">
        <v>110</v>
      </c>
      <c r="J438" s="337">
        <v>220</v>
      </c>
      <c r="K438" s="337">
        <v>59</v>
      </c>
      <c r="L438" s="337">
        <v>37</v>
      </c>
      <c r="M438" s="337">
        <v>20</v>
      </c>
      <c r="N438" s="337">
        <v>57</v>
      </c>
      <c r="O438" s="337">
        <v>55</v>
      </c>
      <c r="P438" s="337">
        <v>52</v>
      </c>
      <c r="Q438" s="337">
        <v>14</v>
      </c>
      <c r="R438" s="337">
        <v>153</v>
      </c>
      <c r="S438" s="337">
        <v>166</v>
      </c>
      <c r="T438" s="337">
        <v>319</v>
      </c>
      <c r="U438" s="337">
        <v>21</v>
      </c>
      <c r="V438" s="337">
        <v>126</v>
      </c>
      <c r="W438" s="337">
        <v>123</v>
      </c>
      <c r="X438" s="337">
        <v>249</v>
      </c>
      <c r="Y438" s="337">
        <v>19</v>
      </c>
      <c r="Z438" s="337">
        <v>105</v>
      </c>
      <c r="AA438" s="337">
        <v>114</v>
      </c>
      <c r="AB438" s="337">
        <v>219</v>
      </c>
      <c r="AC438" s="337">
        <v>19</v>
      </c>
      <c r="AD438" s="337">
        <v>0</v>
      </c>
      <c r="AE438" s="337">
        <v>0</v>
      </c>
      <c r="AF438" s="337">
        <v>0</v>
      </c>
      <c r="AG438" s="337">
        <v>0</v>
      </c>
      <c r="AH438" s="337">
        <v>0</v>
      </c>
      <c r="AI438" s="337">
        <v>0</v>
      </c>
      <c r="AJ438" s="337">
        <v>0</v>
      </c>
      <c r="AK438" s="337">
        <v>0</v>
      </c>
      <c r="AL438" s="337">
        <v>0</v>
      </c>
      <c r="AM438" s="337">
        <v>0</v>
      </c>
      <c r="AN438" s="337">
        <v>0</v>
      </c>
      <c r="AO438" s="337">
        <v>0</v>
      </c>
      <c r="AP438" s="337">
        <v>0</v>
      </c>
    </row>
    <row r="439" spans="2:42" x14ac:dyDescent="0.2">
      <c r="D439" s="335" t="s">
        <v>166</v>
      </c>
      <c r="E439" s="337">
        <v>167</v>
      </c>
      <c r="F439" s="337">
        <v>174</v>
      </c>
      <c r="G439" s="337">
        <v>341</v>
      </c>
      <c r="H439" s="337">
        <v>57</v>
      </c>
      <c r="I439" s="337">
        <v>47</v>
      </c>
      <c r="J439" s="337">
        <v>104</v>
      </c>
      <c r="K439" s="337">
        <v>18</v>
      </c>
      <c r="L439" s="337">
        <v>12</v>
      </c>
      <c r="M439" s="337">
        <v>13</v>
      </c>
      <c r="N439" s="337">
        <v>25</v>
      </c>
      <c r="O439" s="337">
        <v>17</v>
      </c>
      <c r="P439" s="337">
        <v>17</v>
      </c>
      <c r="Q439" s="337">
        <v>2</v>
      </c>
      <c r="R439" s="337">
        <v>55</v>
      </c>
      <c r="S439" s="337">
        <v>56</v>
      </c>
      <c r="T439" s="337">
        <v>111</v>
      </c>
      <c r="U439" s="337">
        <v>6</v>
      </c>
      <c r="V439" s="337">
        <v>58</v>
      </c>
      <c r="W439" s="337">
        <v>62</v>
      </c>
      <c r="X439" s="337">
        <v>120</v>
      </c>
      <c r="Y439" s="337">
        <v>6</v>
      </c>
      <c r="Z439" s="337">
        <v>54</v>
      </c>
      <c r="AA439" s="337">
        <v>56</v>
      </c>
      <c r="AB439" s="337">
        <v>110</v>
      </c>
      <c r="AC439" s="337">
        <v>6</v>
      </c>
      <c r="AD439" s="337">
        <v>0</v>
      </c>
      <c r="AE439" s="337">
        <v>0</v>
      </c>
      <c r="AF439" s="337">
        <v>0</v>
      </c>
      <c r="AG439" s="337">
        <v>0</v>
      </c>
      <c r="AH439" s="337">
        <v>0</v>
      </c>
      <c r="AI439" s="337">
        <v>0</v>
      </c>
      <c r="AJ439" s="337">
        <v>0</v>
      </c>
      <c r="AK439" s="337">
        <v>0</v>
      </c>
      <c r="AL439" s="337">
        <v>0</v>
      </c>
      <c r="AM439" s="337">
        <v>0</v>
      </c>
      <c r="AN439" s="337">
        <v>0</v>
      </c>
      <c r="AO439" s="337">
        <v>0</v>
      </c>
      <c r="AP439" s="337">
        <v>0</v>
      </c>
    </row>
    <row r="440" spans="2:42" x14ac:dyDescent="0.2">
      <c r="D440" s="335" t="s">
        <v>117</v>
      </c>
      <c r="E440" s="337">
        <v>217</v>
      </c>
      <c r="F440" s="337">
        <v>229</v>
      </c>
      <c r="G440" s="337">
        <v>446</v>
      </c>
      <c r="H440" s="337">
        <v>53</v>
      </c>
      <c r="I440" s="337">
        <v>63</v>
      </c>
      <c r="J440" s="337">
        <v>116</v>
      </c>
      <c r="K440" s="337">
        <v>41</v>
      </c>
      <c r="L440" s="337">
        <v>25</v>
      </c>
      <c r="M440" s="337">
        <v>7</v>
      </c>
      <c r="N440" s="337">
        <v>32</v>
      </c>
      <c r="O440" s="337">
        <v>38</v>
      </c>
      <c r="P440" s="337">
        <v>35</v>
      </c>
      <c r="Q440" s="337">
        <v>12</v>
      </c>
      <c r="R440" s="337">
        <v>98</v>
      </c>
      <c r="S440" s="337">
        <v>110</v>
      </c>
      <c r="T440" s="337">
        <v>208</v>
      </c>
      <c r="U440" s="337">
        <v>15</v>
      </c>
      <c r="V440" s="337">
        <v>68</v>
      </c>
      <c r="W440" s="337">
        <v>61</v>
      </c>
      <c r="X440" s="337">
        <v>129</v>
      </c>
      <c r="Y440" s="337">
        <v>13</v>
      </c>
      <c r="Z440" s="337">
        <v>51</v>
      </c>
      <c r="AA440" s="337">
        <v>58</v>
      </c>
      <c r="AB440" s="337">
        <v>109</v>
      </c>
      <c r="AC440" s="337">
        <v>13</v>
      </c>
      <c r="AD440" s="337">
        <v>0</v>
      </c>
      <c r="AE440" s="337">
        <v>0</v>
      </c>
      <c r="AF440" s="337">
        <v>0</v>
      </c>
      <c r="AG440" s="337">
        <v>0</v>
      </c>
      <c r="AH440" s="337">
        <v>0</v>
      </c>
      <c r="AI440" s="337">
        <v>0</v>
      </c>
      <c r="AJ440" s="337">
        <v>0</v>
      </c>
      <c r="AK440" s="337">
        <v>0</v>
      </c>
      <c r="AL440" s="337">
        <v>0</v>
      </c>
      <c r="AM440" s="337">
        <v>0</v>
      </c>
      <c r="AN440" s="337">
        <v>0</v>
      </c>
      <c r="AO440" s="337">
        <v>0</v>
      </c>
      <c r="AP440" s="337">
        <v>0</v>
      </c>
    </row>
    <row r="441" spans="2:42" x14ac:dyDescent="0.2">
      <c r="C441" s="335" t="s">
        <v>257</v>
      </c>
      <c r="E441" s="337">
        <v>137</v>
      </c>
      <c r="F441" s="337">
        <v>163</v>
      </c>
      <c r="G441" s="337">
        <v>300</v>
      </c>
      <c r="H441" s="337">
        <v>29</v>
      </c>
      <c r="I441" s="337">
        <v>35</v>
      </c>
      <c r="J441" s="337">
        <v>64</v>
      </c>
      <c r="K441" s="337">
        <v>11</v>
      </c>
      <c r="L441" s="337">
        <v>17</v>
      </c>
      <c r="M441" s="337">
        <v>14</v>
      </c>
      <c r="N441" s="337">
        <v>31</v>
      </c>
      <c r="O441" s="337">
        <v>11</v>
      </c>
      <c r="P441" s="337">
        <v>11</v>
      </c>
      <c r="Q441" s="337">
        <v>3</v>
      </c>
      <c r="R441" s="337">
        <v>52</v>
      </c>
      <c r="S441" s="337">
        <v>63</v>
      </c>
      <c r="T441" s="337">
        <v>115</v>
      </c>
      <c r="U441" s="337">
        <v>4</v>
      </c>
      <c r="V441" s="337">
        <v>47</v>
      </c>
      <c r="W441" s="337">
        <v>47</v>
      </c>
      <c r="X441" s="337">
        <v>94</v>
      </c>
      <c r="Y441" s="337">
        <v>4</v>
      </c>
      <c r="Z441" s="337">
        <v>38</v>
      </c>
      <c r="AA441" s="337">
        <v>53</v>
      </c>
      <c r="AB441" s="337">
        <v>91</v>
      </c>
      <c r="AC441" s="337">
        <v>3</v>
      </c>
      <c r="AD441" s="337">
        <v>0</v>
      </c>
      <c r="AE441" s="337">
        <v>0</v>
      </c>
      <c r="AF441" s="337">
        <v>0</v>
      </c>
      <c r="AG441" s="337">
        <v>0</v>
      </c>
      <c r="AH441" s="337">
        <v>0</v>
      </c>
      <c r="AI441" s="337">
        <v>0</v>
      </c>
      <c r="AJ441" s="337">
        <v>0</v>
      </c>
      <c r="AK441" s="337">
        <v>0</v>
      </c>
      <c r="AL441" s="337">
        <v>0</v>
      </c>
      <c r="AM441" s="337">
        <v>0</v>
      </c>
      <c r="AN441" s="337">
        <v>0</v>
      </c>
      <c r="AO441" s="337">
        <v>0</v>
      </c>
      <c r="AP441" s="337">
        <v>0</v>
      </c>
    </row>
    <row r="442" spans="2:42" x14ac:dyDescent="0.2">
      <c r="D442" s="335" t="s">
        <v>116</v>
      </c>
      <c r="E442" s="337">
        <v>115</v>
      </c>
      <c r="F442" s="337">
        <v>135</v>
      </c>
      <c r="G442" s="337">
        <v>250</v>
      </c>
      <c r="H442" s="337">
        <v>21</v>
      </c>
      <c r="I442" s="337">
        <v>33</v>
      </c>
      <c r="J442" s="337">
        <v>54</v>
      </c>
      <c r="K442" s="337">
        <v>8</v>
      </c>
      <c r="L442" s="337">
        <v>11</v>
      </c>
      <c r="M442" s="337">
        <v>8</v>
      </c>
      <c r="N442" s="337">
        <v>19</v>
      </c>
      <c r="O442" s="337">
        <v>8</v>
      </c>
      <c r="P442" s="337">
        <v>8</v>
      </c>
      <c r="Q442" s="337">
        <v>2</v>
      </c>
      <c r="R442" s="337">
        <v>41</v>
      </c>
      <c r="S442" s="337">
        <v>50</v>
      </c>
      <c r="T442" s="337">
        <v>91</v>
      </c>
      <c r="U442" s="337">
        <v>3</v>
      </c>
      <c r="V442" s="337">
        <v>44</v>
      </c>
      <c r="W442" s="337">
        <v>37</v>
      </c>
      <c r="X442" s="337">
        <v>81</v>
      </c>
      <c r="Y442" s="337">
        <v>3</v>
      </c>
      <c r="Z442" s="337">
        <v>30</v>
      </c>
      <c r="AA442" s="337">
        <v>48</v>
      </c>
      <c r="AB442" s="337">
        <v>78</v>
      </c>
      <c r="AC442" s="337">
        <v>2</v>
      </c>
      <c r="AD442" s="337">
        <v>0</v>
      </c>
      <c r="AE442" s="337">
        <v>0</v>
      </c>
      <c r="AF442" s="337">
        <v>0</v>
      </c>
      <c r="AG442" s="337">
        <v>0</v>
      </c>
      <c r="AH442" s="337">
        <v>0</v>
      </c>
      <c r="AI442" s="337">
        <v>0</v>
      </c>
      <c r="AJ442" s="337">
        <v>0</v>
      </c>
      <c r="AK442" s="337">
        <v>0</v>
      </c>
      <c r="AL442" s="337">
        <v>0</v>
      </c>
      <c r="AM442" s="337">
        <v>0</v>
      </c>
      <c r="AN442" s="337">
        <v>0</v>
      </c>
      <c r="AO442" s="337">
        <v>0</v>
      </c>
      <c r="AP442" s="337">
        <v>0</v>
      </c>
    </row>
    <row r="443" spans="2:42" x14ac:dyDescent="0.2">
      <c r="D443" s="335" t="s">
        <v>166</v>
      </c>
      <c r="E443" s="337">
        <v>22</v>
      </c>
      <c r="F443" s="337">
        <v>28</v>
      </c>
      <c r="G443" s="337">
        <v>50</v>
      </c>
      <c r="H443" s="337">
        <v>8</v>
      </c>
      <c r="I443" s="337">
        <v>2</v>
      </c>
      <c r="J443" s="337">
        <v>10</v>
      </c>
      <c r="K443" s="337">
        <v>3</v>
      </c>
      <c r="L443" s="337">
        <v>6</v>
      </c>
      <c r="M443" s="337">
        <v>6</v>
      </c>
      <c r="N443" s="337">
        <v>12</v>
      </c>
      <c r="O443" s="337">
        <v>3</v>
      </c>
      <c r="P443" s="337">
        <v>3</v>
      </c>
      <c r="Q443" s="337">
        <v>1</v>
      </c>
      <c r="R443" s="337">
        <v>11</v>
      </c>
      <c r="S443" s="337">
        <v>13</v>
      </c>
      <c r="T443" s="337">
        <v>24</v>
      </c>
      <c r="U443" s="337">
        <v>1</v>
      </c>
      <c r="V443" s="337">
        <v>3</v>
      </c>
      <c r="W443" s="337">
        <v>10</v>
      </c>
      <c r="X443" s="337">
        <v>13</v>
      </c>
      <c r="Y443" s="337">
        <v>1</v>
      </c>
      <c r="Z443" s="337">
        <v>8</v>
      </c>
      <c r="AA443" s="337">
        <v>5</v>
      </c>
      <c r="AB443" s="337">
        <v>13</v>
      </c>
      <c r="AC443" s="337">
        <v>1</v>
      </c>
      <c r="AD443" s="337">
        <v>0</v>
      </c>
      <c r="AE443" s="337">
        <v>0</v>
      </c>
      <c r="AF443" s="337">
        <v>0</v>
      </c>
      <c r="AG443" s="337">
        <v>0</v>
      </c>
      <c r="AH443" s="337">
        <v>0</v>
      </c>
      <c r="AI443" s="337">
        <v>0</v>
      </c>
      <c r="AJ443" s="337">
        <v>0</v>
      </c>
      <c r="AK443" s="337">
        <v>0</v>
      </c>
      <c r="AL443" s="337">
        <v>0</v>
      </c>
      <c r="AM443" s="337">
        <v>0</v>
      </c>
      <c r="AN443" s="337">
        <v>0</v>
      </c>
      <c r="AO443" s="337">
        <v>0</v>
      </c>
      <c r="AP443" s="337">
        <v>0</v>
      </c>
    </row>
    <row r="444" spans="2:42" x14ac:dyDescent="0.2">
      <c r="C444" s="335" t="s">
        <v>259</v>
      </c>
      <c r="E444" s="337">
        <v>75</v>
      </c>
      <c r="F444" s="337">
        <v>65</v>
      </c>
      <c r="G444" s="337">
        <v>140</v>
      </c>
      <c r="H444" s="337">
        <v>13</v>
      </c>
      <c r="I444" s="337">
        <v>32</v>
      </c>
      <c r="J444" s="337">
        <v>45</v>
      </c>
      <c r="K444" s="337">
        <v>6</v>
      </c>
      <c r="L444" s="337">
        <v>9</v>
      </c>
      <c r="M444" s="337">
        <v>4</v>
      </c>
      <c r="N444" s="337">
        <v>13</v>
      </c>
      <c r="O444" s="337">
        <v>6</v>
      </c>
      <c r="P444" s="337">
        <v>6</v>
      </c>
      <c r="Q444" s="337">
        <v>2</v>
      </c>
      <c r="R444" s="337">
        <v>25</v>
      </c>
      <c r="S444" s="337">
        <v>20</v>
      </c>
      <c r="T444" s="337">
        <v>45</v>
      </c>
      <c r="U444" s="337">
        <v>2</v>
      </c>
      <c r="V444" s="337">
        <v>22</v>
      </c>
      <c r="W444" s="337">
        <v>29</v>
      </c>
      <c r="X444" s="337">
        <v>51</v>
      </c>
      <c r="Y444" s="337">
        <v>2</v>
      </c>
      <c r="Z444" s="337">
        <v>28</v>
      </c>
      <c r="AA444" s="337">
        <v>16</v>
      </c>
      <c r="AB444" s="337">
        <v>44</v>
      </c>
      <c r="AC444" s="337">
        <v>2</v>
      </c>
      <c r="AD444" s="337">
        <v>0</v>
      </c>
      <c r="AE444" s="337">
        <v>0</v>
      </c>
      <c r="AF444" s="337">
        <v>0</v>
      </c>
      <c r="AG444" s="337">
        <v>0</v>
      </c>
      <c r="AH444" s="337">
        <v>0</v>
      </c>
      <c r="AI444" s="337">
        <v>0</v>
      </c>
      <c r="AJ444" s="337">
        <v>0</v>
      </c>
      <c r="AK444" s="337">
        <v>0</v>
      </c>
      <c r="AL444" s="337">
        <v>0</v>
      </c>
      <c r="AM444" s="337">
        <v>0</v>
      </c>
      <c r="AN444" s="337">
        <v>0</v>
      </c>
      <c r="AO444" s="337">
        <v>0</v>
      </c>
      <c r="AP444" s="337">
        <v>0</v>
      </c>
    </row>
    <row r="445" spans="2:42" x14ac:dyDescent="0.2">
      <c r="D445" s="335" t="s">
        <v>116</v>
      </c>
      <c r="E445" s="337">
        <v>44</v>
      </c>
      <c r="F445" s="337">
        <v>27</v>
      </c>
      <c r="G445" s="337">
        <v>71</v>
      </c>
      <c r="H445" s="337">
        <v>9</v>
      </c>
      <c r="I445" s="337">
        <v>16</v>
      </c>
      <c r="J445" s="337">
        <v>25</v>
      </c>
      <c r="K445" s="337">
        <v>3</v>
      </c>
      <c r="L445" s="337">
        <v>4</v>
      </c>
      <c r="M445" s="337">
        <v>1</v>
      </c>
      <c r="N445" s="337">
        <v>5</v>
      </c>
      <c r="O445" s="337">
        <v>3</v>
      </c>
      <c r="P445" s="337">
        <v>3</v>
      </c>
      <c r="Q445" s="337">
        <v>1</v>
      </c>
      <c r="R445" s="337">
        <v>17</v>
      </c>
      <c r="S445" s="337">
        <v>8</v>
      </c>
      <c r="T445" s="337">
        <v>25</v>
      </c>
      <c r="U445" s="337">
        <v>1</v>
      </c>
      <c r="V445" s="337">
        <v>12</v>
      </c>
      <c r="W445" s="337">
        <v>11</v>
      </c>
      <c r="X445" s="337">
        <v>23</v>
      </c>
      <c r="Y445" s="337">
        <v>1</v>
      </c>
      <c r="Z445" s="337">
        <v>15</v>
      </c>
      <c r="AA445" s="337">
        <v>8</v>
      </c>
      <c r="AB445" s="337">
        <v>23</v>
      </c>
      <c r="AC445" s="337">
        <v>1</v>
      </c>
      <c r="AD445" s="337">
        <v>0</v>
      </c>
      <c r="AE445" s="337">
        <v>0</v>
      </c>
      <c r="AF445" s="337">
        <v>0</v>
      </c>
      <c r="AG445" s="337">
        <v>0</v>
      </c>
      <c r="AH445" s="337">
        <v>0</v>
      </c>
      <c r="AI445" s="337">
        <v>0</v>
      </c>
      <c r="AJ445" s="337">
        <v>0</v>
      </c>
      <c r="AK445" s="337">
        <v>0</v>
      </c>
      <c r="AL445" s="337">
        <v>0</v>
      </c>
      <c r="AM445" s="337">
        <v>0</v>
      </c>
      <c r="AN445" s="337">
        <v>0</v>
      </c>
      <c r="AO445" s="337">
        <v>0</v>
      </c>
      <c r="AP445" s="337">
        <v>0</v>
      </c>
    </row>
    <row r="446" spans="2:42" x14ac:dyDescent="0.2">
      <c r="D446" s="335" t="s">
        <v>166</v>
      </c>
      <c r="E446" s="337">
        <v>31</v>
      </c>
      <c r="F446" s="337">
        <v>38</v>
      </c>
      <c r="G446" s="337">
        <v>69</v>
      </c>
      <c r="H446" s="337">
        <v>4</v>
      </c>
      <c r="I446" s="337">
        <v>16</v>
      </c>
      <c r="J446" s="337">
        <v>20</v>
      </c>
      <c r="K446" s="337">
        <v>3</v>
      </c>
      <c r="L446" s="337">
        <v>5</v>
      </c>
      <c r="M446" s="337">
        <v>3</v>
      </c>
      <c r="N446" s="337">
        <v>8</v>
      </c>
      <c r="O446" s="337">
        <v>3</v>
      </c>
      <c r="P446" s="337">
        <v>3</v>
      </c>
      <c r="Q446" s="337">
        <v>1</v>
      </c>
      <c r="R446" s="337">
        <v>8</v>
      </c>
      <c r="S446" s="337">
        <v>12</v>
      </c>
      <c r="T446" s="337">
        <v>20</v>
      </c>
      <c r="U446" s="337">
        <v>1</v>
      </c>
      <c r="V446" s="337">
        <v>10</v>
      </c>
      <c r="W446" s="337">
        <v>18</v>
      </c>
      <c r="X446" s="337">
        <v>28</v>
      </c>
      <c r="Y446" s="337">
        <v>1</v>
      </c>
      <c r="Z446" s="337">
        <v>13</v>
      </c>
      <c r="AA446" s="337">
        <v>8</v>
      </c>
      <c r="AB446" s="337">
        <v>21</v>
      </c>
      <c r="AC446" s="337">
        <v>1</v>
      </c>
      <c r="AD446" s="337">
        <v>0</v>
      </c>
      <c r="AE446" s="337">
        <v>0</v>
      </c>
      <c r="AF446" s="337">
        <v>0</v>
      </c>
      <c r="AG446" s="337">
        <v>0</v>
      </c>
      <c r="AH446" s="337">
        <v>0</v>
      </c>
      <c r="AI446" s="337">
        <v>0</v>
      </c>
      <c r="AJ446" s="337">
        <v>0</v>
      </c>
      <c r="AK446" s="337">
        <v>0</v>
      </c>
      <c r="AL446" s="337">
        <v>0</v>
      </c>
      <c r="AM446" s="337">
        <v>0</v>
      </c>
      <c r="AN446" s="337">
        <v>0</v>
      </c>
      <c r="AO446" s="337">
        <v>0</v>
      </c>
      <c r="AP446" s="337">
        <v>0</v>
      </c>
    </row>
    <row r="447" spans="2:42" x14ac:dyDescent="0.2">
      <c r="B447" s="335" t="s">
        <v>167</v>
      </c>
      <c r="E447" s="337">
        <v>164</v>
      </c>
      <c r="F447" s="337">
        <v>160</v>
      </c>
      <c r="G447" s="337">
        <v>324</v>
      </c>
      <c r="H447" s="337">
        <v>0</v>
      </c>
      <c r="I447" s="337">
        <v>0</v>
      </c>
      <c r="J447" s="337">
        <v>0</v>
      </c>
      <c r="K447" s="337">
        <v>27</v>
      </c>
      <c r="L447" s="337">
        <v>1</v>
      </c>
      <c r="M447" s="337">
        <v>26</v>
      </c>
      <c r="N447" s="337">
        <v>27</v>
      </c>
      <c r="O447" s="337">
        <v>0</v>
      </c>
      <c r="P447" s="337">
        <v>0</v>
      </c>
      <c r="Q447" s="337">
        <v>5</v>
      </c>
      <c r="R447" s="337">
        <v>0</v>
      </c>
      <c r="S447" s="337">
        <v>0</v>
      </c>
      <c r="T447" s="337">
        <v>0</v>
      </c>
      <c r="U447" s="337">
        <v>0</v>
      </c>
      <c r="V447" s="337">
        <v>0</v>
      </c>
      <c r="W447" s="337">
        <v>0</v>
      </c>
      <c r="X447" s="337">
        <v>0</v>
      </c>
      <c r="Y447" s="337">
        <v>0</v>
      </c>
      <c r="Z447" s="337">
        <v>0</v>
      </c>
      <c r="AA447" s="337">
        <v>0</v>
      </c>
      <c r="AB447" s="337">
        <v>0</v>
      </c>
      <c r="AC447" s="337">
        <v>0</v>
      </c>
      <c r="AD447" s="337">
        <v>0</v>
      </c>
      <c r="AE447" s="337">
        <v>0</v>
      </c>
      <c r="AF447" s="337">
        <v>0</v>
      </c>
      <c r="AG447" s="337">
        <v>0</v>
      </c>
      <c r="AH447" s="337">
        <v>0</v>
      </c>
      <c r="AI447" s="337">
        <v>0</v>
      </c>
      <c r="AJ447" s="337">
        <v>0</v>
      </c>
      <c r="AK447" s="337">
        <v>0</v>
      </c>
      <c r="AL447" s="337">
        <v>0</v>
      </c>
      <c r="AM447" s="337">
        <v>0</v>
      </c>
      <c r="AN447" s="337">
        <v>0</v>
      </c>
      <c r="AO447" s="337">
        <v>0</v>
      </c>
      <c r="AP447" s="337">
        <v>0</v>
      </c>
    </row>
    <row r="448" spans="2:42" x14ac:dyDescent="0.2">
      <c r="C448" s="335" t="s">
        <v>47</v>
      </c>
      <c r="E448" s="337">
        <v>164</v>
      </c>
      <c r="F448" s="337">
        <v>160</v>
      </c>
      <c r="G448" s="337">
        <v>324</v>
      </c>
      <c r="H448" s="337">
        <v>0</v>
      </c>
      <c r="I448" s="337">
        <v>0</v>
      </c>
      <c r="J448" s="337">
        <v>0</v>
      </c>
      <c r="K448" s="337">
        <v>27</v>
      </c>
      <c r="L448" s="337">
        <v>1</v>
      </c>
      <c r="M448" s="337">
        <v>26</v>
      </c>
      <c r="N448" s="337">
        <v>27</v>
      </c>
      <c r="O448" s="337">
        <v>0</v>
      </c>
      <c r="P448" s="337">
        <v>0</v>
      </c>
      <c r="Q448" s="337">
        <v>5</v>
      </c>
      <c r="R448" s="337">
        <v>0</v>
      </c>
      <c r="S448" s="337">
        <v>0</v>
      </c>
      <c r="T448" s="337">
        <v>0</v>
      </c>
      <c r="U448" s="337">
        <v>0</v>
      </c>
      <c r="V448" s="337">
        <v>0</v>
      </c>
      <c r="W448" s="337">
        <v>0</v>
      </c>
      <c r="X448" s="337">
        <v>0</v>
      </c>
      <c r="Y448" s="337">
        <v>0</v>
      </c>
      <c r="Z448" s="337">
        <v>0</v>
      </c>
      <c r="AA448" s="337">
        <v>0</v>
      </c>
      <c r="AB448" s="337">
        <v>0</v>
      </c>
      <c r="AC448" s="337">
        <v>0</v>
      </c>
      <c r="AD448" s="337">
        <v>0</v>
      </c>
      <c r="AE448" s="337">
        <v>0</v>
      </c>
      <c r="AF448" s="337">
        <v>0</v>
      </c>
      <c r="AG448" s="337">
        <v>0</v>
      </c>
      <c r="AH448" s="337">
        <v>0</v>
      </c>
      <c r="AI448" s="337">
        <v>0</v>
      </c>
      <c r="AJ448" s="337">
        <v>0</v>
      </c>
      <c r="AK448" s="337">
        <v>0</v>
      </c>
      <c r="AL448" s="337">
        <v>0</v>
      </c>
      <c r="AM448" s="337">
        <v>0</v>
      </c>
      <c r="AN448" s="337">
        <v>0</v>
      </c>
      <c r="AO448" s="337">
        <v>0</v>
      </c>
      <c r="AP448" s="337">
        <v>0</v>
      </c>
    </row>
    <row r="449" spans="1:42" x14ac:dyDescent="0.2">
      <c r="D449" s="335" t="s">
        <v>204</v>
      </c>
      <c r="E449" s="337">
        <v>132</v>
      </c>
      <c r="F449" s="337">
        <v>126</v>
      </c>
      <c r="G449" s="337">
        <v>258</v>
      </c>
      <c r="H449" s="337">
        <v>0</v>
      </c>
      <c r="I449" s="337">
        <v>0</v>
      </c>
      <c r="J449" s="337">
        <v>0</v>
      </c>
      <c r="K449" s="337">
        <v>24</v>
      </c>
      <c r="L449" s="337">
        <v>0</v>
      </c>
      <c r="M449" s="337">
        <v>24</v>
      </c>
      <c r="N449" s="337">
        <v>24</v>
      </c>
      <c r="O449" s="337">
        <v>0</v>
      </c>
      <c r="P449" s="337">
        <v>0</v>
      </c>
      <c r="Q449" s="337">
        <v>2</v>
      </c>
      <c r="R449" s="337">
        <v>0</v>
      </c>
      <c r="S449" s="337">
        <v>0</v>
      </c>
      <c r="T449" s="337">
        <v>0</v>
      </c>
      <c r="U449" s="337">
        <v>0</v>
      </c>
      <c r="V449" s="337">
        <v>0</v>
      </c>
      <c r="W449" s="337">
        <v>0</v>
      </c>
      <c r="X449" s="337">
        <v>0</v>
      </c>
      <c r="Y449" s="337">
        <v>0</v>
      </c>
      <c r="Z449" s="337">
        <v>0</v>
      </c>
      <c r="AA449" s="337">
        <v>0</v>
      </c>
      <c r="AB449" s="337">
        <v>0</v>
      </c>
      <c r="AC449" s="337">
        <v>0</v>
      </c>
      <c r="AD449" s="337">
        <v>0</v>
      </c>
      <c r="AE449" s="337">
        <v>0</v>
      </c>
      <c r="AF449" s="337">
        <v>0</v>
      </c>
      <c r="AG449" s="337">
        <v>0</v>
      </c>
      <c r="AH449" s="337">
        <v>0</v>
      </c>
      <c r="AI449" s="337">
        <v>0</v>
      </c>
      <c r="AJ449" s="337">
        <v>0</v>
      </c>
      <c r="AK449" s="337">
        <v>0</v>
      </c>
      <c r="AL449" s="337">
        <v>0</v>
      </c>
      <c r="AM449" s="337">
        <v>0</v>
      </c>
      <c r="AN449" s="337">
        <v>0</v>
      </c>
      <c r="AO449" s="337">
        <v>0</v>
      </c>
      <c r="AP449" s="337">
        <v>0</v>
      </c>
    </row>
    <row r="450" spans="1:42" x14ac:dyDescent="0.2">
      <c r="D450" s="335" t="s">
        <v>165</v>
      </c>
      <c r="E450" s="337">
        <v>32</v>
      </c>
      <c r="F450" s="337">
        <v>34</v>
      </c>
      <c r="G450" s="337">
        <v>66</v>
      </c>
      <c r="H450" s="337">
        <v>0</v>
      </c>
      <c r="I450" s="337">
        <v>0</v>
      </c>
      <c r="J450" s="337">
        <v>0</v>
      </c>
      <c r="K450" s="337">
        <v>3</v>
      </c>
      <c r="L450" s="337">
        <v>1</v>
      </c>
      <c r="M450" s="337">
        <v>2</v>
      </c>
      <c r="N450" s="337">
        <v>3</v>
      </c>
      <c r="O450" s="337">
        <v>0</v>
      </c>
      <c r="P450" s="337">
        <v>0</v>
      </c>
      <c r="Q450" s="337">
        <v>3</v>
      </c>
      <c r="R450" s="337">
        <v>0</v>
      </c>
      <c r="S450" s="337">
        <v>0</v>
      </c>
      <c r="T450" s="337">
        <v>0</v>
      </c>
      <c r="U450" s="337">
        <v>0</v>
      </c>
      <c r="V450" s="337">
        <v>0</v>
      </c>
      <c r="W450" s="337">
        <v>0</v>
      </c>
      <c r="X450" s="337">
        <v>0</v>
      </c>
      <c r="Y450" s="337">
        <v>0</v>
      </c>
      <c r="Z450" s="337">
        <v>0</v>
      </c>
      <c r="AA450" s="337">
        <v>0</v>
      </c>
      <c r="AB450" s="337">
        <v>0</v>
      </c>
      <c r="AC450" s="337">
        <v>0</v>
      </c>
      <c r="AD450" s="337">
        <v>0</v>
      </c>
      <c r="AE450" s="337">
        <v>0</v>
      </c>
      <c r="AF450" s="337">
        <v>0</v>
      </c>
      <c r="AG450" s="337">
        <v>0</v>
      </c>
      <c r="AH450" s="337">
        <v>0</v>
      </c>
      <c r="AI450" s="337">
        <v>0</v>
      </c>
      <c r="AJ450" s="337">
        <v>0</v>
      </c>
      <c r="AK450" s="337">
        <v>0</v>
      </c>
      <c r="AL450" s="337">
        <v>0</v>
      </c>
      <c r="AM450" s="337">
        <v>0</v>
      </c>
      <c r="AN450" s="337">
        <v>0</v>
      </c>
      <c r="AO450" s="337">
        <v>0</v>
      </c>
      <c r="AP450" s="337">
        <v>0</v>
      </c>
    </row>
    <row r="451" spans="1:42" x14ac:dyDescent="0.2">
      <c r="B451" s="335" t="s">
        <v>168</v>
      </c>
      <c r="E451" s="337">
        <v>79</v>
      </c>
      <c r="F451" s="337">
        <v>48</v>
      </c>
      <c r="G451" s="337">
        <v>127</v>
      </c>
      <c r="H451" s="337">
        <v>0</v>
      </c>
      <c r="I451" s="337">
        <v>0</v>
      </c>
      <c r="J451" s="337">
        <v>0</v>
      </c>
      <c r="K451" s="337">
        <v>1</v>
      </c>
      <c r="L451" s="337">
        <v>5</v>
      </c>
      <c r="M451" s="337">
        <v>7</v>
      </c>
      <c r="N451" s="337">
        <v>12</v>
      </c>
      <c r="O451" s="337">
        <v>4</v>
      </c>
      <c r="P451" s="337">
        <v>4</v>
      </c>
      <c r="Q451" s="337">
        <v>2</v>
      </c>
      <c r="R451" s="337">
        <v>0</v>
      </c>
      <c r="S451" s="337">
        <v>0</v>
      </c>
      <c r="T451" s="337">
        <v>0</v>
      </c>
      <c r="U451" s="337">
        <v>0</v>
      </c>
      <c r="V451" s="337">
        <v>0</v>
      </c>
      <c r="W451" s="337">
        <v>0</v>
      </c>
      <c r="X451" s="337">
        <v>0</v>
      </c>
      <c r="Y451" s="337">
        <v>0</v>
      </c>
      <c r="Z451" s="337">
        <v>0</v>
      </c>
      <c r="AA451" s="337">
        <v>0</v>
      </c>
      <c r="AB451" s="337">
        <v>0</v>
      </c>
      <c r="AC451" s="337">
        <v>0</v>
      </c>
      <c r="AD451" s="337">
        <v>0</v>
      </c>
      <c r="AE451" s="337">
        <v>0</v>
      </c>
      <c r="AF451" s="337">
        <v>0</v>
      </c>
      <c r="AG451" s="337">
        <v>0</v>
      </c>
      <c r="AH451" s="337">
        <v>0</v>
      </c>
      <c r="AI451" s="337">
        <v>0</v>
      </c>
      <c r="AJ451" s="337">
        <v>0</v>
      </c>
      <c r="AK451" s="337">
        <v>0</v>
      </c>
      <c r="AL451" s="337">
        <v>0</v>
      </c>
      <c r="AM451" s="337">
        <v>0</v>
      </c>
      <c r="AN451" s="337">
        <v>0</v>
      </c>
      <c r="AO451" s="337">
        <v>0</v>
      </c>
      <c r="AP451" s="337">
        <v>0</v>
      </c>
    </row>
    <row r="452" spans="1:42" x14ac:dyDescent="0.2">
      <c r="C452" s="335" t="s">
        <v>47</v>
      </c>
      <c r="E452" s="337">
        <v>79</v>
      </c>
      <c r="F452" s="337">
        <v>48</v>
      </c>
      <c r="G452" s="337">
        <v>127</v>
      </c>
      <c r="H452" s="337">
        <v>0</v>
      </c>
      <c r="I452" s="337">
        <v>0</v>
      </c>
      <c r="J452" s="337">
        <v>0</v>
      </c>
      <c r="K452" s="337">
        <v>1</v>
      </c>
      <c r="L452" s="337">
        <v>5</v>
      </c>
      <c r="M452" s="337">
        <v>7</v>
      </c>
      <c r="N452" s="337">
        <v>12</v>
      </c>
      <c r="O452" s="337">
        <v>4</v>
      </c>
      <c r="P452" s="337">
        <v>4</v>
      </c>
      <c r="Q452" s="337">
        <v>2</v>
      </c>
      <c r="R452" s="337">
        <v>0</v>
      </c>
      <c r="S452" s="337">
        <v>0</v>
      </c>
      <c r="T452" s="337">
        <v>0</v>
      </c>
      <c r="U452" s="337">
        <v>0</v>
      </c>
      <c r="V452" s="337">
        <v>0</v>
      </c>
      <c r="W452" s="337">
        <v>0</v>
      </c>
      <c r="X452" s="337">
        <v>0</v>
      </c>
      <c r="Y452" s="337">
        <v>0</v>
      </c>
      <c r="Z452" s="337">
        <v>0</v>
      </c>
      <c r="AA452" s="337">
        <v>0</v>
      </c>
      <c r="AB452" s="337">
        <v>0</v>
      </c>
      <c r="AC452" s="337">
        <v>0</v>
      </c>
      <c r="AD452" s="337">
        <v>0</v>
      </c>
      <c r="AE452" s="337">
        <v>0</v>
      </c>
      <c r="AF452" s="337">
        <v>0</v>
      </c>
      <c r="AG452" s="337">
        <v>0</v>
      </c>
      <c r="AH452" s="337">
        <v>0</v>
      </c>
      <c r="AI452" s="337">
        <v>0</v>
      </c>
      <c r="AJ452" s="337">
        <v>0</v>
      </c>
      <c r="AK452" s="337">
        <v>0</v>
      </c>
      <c r="AL452" s="337">
        <v>0</v>
      </c>
      <c r="AM452" s="337">
        <v>0</v>
      </c>
      <c r="AN452" s="337">
        <v>0</v>
      </c>
      <c r="AO452" s="337">
        <v>0</v>
      </c>
      <c r="AP452" s="337">
        <v>0</v>
      </c>
    </row>
    <row r="453" spans="1:42" x14ac:dyDescent="0.2">
      <c r="D453" s="335" t="s">
        <v>50</v>
      </c>
      <c r="E453" s="337">
        <v>20</v>
      </c>
      <c r="F453" s="337">
        <v>15</v>
      </c>
      <c r="G453" s="337">
        <v>35</v>
      </c>
      <c r="H453" s="337">
        <v>0</v>
      </c>
      <c r="I453" s="337">
        <v>0</v>
      </c>
      <c r="J453" s="337">
        <v>0</v>
      </c>
      <c r="K453" s="337">
        <v>1</v>
      </c>
      <c r="L453" s="337">
        <v>3</v>
      </c>
      <c r="M453" s="337">
        <v>3</v>
      </c>
      <c r="N453" s="337">
        <v>6</v>
      </c>
      <c r="O453" s="337">
        <v>4</v>
      </c>
      <c r="P453" s="337">
        <v>4</v>
      </c>
      <c r="Q453" s="337">
        <v>1</v>
      </c>
      <c r="R453" s="337">
        <v>0</v>
      </c>
      <c r="S453" s="337">
        <v>0</v>
      </c>
      <c r="T453" s="337">
        <v>0</v>
      </c>
      <c r="U453" s="337">
        <v>0</v>
      </c>
      <c r="V453" s="337">
        <v>0</v>
      </c>
      <c r="W453" s="337">
        <v>0</v>
      </c>
      <c r="X453" s="337">
        <v>0</v>
      </c>
      <c r="Y453" s="337">
        <v>0</v>
      </c>
      <c r="Z453" s="337">
        <v>0</v>
      </c>
      <c r="AA453" s="337">
        <v>0</v>
      </c>
      <c r="AB453" s="337">
        <v>0</v>
      </c>
      <c r="AC453" s="337">
        <v>0</v>
      </c>
      <c r="AD453" s="337">
        <v>0</v>
      </c>
      <c r="AE453" s="337">
        <v>0</v>
      </c>
      <c r="AF453" s="337">
        <v>0</v>
      </c>
      <c r="AG453" s="337">
        <v>0</v>
      </c>
      <c r="AH453" s="337">
        <v>0</v>
      </c>
      <c r="AI453" s="337">
        <v>0</v>
      </c>
      <c r="AJ453" s="337">
        <v>0</v>
      </c>
      <c r="AK453" s="337">
        <v>0</v>
      </c>
      <c r="AL453" s="337">
        <v>0</v>
      </c>
      <c r="AM453" s="337">
        <v>0</v>
      </c>
      <c r="AN453" s="337">
        <v>0</v>
      </c>
      <c r="AO453" s="337">
        <v>0</v>
      </c>
      <c r="AP453" s="337">
        <v>0</v>
      </c>
    </row>
    <row r="454" spans="1:42" x14ac:dyDescent="0.2">
      <c r="D454" s="335" t="s">
        <v>49</v>
      </c>
      <c r="E454" s="337">
        <v>59</v>
      </c>
      <c r="F454" s="337">
        <v>33</v>
      </c>
      <c r="G454" s="337">
        <v>92</v>
      </c>
      <c r="H454" s="337">
        <v>0</v>
      </c>
      <c r="I454" s="337">
        <v>0</v>
      </c>
      <c r="J454" s="337">
        <v>0</v>
      </c>
      <c r="K454" s="337">
        <v>0</v>
      </c>
      <c r="L454" s="337">
        <v>2</v>
      </c>
      <c r="M454" s="337">
        <v>4</v>
      </c>
      <c r="N454" s="337">
        <v>6</v>
      </c>
      <c r="O454" s="337">
        <v>0</v>
      </c>
      <c r="P454" s="337">
        <v>0</v>
      </c>
      <c r="Q454" s="337">
        <v>1</v>
      </c>
      <c r="R454" s="337">
        <v>0</v>
      </c>
      <c r="S454" s="337">
        <v>0</v>
      </c>
      <c r="T454" s="337">
        <v>0</v>
      </c>
      <c r="U454" s="337">
        <v>0</v>
      </c>
      <c r="V454" s="337">
        <v>0</v>
      </c>
      <c r="W454" s="337">
        <v>0</v>
      </c>
      <c r="X454" s="337">
        <v>0</v>
      </c>
      <c r="Y454" s="337">
        <v>0</v>
      </c>
      <c r="Z454" s="337">
        <v>0</v>
      </c>
      <c r="AA454" s="337">
        <v>0</v>
      </c>
      <c r="AB454" s="337">
        <v>0</v>
      </c>
      <c r="AC454" s="337">
        <v>0</v>
      </c>
      <c r="AD454" s="337">
        <v>0</v>
      </c>
      <c r="AE454" s="337">
        <v>0</v>
      </c>
      <c r="AF454" s="337">
        <v>0</v>
      </c>
      <c r="AG454" s="337">
        <v>0</v>
      </c>
      <c r="AH454" s="337">
        <v>0</v>
      </c>
      <c r="AI454" s="337">
        <v>0</v>
      </c>
      <c r="AJ454" s="337">
        <v>0</v>
      </c>
      <c r="AK454" s="337">
        <v>0</v>
      </c>
      <c r="AL454" s="337">
        <v>0</v>
      </c>
      <c r="AM454" s="337">
        <v>0</v>
      </c>
      <c r="AN454" s="337">
        <v>0</v>
      </c>
      <c r="AO454" s="337">
        <v>0</v>
      </c>
      <c r="AP454" s="337">
        <v>0</v>
      </c>
    </row>
    <row r="455" spans="1:42" x14ac:dyDescent="0.2">
      <c r="A455" s="335" t="s">
        <v>123</v>
      </c>
      <c r="E455" s="337">
        <v>2717</v>
      </c>
      <c r="F455" s="337">
        <v>2650</v>
      </c>
      <c r="G455" s="337">
        <v>5367</v>
      </c>
      <c r="H455" s="337">
        <v>404</v>
      </c>
      <c r="I455" s="337">
        <v>474</v>
      </c>
      <c r="J455" s="337">
        <v>878</v>
      </c>
      <c r="K455" s="337">
        <v>236</v>
      </c>
      <c r="L455" s="337">
        <v>57</v>
      </c>
      <c r="M455" s="337">
        <v>202</v>
      </c>
      <c r="N455" s="337">
        <v>259</v>
      </c>
      <c r="O455" s="337">
        <v>258</v>
      </c>
      <c r="P455" s="337">
        <v>238</v>
      </c>
      <c r="Q455" s="337">
        <v>47</v>
      </c>
      <c r="R455" s="337">
        <v>507</v>
      </c>
      <c r="S455" s="337">
        <v>557</v>
      </c>
      <c r="T455" s="337">
        <v>1064</v>
      </c>
      <c r="U455" s="337">
        <v>39</v>
      </c>
      <c r="V455" s="337">
        <v>606</v>
      </c>
      <c r="W455" s="337">
        <v>587</v>
      </c>
      <c r="X455" s="337">
        <v>1193</v>
      </c>
      <c r="Y455" s="337">
        <v>39</v>
      </c>
      <c r="Z455" s="337">
        <v>691</v>
      </c>
      <c r="AA455" s="337">
        <v>661</v>
      </c>
      <c r="AB455" s="337">
        <v>1352</v>
      </c>
      <c r="AC455" s="337">
        <v>58</v>
      </c>
      <c r="AD455" s="337">
        <v>266</v>
      </c>
      <c r="AE455" s="337">
        <v>258</v>
      </c>
      <c r="AF455" s="337">
        <v>524</v>
      </c>
      <c r="AG455" s="337">
        <v>22</v>
      </c>
      <c r="AH455" s="337">
        <v>246</v>
      </c>
      <c r="AI455" s="337">
        <v>237</v>
      </c>
      <c r="AJ455" s="337">
        <v>483</v>
      </c>
      <c r="AK455" s="337">
        <v>20</v>
      </c>
      <c r="AL455" s="337">
        <v>283</v>
      </c>
      <c r="AM455" s="337">
        <v>255</v>
      </c>
      <c r="AN455" s="337">
        <v>538</v>
      </c>
      <c r="AO455" s="337">
        <v>21</v>
      </c>
      <c r="AP455" s="337">
        <v>26</v>
      </c>
    </row>
    <row r="456" spans="1:42" x14ac:dyDescent="0.2">
      <c r="B456" s="335" t="s">
        <v>36</v>
      </c>
      <c r="E456" s="337">
        <v>404</v>
      </c>
      <c r="F456" s="337">
        <v>417</v>
      </c>
      <c r="G456" s="337">
        <v>821</v>
      </c>
      <c r="H456" s="337">
        <v>0</v>
      </c>
      <c r="I456" s="337">
        <v>0</v>
      </c>
      <c r="J456" s="337">
        <v>0</v>
      </c>
      <c r="K456" s="337">
        <v>41</v>
      </c>
      <c r="L456" s="337">
        <v>0</v>
      </c>
      <c r="M456" s="337">
        <v>41</v>
      </c>
      <c r="N456" s="337">
        <v>41</v>
      </c>
      <c r="O456" s="337">
        <v>47</v>
      </c>
      <c r="P456" s="337">
        <v>38</v>
      </c>
      <c r="Q456" s="337">
        <v>18</v>
      </c>
      <c r="R456" s="337">
        <v>40</v>
      </c>
      <c r="S456" s="337">
        <v>54</v>
      </c>
      <c r="T456" s="337">
        <v>94</v>
      </c>
      <c r="U456" s="337">
        <v>1</v>
      </c>
      <c r="V456" s="337">
        <v>149</v>
      </c>
      <c r="W456" s="337">
        <v>157</v>
      </c>
      <c r="X456" s="337">
        <v>306</v>
      </c>
      <c r="Y456" s="337">
        <v>4</v>
      </c>
      <c r="Z456" s="337">
        <v>215</v>
      </c>
      <c r="AA456" s="337">
        <v>206</v>
      </c>
      <c r="AB456" s="337">
        <v>421</v>
      </c>
      <c r="AC456" s="337">
        <v>20</v>
      </c>
      <c r="AD456" s="337">
        <v>0</v>
      </c>
      <c r="AE456" s="337">
        <v>0</v>
      </c>
      <c r="AF456" s="337">
        <v>0</v>
      </c>
      <c r="AG456" s="337">
        <v>0</v>
      </c>
      <c r="AH456" s="337">
        <v>0</v>
      </c>
      <c r="AI456" s="337">
        <v>0</v>
      </c>
      <c r="AJ456" s="337">
        <v>0</v>
      </c>
      <c r="AK456" s="337">
        <v>0</v>
      </c>
      <c r="AL456" s="337">
        <v>0</v>
      </c>
      <c r="AM456" s="337">
        <v>0</v>
      </c>
      <c r="AN456" s="337">
        <v>0</v>
      </c>
      <c r="AO456" s="337">
        <v>0</v>
      </c>
      <c r="AP456" s="337">
        <v>16</v>
      </c>
    </row>
    <row r="457" spans="1:42" x14ac:dyDescent="0.2">
      <c r="C457" s="335" t="s">
        <v>37</v>
      </c>
      <c r="E457" s="337">
        <v>161</v>
      </c>
      <c r="F457" s="337">
        <v>186</v>
      </c>
      <c r="G457" s="337">
        <v>347</v>
      </c>
      <c r="H457" s="337">
        <v>0</v>
      </c>
      <c r="I457" s="337">
        <v>0</v>
      </c>
      <c r="J457" s="337">
        <v>0</v>
      </c>
      <c r="K457" s="337">
        <v>16</v>
      </c>
      <c r="L457" s="337">
        <v>0</v>
      </c>
      <c r="M457" s="337">
        <v>16</v>
      </c>
      <c r="N457" s="337">
        <v>16</v>
      </c>
      <c r="O457" s="337">
        <v>17</v>
      </c>
      <c r="P457" s="337">
        <v>16</v>
      </c>
      <c r="Q457" s="337">
        <v>5</v>
      </c>
      <c r="R457" s="337">
        <v>22</v>
      </c>
      <c r="S457" s="337">
        <v>19</v>
      </c>
      <c r="T457" s="337">
        <v>41</v>
      </c>
      <c r="U457" s="337">
        <v>1</v>
      </c>
      <c r="V457" s="337">
        <v>54</v>
      </c>
      <c r="W457" s="337">
        <v>78</v>
      </c>
      <c r="X457" s="337">
        <v>132</v>
      </c>
      <c r="Y457" s="337">
        <v>3</v>
      </c>
      <c r="Z457" s="337">
        <v>85</v>
      </c>
      <c r="AA457" s="337">
        <v>89</v>
      </c>
      <c r="AB457" s="337">
        <v>174</v>
      </c>
      <c r="AC457" s="337">
        <v>8</v>
      </c>
      <c r="AD457" s="337">
        <v>0</v>
      </c>
      <c r="AE457" s="337">
        <v>0</v>
      </c>
      <c r="AF457" s="337">
        <v>0</v>
      </c>
      <c r="AG457" s="337">
        <v>0</v>
      </c>
      <c r="AH457" s="337">
        <v>0</v>
      </c>
      <c r="AI457" s="337">
        <v>0</v>
      </c>
      <c r="AJ457" s="337">
        <v>0</v>
      </c>
      <c r="AK457" s="337">
        <v>0</v>
      </c>
      <c r="AL457" s="337">
        <v>0</v>
      </c>
      <c r="AM457" s="337">
        <v>0</v>
      </c>
      <c r="AN457" s="337">
        <v>0</v>
      </c>
      <c r="AO457" s="337">
        <v>0</v>
      </c>
      <c r="AP457" s="337">
        <v>4</v>
      </c>
    </row>
    <row r="458" spans="1:42" x14ac:dyDescent="0.2">
      <c r="D458" s="335" t="s">
        <v>116</v>
      </c>
      <c r="E458" s="337">
        <v>161</v>
      </c>
      <c r="F458" s="337">
        <v>186</v>
      </c>
      <c r="G458" s="337">
        <v>347</v>
      </c>
      <c r="H458" s="337">
        <v>0</v>
      </c>
      <c r="I458" s="337">
        <v>0</v>
      </c>
      <c r="J458" s="337">
        <v>0</v>
      </c>
      <c r="K458" s="337">
        <v>16</v>
      </c>
      <c r="L458" s="337">
        <v>0</v>
      </c>
      <c r="M458" s="337">
        <v>16</v>
      </c>
      <c r="N458" s="337">
        <v>16</v>
      </c>
      <c r="O458" s="337">
        <v>17</v>
      </c>
      <c r="P458" s="337">
        <v>16</v>
      </c>
      <c r="Q458" s="337">
        <v>5</v>
      </c>
      <c r="R458" s="337">
        <v>22</v>
      </c>
      <c r="S458" s="337">
        <v>19</v>
      </c>
      <c r="T458" s="337">
        <v>41</v>
      </c>
      <c r="U458" s="337">
        <v>1</v>
      </c>
      <c r="V458" s="337">
        <v>54</v>
      </c>
      <c r="W458" s="337">
        <v>78</v>
      </c>
      <c r="X458" s="337">
        <v>132</v>
      </c>
      <c r="Y458" s="337">
        <v>3</v>
      </c>
      <c r="Z458" s="337">
        <v>85</v>
      </c>
      <c r="AA458" s="337">
        <v>89</v>
      </c>
      <c r="AB458" s="337">
        <v>174</v>
      </c>
      <c r="AC458" s="337">
        <v>8</v>
      </c>
      <c r="AD458" s="337">
        <v>0</v>
      </c>
      <c r="AE458" s="337">
        <v>0</v>
      </c>
      <c r="AF458" s="337">
        <v>0</v>
      </c>
      <c r="AG458" s="337">
        <v>0</v>
      </c>
      <c r="AH458" s="337">
        <v>0</v>
      </c>
      <c r="AI458" s="337">
        <v>0</v>
      </c>
      <c r="AJ458" s="337">
        <v>0</v>
      </c>
      <c r="AK458" s="337">
        <v>0</v>
      </c>
      <c r="AL458" s="337">
        <v>0</v>
      </c>
      <c r="AM458" s="337">
        <v>0</v>
      </c>
      <c r="AN458" s="337">
        <v>0</v>
      </c>
      <c r="AO458" s="337">
        <v>0</v>
      </c>
      <c r="AP458" s="337">
        <v>4</v>
      </c>
    </row>
    <row r="459" spans="1:42" x14ac:dyDescent="0.2">
      <c r="C459" s="335" t="s">
        <v>38</v>
      </c>
      <c r="E459" s="337">
        <v>3</v>
      </c>
      <c r="F459" s="337">
        <v>7</v>
      </c>
      <c r="G459" s="337">
        <v>10</v>
      </c>
      <c r="H459" s="337">
        <v>0</v>
      </c>
      <c r="I459" s="337">
        <v>0</v>
      </c>
      <c r="J459" s="337">
        <v>0</v>
      </c>
      <c r="K459" s="337">
        <v>2</v>
      </c>
      <c r="L459" s="337">
        <v>0</v>
      </c>
      <c r="M459" s="337">
        <v>2</v>
      </c>
      <c r="N459" s="337">
        <v>2</v>
      </c>
      <c r="O459" s="337">
        <v>0</v>
      </c>
      <c r="P459" s="337">
        <v>0</v>
      </c>
      <c r="Q459" s="337">
        <v>2</v>
      </c>
      <c r="R459" s="337">
        <v>0</v>
      </c>
      <c r="S459" s="337">
        <v>0</v>
      </c>
      <c r="T459" s="337">
        <v>0</v>
      </c>
      <c r="U459" s="337">
        <v>0</v>
      </c>
      <c r="V459" s="337">
        <v>0</v>
      </c>
      <c r="W459" s="337">
        <v>0</v>
      </c>
      <c r="X459" s="337">
        <v>0</v>
      </c>
      <c r="Y459" s="337">
        <v>0</v>
      </c>
      <c r="Z459" s="337">
        <v>3</v>
      </c>
      <c r="AA459" s="337">
        <v>7</v>
      </c>
      <c r="AB459" s="337">
        <v>10</v>
      </c>
      <c r="AC459" s="337">
        <v>2</v>
      </c>
      <c r="AD459" s="337">
        <v>0</v>
      </c>
      <c r="AE459" s="337">
        <v>0</v>
      </c>
      <c r="AF459" s="337">
        <v>0</v>
      </c>
      <c r="AG459" s="337">
        <v>0</v>
      </c>
      <c r="AH459" s="337">
        <v>0</v>
      </c>
      <c r="AI459" s="337">
        <v>0</v>
      </c>
      <c r="AJ459" s="337">
        <v>0</v>
      </c>
      <c r="AK459" s="337">
        <v>0</v>
      </c>
      <c r="AL459" s="337">
        <v>0</v>
      </c>
      <c r="AM459" s="337">
        <v>0</v>
      </c>
      <c r="AN459" s="337">
        <v>0</v>
      </c>
      <c r="AO459" s="337">
        <v>0</v>
      </c>
      <c r="AP459" s="337">
        <v>0</v>
      </c>
    </row>
    <row r="460" spans="1:42" x14ac:dyDescent="0.2">
      <c r="D460" s="335" t="s">
        <v>65</v>
      </c>
      <c r="E460" s="337">
        <v>3</v>
      </c>
      <c r="F460" s="337">
        <v>7</v>
      </c>
      <c r="G460" s="337">
        <v>10</v>
      </c>
      <c r="H460" s="337">
        <v>0</v>
      </c>
      <c r="I460" s="337">
        <v>0</v>
      </c>
      <c r="J460" s="337">
        <v>0</v>
      </c>
      <c r="K460" s="337">
        <v>2</v>
      </c>
      <c r="L460" s="337">
        <v>0</v>
      </c>
      <c r="M460" s="337">
        <v>2</v>
      </c>
      <c r="N460" s="337">
        <v>2</v>
      </c>
      <c r="O460" s="337">
        <v>0</v>
      </c>
      <c r="P460" s="337">
        <v>0</v>
      </c>
      <c r="Q460" s="337">
        <v>2</v>
      </c>
      <c r="R460" s="337">
        <v>0</v>
      </c>
      <c r="S460" s="337">
        <v>0</v>
      </c>
      <c r="T460" s="337">
        <v>0</v>
      </c>
      <c r="U460" s="337">
        <v>0</v>
      </c>
      <c r="V460" s="337">
        <v>0</v>
      </c>
      <c r="W460" s="337">
        <v>0</v>
      </c>
      <c r="X460" s="337">
        <v>0</v>
      </c>
      <c r="Y460" s="337">
        <v>0</v>
      </c>
      <c r="Z460" s="337">
        <v>3</v>
      </c>
      <c r="AA460" s="337">
        <v>7</v>
      </c>
      <c r="AB460" s="337">
        <v>10</v>
      </c>
      <c r="AC460" s="337">
        <v>2</v>
      </c>
      <c r="AD460" s="337">
        <v>0</v>
      </c>
      <c r="AE460" s="337">
        <v>0</v>
      </c>
      <c r="AF460" s="337">
        <v>0</v>
      </c>
      <c r="AG460" s="337">
        <v>0</v>
      </c>
      <c r="AH460" s="337">
        <v>0</v>
      </c>
      <c r="AI460" s="337">
        <v>0</v>
      </c>
      <c r="AJ460" s="337">
        <v>0</v>
      </c>
      <c r="AK460" s="337">
        <v>0</v>
      </c>
      <c r="AL460" s="337">
        <v>0</v>
      </c>
      <c r="AM460" s="337">
        <v>0</v>
      </c>
      <c r="AN460" s="337">
        <v>0</v>
      </c>
      <c r="AO460" s="337">
        <v>0</v>
      </c>
      <c r="AP460" s="337">
        <v>0</v>
      </c>
    </row>
    <row r="461" spans="1:42" x14ac:dyDescent="0.2">
      <c r="C461" s="335" t="s">
        <v>47</v>
      </c>
      <c r="E461" s="337">
        <v>228</v>
      </c>
      <c r="F461" s="337">
        <v>214</v>
      </c>
      <c r="G461" s="337">
        <v>442</v>
      </c>
      <c r="H461" s="337">
        <v>0</v>
      </c>
      <c r="I461" s="337">
        <v>0</v>
      </c>
      <c r="J461" s="337">
        <v>0</v>
      </c>
      <c r="K461" s="337">
        <v>21</v>
      </c>
      <c r="L461" s="337">
        <v>0</v>
      </c>
      <c r="M461" s="337">
        <v>21</v>
      </c>
      <c r="N461" s="337">
        <v>21</v>
      </c>
      <c r="O461" s="337">
        <v>28</v>
      </c>
      <c r="P461" s="337">
        <v>20</v>
      </c>
      <c r="Q461" s="337">
        <v>10</v>
      </c>
      <c r="R461" s="337">
        <v>16</v>
      </c>
      <c r="S461" s="337">
        <v>35</v>
      </c>
      <c r="T461" s="337">
        <v>51</v>
      </c>
      <c r="U461" s="337">
        <v>0</v>
      </c>
      <c r="V461" s="337">
        <v>87</v>
      </c>
      <c r="W461" s="337">
        <v>74</v>
      </c>
      <c r="X461" s="337">
        <v>161</v>
      </c>
      <c r="Y461" s="337">
        <v>1</v>
      </c>
      <c r="Z461" s="337">
        <v>125</v>
      </c>
      <c r="AA461" s="337">
        <v>105</v>
      </c>
      <c r="AB461" s="337">
        <v>230</v>
      </c>
      <c r="AC461" s="337">
        <v>9</v>
      </c>
      <c r="AD461" s="337">
        <v>0</v>
      </c>
      <c r="AE461" s="337">
        <v>0</v>
      </c>
      <c r="AF461" s="337">
        <v>0</v>
      </c>
      <c r="AG461" s="337">
        <v>0</v>
      </c>
      <c r="AH461" s="337">
        <v>0</v>
      </c>
      <c r="AI461" s="337">
        <v>0</v>
      </c>
      <c r="AJ461" s="337">
        <v>0</v>
      </c>
      <c r="AK461" s="337">
        <v>0</v>
      </c>
      <c r="AL461" s="337">
        <v>0</v>
      </c>
      <c r="AM461" s="337">
        <v>0</v>
      </c>
      <c r="AN461" s="337">
        <v>0</v>
      </c>
      <c r="AO461" s="337">
        <v>0</v>
      </c>
      <c r="AP461" s="337">
        <v>11</v>
      </c>
    </row>
    <row r="462" spans="1:42" x14ac:dyDescent="0.2">
      <c r="D462" s="335" t="s">
        <v>116</v>
      </c>
      <c r="E462" s="337">
        <v>228</v>
      </c>
      <c r="F462" s="337">
        <v>214</v>
      </c>
      <c r="G462" s="337">
        <v>442</v>
      </c>
      <c r="H462" s="337">
        <v>0</v>
      </c>
      <c r="I462" s="337">
        <v>0</v>
      </c>
      <c r="J462" s="337">
        <v>0</v>
      </c>
      <c r="K462" s="337">
        <v>21</v>
      </c>
      <c r="L462" s="337">
        <v>0</v>
      </c>
      <c r="M462" s="337">
        <v>21</v>
      </c>
      <c r="N462" s="337">
        <v>21</v>
      </c>
      <c r="O462" s="337">
        <v>28</v>
      </c>
      <c r="P462" s="337">
        <v>20</v>
      </c>
      <c r="Q462" s="337">
        <v>10</v>
      </c>
      <c r="R462" s="337">
        <v>16</v>
      </c>
      <c r="S462" s="337">
        <v>35</v>
      </c>
      <c r="T462" s="337">
        <v>51</v>
      </c>
      <c r="U462" s="337">
        <v>0</v>
      </c>
      <c r="V462" s="337">
        <v>87</v>
      </c>
      <c r="W462" s="337">
        <v>74</v>
      </c>
      <c r="X462" s="337">
        <v>161</v>
      </c>
      <c r="Y462" s="337">
        <v>1</v>
      </c>
      <c r="Z462" s="337">
        <v>125</v>
      </c>
      <c r="AA462" s="337">
        <v>105</v>
      </c>
      <c r="AB462" s="337">
        <v>230</v>
      </c>
      <c r="AC462" s="337">
        <v>9</v>
      </c>
      <c r="AD462" s="337">
        <v>0</v>
      </c>
      <c r="AE462" s="337">
        <v>0</v>
      </c>
      <c r="AF462" s="337">
        <v>0</v>
      </c>
      <c r="AG462" s="337">
        <v>0</v>
      </c>
      <c r="AH462" s="337">
        <v>0</v>
      </c>
      <c r="AI462" s="337">
        <v>0</v>
      </c>
      <c r="AJ462" s="337">
        <v>0</v>
      </c>
      <c r="AK462" s="337">
        <v>0</v>
      </c>
      <c r="AL462" s="337">
        <v>0</v>
      </c>
      <c r="AM462" s="337">
        <v>0</v>
      </c>
      <c r="AN462" s="337">
        <v>0</v>
      </c>
      <c r="AO462" s="337">
        <v>0</v>
      </c>
      <c r="AP462" s="337">
        <v>11</v>
      </c>
    </row>
    <row r="463" spans="1:42" x14ac:dyDescent="0.2">
      <c r="C463" s="335" t="s">
        <v>257</v>
      </c>
      <c r="E463" s="337">
        <v>12</v>
      </c>
      <c r="F463" s="337">
        <v>10</v>
      </c>
      <c r="G463" s="337">
        <v>22</v>
      </c>
      <c r="H463" s="337">
        <v>0</v>
      </c>
      <c r="I463" s="337">
        <v>0</v>
      </c>
      <c r="J463" s="337">
        <v>0</v>
      </c>
      <c r="K463" s="337">
        <v>2</v>
      </c>
      <c r="L463" s="337">
        <v>0</v>
      </c>
      <c r="M463" s="337">
        <v>2</v>
      </c>
      <c r="N463" s="337">
        <v>2</v>
      </c>
      <c r="O463" s="337">
        <v>2</v>
      </c>
      <c r="P463" s="337">
        <v>2</v>
      </c>
      <c r="Q463" s="337">
        <v>1</v>
      </c>
      <c r="R463" s="337">
        <v>2</v>
      </c>
      <c r="S463" s="337">
        <v>0</v>
      </c>
      <c r="T463" s="337">
        <v>2</v>
      </c>
      <c r="U463" s="337">
        <v>0</v>
      </c>
      <c r="V463" s="337">
        <v>8</v>
      </c>
      <c r="W463" s="337">
        <v>5</v>
      </c>
      <c r="X463" s="337">
        <v>13</v>
      </c>
      <c r="Y463" s="337">
        <v>0</v>
      </c>
      <c r="Z463" s="337">
        <v>2</v>
      </c>
      <c r="AA463" s="337">
        <v>5</v>
      </c>
      <c r="AB463" s="337">
        <v>7</v>
      </c>
      <c r="AC463" s="337">
        <v>1</v>
      </c>
      <c r="AD463" s="337">
        <v>0</v>
      </c>
      <c r="AE463" s="337">
        <v>0</v>
      </c>
      <c r="AF463" s="337">
        <v>0</v>
      </c>
      <c r="AG463" s="337">
        <v>0</v>
      </c>
      <c r="AH463" s="337">
        <v>0</v>
      </c>
      <c r="AI463" s="337">
        <v>0</v>
      </c>
      <c r="AJ463" s="337">
        <v>0</v>
      </c>
      <c r="AK463" s="337">
        <v>0</v>
      </c>
      <c r="AL463" s="337">
        <v>0</v>
      </c>
      <c r="AM463" s="337">
        <v>0</v>
      </c>
      <c r="AN463" s="337">
        <v>0</v>
      </c>
      <c r="AO463" s="337">
        <v>0</v>
      </c>
      <c r="AP463" s="337">
        <v>1</v>
      </c>
    </row>
    <row r="464" spans="1:42" x14ac:dyDescent="0.2">
      <c r="D464" s="335" t="s">
        <v>116</v>
      </c>
      <c r="E464" s="337">
        <v>12</v>
      </c>
      <c r="F464" s="337">
        <v>10</v>
      </c>
      <c r="G464" s="337">
        <v>22</v>
      </c>
      <c r="H464" s="337">
        <v>0</v>
      </c>
      <c r="I464" s="337">
        <v>0</v>
      </c>
      <c r="J464" s="337">
        <v>0</v>
      </c>
      <c r="K464" s="337">
        <v>2</v>
      </c>
      <c r="L464" s="337">
        <v>0</v>
      </c>
      <c r="M464" s="337">
        <v>2</v>
      </c>
      <c r="N464" s="337">
        <v>2</v>
      </c>
      <c r="O464" s="337">
        <v>2</v>
      </c>
      <c r="P464" s="337">
        <v>2</v>
      </c>
      <c r="Q464" s="337">
        <v>1</v>
      </c>
      <c r="R464" s="337">
        <v>2</v>
      </c>
      <c r="S464" s="337">
        <v>0</v>
      </c>
      <c r="T464" s="337">
        <v>2</v>
      </c>
      <c r="U464" s="337">
        <v>0</v>
      </c>
      <c r="V464" s="337">
        <v>8</v>
      </c>
      <c r="W464" s="337">
        <v>5</v>
      </c>
      <c r="X464" s="337">
        <v>13</v>
      </c>
      <c r="Y464" s="337">
        <v>0</v>
      </c>
      <c r="Z464" s="337">
        <v>2</v>
      </c>
      <c r="AA464" s="337">
        <v>5</v>
      </c>
      <c r="AB464" s="337">
        <v>7</v>
      </c>
      <c r="AC464" s="337">
        <v>1</v>
      </c>
      <c r="AD464" s="337">
        <v>0</v>
      </c>
      <c r="AE464" s="337">
        <v>0</v>
      </c>
      <c r="AF464" s="337">
        <v>0</v>
      </c>
      <c r="AG464" s="337">
        <v>0</v>
      </c>
      <c r="AH464" s="337">
        <v>0</v>
      </c>
      <c r="AI464" s="337">
        <v>0</v>
      </c>
      <c r="AJ464" s="337">
        <v>0</v>
      </c>
      <c r="AK464" s="337">
        <v>0</v>
      </c>
      <c r="AL464" s="337">
        <v>0</v>
      </c>
      <c r="AM464" s="337">
        <v>0</v>
      </c>
      <c r="AN464" s="337">
        <v>0</v>
      </c>
      <c r="AO464" s="337">
        <v>0</v>
      </c>
      <c r="AP464" s="337">
        <v>1</v>
      </c>
    </row>
    <row r="465" spans="2:42" x14ac:dyDescent="0.2">
      <c r="B465" s="335" t="s">
        <v>41</v>
      </c>
      <c r="E465" s="337">
        <v>1604</v>
      </c>
      <c r="F465" s="337">
        <v>1498</v>
      </c>
      <c r="G465" s="337">
        <v>3102</v>
      </c>
      <c r="H465" s="337">
        <v>231</v>
      </c>
      <c r="I465" s="337">
        <v>252</v>
      </c>
      <c r="J465" s="337">
        <v>483</v>
      </c>
      <c r="K465" s="337">
        <v>133</v>
      </c>
      <c r="L465" s="337">
        <v>26</v>
      </c>
      <c r="M465" s="337">
        <v>107</v>
      </c>
      <c r="N465" s="337">
        <v>133</v>
      </c>
      <c r="O465" s="337">
        <v>144</v>
      </c>
      <c r="P465" s="337">
        <v>135</v>
      </c>
      <c r="Q465" s="337">
        <v>18</v>
      </c>
      <c r="R465" s="337">
        <v>267</v>
      </c>
      <c r="S465" s="337">
        <v>268</v>
      </c>
      <c r="T465" s="337">
        <v>535</v>
      </c>
      <c r="U465" s="337">
        <v>21</v>
      </c>
      <c r="V465" s="337">
        <v>258</v>
      </c>
      <c r="W465" s="337">
        <v>222</v>
      </c>
      <c r="X465" s="337">
        <v>480</v>
      </c>
      <c r="Y465" s="337">
        <v>18</v>
      </c>
      <c r="Z465" s="337">
        <v>284</v>
      </c>
      <c r="AA465" s="337">
        <v>258</v>
      </c>
      <c r="AB465" s="337">
        <v>542</v>
      </c>
      <c r="AC465" s="337">
        <v>22</v>
      </c>
      <c r="AD465" s="337">
        <v>266</v>
      </c>
      <c r="AE465" s="337">
        <v>258</v>
      </c>
      <c r="AF465" s="337">
        <v>524</v>
      </c>
      <c r="AG465" s="337">
        <v>22</v>
      </c>
      <c r="AH465" s="337">
        <v>246</v>
      </c>
      <c r="AI465" s="337">
        <v>237</v>
      </c>
      <c r="AJ465" s="337">
        <v>483</v>
      </c>
      <c r="AK465" s="337">
        <v>20</v>
      </c>
      <c r="AL465" s="337">
        <v>283</v>
      </c>
      <c r="AM465" s="337">
        <v>255</v>
      </c>
      <c r="AN465" s="337">
        <v>538</v>
      </c>
      <c r="AO465" s="337">
        <v>21</v>
      </c>
      <c r="AP465" s="337">
        <v>9</v>
      </c>
    </row>
    <row r="466" spans="2:42" x14ac:dyDescent="0.2">
      <c r="C466" s="335" t="s">
        <v>37</v>
      </c>
      <c r="E466" s="337">
        <v>485</v>
      </c>
      <c r="F466" s="337">
        <v>445</v>
      </c>
      <c r="G466" s="337">
        <v>930</v>
      </c>
      <c r="H466" s="337">
        <v>74</v>
      </c>
      <c r="I466" s="337">
        <v>78</v>
      </c>
      <c r="J466" s="337">
        <v>152</v>
      </c>
      <c r="K466" s="337">
        <v>39</v>
      </c>
      <c r="L466" s="337">
        <v>10</v>
      </c>
      <c r="M466" s="337">
        <v>29</v>
      </c>
      <c r="N466" s="337">
        <v>39</v>
      </c>
      <c r="O466" s="337">
        <v>40</v>
      </c>
      <c r="P466" s="337">
        <v>38</v>
      </c>
      <c r="Q466" s="337">
        <v>3</v>
      </c>
      <c r="R466" s="337">
        <v>83</v>
      </c>
      <c r="S466" s="337">
        <v>95</v>
      </c>
      <c r="T466" s="337">
        <v>178</v>
      </c>
      <c r="U466" s="337">
        <v>7</v>
      </c>
      <c r="V466" s="337">
        <v>82</v>
      </c>
      <c r="W466" s="337">
        <v>57</v>
      </c>
      <c r="X466" s="337">
        <v>139</v>
      </c>
      <c r="Y466" s="337">
        <v>6</v>
      </c>
      <c r="Z466" s="337">
        <v>83</v>
      </c>
      <c r="AA466" s="337">
        <v>81</v>
      </c>
      <c r="AB466" s="337">
        <v>164</v>
      </c>
      <c r="AC466" s="337">
        <v>7</v>
      </c>
      <c r="AD466" s="337">
        <v>74</v>
      </c>
      <c r="AE466" s="337">
        <v>66</v>
      </c>
      <c r="AF466" s="337">
        <v>140</v>
      </c>
      <c r="AG466" s="337">
        <v>6</v>
      </c>
      <c r="AH466" s="337">
        <v>72</v>
      </c>
      <c r="AI466" s="337">
        <v>69</v>
      </c>
      <c r="AJ466" s="337">
        <v>141</v>
      </c>
      <c r="AK466" s="337">
        <v>6</v>
      </c>
      <c r="AL466" s="337">
        <v>91</v>
      </c>
      <c r="AM466" s="337">
        <v>77</v>
      </c>
      <c r="AN466" s="337">
        <v>168</v>
      </c>
      <c r="AO466" s="337">
        <v>7</v>
      </c>
      <c r="AP466" s="337">
        <v>0</v>
      </c>
    </row>
    <row r="467" spans="2:42" x14ac:dyDescent="0.2">
      <c r="D467" s="335" t="s">
        <v>116</v>
      </c>
      <c r="E467" s="337">
        <v>485</v>
      </c>
      <c r="F467" s="337">
        <v>445</v>
      </c>
      <c r="G467" s="337">
        <v>930</v>
      </c>
      <c r="H467" s="337">
        <v>74</v>
      </c>
      <c r="I467" s="337">
        <v>78</v>
      </c>
      <c r="J467" s="337">
        <v>152</v>
      </c>
      <c r="K467" s="337">
        <v>39</v>
      </c>
      <c r="L467" s="337">
        <v>10</v>
      </c>
      <c r="M467" s="337">
        <v>29</v>
      </c>
      <c r="N467" s="337">
        <v>39</v>
      </c>
      <c r="O467" s="337">
        <v>40</v>
      </c>
      <c r="P467" s="337">
        <v>38</v>
      </c>
      <c r="Q467" s="337">
        <v>3</v>
      </c>
      <c r="R467" s="337">
        <v>83</v>
      </c>
      <c r="S467" s="337">
        <v>95</v>
      </c>
      <c r="T467" s="337">
        <v>178</v>
      </c>
      <c r="U467" s="337">
        <v>7</v>
      </c>
      <c r="V467" s="337">
        <v>82</v>
      </c>
      <c r="W467" s="337">
        <v>57</v>
      </c>
      <c r="X467" s="337">
        <v>139</v>
      </c>
      <c r="Y467" s="337">
        <v>6</v>
      </c>
      <c r="Z467" s="337">
        <v>83</v>
      </c>
      <c r="AA467" s="337">
        <v>81</v>
      </c>
      <c r="AB467" s="337">
        <v>164</v>
      </c>
      <c r="AC467" s="337">
        <v>7</v>
      </c>
      <c r="AD467" s="337">
        <v>74</v>
      </c>
      <c r="AE467" s="337">
        <v>66</v>
      </c>
      <c r="AF467" s="337">
        <v>140</v>
      </c>
      <c r="AG467" s="337">
        <v>6</v>
      </c>
      <c r="AH467" s="337">
        <v>72</v>
      </c>
      <c r="AI467" s="337">
        <v>69</v>
      </c>
      <c r="AJ467" s="337">
        <v>141</v>
      </c>
      <c r="AK467" s="337">
        <v>6</v>
      </c>
      <c r="AL467" s="337">
        <v>91</v>
      </c>
      <c r="AM467" s="337">
        <v>77</v>
      </c>
      <c r="AN467" s="337">
        <v>168</v>
      </c>
      <c r="AO467" s="337">
        <v>7</v>
      </c>
      <c r="AP467" s="337">
        <v>0</v>
      </c>
    </row>
    <row r="468" spans="2:42" x14ac:dyDescent="0.2">
      <c r="C468" s="335" t="s">
        <v>38</v>
      </c>
      <c r="E468" s="337">
        <v>10</v>
      </c>
      <c r="F468" s="337">
        <v>4</v>
      </c>
      <c r="G468" s="337">
        <v>14</v>
      </c>
      <c r="H468" s="337">
        <v>0</v>
      </c>
      <c r="I468" s="337">
        <v>2</v>
      </c>
      <c r="J468" s="337">
        <v>2</v>
      </c>
      <c r="K468" s="337">
        <v>2</v>
      </c>
      <c r="L468" s="337">
        <v>0</v>
      </c>
      <c r="M468" s="337">
        <v>2</v>
      </c>
      <c r="N468" s="337">
        <v>2</v>
      </c>
      <c r="O468" s="337">
        <v>0</v>
      </c>
      <c r="P468" s="337">
        <v>0</v>
      </c>
      <c r="Q468" s="337">
        <v>2</v>
      </c>
      <c r="R468" s="337">
        <v>0</v>
      </c>
      <c r="S468" s="337">
        <v>0</v>
      </c>
      <c r="T468" s="337">
        <v>0</v>
      </c>
      <c r="U468" s="337">
        <v>0</v>
      </c>
      <c r="V468" s="337">
        <v>1</v>
      </c>
      <c r="W468" s="337">
        <v>1</v>
      </c>
      <c r="X468" s="337">
        <v>2</v>
      </c>
      <c r="Y468" s="337">
        <v>0</v>
      </c>
      <c r="Z468" s="337">
        <v>2</v>
      </c>
      <c r="AA468" s="337">
        <v>1</v>
      </c>
      <c r="AB468" s="337">
        <v>3</v>
      </c>
      <c r="AC468" s="337">
        <v>0</v>
      </c>
      <c r="AD468" s="337">
        <v>1</v>
      </c>
      <c r="AE468" s="337">
        <v>1</v>
      </c>
      <c r="AF468" s="337">
        <v>2</v>
      </c>
      <c r="AG468" s="337">
        <v>0</v>
      </c>
      <c r="AH468" s="337">
        <v>3</v>
      </c>
      <c r="AI468" s="337">
        <v>1</v>
      </c>
      <c r="AJ468" s="337">
        <v>4</v>
      </c>
      <c r="AK468" s="337">
        <v>0</v>
      </c>
      <c r="AL468" s="337">
        <v>3</v>
      </c>
      <c r="AM468" s="337">
        <v>0</v>
      </c>
      <c r="AN468" s="337">
        <v>3</v>
      </c>
      <c r="AO468" s="337">
        <v>0</v>
      </c>
      <c r="AP468" s="337">
        <v>2</v>
      </c>
    </row>
    <row r="469" spans="2:42" x14ac:dyDescent="0.2">
      <c r="D469" s="335" t="s">
        <v>65</v>
      </c>
      <c r="E469" s="337">
        <v>10</v>
      </c>
      <c r="F469" s="337">
        <v>4</v>
      </c>
      <c r="G469" s="337">
        <v>14</v>
      </c>
      <c r="H469" s="337">
        <v>0</v>
      </c>
      <c r="I469" s="337">
        <v>2</v>
      </c>
      <c r="J469" s="337">
        <v>2</v>
      </c>
      <c r="K469" s="337">
        <v>2</v>
      </c>
      <c r="L469" s="337">
        <v>0</v>
      </c>
      <c r="M469" s="337">
        <v>2</v>
      </c>
      <c r="N469" s="337">
        <v>2</v>
      </c>
      <c r="O469" s="337">
        <v>0</v>
      </c>
      <c r="P469" s="337">
        <v>0</v>
      </c>
      <c r="Q469" s="337">
        <v>2</v>
      </c>
      <c r="R469" s="337">
        <v>0</v>
      </c>
      <c r="S469" s="337">
        <v>0</v>
      </c>
      <c r="T469" s="337">
        <v>0</v>
      </c>
      <c r="U469" s="337">
        <v>0</v>
      </c>
      <c r="V469" s="337">
        <v>1</v>
      </c>
      <c r="W469" s="337">
        <v>1</v>
      </c>
      <c r="X469" s="337">
        <v>2</v>
      </c>
      <c r="Y469" s="337">
        <v>0</v>
      </c>
      <c r="Z469" s="337">
        <v>2</v>
      </c>
      <c r="AA469" s="337">
        <v>1</v>
      </c>
      <c r="AB469" s="337">
        <v>3</v>
      </c>
      <c r="AC469" s="337">
        <v>0</v>
      </c>
      <c r="AD469" s="337">
        <v>1</v>
      </c>
      <c r="AE469" s="337">
        <v>1</v>
      </c>
      <c r="AF469" s="337">
        <v>2</v>
      </c>
      <c r="AG469" s="337">
        <v>0</v>
      </c>
      <c r="AH469" s="337">
        <v>3</v>
      </c>
      <c r="AI469" s="337">
        <v>1</v>
      </c>
      <c r="AJ469" s="337">
        <v>4</v>
      </c>
      <c r="AK469" s="337">
        <v>0</v>
      </c>
      <c r="AL469" s="337">
        <v>3</v>
      </c>
      <c r="AM469" s="337">
        <v>0</v>
      </c>
      <c r="AN469" s="337">
        <v>3</v>
      </c>
      <c r="AO469" s="337">
        <v>0</v>
      </c>
      <c r="AP469" s="337">
        <v>2</v>
      </c>
    </row>
    <row r="470" spans="2:42" x14ac:dyDescent="0.2">
      <c r="C470" s="335" t="s">
        <v>47</v>
      </c>
      <c r="E470" s="337">
        <v>1051</v>
      </c>
      <c r="F470" s="337">
        <v>997</v>
      </c>
      <c r="G470" s="337">
        <v>2048</v>
      </c>
      <c r="H470" s="337">
        <v>153</v>
      </c>
      <c r="I470" s="337">
        <v>166</v>
      </c>
      <c r="J470" s="337">
        <v>319</v>
      </c>
      <c r="K470" s="337">
        <v>85</v>
      </c>
      <c r="L470" s="337">
        <v>16</v>
      </c>
      <c r="M470" s="337">
        <v>69</v>
      </c>
      <c r="N470" s="337">
        <v>85</v>
      </c>
      <c r="O470" s="337">
        <v>92</v>
      </c>
      <c r="P470" s="337">
        <v>86</v>
      </c>
      <c r="Q470" s="337">
        <v>11</v>
      </c>
      <c r="R470" s="337">
        <v>169</v>
      </c>
      <c r="S470" s="337">
        <v>159</v>
      </c>
      <c r="T470" s="337">
        <v>328</v>
      </c>
      <c r="U470" s="337">
        <v>14</v>
      </c>
      <c r="V470" s="337">
        <v>169</v>
      </c>
      <c r="W470" s="337">
        <v>153</v>
      </c>
      <c r="X470" s="337">
        <v>322</v>
      </c>
      <c r="Y470" s="337">
        <v>12</v>
      </c>
      <c r="Z470" s="337">
        <v>185</v>
      </c>
      <c r="AA470" s="337">
        <v>167</v>
      </c>
      <c r="AB470" s="337">
        <v>352</v>
      </c>
      <c r="AC470" s="337">
        <v>14</v>
      </c>
      <c r="AD470" s="337">
        <v>182</v>
      </c>
      <c r="AE470" s="337">
        <v>187</v>
      </c>
      <c r="AF470" s="337">
        <v>369</v>
      </c>
      <c r="AG470" s="337">
        <v>15</v>
      </c>
      <c r="AH470" s="337">
        <v>165</v>
      </c>
      <c r="AI470" s="337">
        <v>165</v>
      </c>
      <c r="AJ470" s="337">
        <v>330</v>
      </c>
      <c r="AK470" s="337">
        <v>13</v>
      </c>
      <c r="AL470" s="337">
        <v>181</v>
      </c>
      <c r="AM470" s="337">
        <v>166</v>
      </c>
      <c r="AN470" s="337">
        <v>347</v>
      </c>
      <c r="AO470" s="337">
        <v>13</v>
      </c>
      <c r="AP470" s="337">
        <v>4</v>
      </c>
    </row>
    <row r="471" spans="2:42" x14ac:dyDescent="0.2">
      <c r="D471" s="335" t="s">
        <v>116</v>
      </c>
      <c r="E471" s="337">
        <v>1051</v>
      </c>
      <c r="F471" s="337">
        <v>997</v>
      </c>
      <c r="G471" s="337">
        <v>2048</v>
      </c>
      <c r="H471" s="337">
        <v>153</v>
      </c>
      <c r="I471" s="337">
        <v>166</v>
      </c>
      <c r="J471" s="337">
        <v>319</v>
      </c>
      <c r="K471" s="337">
        <v>85</v>
      </c>
      <c r="L471" s="337">
        <v>16</v>
      </c>
      <c r="M471" s="337">
        <v>69</v>
      </c>
      <c r="N471" s="337">
        <v>85</v>
      </c>
      <c r="O471" s="337">
        <v>92</v>
      </c>
      <c r="P471" s="337">
        <v>86</v>
      </c>
      <c r="Q471" s="337">
        <v>11</v>
      </c>
      <c r="R471" s="337">
        <v>169</v>
      </c>
      <c r="S471" s="337">
        <v>159</v>
      </c>
      <c r="T471" s="337">
        <v>328</v>
      </c>
      <c r="U471" s="337">
        <v>14</v>
      </c>
      <c r="V471" s="337">
        <v>169</v>
      </c>
      <c r="W471" s="337">
        <v>153</v>
      </c>
      <c r="X471" s="337">
        <v>322</v>
      </c>
      <c r="Y471" s="337">
        <v>12</v>
      </c>
      <c r="Z471" s="337">
        <v>185</v>
      </c>
      <c r="AA471" s="337">
        <v>167</v>
      </c>
      <c r="AB471" s="337">
        <v>352</v>
      </c>
      <c r="AC471" s="337">
        <v>14</v>
      </c>
      <c r="AD471" s="337">
        <v>182</v>
      </c>
      <c r="AE471" s="337">
        <v>187</v>
      </c>
      <c r="AF471" s="337">
        <v>369</v>
      </c>
      <c r="AG471" s="337">
        <v>15</v>
      </c>
      <c r="AH471" s="337">
        <v>165</v>
      </c>
      <c r="AI471" s="337">
        <v>165</v>
      </c>
      <c r="AJ471" s="337">
        <v>330</v>
      </c>
      <c r="AK471" s="337">
        <v>13</v>
      </c>
      <c r="AL471" s="337">
        <v>181</v>
      </c>
      <c r="AM471" s="337">
        <v>166</v>
      </c>
      <c r="AN471" s="337">
        <v>347</v>
      </c>
      <c r="AO471" s="337">
        <v>13</v>
      </c>
      <c r="AP471" s="337">
        <v>4</v>
      </c>
    </row>
    <row r="472" spans="2:42" x14ac:dyDescent="0.2">
      <c r="C472" s="335" t="s">
        <v>257</v>
      </c>
      <c r="E472" s="337">
        <v>58</v>
      </c>
      <c r="F472" s="337">
        <v>52</v>
      </c>
      <c r="G472" s="337">
        <v>110</v>
      </c>
      <c r="H472" s="337">
        <v>4</v>
      </c>
      <c r="I472" s="337">
        <v>6</v>
      </c>
      <c r="J472" s="337">
        <v>10</v>
      </c>
      <c r="K472" s="337">
        <v>7</v>
      </c>
      <c r="L472" s="337">
        <v>0</v>
      </c>
      <c r="M472" s="337">
        <v>7</v>
      </c>
      <c r="N472" s="337">
        <v>7</v>
      </c>
      <c r="O472" s="337">
        <v>12</v>
      </c>
      <c r="P472" s="337">
        <v>11</v>
      </c>
      <c r="Q472" s="337">
        <v>2</v>
      </c>
      <c r="R472" s="337">
        <v>15</v>
      </c>
      <c r="S472" s="337">
        <v>14</v>
      </c>
      <c r="T472" s="337">
        <v>29</v>
      </c>
      <c r="U472" s="337">
        <v>0</v>
      </c>
      <c r="V472" s="337">
        <v>6</v>
      </c>
      <c r="W472" s="337">
        <v>11</v>
      </c>
      <c r="X472" s="337">
        <v>17</v>
      </c>
      <c r="Y472" s="337">
        <v>0</v>
      </c>
      <c r="Z472" s="337">
        <v>14</v>
      </c>
      <c r="AA472" s="337">
        <v>9</v>
      </c>
      <c r="AB472" s="337">
        <v>23</v>
      </c>
      <c r="AC472" s="337">
        <v>1</v>
      </c>
      <c r="AD472" s="337">
        <v>9</v>
      </c>
      <c r="AE472" s="337">
        <v>4</v>
      </c>
      <c r="AF472" s="337">
        <v>13</v>
      </c>
      <c r="AG472" s="337">
        <v>1</v>
      </c>
      <c r="AH472" s="337">
        <v>6</v>
      </c>
      <c r="AI472" s="337">
        <v>2</v>
      </c>
      <c r="AJ472" s="337">
        <v>8</v>
      </c>
      <c r="AK472" s="337">
        <v>1</v>
      </c>
      <c r="AL472" s="337">
        <v>8</v>
      </c>
      <c r="AM472" s="337">
        <v>12</v>
      </c>
      <c r="AN472" s="337">
        <v>20</v>
      </c>
      <c r="AO472" s="337">
        <v>1</v>
      </c>
      <c r="AP472" s="337">
        <v>3</v>
      </c>
    </row>
    <row r="473" spans="2:42" x14ac:dyDescent="0.2">
      <c r="D473" s="335" t="s">
        <v>116</v>
      </c>
      <c r="E473" s="337">
        <v>58</v>
      </c>
      <c r="F473" s="337">
        <v>52</v>
      </c>
      <c r="G473" s="337">
        <v>110</v>
      </c>
      <c r="H473" s="337">
        <v>4</v>
      </c>
      <c r="I473" s="337">
        <v>6</v>
      </c>
      <c r="J473" s="337">
        <v>10</v>
      </c>
      <c r="K473" s="337">
        <v>7</v>
      </c>
      <c r="L473" s="337">
        <v>0</v>
      </c>
      <c r="M473" s="337">
        <v>7</v>
      </c>
      <c r="N473" s="337">
        <v>7</v>
      </c>
      <c r="O473" s="337">
        <v>12</v>
      </c>
      <c r="P473" s="337">
        <v>11</v>
      </c>
      <c r="Q473" s="337">
        <v>2</v>
      </c>
      <c r="R473" s="337">
        <v>15</v>
      </c>
      <c r="S473" s="337">
        <v>14</v>
      </c>
      <c r="T473" s="337">
        <v>29</v>
      </c>
      <c r="U473" s="337">
        <v>0</v>
      </c>
      <c r="V473" s="337">
        <v>6</v>
      </c>
      <c r="W473" s="337">
        <v>11</v>
      </c>
      <c r="X473" s="337">
        <v>17</v>
      </c>
      <c r="Y473" s="337">
        <v>0</v>
      </c>
      <c r="Z473" s="337">
        <v>14</v>
      </c>
      <c r="AA473" s="337">
        <v>9</v>
      </c>
      <c r="AB473" s="337">
        <v>23</v>
      </c>
      <c r="AC473" s="337">
        <v>1</v>
      </c>
      <c r="AD473" s="337">
        <v>9</v>
      </c>
      <c r="AE473" s="337">
        <v>4</v>
      </c>
      <c r="AF473" s="337">
        <v>13</v>
      </c>
      <c r="AG473" s="337">
        <v>1</v>
      </c>
      <c r="AH473" s="337">
        <v>6</v>
      </c>
      <c r="AI473" s="337">
        <v>2</v>
      </c>
      <c r="AJ473" s="337">
        <v>8</v>
      </c>
      <c r="AK473" s="337">
        <v>1</v>
      </c>
      <c r="AL473" s="337">
        <v>8</v>
      </c>
      <c r="AM473" s="337">
        <v>12</v>
      </c>
      <c r="AN473" s="337">
        <v>20</v>
      </c>
      <c r="AO473" s="337">
        <v>1</v>
      </c>
      <c r="AP473" s="337">
        <v>3</v>
      </c>
    </row>
    <row r="474" spans="2:42" x14ac:dyDescent="0.2">
      <c r="B474" s="335" t="s">
        <v>42</v>
      </c>
      <c r="E474" s="337">
        <v>591</v>
      </c>
      <c r="F474" s="337">
        <v>640</v>
      </c>
      <c r="G474" s="337">
        <v>1231</v>
      </c>
      <c r="H474" s="337">
        <v>173</v>
      </c>
      <c r="I474" s="337">
        <v>222</v>
      </c>
      <c r="J474" s="337">
        <v>395</v>
      </c>
      <c r="K474" s="337">
        <v>51</v>
      </c>
      <c r="L474" s="337">
        <v>27</v>
      </c>
      <c r="M474" s="337">
        <v>36</v>
      </c>
      <c r="N474" s="337">
        <v>63</v>
      </c>
      <c r="O474" s="337">
        <v>56</v>
      </c>
      <c r="P474" s="337">
        <v>54</v>
      </c>
      <c r="Q474" s="337">
        <v>7</v>
      </c>
      <c r="R474" s="337">
        <v>200</v>
      </c>
      <c r="S474" s="337">
        <v>235</v>
      </c>
      <c r="T474" s="337">
        <v>435</v>
      </c>
      <c r="U474" s="337">
        <v>17</v>
      </c>
      <c r="V474" s="337">
        <v>199</v>
      </c>
      <c r="W474" s="337">
        <v>208</v>
      </c>
      <c r="X474" s="337">
        <v>407</v>
      </c>
      <c r="Y474" s="337">
        <v>17</v>
      </c>
      <c r="Z474" s="337">
        <v>192</v>
      </c>
      <c r="AA474" s="337">
        <v>197</v>
      </c>
      <c r="AB474" s="337">
        <v>389</v>
      </c>
      <c r="AC474" s="337">
        <v>16</v>
      </c>
      <c r="AD474" s="337">
        <v>0</v>
      </c>
      <c r="AE474" s="337">
        <v>0</v>
      </c>
      <c r="AF474" s="337">
        <v>0</v>
      </c>
      <c r="AG474" s="337">
        <v>0</v>
      </c>
      <c r="AH474" s="337">
        <v>0</v>
      </c>
      <c r="AI474" s="337">
        <v>0</v>
      </c>
      <c r="AJ474" s="337">
        <v>0</v>
      </c>
      <c r="AK474" s="337">
        <v>0</v>
      </c>
      <c r="AL474" s="337">
        <v>0</v>
      </c>
      <c r="AM474" s="337">
        <v>0</v>
      </c>
      <c r="AN474" s="337">
        <v>0</v>
      </c>
      <c r="AO474" s="337">
        <v>0</v>
      </c>
      <c r="AP474" s="337">
        <v>1</v>
      </c>
    </row>
    <row r="475" spans="2:42" x14ac:dyDescent="0.2">
      <c r="C475" s="335" t="s">
        <v>37</v>
      </c>
      <c r="E475" s="337">
        <v>190</v>
      </c>
      <c r="F475" s="337">
        <v>211</v>
      </c>
      <c r="G475" s="337">
        <v>401</v>
      </c>
      <c r="H475" s="337">
        <v>63</v>
      </c>
      <c r="I475" s="337">
        <v>69</v>
      </c>
      <c r="J475" s="337">
        <v>132</v>
      </c>
      <c r="K475" s="337">
        <v>15</v>
      </c>
      <c r="L475" s="337">
        <v>7</v>
      </c>
      <c r="M475" s="337">
        <v>10</v>
      </c>
      <c r="N475" s="337">
        <v>17</v>
      </c>
      <c r="O475" s="337">
        <v>17</v>
      </c>
      <c r="P475" s="337">
        <v>15</v>
      </c>
      <c r="Q475" s="337">
        <v>2</v>
      </c>
      <c r="R475" s="337">
        <v>73</v>
      </c>
      <c r="S475" s="337">
        <v>77</v>
      </c>
      <c r="T475" s="337">
        <v>150</v>
      </c>
      <c r="U475" s="337">
        <v>5</v>
      </c>
      <c r="V475" s="337">
        <v>58</v>
      </c>
      <c r="W475" s="337">
        <v>61</v>
      </c>
      <c r="X475" s="337">
        <v>119</v>
      </c>
      <c r="Y475" s="337">
        <v>5</v>
      </c>
      <c r="Z475" s="337">
        <v>59</v>
      </c>
      <c r="AA475" s="337">
        <v>73</v>
      </c>
      <c r="AB475" s="337">
        <v>132</v>
      </c>
      <c r="AC475" s="337">
        <v>5</v>
      </c>
      <c r="AD475" s="337">
        <v>0</v>
      </c>
      <c r="AE475" s="337">
        <v>0</v>
      </c>
      <c r="AF475" s="337">
        <v>0</v>
      </c>
      <c r="AG475" s="337">
        <v>0</v>
      </c>
      <c r="AH475" s="337">
        <v>0</v>
      </c>
      <c r="AI475" s="337">
        <v>0</v>
      </c>
      <c r="AJ475" s="337">
        <v>0</v>
      </c>
      <c r="AK475" s="337">
        <v>0</v>
      </c>
      <c r="AL475" s="337">
        <v>0</v>
      </c>
      <c r="AM475" s="337">
        <v>0</v>
      </c>
      <c r="AN475" s="337">
        <v>0</v>
      </c>
      <c r="AO475" s="337">
        <v>0</v>
      </c>
      <c r="AP475" s="337">
        <v>0</v>
      </c>
    </row>
    <row r="476" spans="2:42" x14ac:dyDescent="0.2">
      <c r="D476" s="335" t="s">
        <v>116</v>
      </c>
      <c r="E476" s="337">
        <v>162</v>
      </c>
      <c r="F476" s="337">
        <v>187</v>
      </c>
      <c r="G476" s="337">
        <v>349</v>
      </c>
      <c r="H476" s="337">
        <v>52</v>
      </c>
      <c r="I476" s="337">
        <v>56</v>
      </c>
      <c r="J476" s="337">
        <v>108</v>
      </c>
      <c r="K476" s="337">
        <v>12</v>
      </c>
      <c r="L476" s="337">
        <v>5</v>
      </c>
      <c r="M476" s="337">
        <v>9</v>
      </c>
      <c r="N476" s="337">
        <v>14</v>
      </c>
      <c r="O476" s="337">
        <v>13</v>
      </c>
      <c r="P476" s="337">
        <v>12</v>
      </c>
      <c r="Q476" s="337">
        <v>1</v>
      </c>
      <c r="R476" s="337">
        <v>63</v>
      </c>
      <c r="S476" s="337">
        <v>71</v>
      </c>
      <c r="T476" s="337">
        <v>134</v>
      </c>
      <c r="U476" s="337">
        <v>4</v>
      </c>
      <c r="V476" s="337">
        <v>48</v>
      </c>
      <c r="W476" s="337">
        <v>53</v>
      </c>
      <c r="X476" s="337">
        <v>101</v>
      </c>
      <c r="Y476" s="337">
        <v>4</v>
      </c>
      <c r="Z476" s="337">
        <v>51</v>
      </c>
      <c r="AA476" s="337">
        <v>63</v>
      </c>
      <c r="AB476" s="337">
        <v>114</v>
      </c>
      <c r="AC476" s="337">
        <v>4</v>
      </c>
      <c r="AD476" s="337">
        <v>0</v>
      </c>
      <c r="AE476" s="337">
        <v>0</v>
      </c>
      <c r="AF476" s="337">
        <v>0</v>
      </c>
      <c r="AG476" s="337">
        <v>0</v>
      </c>
      <c r="AH476" s="337">
        <v>0</v>
      </c>
      <c r="AI476" s="337">
        <v>0</v>
      </c>
      <c r="AJ476" s="337">
        <v>0</v>
      </c>
      <c r="AK476" s="337">
        <v>0</v>
      </c>
      <c r="AL476" s="337">
        <v>0</v>
      </c>
      <c r="AM476" s="337">
        <v>0</v>
      </c>
      <c r="AN476" s="337">
        <v>0</v>
      </c>
      <c r="AO476" s="337">
        <v>0</v>
      </c>
      <c r="AP476" s="337">
        <v>0</v>
      </c>
    </row>
    <row r="477" spans="2:42" x14ac:dyDescent="0.2">
      <c r="D477" s="335" t="s">
        <v>117</v>
      </c>
      <c r="E477" s="337">
        <v>28</v>
      </c>
      <c r="F477" s="337">
        <v>24</v>
      </c>
      <c r="G477" s="337">
        <v>52</v>
      </c>
      <c r="H477" s="337">
        <v>11</v>
      </c>
      <c r="I477" s="337">
        <v>13</v>
      </c>
      <c r="J477" s="337">
        <v>24</v>
      </c>
      <c r="K477" s="337">
        <v>3</v>
      </c>
      <c r="L477" s="337">
        <v>2</v>
      </c>
      <c r="M477" s="337">
        <v>1</v>
      </c>
      <c r="N477" s="337">
        <v>3</v>
      </c>
      <c r="O477" s="337">
        <v>4</v>
      </c>
      <c r="P477" s="337">
        <v>3</v>
      </c>
      <c r="Q477" s="337">
        <v>1</v>
      </c>
      <c r="R477" s="337">
        <v>10</v>
      </c>
      <c r="S477" s="337">
        <v>6</v>
      </c>
      <c r="T477" s="337">
        <v>16</v>
      </c>
      <c r="U477" s="337">
        <v>1</v>
      </c>
      <c r="V477" s="337">
        <v>10</v>
      </c>
      <c r="W477" s="337">
        <v>8</v>
      </c>
      <c r="X477" s="337">
        <v>18</v>
      </c>
      <c r="Y477" s="337">
        <v>1</v>
      </c>
      <c r="Z477" s="337">
        <v>8</v>
      </c>
      <c r="AA477" s="337">
        <v>10</v>
      </c>
      <c r="AB477" s="337">
        <v>18</v>
      </c>
      <c r="AC477" s="337">
        <v>1</v>
      </c>
      <c r="AD477" s="337">
        <v>0</v>
      </c>
      <c r="AE477" s="337">
        <v>0</v>
      </c>
      <c r="AF477" s="337">
        <v>0</v>
      </c>
      <c r="AG477" s="337">
        <v>0</v>
      </c>
      <c r="AH477" s="337">
        <v>0</v>
      </c>
      <c r="AI477" s="337">
        <v>0</v>
      </c>
      <c r="AJ477" s="337">
        <v>0</v>
      </c>
      <c r="AK477" s="337">
        <v>0</v>
      </c>
      <c r="AL477" s="337">
        <v>0</v>
      </c>
      <c r="AM477" s="337">
        <v>0</v>
      </c>
      <c r="AN477" s="337">
        <v>0</v>
      </c>
      <c r="AO477" s="337">
        <v>0</v>
      </c>
      <c r="AP477" s="337">
        <v>0</v>
      </c>
    </row>
    <row r="478" spans="2:42" x14ac:dyDescent="0.2">
      <c r="C478" s="335" t="s">
        <v>38</v>
      </c>
      <c r="E478" s="337">
        <v>3</v>
      </c>
      <c r="F478" s="337">
        <v>3</v>
      </c>
      <c r="G478" s="337">
        <v>6</v>
      </c>
      <c r="H478" s="337">
        <v>1</v>
      </c>
      <c r="I478" s="337">
        <v>1</v>
      </c>
      <c r="J478" s="337">
        <v>2</v>
      </c>
      <c r="K478" s="337">
        <v>1</v>
      </c>
      <c r="L478" s="337">
        <v>1</v>
      </c>
      <c r="M478" s="337">
        <v>1</v>
      </c>
      <c r="N478" s="337">
        <v>2</v>
      </c>
      <c r="O478" s="337">
        <v>0</v>
      </c>
      <c r="P478" s="337">
        <v>0</v>
      </c>
      <c r="Q478" s="337">
        <v>1</v>
      </c>
      <c r="R478" s="337">
        <v>0</v>
      </c>
      <c r="S478" s="337">
        <v>2</v>
      </c>
      <c r="T478" s="337">
        <v>2</v>
      </c>
      <c r="U478" s="337">
        <v>0</v>
      </c>
      <c r="V478" s="337">
        <v>0</v>
      </c>
      <c r="W478" s="337">
        <v>0</v>
      </c>
      <c r="X478" s="337">
        <v>0</v>
      </c>
      <c r="Y478" s="337">
        <v>0</v>
      </c>
      <c r="Z478" s="337">
        <v>3</v>
      </c>
      <c r="AA478" s="337">
        <v>1</v>
      </c>
      <c r="AB478" s="337">
        <v>4</v>
      </c>
      <c r="AC478" s="337">
        <v>0</v>
      </c>
      <c r="AD478" s="337">
        <v>0</v>
      </c>
      <c r="AE478" s="337">
        <v>0</v>
      </c>
      <c r="AF478" s="337">
        <v>0</v>
      </c>
      <c r="AG478" s="337">
        <v>0</v>
      </c>
      <c r="AH478" s="337">
        <v>0</v>
      </c>
      <c r="AI478" s="337">
        <v>0</v>
      </c>
      <c r="AJ478" s="337">
        <v>0</v>
      </c>
      <c r="AK478" s="337">
        <v>0</v>
      </c>
      <c r="AL478" s="337">
        <v>0</v>
      </c>
      <c r="AM478" s="337">
        <v>0</v>
      </c>
      <c r="AN478" s="337">
        <v>0</v>
      </c>
      <c r="AO478" s="337">
        <v>0</v>
      </c>
      <c r="AP478" s="337">
        <v>1</v>
      </c>
    </row>
    <row r="479" spans="2:42" x14ac:dyDescent="0.2">
      <c r="D479" s="335" t="s">
        <v>65</v>
      </c>
      <c r="E479" s="337">
        <v>3</v>
      </c>
      <c r="F479" s="337">
        <v>3</v>
      </c>
      <c r="G479" s="337">
        <v>6</v>
      </c>
      <c r="H479" s="337">
        <v>1</v>
      </c>
      <c r="I479" s="337">
        <v>1</v>
      </c>
      <c r="J479" s="337">
        <v>2</v>
      </c>
      <c r="K479" s="337">
        <v>1</v>
      </c>
      <c r="L479" s="337">
        <v>1</v>
      </c>
      <c r="M479" s="337">
        <v>1</v>
      </c>
      <c r="N479" s="337">
        <v>2</v>
      </c>
      <c r="O479" s="337">
        <v>0</v>
      </c>
      <c r="P479" s="337">
        <v>0</v>
      </c>
      <c r="Q479" s="337">
        <v>1</v>
      </c>
      <c r="R479" s="337">
        <v>0</v>
      </c>
      <c r="S479" s="337">
        <v>2</v>
      </c>
      <c r="T479" s="337">
        <v>2</v>
      </c>
      <c r="U479" s="337">
        <v>0</v>
      </c>
      <c r="V479" s="337">
        <v>0</v>
      </c>
      <c r="W479" s="337">
        <v>0</v>
      </c>
      <c r="X479" s="337">
        <v>0</v>
      </c>
      <c r="Y479" s="337">
        <v>0</v>
      </c>
      <c r="Z479" s="337">
        <v>3</v>
      </c>
      <c r="AA479" s="337">
        <v>1</v>
      </c>
      <c r="AB479" s="337">
        <v>4</v>
      </c>
      <c r="AC479" s="337">
        <v>0</v>
      </c>
      <c r="AD479" s="337">
        <v>0</v>
      </c>
      <c r="AE479" s="337">
        <v>0</v>
      </c>
      <c r="AF479" s="337">
        <v>0</v>
      </c>
      <c r="AG479" s="337">
        <v>0</v>
      </c>
      <c r="AH479" s="337">
        <v>0</v>
      </c>
      <c r="AI479" s="337">
        <v>0</v>
      </c>
      <c r="AJ479" s="337">
        <v>0</v>
      </c>
      <c r="AK479" s="337">
        <v>0</v>
      </c>
      <c r="AL479" s="337">
        <v>0</v>
      </c>
      <c r="AM479" s="337">
        <v>0</v>
      </c>
      <c r="AN479" s="337">
        <v>0</v>
      </c>
      <c r="AO479" s="337">
        <v>0</v>
      </c>
      <c r="AP479" s="337">
        <v>1</v>
      </c>
    </row>
    <row r="480" spans="2:42" x14ac:dyDescent="0.2">
      <c r="C480" s="335" t="s">
        <v>47</v>
      </c>
      <c r="E480" s="337">
        <v>398</v>
      </c>
      <c r="F480" s="337">
        <v>426</v>
      </c>
      <c r="G480" s="337">
        <v>824</v>
      </c>
      <c r="H480" s="337">
        <v>109</v>
      </c>
      <c r="I480" s="337">
        <v>152</v>
      </c>
      <c r="J480" s="337">
        <v>261</v>
      </c>
      <c r="K480" s="337">
        <v>35</v>
      </c>
      <c r="L480" s="337">
        <v>19</v>
      </c>
      <c r="M480" s="337">
        <v>25</v>
      </c>
      <c r="N480" s="337">
        <v>44</v>
      </c>
      <c r="O480" s="337">
        <v>39</v>
      </c>
      <c r="P480" s="337">
        <v>39</v>
      </c>
      <c r="Q480" s="337">
        <v>4</v>
      </c>
      <c r="R480" s="337">
        <v>127</v>
      </c>
      <c r="S480" s="337">
        <v>156</v>
      </c>
      <c r="T480" s="337">
        <v>283</v>
      </c>
      <c r="U480" s="337">
        <v>12</v>
      </c>
      <c r="V480" s="337">
        <v>141</v>
      </c>
      <c r="W480" s="337">
        <v>147</v>
      </c>
      <c r="X480" s="337">
        <v>288</v>
      </c>
      <c r="Y480" s="337">
        <v>12</v>
      </c>
      <c r="Z480" s="337">
        <v>130</v>
      </c>
      <c r="AA480" s="337">
        <v>123</v>
      </c>
      <c r="AB480" s="337">
        <v>253</v>
      </c>
      <c r="AC480" s="337">
        <v>11</v>
      </c>
      <c r="AD480" s="337">
        <v>0</v>
      </c>
      <c r="AE480" s="337">
        <v>0</v>
      </c>
      <c r="AF480" s="337">
        <v>0</v>
      </c>
      <c r="AG480" s="337">
        <v>0</v>
      </c>
      <c r="AH480" s="337">
        <v>0</v>
      </c>
      <c r="AI480" s="337">
        <v>0</v>
      </c>
      <c r="AJ480" s="337">
        <v>0</v>
      </c>
      <c r="AK480" s="337">
        <v>0</v>
      </c>
      <c r="AL480" s="337">
        <v>0</v>
      </c>
      <c r="AM480" s="337">
        <v>0</v>
      </c>
      <c r="AN480" s="337">
        <v>0</v>
      </c>
      <c r="AO480" s="337">
        <v>0</v>
      </c>
      <c r="AP480" s="337">
        <v>0</v>
      </c>
    </row>
    <row r="481" spans="1:42" x14ac:dyDescent="0.2">
      <c r="D481" s="335" t="s">
        <v>116</v>
      </c>
      <c r="E481" s="337">
        <v>301</v>
      </c>
      <c r="F481" s="337">
        <v>321</v>
      </c>
      <c r="G481" s="337">
        <v>622</v>
      </c>
      <c r="H481" s="337">
        <v>82</v>
      </c>
      <c r="I481" s="337">
        <v>119</v>
      </c>
      <c r="J481" s="337">
        <v>201</v>
      </c>
      <c r="K481" s="337">
        <v>27</v>
      </c>
      <c r="L481" s="337">
        <v>13</v>
      </c>
      <c r="M481" s="337">
        <v>19</v>
      </c>
      <c r="N481" s="337">
        <v>32</v>
      </c>
      <c r="O481" s="337">
        <v>28</v>
      </c>
      <c r="P481" s="337">
        <v>28</v>
      </c>
      <c r="Q481" s="337">
        <v>3</v>
      </c>
      <c r="R481" s="337">
        <v>95</v>
      </c>
      <c r="S481" s="337">
        <v>114</v>
      </c>
      <c r="T481" s="337">
        <v>209</v>
      </c>
      <c r="U481" s="337">
        <v>9</v>
      </c>
      <c r="V481" s="337">
        <v>99</v>
      </c>
      <c r="W481" s="337">
        <v>112</v>
      </c>
      <c r="X481" s="337">
        <v>211</v>
      </c>
      <c r="Y481" s="337">
        <v>9</v>
      </c>
      <c r="Z481" s="337">
        <v>107</v>
      </c>
      <c r="AA481" s="337">
        <v>95</v>
      </c>
      <c r="AB481" s="337">
        <v>202</v>
      </c>
      <c r="AC481" s="337">
        <v>9</v>
      </c>
      <c r="AD481" s="337">
        <v>0</v>
      </c>
      <c r="AE481" s="337">
        <v>0</v>
      </c>
      <c r="AF481" s="337">
        <v>0</v>
      </c>
      <c r="AG481" s="337">
        <v>0</v>
      </c>
      <c r="AH481" s="337">
        <v>0</v>
      </c>
      <c r="AI481" s="337">
        <v>0</v>
      </c>
      <c r="AJ481" s="337">
        <v>0</v>
      </c>
      <c r="AK481" s="337">
        <v>0</v>
      </c>
      <c r="AL481" s="337">
        <v>0</v>
      </c>
      <c r="AM481" s="337">
        <v>0</v>
      </c>
      <c r="AN481" s="337">
        <v>0</v>
      </c>
      <c r="AO481" s="337">
        <v>0</v>
      </c>
      <c r="AP481" s="337">
        <v>0</v>
      </c>
    </row>
    <row r="482" spans="1:42" x14ac:dyDescent="0.2">
      <c r="D482" s="335" t="s">
        <v>166</v>
      </c>
      <c r="E482" s="337">
        <v>97</v>
      </c>
      <c r="F482" s="337">
        <v>105</v>
      </c>
      <c r="G482" s="337">
        <v>202</v>
      </c>
      <c r="H482" s="337">
        <v>27</v>
      </c>
      <c r="I482" s="337">
        <v>33</v>
      </c>
      <c r="J482" s="337">
        <v>60</v>
      </c>
      <c r="K482" s="337">
        <v>8</v>
      </c>
      <c r="L482" s="337">
        <v>6</v>
      </c>
      <c r="M482" s="337">
        <v>6</v>
      </c>
      <c r="N482" s="337">
        <v>12</v>
      </c>
      <c r="O482" s="337">
        <v>11</v>
      </c>
      <c r="P482" s="337">
        <v>11</v>
      </c>
      <c r="Q482" s="337">
        <v>1</v>
      </c>
      <c r="R482" s="337">
        <v>32</v>
      </c>
      <c r="S482" s="337">
        <v>42</v>
      </c>
      <c r="T482" s="337">
        <v>74</v>
      </c>
      <c r="U482" s="337">
        <v>3</v>
      </c>
      <c r="V482" s="337">
        <v>42</v>
      </c>
      <c r="W482" s="337">
        <v>35</v>
      </c>
      <c r="X482" s="337">
        <v>77</v>
      </c>
      <c r="Y482" s="337">
        <v>3</v>
      </c>
      <c r="Z482" s="337">
        <v>23</v>
      </c>
      <c r="AA482" s="337">
        <v>28</v>
      </c>
      <c r="AB482" s="337">
        <v>51</v>
      </c>
      <c r="AC482" s="337">
        <v>2</v>
      </c>
      <c r="AD482" s="337">
        <v>0</v>
      </c>
      <c r="AE482" s="337">
        <v>0</v>
      </c>
      <c r="AF482" s="337">
        <v>0</v>
      </c>
      <c r="AG482" s="337">
        <v>0</v>
      </c>
      <c r="AH482" s="337">
        <v>0</v>
      </c>
      <c r="AI482" s="337">
        <v>0</v>
      </c>
      <c r="AJ482" s="337">
        <v>0</v>
      </c>
      <c r="AK482" s="337">
        <v>0</v>
      </c>
      <c r="AL482" s="337">
        <v>0</v>
      </c>
      <c r="AM482" s="337">
        <v>0</v>
      </c>
      <c r="AN482" s="337">
        <v>0</v>
      </c>
      <c r="AO482" s="337">
        <v>0</v>
      </c>
      <c r="AP482" s="337">
        <v>0</v>
      </c>
    </row>
    <row r="483" spans="1:42" x14ac:dyDescent="0.2">
      <c r="B483" s="335" t="s">
        <v>167</v>
      </c>
      <c r="E483" s="337">
        <v>49</v>
      </c>
      <c r="F483" s="337">
        <v>50</v>
      </c>
      <c r="G483" s="337">
        <v>99</v>
      </c>
      <c r="H483" s="337">
        <v>0</v>
      </c>
      <c r="I483" s="337">
        <v>0</v>
      </c>
      <c r="J483" s="337">
        <v>0</v>
      </c>
      <c r="K483" s="337">
        <v>8</v>
      </c>
      <c r="L483" s="337">
        <v>0</v>
      </c>
      <c r="M483" s="337">
        <v>8</v>
      </c>
      <c r="N483" s="337">
        <v>8</v>
      </c>
      <c r="O483" s="337">
        <v>0</v>
      </c>
      <c r="P483" s="337">
        <v>0</v>
      </c>
      <c r="Q483" s="337">
        <v>1</v>
      </c>
      <c r="R483" s="337">
        <v>0</v>
      </c>
      <c r="S483" s="337">
        <v>0</v>
      </c>
      <c r="T483" s="337">
        <v>0</v>
      </c>
      <c r="U483" s="337">
        <v>0</v>
      </c>
      <c r="V483" s="337">
        <v>0</v>
      </c>
      <c r="W483" s="337">
        <v>0</v>
      </c>
      <c r="X483" s="337">
        <v>0</v>
      </c>
      <c r="Y483" s="337">
        <v>0</v>
      </c>
      <c r="Z483" s="337">
        <v>0</v>
      </c>
      <c r="AA483" s="337">
        <v>0</v>
      </c>
      <c r="AB483" s="337">
        <v>0</v>
      </c>
      <c r="AC483" s="337">
        <v>0</v>
      </c>
      <c r="AD483" s="337">
        <v>0</v>
      </c>
      <c r="AE483" s="337">
        <v>0</v>
      </c>
      <c r="AF483" s="337">
        <v>0</v>
      </c>
      <c r="AG483" s="337">
        <v>0</v>
      </c>
      <c r="AH483" s="337">
        <v>0</v>
      </c>
      <c r="AI483" s="337">
        <v>0</v>
      </c>
      <c r="AJ483" s="337">
        <v>0</v>
      </c>
      <c r="AK483" s="337">
        <v>0</v>
      </c>
      <c r="AL483" s="337">
        <v>0</v>
      </c>
      <c r="AM483" s="337">
        <v>0</v>
      </c>
      <c r="AN483" s="337">
        <v>0</v>
      </c>
      <c r="AO483" s="337">
        <v>0</v>
      </c>
      <c r="AP483" s="337">
        <v>0</v>
      </c>
    </row>
    <row r="484" spans="1:42" x14ac:dyDescent="0.2">
      <c r="C484" s="335" t="s">
        <v>47</v>
      </c>
      <c r="E484" s="337">
        <v>49</v>
      </c>
      <c r="F484" s="337">
        <v>50</v>
      </c>
      <c r="G484" s="337">
        <v>99</v>
      </c>
      <c r="H484" s="337">
        <v>0</v>
      </c>
      <c r="I484" s="337">
        <v>0</v>
      </c>
      <c r="J484" s="337">
        <v>0</v>
      </c>
      <c r="K484" s="337">
        <v>8</v>
      </c>
      <c r="L484" s="337">
        <v>0</v>
      </c>
      <c r="M484" s="337">
        <v>8</v>
      </c>
      <c r="N484" s="337">
        <v>8</v>
      </c>
      <c r="O484" s="337">
        <v>0</v>
      </c>
      <c r="P484" s="337">
        <v>0</v>
      </c>
      <c r="Q484" s="337">
        <v>1</v>
      </c>
      <c r="R484" s="337">
        <v>0</v>
      </c>
      <c r="S484" s="337">
        <v>0</v>
      </c>
      <c r="T484" s="337">
        <v>0</v>
      </c>
      <c r="U484" s="337">
        <v>0</v>
      </c>
      <c r="V484" s="337">
        <v>0</v>
      </c>
      <c r="W484" s="337">
        <v>0</v>
      </c>
      <c r="X484" s="337">
        <v>0</v>
      </c>
      <c r="Y484" s="337">
        <v>0</v>
      </c>
      <c r="Z484" s="337">
        <v>0</v>
      </c>
      <c r="AA484" s="337">
        <v>0</v>
      </c>
      <c r="AB484" s="337">
        <v>0</v>
      </c>
      <c r="AC484" s="337">
        <v>0</v>
      </c>
      <c r="AD484" s="337">
        <v>0</v>
      </c>
      <c r="AE484" s="337">
        <v>0</v>
      </c>
      <c r="AF484" s="337">
        <v>0</v>
      </c>
      <c r="AG484" s="337">
        <v>0</v>
      </c>
      <c r="AH484" s="337">
        <v>0</v>
      </c>
      <c r="AI484" s="337">
        <v>0</v>
      </c>
      <c r="AJ484" s="337">
        <v>0</v>
      </c>
      <c r="AK484" s="337">
        <v>0</v>
      </c>
      <c r="AL484" s="337">
        <v>0</v>
      </c>
      <c r="AM484" s="337">
        <v>0</v>
      </c>
      <c r="AN484" s="337">
        <v>0</v>
      </c>
      <c r="AO484" s="337">
        <v>0</v>
      </c>
      <c r="AP484" s="337">
        <v>0</v>
      </c>
    </row>
    <row r="485" spans="1:42" x14ac:dyDescent="0.2">
      <c r="D485" s="335" t="s">
        <v>204</v>
      </c>
      <c r="E485" s="337">
        <v>49</v>
      </c>
      <c r="F485" s="337">
        <v>50</v>
      </c>
      <c r="G485" s="337">
        <v>99</v>
      </c>
      <c r="H485" s="337">
        <v>0</v>
      </c>
      <c r="I485" s="337">
        <v>0</v>
      </c>
      <c r="J485" s="337">
        <v>0</v>
      </c>
      <c r="K485" s="337">
        <v>8</v>
      </c>
      <c r="L485" s="337">
        <v>0</v>
      </c>
      <c r="M485" s="337">
        <v>8</v>
      </c>
      <c r="N485" s="337">
        <v>8</v>
      </c>
      <c r="O485" s="337">
        <v>0</v>
      </c>
      <c r="P485" s="337">
        <v>0</v>
      </c>
      <c r="Q485" s="337">
        <v>1</v>
      </c>
      <c r="R485" s="337">
        <v>0</v>
      </c>
      <c r="S485" s="337">
        <v>0</v>
      </c>
      <c r="T485" s="337">
        <v>0</v>
      </c>
      <c r="U485" s="337">
        <v>0</v>
      </c>
      <c r="V485" s="337">
        <v>0</v>
      </c>
      <c r="W485" s="337">
        <v>0</v>
      </c>
      <c r="X485" s="337">
        <v>0</v>
      </c>
      <c r="Y485" s="337">
        <v>0</v>
      </c>
      <c r="Z485" s="337">
        <v>0</v>
      </c>
      <c r="AA485" s="337">
        <v>0</v>
      </c>
      <c r="AB485" s="337">
        <v>0</v>
      </c>
      <c r="AC485" s="337">
        <v>0</v>
      </c>
      <c r="AD485" s="337">
        <v>0</v>
      </c>
      <c r="AE485" s="337">
        <v>0</v>
      </c>
      <c r="AF485" s="337">
        <v>0</v>
      </c>
      <c r="AG485" s="337">
        <v>0</v>
      </c>
      <c r="AH485" s="337">
        <v>0</v>
      </c>
      <c r="AI485" s="337">
        <v>0</v>
      </c>
      <c r="AJ485" s="337">
        <v>0</v>
      </c>
      <c r="AK485" s="337">
        <v>0</v>
      </c>
      <c r="AL485" s="337">
        <v>0</v>
      </c>
      <c r="AM485" s="337">
        <v>0</v>
      </c>
      <c r="AN485" s="337">
        <v>0</v>
      </c>
      <c r="AO485" s="337">
        <v>0</v>
      </c>
      <c r="AP485" s="337">
        <v>0</v>
      </c>
    </row>
    <row r="486" spans="1:42" x14ac:dyDescent="0.2">
      <c r="B486" s="335" t="s">
        <v>168</v>
      </c>
      <c r="E486" s="337">
        <v>69</v>
      </c>
      <c r="F486" s="337">
        <v>45</v>
      </c>
      <c r="G486" s="337">
        <v>114</v>
      </c>
      <c r="H486" s="337">
        <v>0</v>
      </c>
      <c r="I486" s="337">
        <v>0</v>
      </c>
      <c r="J486" s="337">
        <v>0</v>
      </c>
      <c r="K486" s="337">
        <v>3</v>
      </c>
      <c r="L486" s="337">
        <v>4</v>
      </c>
      <c r="M486" s="337">
        <v>10</v>
      </c>
      <c r="N486" s="337">
        <v>14</v>
      </c>
      <c r="O486" s="337">
        <v>11</v>
      </c>
      <c r="P486" s="337">
        <v>11</v>
      </c>
      <c r="Q486" s="337">
        <v>3</v>
      </c>
      <c r="R486" s="337">
        <v>0</v>
      </c>
      <c r="S486" s="337">
        <v>0</v>
      </c>
      <c r="T486" s="337">
        <v>0</v>
      </c>
      <c r="U486" s="337">
        <v>0</v>
      </c>
      <c r="V486" s="337">
        <v>0</v>
      </c>
      <c r="W486" s="337">
        <v>0</v>
      </c>
      <c r="X486" s="337">
        <v>0</v>
      </c>
      <c r="Y486" s="337">
        <v>0</v>
      </c>
      <c r="Z486" s="337">
        <v>0</v>
      </c>
      <c r="AA486" s="337">
        <v>0</v>
      </c>
      <c r="AB486" s="337">
        <v>0</v>
      </c>
      <c r="AC486" s="337">
        <v>0</v>
      </c>
      <c r="AD486" s="337">
        <v>0</v>
      </c>
      <c r="AE486" s="337">
        <v>0</v>
      </c>
      <c r="AF486" s="337">
        <v>0</v>
      </c>
      <c r="AG486" s="337">
        <v>0</v>
      </c>
      <c r="AH486" s="337">
        <v>0</v>
      </c>
      <c r="AI486" s="337">
        <v>0</v>
      </c>
      <c r="AJ486" s="337">
        <v>0</v>
      </c>
      <c r="AK486" s="337">
        <v>0</v>
      </c>
      <c r="AL486" s="337">
        <v>0</v>
      </c>
      <c r="AM486" s="337">
        <v>0</v>
      </c>
      <c r="AN486" s="337">
        <v>0</v>
      </c>
      <c r="AO486" s="337">
        <v>0</v>
      </c>
      <c r="AP486" s="337">
        <v>0</v>
      </c>
    </row>
    <row r="487" spans="1:42" x14ac:dyDescent="0.2">
      <c r="C487" s="335" t="s">
        <v>37</v>
      </c>
      <c r="E487" s="337">
        <v>19</v>
      </c>
      <c r="F487" s="337">
        <v>19</v>
      </c>
      <c r="G487" s="337">
        <v>38</v>
      </c>
      <c r="H487" s="337">
        <v>0</v>
      </c>
      <c r="I487" s="337">
        <v>0</v>
      </c>
      <c r="J487" s="337">
        <v>0</v>
      </c>
      <c r="K487" s="337">
        <v>3</v>
      </c>
      <c r="L487" s="337">
        <v>1</v>
      </c>
      <c r="M487" s="337">
        <v>3</v>
      </c>
      <c r="N487" s="337">
        <v>4</v>
      </c>
      <c r="O487" s="337">
        <v>7</v>
      </c>
      <c r="P487" s="337">
        <v>7</v>
      </c>
      <c r="Q487" s="337">
        <v>1</v>
      </c>
      <c r="R487" s="337">
        <v>0</v>
      </c>
      <c r="S487" s="337">
        <v>0</v>
      </c>
      <c r="T487" s="337">
        <v>0</v>
      </c>
      <c r="U487" s="337">
        <v>0</v>
      </c>
      <c r="V487" s="337">
        <v>0</v>
      </c>
      <c r="W487" s="337">
        <v>0</v>
      </c>
      <c r="X487" s="337">
        <v>0</v>
      </c>
      <c r="Y487" s="337">
        <v>0</v>
      </c>
      <c r="Z487" s="337">
        <v>0</v>
      </c>
      <c r="AA487" s="337">
        <v>0</v>
      </c>
      <c r="AB487" s="337">
        <v>0</v>
      </c>
      <c r="AC487" s="337">
        <v>0</v>
      </c>
      <c r="AD487" s="337">
        <v>0</v>
      </c>
      <c r="AE487" s="337">
        <v>0</v>
      </c>
      <c r="AF487" s="337">
        <v>0</v>
      </c>
      <c r="AG487" s="337">
        <v>0</v>
      </c>
      <c r="AH487" s="337">
        <v>0</v>
      </c>
      <c r="AI487" s="337">
        <v>0</v>
      </c>
      <c r="AJ487" s="337">
        <v>0</v>
      </c>
      <c r="AK487" s="337">
        <v>0</v>
      </c>
      <c r="AL487" s="337">
        <v>0</v>
      </c>
      <c r="AM487" s="337">
        <v>0</v>
      </c>
      <c r="AN487" s="337">
        <v>0</v>
      </c>
      <c r="AO487" s="337">
        <v>0</v>
      </c>
      <c r="AP487" s="337">
        <v>0</v>
      </c>
    </row>
    <row r="488" spans="1:42" x14ac:dyDescent="0.2">
      <c r="D488" s="335" t="s">
        <v>50</v>
      </c>
      <c r="E488" s="337">
        <v>19</v>
      </c>
      <c r="F488" s="337">
        <v>19</v>
      </c>
      <c r="G488" s="337">
        <v>38</v>
      </c>
      <c r="H488" s="337">
        <v>0</v>
      </c>
      <c r="I488" s="337">
        <v>0</v>
      </c>
      <c r="J488" s="337">
        <v>0</v>
      </c>
      <c r="K488" s="337">
        <v>3</v>
      </c>
      <c r="L488" s="337">
        <v>1</v>
      </c>
      <c r="M488" s="337">
        <v>3</v>
      </c>
      <c r="N488" s="337">
        <v>4</v>
      </c>
      <c r="O488" s="337">
        <v>7</v>
      </c>
      <c r="P488" s="337">
        <v>7</v>
      </c>
      <c r="Q488" s="337">
        <v>1</v>
      </c>
      <c r="R488" s="337">
        <v>0</v>
      </c>
      <c r="S488" s="337">
        <v>0</v>
      </c>
      <c r="T488" s="337">
        <v>0</v>
      </c>
      <c r="U488" s="337">
        <v>0</v>
      </c>
      <c r="V488" s="337">
        <v>0</v>
      </c>
      <c r="W488" s="337">
        <v>0</v>
      </c>
      <c r="X488" s="337">
        <v>0</v>
      </c>
      <c r="Y488" s="337">
        <v>0</v>
      </c>
      <c r="Z488" s="337">
        <v>0</v>
      </c>
      <c r="AA488" s="337">
        <v>0</v>
      </c>
      <c r="AB488" s="337">
        <v>0</v>
      </c>
      <c r="AC488" s="337">
        <v>0</v>
      </c>
      <c r="AD488" s="337">
        <v>0</v>
      </c>
      <c r="AE488" s="337">
        <v>0</v>
      </c>
      <c r="AF488" s="337">
        <v>0</v>
      </c>
      <c r="AG488" s="337">
        <v>0</v>
      </c>
      <c r="AH488" s="337">
        <v>0</v>
      </c>
      <c r="AI488" s="337">
        <v>0</v>
      </c>
      <c r="AJ488" s="337">
        <v>0</v>
      </c>
      <c r="AK488" s="337">
        <v>0</v>
      </c>
      <c r="AL488" s="337">
        <v>0</v>
      </c>
      <c r="AM488" s="337">
        <v>0</v>
      </c>
      <c r="AN488" s="337">
        <v>0</v>
      </c>
      <c r="AO488" s="337">
        <v>0</v>
      </c>
      <c r="AP488" s="337">
        <v>0</v>
      </c>
    </row>
    <row r="489" spans="1:42" x14ac:dyDescent="0.2">
      <c r="C489" s="335" t="s">
        <v>47</v>
      </c>
      <c r="E489" s="337">
        <v>50</v>
      </c>
      <c r="F489" s="337">
        <v>26</v>
      </c>
      <c r="G489" s="337">
        <v>76</v>
      </c>
      <c r="H489" s="337">
        <v>0</v>
      </c>
      <c r="I489" s="337">
        <v>0</v>
      </c>
      <c r="J489" s="337">
        <v>0</v>
      </c>
      <c r="K489" s="337">
        <v>0</v>
      </c>
      <c r="L489" s="337">
        <v>3</v>
      </c>
      <c r="M489" s="337">
        <v>7</v>
      </c>
      <c r="N489" s="337">
        <v>10</v>
      </c>
      <c r="O489" s="337">
        <v>4</v>
      </c>
      <c r="P489" s="337">
        <v>4</v>
      </c>
      <c r="Q489" s="337">
        <v>2</v>
      </c>
      <c r="R489" s="337">
        <v>0</v>
      </c>
      <c r="S489" s="337">
        <v>0</v>
      </c>
      <c r="T489" s="337">
        <v>0</v>
      </c>
      <c r="U489" s="337">
        <v>0</v>
      </c>
      <c r="V489" s="337">
        <v>0</v>
      </c>
      <c r="W489" s="337">
        <v>0</v>
      </c>
      <c r="X489" s="337">
        <v>0</v>
      </c>
      <c r="Y489" s="337">
        <v>0</v>
      </c>
      <c r="Z489" s="337">
        <v>0</v>
      </c>
      <c r="AA489" s="337">
        <v>0</v>
      </c>
      <c r="AB489" s="337">
        <v>0</v>
      </c>
      <c r="AC489" s="337">
        <v>0</v>
      </c>
      <c r="AD489" s="337">
        <v>0</v>
      </c>
      <c r="AE489" s="337">
        <v>0</v>
      </c>
      <c r="AF489" s="337">
        <v>0</v>
      </c>
      <c r="AG489" s="337">
        <v>0</v>
      </c>
      <c r="AH489" s="337">
        <v>0</v>
      </c>
      <c r="AI489" s="337">
        <v>0</v>
      </c>
      <c r="AJ489" s="337">
        <v>0</v>
      </c>
      <c r="AK489" s="337">
        <v>0</v>
      </c>
      <c r="AL489" s="337">
        <v>0</v>
      </c>
      <c r="AM489" s="337">
        <v>0</v>
      </c>
      <c r="AN489" s="337">
        <v>0</v>
      </c>
      <c r="AO489" s="337">
        <v>0</v>
      </c>
      <c r="AP489" s="337">
        <v>0</v>
      </c>
    </row>
    <row r="490" spans="1:42" x14ac:dyDescent="0.2">
      <c r="D490" s="335" t="s">
        <v>50</v>
      </c>
      <c r="E490" s="337">
        <v>9</v>
      </c>
      <c r="F490" s="337">
        <v>9</v>
      </c>
      <c r="G490" s="337">
        <v>18</v>
      </c>
      <c r="H490" s="337">
        <v>0</v>
      </c>
      <c r="I490" s="337">
        <v>0</v>
      </c>
      <c r="J490" s="337">
        <v>0</v>
      </c>
      <c r="K490" s="337">
        <v>0</v>
      </c>
      <c r="L490" s="337">
        <v>3</v>
      </c>
      <c r="M490" s="337">
        <v>2</v>
      </c>
      <c r="N490" s="337">
        <v>5</v>
      </c>
      <c r="O490" s="337">
        <v>4</v>
      </c>
      <c r="P490" s="337">
        <v>4</v>
      </c>
      <c r="Q490" s="337">
        <v>1</v>
      </c>
      <c r="R490" s="337">
        <v>0</v>
      </c>
      <c r="S490" s="337">
        <v>0</v>
      </c>
      <c r="T490" s="337">
        <v>0</v>
      </c>
      <c r="U490" s="337">
        <v>0</v>
      </c>
      <c r="V490" s="337">
        <v>0</v>
      </c>
      <c r="W490" s="337">
        <v>0</v>
      </c>
      <c r="X490" s="337">
        <v>0</v>
      </c>
      <c r="Y490" s="337">
        <v>0</v>
      </c>
      <c r="Z490" s="337">
        <v>0</v>
      </c>
      <c r="AA490" s="337">
        <v>0</v>
      </c>
      <c r="AB490" s="337">
        <v>0</v>
      </c>
      <c r="AC490" s="337">
        <v>0</v>
      </c>
      <c r="AD490" s="337">
        <v>0</v>
      </c>
      <c r="AE490" s="337">
        <v>0</v>
      </c>
      <c r="AF490" s="337">
        <v>0</v>
      </c>
      <c r="AG490" s="337">
        <v>0</v>
      </c>
      <c r="AH490" s="337">
        <v>0</v>
      </c>
      <c r="AI490" s="337">
        <v>0</v>
      </c>
      <c r="AJ490" s="337">
        <v>0</v>
      </c>
      <c r="AK490" s="337">
        <v>0</v>
      </c>
      <c r="AL490" s="337">
        <v>0</v>
      </c>
      <c r="AM490" s="337">
        <v>0</v>
      </c>
      <c r="AN490" s="337">
        <v>0</v>
      </c>
      <c r="AO490" s="337">
        <v>0</v>
      </c>
      <c r="AP490" s="337">
        <v>0</v>
      </c>
    </row>
    <row r="491" spans="1:42" x14ac:dyDescent="0.2">
      <c r="D491" s="335" t="s">
        <v>49</v>
      </c>
      <c r="E491" s="337">
        <v>41</v>
      </c>
      <c r="F491" s="337">
        <v>17</v>
      </c>
      <c r="G491" s="337">
        <v>58</v>
      </c>
      <c r="H491" s="337">
        <v>0</v>
      </c>
      <c r="I491" s="337">
        <v>0</v>
      </c>
      <c r="J491" s="337">
        <v>0</v>
      </c>
      <c r="K491" s="337">
        <v>0</v>
      </c>
      <c r="L491" s="337">
        <v>0</v>
      </c>
      <c r="M491" s="337">
        <v>5</v>
      </c>
      <c r="N491" s="337">
        <v>5</v>
      </c>
      <c r="O491" s="337">
        <v>0</v>
      </c>
      <c r="P491" s="337">
        <v>0</v>
      </c>
      <c r="Q491" s="337">
        <v>1</v>
      </c>
      <c r="R491" s="337">
        <v>0</v>
      </c>
      <c r="S491" s="337">
        <v>0</v>
      </c>
      <c r="T491" s="337">
        <v>0</v>
      </c>
      <c r="U491" s="337">
        <v>0</v>
      </c>
      <c r="V491" s="337">
        <v>0</v>
      </c>
      <c r="W491" s="337">
        <v>0</v>
      </c>
      <c r="X491" s="337">
        <v>0</v>
      </c>
      <c r="Y491" s="337">
        <v>0</v>
      </c>
      <c r="Z491" s="337">
        <v>0</v>
      </c>
      <c r="AA491" s="337">
        <v>0</v>
      </c>
      <c r="AB491" s="337">
        <v>0</v>
      </c>
      <c r="AC491" s="337">
        <v>0</v>
      </c>
      <c r="AD491" s="337">
        <v>0</v>
      </c>
      <c r="AE491" s="337">
        <v>0</v>
      </c>
      <c r="AF491" s="337">
        <v>0</v>
      </c>
      <c r="AG491" s="337">
        <v>0</v>
      </c>
      <c r="AH491" s="337">
        <v>0</v>
      </c>
      <c r="AI491" s="337">
        <v>0</v>
      </c>
      <c r="AJ491" s="337">
        <v>0</v>
      </c>
      <c r="AK491" s="337">
        <v>0</v>
      </c>
      <c r="AL491" s="337">
        <v>0</v>
      </c>
      <c r="AM491" s="337">
        <v>0</v>
      </c>
      <c r="AN491" s="337">
        <v>0</v>
      </c>
      <c r="AO491" s="337">
        <v>0</v>
      </c>
      <c r="AP491" s="337">
        <v>0</v>
      </c>
    </row>
    <row r="492" spans="1:42" x14ac:dyDescent="0.2">
      <c r="A492" s="335" t="s">
        <v>10</v>
      </c>
      <c r="E492" s="337">
        <v>5563</v>
      </c>
      <c r="F492" s="337">
        <v>5401</v>
      </c>
      <c r="G492" s="337">
        <v>10964</v>
      </c>
      <c r="H492" s="337">
        <v>825</v>
      </c>
      <c r="I492" s="337">
        <v>878</v>
      </c>
      <c r="J492" s="337">
        <v>1703</v>
      </c>
      <c r="K492" s="337">
        <v>466</v>
      </c>
      <c r="L492" s="337">
        <v>146</v>
      </c>
      <c r="M492" s="337">
        <v>386</v>
      </c>
      <c r="N492" s="337">
        <v>532</v>
      </c>
      <c r="O492" s="337">
        <v>545</v>
      </c>
      <c r="P492" s="337">
        <v>460</v>
      </c>
      <c r="Q492" s="337">
        <v>91</v>
      </c>
      <c r="R492" s="337">
        <v>1076</v>
      </c>
      <c r="S492" s="337">
        <v>1079</v>
      </c>
      <c r="T492" s="337">
        <v>2155</v>
      </c>
      <c r="U492" s="337">
        <v>78</v>
      </c>
      <c r="V492" s="337">
        <v>1304</v>
      </c>
      <c r="W492" s="337">
        <v>1318</v>
      </c>
      <c r="X492" s="337">
        <v>2622</v>
      </c>
      <c r="Y492" s="337">
        <v>92</v>
      </c>
      <c r="Z492" s="337">
        <v>1281</v>
      </c>
      <c r="AA492" s="337">
        <v>1276</v>
      </c>
      <c r="AB492" s="337">
        <v>2557</v>
      </c>
      <c r="AC492" s="337">
        <v>99</v>
      </c>
      <c r="AD492" s="337">
        <v>461</v>
      </c>
      <c r="AE492" s="337">
        <v>488</v>
      </c>
      <c r="AF492" s="337">
        <v>949</v>
      </c>
      <c r="AG492" s="337">
        <v>34</v>
      </c>
      <c r="AH492" s="337">
        <v>526</v>
      </c>
      <c r="AI492" s="337">
        <v>439</v>
      </c>
      <c r="AJ492" s="337">
        <v>965</v>
      </c>
      <c r="AK492" s="337">
        <v>36</v>
      </c>
      <c r="AL492" s="337">
        <v>465</v>
      </c>
      <c r="AM492" s="337">
        <v>464</v>
      </c>
      <c r="AN492" s="337">
        <v>929</v>
      </c>
      <c r="AO492" s="337">
        <v>35</v>
      </c>
      <c r="AP492" s="337">
        <v>50</v>
      </c>
    </row>
    <row r="493" spans="1:42" x14ac:dyDescent="0.2">
      <c r="B493" s="335" t="s">
        <v>36</v>
      </c>
      <c r="E493" s="337">
        <v>960</v>
      </c>
      <c r="F493" s="337">
        <v>900</v>
      </c>
      <c r="G493" s="337">
        <v>1860</v>
      </c>
      <c r="H493" s="337">
        <v>0</v>
      </c>
      <c r="I493" s="337">
        <v>0</v>
      </c>
      <c r="J493" s="337">
        <v>0</v>
      </c>
      <c r="K493" s="337">
        <v>84</v>
      </c>
      <c r="L493" s="337">
        <v>0</v>
      </c>
      <c r="M493" s="337">
        <v>84</v>
      </c>
      <c r="N493" s="337">
        <v>84</v>
      </c>
      <c r="O493" s="337">
        <v>99</v>
      </c>
      <c r="P493" s="337">
        <v>84</v>
      </c>
      <c r="Q493" s="337">
        <v>27</v>
      </c>
      <c r="R493" s="337">
        <v>138</v>
      </c>
      <c r="S493" s="337">
        <v>150</v>
      </c>
      <c r="T493" s="337">
        <v>288</v>
      </c>
      <c r="U493" s="337">
        <v>11</v>
      </c>
      <c r="V493" s="337">
        <v>387</v>
      </c>
      <c r="W493" s="337">
        <v>351</v>
      </c>
      <c r="X493" s="337">
        <v>738</v>
      </c>
      <c r="Y493" s="337">
        <v>25</v>
      </c>
      <c r="Z493" s="337">
        <v>435</v>
      </c>
      <c r="AA493" s="337">
        <v>399</v>
      </c>
      <c r="AB493" s="337">
        <v>834</v>
      </c>
      <c r="AC493" s="337">
        <v>35</v>
      </c>
      <c r="AD493" s="337">
        <v>0</v>
      </c>
      <c r="AE493" s="337">
        <v>0</v>
      </c>
      <c r="AF493" s="337">
        <v>0</v>
      </c>
      <c r="AG493" s="337">
        <v>0</v>
      </c>
      <c r="AH493" s="337">
        <v>0</v>
      </c>
      <c r="AI493" s="337">
        <v>0</v>
      </c>
      <c r="AJ493" s="337">
        <v>0</v>
      </c>
      <c r="AK493" s="337">
        <v>0</v>
      </c>
      <c r="AL493" s="337">
        <v>0</v>
      </c>
      <c r="AM493" s="337">
        <v>0</v>
      </c>
      <c r="AN493" s="337">
        <v>0</v>
      </c>
      <c r="AO493" s="337">
        <v>0</v>
      </c>
      <c r="AP493" s="337">
        <v>13</v>
      </c>
    </row>
    <row r="494" spans="1:42" x14ac:dyDescent="0.2">
      <c r="C494" s="335" t="s">
        <v>37</v>
      </c>
      <c r="E494" s="337">
        <v>323</v>
      </c>
      <c r="F494" s="337">
        <v>311</v>
      </c>
      <c r="G494" s="337">
        <v>634</v>
      </c>
      <c r="H494" s="337">
        <v>0</v>
      </c>
      <c r="I494" s="337">
        <v>0</v>
      </c>
      <c r="J494" s="337">
        <v>0</v>
      </c>
      <c r="K494" s="337">
        <v>29</v>
      </c>
      <c r="L494" s="337">
        <v>0</v>
      </c>
      <c r="M494" s="337">
        <v>29</v>
      </c>
      <c r="N494" s="337">
        <v>29</v>
      </c>
      <c r="O494" s="337">
        <v>31</v>
      </c>
      <c r="P494" s="337">
        <v>29</v>
      </c>
      <c r="Q494" s="337">
        <v>6</v>
      </c>
      <c r="R494" s="337">
        <v>61</v>
      </c>
      <c r="S494" s="337">
        <v>63</v>
      </c>
      <c r="T494" s="337">
        <v>124</v>
      </c>
      <c r="U494" s="337">
        <v>6</v>
      </c>
      <c r="V494" s="337">
        <v>134</v>
      </c>
      <c r="W494" s="337">
        <v>121</v>
      </c>
      <c r="X494" s="337">
        <v>255</v>
      </c>
      <c r="Y494" s="337">
        <v>11</v>
      </c>
      <c r="Z494" s="337">
        <v>128</v>
      </c>
      <c r="AA494" s="337">
        <v>127</v>
      </c>
      <c r="AB494" s="337">
        <v>255</v>
      </c>
      <c r="AC494" s="337">
        <v>11</v>
      </c>
      <c r="AD494" s="337">
        <v>0</v>
      </c>
      <c r="AE494" s="337">
        <v>0</v>
      </c>
      <c r="AF494" s="337">
        <v>0</v>
      </c>
      <c r="AG494" s="337">
        <v>0</v>
      </c>
      <c r="AH494" s="337">
        <v>0</v>
      </c>
      <c r="AI494" s="337">
        <v>0</v>
      </c>
      <c r="AJ494" s="337">
        <v>0</v>
      </c>
      <c r="AK494" s="337">
        <v>0</v>
      </c>
      <c r="AL494" s="337">
        <v>0</v>
      </c>
      <c r="AM494" s="337">
        <v>0</v>
      </c>
      <c r="AN494" s="337">
        <v>0</v>
      </c>
      <c r="AO494" s="337">
        <v>0</v>
      </c>
      <c r="AP494" s="337">
        <v>1</v>
      </c>
    </row>
    <row r="495" spans="1:42" x14ac:dyDescent="0.2">
      <c r="D495" s="335" t="s">
        <v>116</v>
      </c>
      <c r="E495" s="337">
        <v>323</v>
      </c>
      <c r="F495" s="337">
        <v>311</v>
      </c>
      <c r="G495" s="337">
        <v>634</v>
      </c>
      <c r="H495" s="337">
        <v>0</v>
      </c>
      <c r="I495" s="337">
        <v>0</v>
      </c>
      <c r="J495" s="337">
        <v>0</v>
      </c>
      <c r="K495" s="337">
        <v>29</v>
      </c>
      <c r="L495" s="337">
        <v>0</v>
      </c>
      <c r="M495" s="337">
        <v>29</v>
      </c>
      <c r="N495" s="337">
        <v>29</v>
      </c>
      <c r="O495" s="337">
        <v>31</v>
      </c>
      <c r="P495" s="337">
        <v>29</v>
      </c>
      <c r="Q495" s="337">
        <v>6</v>
      </c>
      <c r="R495" s="337">
        <v>61</v>
      </c>
      <c r="S495" s="337">
        <v>63</v>
      </c>
      <c r="T495" s="337">
        <v>124</v>
      </c>
      <c r="U495" s="337">
        <v>6</v>
      </c>
      <c r="V495" s="337">
        <v>134</v>
      </c>
      <c r="W495" s="337">
        <v>121</v>
      </c>
      <c r="X495" s="337">
        <v>255</v>
      </c>
      <c r="Y495" s="337">
        <v>11</v>
      </c>
      <c r="Z495" s="337">
        <v>128</v>
      </c>
      <c r="AA495" s="337">
        <v>127</v>
      </c>
      <c r="AB495" s="337">
        <v>255</v>
      </c>
      <c r="AC495" s="337">
        <v>11</v>
      </c>
      <c r="AD495" s="337">
        <v>0</v>
      </c>
      <c r="AE495" s="337">
        <v>0</v>
      </c>
      <c r="AF495" s="337">
        <v>0</v>
      </c>
      <c r="AG495" s="337">
        <v>0</v>
      </c>
      <c r="AH495" s="337">
        <v>0</v>
      </c>
      <c r="AI495" s="337">
        <v>0</v>
      </c>
      <c r="AJ495" s="337">
        <v>0</v>
      </c>
      <c r="AK495" s="337">
        <v>0</v>
      </c>
      <c r="AL495" s="337">
        <v>0</v>
      </c>
      <c r="AM495" s="337">
        <v>0</v>
      </c>
      <c r="AN495" s="337">
        <v>0</v>
      </c>
      <c r="AO495" s="337">
        <v>0</v>
      </c>
      <c r="AP495" s="337">
        <v>1</v>
      </c>
    </row>
    <row r="496" spans="1:42" x14ac:dyDescent="0.2">
      <c r="C496" s="335" t="s">
        <v>38</v>
      </c>
      <c r="E496" s="337">
        <v>9</v>
      </c>
      <c r="F496" s="337">
        <v>9</v>
      </c>
      <c r="G496" s="337">
        <v>18</v>
      </c>
      <c r="H496" s="337">
        <v>0</v>
      </c>
      <c r="I496" s="337">
        <v>0</v>
      </c>
      <c r="J496" s="337">
        <v>0</v>
      </c>
      <c r="K496" s="337">
        <v>4</v>
      </c>
      <c r="L496" s="337">
        <v>0</v>
      </c>
      <c r="M496" s="337">
        <v>4</v>
      </c>
      <c r="N496" s="337">
        <v>4</v>
      </c>
      <c r="O496" s="337">
        <v>0</v>
      </c>
      <c r="P496" s="337">
        <v>0</v>
      </c>
      <c r="Q496" s="337">
        <v>4</v>
      </c>
      <c r="R496" s="337">
        <v>0</v>
      </c>
      <c r="S496" s="337">
        <v>0</v>
      </c>
      <c r="T496" s="337">
        <v>0</v>
      </c>
      <c r="U496" s="337">
        <v>0</v>
      </c>
      <c r="V496" s="337">
        <v>0</v>
      </c>
      <c r="W496" s="337">
        <v>0</v>
      </c>
      <c r="X496" s="337">
        <v>0</v>
      </c>
      <c r="Y496" s="337">
        <v>0</v>
      </c>
      <c r="Z496" s="337">
        <v>9</v>
      </c>
      <c r="AA496" s="337">
        <v>9</v>
      </c>
      <c r="AB496" s="337">
        <v>18</v>
      </c>
      <c r="AC496" s="337">
        <v>4</v>
      </c>
      <c r="AD496" s="337">
        <v>0</v>
      </c>
      <c r="AE496" s="337">
        <v>0</v>
      </c>
      <c r="AF496" s="337">
        <v>0</v>
      </c>
      <c r="AG496" s="337">
        <v>0</v>
      </c>
      <c r="AH496" s="337">
        <v>0</v>
      </c>
      <c r="AI496" s="337">
        <v>0</v>
      </c>
      <c r="AJ496" s="337">
        <v>0</v>
      </c>
      <c r="AK496" s="337">
        <v>0</v>
      </c>
      <c r="AL496" s="337">
        <v>0</v>
      </c>
      <c r="AM496" s="337">
        <v>0</v>
      </c>
      <c r="AN496" s="337">
        <v>0</v>
      </c>
      <c r="AO496" s="337">
        <v>0</v>
      </c>
      <c r="AP496" s="337">
        <v>0</v>
      </c>
    </row>
    <row r="497" spans="2:42" x14ac:dyDescent="0.2">
      <c r="D497" s="335" t="s">
        <v>65</v>
      </c>
      <c r="E497" s="337">
        <v>9</v>
      </c>
      <c r="F497" s="337">
        <v>9</v>
      </c>
      <c r="G497" s="337">
        <v>18</v>
      </c>
      <c r="H497" s="337">
        <v>0</v>
      </c>
      <c r="I497" s="337">
        <v>0</v>
      </c>
      <c r="J497" s="337">
        <v>0</v>
      </c>
      <c r="K497" s="337">
        <v>4</v>
      </c>
      <c r="L497" s="337">
        <v>0</v>
      </c>
      <c r="M497" s="337">
        <v>4</v>
      </c>
      <c r="N497" s="337">
        <v>4</v>
      </c>
      <c r="O497" s="337">
        <v>0</v>
      </c>
      <c r="P497" s="337">
        <v>0</v>
      </c>
      <c r="Q497" s="337">
        <v>4</v>
      </c>
      <c r="R497" s="337">
        <v>0</v>
      </c>
      <c r="S497" s="337">
        <v>0</v>
      </c>
      <c r="T497" s="337">
        <v>0</v>
      </c>
      <c r="U497" s="337">
        <v>0</v>
      </c>
      <c r="V497" s="337">
        <v>0</v>
      </c>
      <c r="W497" s="337">
        <v>0</v>
      </c>
      <c r="X497" s="337">
        <v>0</v>
      </c>
      <c r="Y497" s="337">
        <v>0</v>
      </c>
      <c r="Z497" s="337">
        <v>9</v>
      </c>
      <c r="AA497" s="337">
        <v>9</v>
      </c>
      <c r="AB497" s="337">
        <v>18</v>
      </c>
      <c r="AC497" s="337">
        <v>4</v>
      </c>
      <c r="AD497" s="337">
        <v>0</v>
      </c>
      <c r="AE497" s="337">
        <v>0</v>
      </c>
      <c r="AF497" s="337">
        <v>0</v>
      </c>
      <c r="AG497" s="337">
        <v>0</v>
      </c>
      <c r="AH497" s="337">
        <v>0</v>
      </c>
      <c r="AI497" s="337">
        <v>0</v>
      </c>
      <c r="AJ497" s="337">
        <v>0</v>
      </c>
      <c r="AK497" s="337">
        <v>0</v>
      </c>
      <c r="AL497" s="337">
        <v>0</v>
      </c>
      <c r="AM497" s="337">
        <v>0</v>
      </c>
      <c r="AN497" s="337">
        <v>0</v>
      </c>
      <c r="AO497" s="337">
        <v>0</v>
      </c>
      <c r="AP497" s="337">
        <v>0</v>
      </c>
    </row>
    <row r="498" spans="2:42" x14ac:dyDescent="0.2">
      <c r="C498" s="335" t="s">
        <v>47</v>
      </c>
      <c r="E498" s="337">
        <v>574</v>
      </c>
      <c r="F498" s="337">
        <v>527</v>
      </c>
      <c r="G498" s="337">
        <v>1101</v>
      </c>
      <c r="H498" s="337">
        <v>0</v>
      </c>
      <c r="I498" s="337">
        <v>0</v>
      </c>
      <c r="J498" s="337">
        <v>0</v>
      </c>
      <c r="K498" s="337">
        <v>47</v>
      </c>
      <c r="L498" s="337">
        <v>0</v>
      </c>
      <c r="M498" s="337">
        <v>47</v>
      </c>
      <c r="N498" s="337">
        <v>47</v>
      </c>
      <c r="O498" s="337">
        <v>53</v>
      </c>
      <c r="P498" s="337">
        <v>47</v>
      </c>
      <c r="Q498" s="337">
        <v>13</v>
      </c>
      <c r="R498" s="337">
        <v>55</v>
      </c>
      <c r="S498" s="337">
        <v>51</v>
      </c>
      <c r="T498" s="337">
        <v>106</v>
      </c>
      <c r="U498" s="337">
        <v>3</v>
      </c>
      <c r="V498" s="337">
        <v>236</v>
      </c>
      <c r="W498" s="337">
        <v>220</v>
      </c>
      <c r="X498" s="337">
        <v>456</v>
      </c>
      <c r="Y498" s="337">
        <v>14</v>
      </c>
      <c r="Z498" s="337">
        <v>283</v>
      </c>
      <c r="AA498" s="337">
        <v>256</v>
      </c>
      <c r="AB498" s="337">
        <v>539</v>
      </c>
      <c r="AC498" s="337">
        <v>20</v>
      </c>
      <c r="AD498" s="337">
        <v>0</v>
      </c>
      <c r="AE498" s="337">
        <v>0</v>
      </c>
      <c r="AF498" s="337">
        <v>0</v>
      </c>
      <c r="AG498" s="337">
        <v>0</v>
      </c>
      <c r="AH498" s="337">
        <v>0</v>
      </c>
      <c r="AI498" s="337">
        <v>0</v>
      </c>
      <c r="AJ498" s="337">
        <v>0</v>
      </c>
      <c r="AK498" s="337">
        <v>0</v>
      </c>
      <c r="AL498" s="337">
        <v>0</v>
      </c>
      <c r="AM498" s="337">
        <v>0</v>
      </c>
      <c r="AN498" s="337">
        <v>0</v>
      </c>
      <c r="AO498" s="337">
        <v>0</v>
      </c>
      <c r="AP498" s="337">
        <v>10</v>
      </c>
    </row>
    <row r="499" spans="2:42" x14ac:dyDescent="0.2">
      <c r="D499" s="335" t="s">
        <v>63</v>
      </c>
      <c r="E499" s="337">
        <v>28</v>
      </c>
      <c r="F499" s="337">
        <v>15</v>
      </c>
      <c r="G499" s="337">
        <v>43</v>
      </c>
      <c r="H499" s="337">
        <v>0</v>
      </c>
      <c r="I499" s="337">
        <v>0</v>
      </c>
      <c r="J499" s="337">
        <v>0</v>
      </c>
      <c r="K499" s="337">
        <v>3</v>
      </c>
      <c r="L499" s="337">
        <v>0</v>
      </c>
      <c r="M499" s="337">
        <v>3</v>
      </c>
      <c r="N499" s="337">
        <v>3</v>
      </c>
      <c r="O499" s="337">
        <v>3</v>
      </c>
      <c r="P499" s="337">
        <v>3</v>
      </c>
      <c r="Q499" s="337">
        <v>1</v>
      </c>
      <c r="R499" s="337">
        <v>13</v>
      </c>
      <c r="S499" s="337">
        <v>3</v>
      </c>
      <c r="T499" s="337">
        <v>16</v>
      </c>
      <c r="U499" s="337">
        <v>1</v>
      </c>
      <c r="V499" s="337">
        <v>8</v>
      </c>
      <c r="W499" s="337">
        <v>3</v>
      </c>
      <c r="X499" s="337">
        <v>11</v>
      </c>
      <c r="Y499" s="337">
        <v>1</v>
      </c>
      <c r="Z499" s="337">
        <v>7</v>
      </c>
      <c r="AA499" s="337">
        <v>9</v>
      </c>
      <c r="AB499" s="337">
        <v>16</v>
      </c>
      <c r="AC499" s="337">
        <v>1</v>
      </c>
      <c r="AD499" s="337">
        <v>0</v>
      </c>
      <c r="AE499" s="337">
        <v>0</v>
      </c>
      <c r="AF499" s="337">
        <v>0</v>
      </c>
      <c r="AG499" s="337">
        <v>0</v>
      </c>
      <c r="AH499" s="337">
        <v>0</v>
      </c>
      <c r="AI499" s="337">
        <v>0</v>
      </c>
      <c r="AJ499" s="337">
        <v>0</v>
      </c>
      <c r="AK499" s="337">
        <v>0</v>
      </c>
      <c r="AL499" s="337">
        <v>0</v>
      </c>
      <c r="AM499" s="337">
        <v>0</v>
      </c>
      <c r="AN499" s="337">
        <v>0</v>
      </c>
      <c r="AO499" s="337">
        <v>0</v>
      </c>
      <c r="AP499" s="337">
        <v>0</v>
      </c>
    </row>
    <row r="500" spans="2:42" x14ac:dyDescent="0.2">
      <c r="D500" s="335" t="s">
        <v>116</v>
      </c>
      <c r="E500" s="337">
        <v>546</v>
      </c>
      <c r="F500" s="337">
        <v>512</v>
      </c>
      <c r="G500" s="337">
        <v>1058</v>
      </c>
      <c r="H500" s="337">
        <v>0</v>
      </c>
      <c r="I500" s="337">
        <v>0</v>
      </c>
      <c r="J500" s="337">
        <v>0</v>
      </c>
      <c r="K500" s="337">
        <v>44</v>
      </c>
      <c r="L500" s="337">
        <v>0</v>
      </c>
      <c r="M500" s="337">
        <v>44</v>
      </c>
      <c r="N500" s="337">
        <v>44</v>
      </c>
      <c r="O500" s="337">
        <v>50</v>
      </c>
      <c r="P500" s="337">
        <v>44</v>
      </c>
      <c r="Q500" s="337">
        <v>12</v>
      </c>
      <c r="R500" s="337">
        <v>42</v>
      </c>
      <c r="S500" s="337">
        <v>48</v>
      </c>
      <c r="T500" s="337">
        <v>90</v>
      </c>
      <c r="U500" s="337">
        <v>2</v>
      </c>
      <c r="V500" s="337">
        <v>228</v>
      </c>
      <c r="W500" s="337">
        <v>217</v>
      </c>
      <c r="X500" s="337">
        <v>445</v>
      </c>
      <c r="Y500" s="337">
        <v>13</v>
      </c>
      <c r="Z500" s="337">
        <v>276</v>
      </c>
      <c r="AA500" s="337">
        <v>247</v>
      </c>
      <c r="AB500" s="337">
        <v>523</v>
      </c>
      <c r="AC500" s="337">
        <v>19</v>
      </c>
      <c r="AD500" s="337">
        <v>0</v>
      </c>
      <c r="AE500" s="337">
        <v>0</v>
      </c>
      <c r="AF500" s="337">
        <v>0</v>
      </c>
      <c r="AG500" s="337">
        <v>0</v>
      </c>
      <c r="AH500" s="337">
        <v>0</v>
      </c>
      <c r="AI500" s="337">
        <v>0</v>
      </c>
      <c r="AJ500" s="337">
        <v>0</v>
      </c>
      <c r="AK500" s="337">
        <v>0</v>
      </c>
      <c r="AL500" s="337">
        <v>0</v>
      </c>
      <c r="AM500" s="337">
        <v>0</v>
      </c>
      <c r="AN500" s="337">
        <v>0</v>
      </c>
      <c r="AO500" s="337">
        <v>0</v>
      </c>
      <c r="AP500" s="337">
        <v>10</v>
      </c>
    </row>
    <row r="501" spans="2:42" x14ac:dyDescent="0.2">
      <c r="C501" s="335" t="s">
        <v>257</v>
      </c>
      <c r="E501" s="337">
        <v>38</v>
      </c>
      <c r="F501" s="337">
        <v>29</v>
      </c>
      <c r="G501" s="337">
        <v>67</v>
      </c>
      <c r="H501" s="337">
        <v>0</v>
      </c>
      <c r="I501" s="337">
        <v>0</v>
      </c>
      <c r="J501" s="337">
        <v>0</v>
      </c>
      <c r="K501" s="337">
        <v>2</v>
      </c>
      <c r="L501" s="337">
        <v>0</v>
      </c>
      <c r="M501" s="337">
        <v>2</v>
      </c>
      <c r="N501" s="337">
        <v>2</v>
      </c>
      <c r="O501" s="337">
        <v>6</v>
      </c>
      <c r="P501" s="337">
        <v>6</v>
      </c>
      <c r="Q501" s="337">
        <v>2</v>
      </c>
      <c r="R501" s="337">
        <v>6</v>
      </c>
      <c r="S501" s="337">
        <v>12</v>
      </c>
      <c r="T501" s="337">
        <v>18</v>
      </c>
      <c r="U501" s="337">
        <v>0</v>
      </c>
      <c r="V501" s="337">
        <v>17</v>
      </c>
      <c r="W501" s="337">
        <v>10</v>
      </c>
      <c r="X501" s="337">
        <v>27</v>
      </c>
      <c r="Y501" s="337">
        <v>0</v>
      </c>
      <c r="Z501" s="337">
        <v>15</v>
      </c>
      <c r="AA501" s="337">
        <v>7</v>
      </c>
      <c r="AB501" s="337">
        <v>22</v>
      </c>
      <c r="AC501" s="337">
        <v>0</v>
      </c>
      <c r="AD501" s="337">
        <v>0</v>
      </c>
      <c r="AE501" s="337">
        <v>0</v>
      </c>
      <c r="AF501" s="337">
        <v>0</v>
      </c>
      <c r="AG501" s="337">
        <v>0</v>
      </c>
      <c r="AH501" s="337">
        <v>0</v>
      </c>
      <c r="AI501" s="337">
        <v>0</v>
      </c>
      <c r="AJ501" s="337">
        <v>0</v>
      </c>
      <c r="AK501" s="337">
        <v>0</v>
      </c>
      <c r="AL501" s="337">
        <v>0</v>
      </c>
      <c r="AM501" s="337">
        <v>0</v>
      </c>
      <c r="AN501" s="337">
        <v>0</v>
      </c>
      <c r="AO501" s="337">
        <v>0</v>
      </c>
      <c r="AP501" s="337">
        <v>2</v>
      </c>
    </row>
    <row r="502" spans="2:42" x14ac:dyDescent="0.2">
      <c r="D502" s="335" t="s">
        <v>116</v>
      </c>
      <c r="E502" s="337">
        <v>38</v>
      </c>
      <c r="F502" s="337">
        <v>29</v>
      </c>
      <c r="G502" s="337">
        <v>67</v>
      </c>
      <c r="H502" s="337">
        <v>0</v>
      </c>
      <c r="I502" s="337">
        <v>0</v>
      </c>
      <c r="J502" s="337">
        <v>0</v>
      </c>
      <c r="K502" s="337">
        <v>2</v>
      </c>
      <c r="L502" s="337">
        <v>0</v>
      </c>
      <c r="M502" s="337">
        <v>2</v>
      </c>
      <c r="N502" s="337">
        <v>2</v>
      </c>
      <c r="O502" s="337">
        <v>6</v>
      </c>
      <c r="P502" s="337">
        <v>6</v>
      </c>
      <c r="Q502" s="337">
        <v>2</v>
      </c>
      <c r="R502" s="337">
        <v>6</v>
      </c>
      <c r="S502" s="337">
        <v>12</v>
      </c>
      <c r="T502" s="337">
        <v>18</v>
      </c>
      <c r="U502" s="337">
        <v>0</v>
      </c>
      <c r="V502" s="337">
        <v>17</v>
      </c>
      <c r="W502" s="337">
        <v>10</v>
      </c>
      <c r="X502" s="337">
        <v>27</v>
      </c>
      <c r="Y502" s="337">
        <v>0</v>
      </c>
      <c r="Z502" s="337">
        <v>15</v>
      </c>
      <c r="AA502" s="337">
        <v>7</v>
      </c>
      <c r="AB502" s="337">
        <v>22</v>
      </c>
      <c r="AC502" s="337">
        <v>0</v>
      </c>
      <c r="AD502" s="337">
        <v>0</v>
      </c>
      <c r="AE502" s="337">
        <v>0</v>
      </c>
      <c r="AF502" s="337">
        <v>0</v>
      </c>
      <c r="AG502" s="337">
        <v>0</v>
      </c>
      <c r="AH502" s="337">
        <v>0</v>
      </c>
      <c r="AI502" s="337">
        <v>0</v>
      </c>
      <c r="AJ502" s="337">
        <v>0</v>
      </c>
      <c r="AK502" s="337">
        <v>0</v>
      </c>
      <c r="AL502" s="337">
        <v>0</v>
      </c>
      <c r="AM502" s="337">
        <v>0</v>
      </c>
      <c r="AN502" s="337">
        <v>0</v>
      </c>
      <c r="AO502" s="337">
        <v>0</v>
      </c>
      <c r="AP502" s="337">
        <v>2</v>
      </c>
    </row>
    <row r="503" spans="2:42" x14ac:dyDescent="0.2">
      <c r="C503" s="335" t="s">
        <v>259</v>
      </c>
      <c r="E503" s="337">
        <v>16</v>
      </c>
      <c r="F503" s="337">
        <v>24</v>
      </c>
      <c r="G503" s="337">
        <v>40</v>
      </c>
      <c r="H503" s="337">
        <v>0</v>
      </c>
      <c r="I503" s="337">
        <v>0</v>
      </c>
      <c r="J503" s="337">
        <v>0</v>
      </c>
      <c r="K503" s="337">
        <v>2</v>
      </c>
      <c r="L503" s="337">
        <v>0</v>
      </c>
      <c r="M503" s="337">
        <v>2</v>
      </c>
      <c r="N503" s="337">
        <v>2</v>
      </c>
      <c r="O503" s="337">
        <v>9</v>
      </c>
      <c r="P503" s="337">
        <v>2</v>
      </c>
      <c r="Q503" s="337">
        <v>2</v>
      </c>
      <c r="R503" s="337">
        <v>16</v>
      </c>
      <c r="S503" s="337">
        <v>24</v>
      </c>
      <c r="T503" s="337">
        <v>40</v>
      </c>
      <c r="U503" s="337">
        <v>2</v>
      </c>
      <c r="V503" s="337">
        <v>0</v>
      </c>
      <c r="W503" s="337">
        <v>0</v>
      </c>
      <c r="X503" s="337">
        <v>0</v>
      </c>
      <c r="Y503" s="337">
        <v>0</v>
      </c>
      <c r="Z503" s="337">
        <v>0</v>
      </c>
      <c r="AA503" s="337">
        <v>0</v>
      </c>
      <c r="AB503" s="337">
        <v>0</v>
      </c>
      <c r="AC503" s="337">
        <v>0</v>
      </c>
      <c r="AD503" s="337">
        <v>0</v>
      </c>
      <c r="AE503" s="337">
        <v>0</v>
      </c>
      <c r="AF503" s="337">
        <v>0</v>
      </c>
      <c r="AG503" s="337">
        <v>0</v>
      </c>
      <c r="AH503" s="337">
        <v>0</v>
      </c>
      <c r="AI503" s="337">
        <v>0</v>
      </c>
      <c r="AJ503" s="337">
        <v>0</v>
      </c>
      <c r="AK503" s="337">
        <v>0</v>
      </c>
      <c r="AL503" s="337">
        <v>0</v>
      </c>
      <c r="AM503" s="337">
        <v>0</v>
      </c>
      <c r="AN503" s="337">
        <v>0</v>
      </c>
      <c r="AO503" s="337">
        <v>0</v>
      </c>
      <c r="AP503" s="337">
        <v>0</v>
      </c>
    </row>
    <row r="504" spans="2:42" x14ac:dyDescent="0.2">
      <c r="D504" s="335" t="s">
        <v>116</v>
      </c>
      <c r="E504" s="337">
        <v>16</v>
      </c>
      <c r="F504" s="337">
        <v>24</v>
      </c>
      <c r="G504" s="337">
        <v>40</v>
      </c>
      <c r="H504" s="337">
        <v>0</v>
      </c>
      <c r="I504" s="337">
        <v>0</v>
      </c>
      <c r="J504" s="337">
        <v>0</v>
      </c>
      <c r="K504" s="337">
        <v>2</v>
      </c>
      <c r="L504" s="337">
        <v>0</v>
      </c>
      <c r="M504" s="337">
        <v>2</v>
      </c>
      <c r="N504" s="337">
        <v>2</v>
      </c>
      <c r="O504" s="337">
        <v>9</v>
      </c>
      <c r="P504" s="337">
        <v>2</v>
      </c>
      <c r="Q504" s="337">
        <v>2</v>
      </c>
      <c r="R504" s="337">
        <v>16</v>
      </c>
      <c r="S504" s="337">
        <v>24</v>
      </c>
      <c r="T504" s="337">
        <v>40</v>
      </c>
      <c r="U504" s="337">
        <v>2</v>
      </c>
      <c r="V504" s="337">
        <v>0</v>
      </c>
      <c r="W504" s="337">
        <v>0</v>
      </c>
      <c r="X504" s="337">
        <v>0</v>
      </c>
      <c r="Y504" s="337">
        <v>0</v>
      </c>
      <c r="Z504" s="337">
        <v>0</v>
      </c>
      <c r="AA504" s="337">
        <v>0</v>
      </c>
      <c r="AB504" s="337">
        <v>0</v>
      </c>
      <c r="AC504" s="337">
        <v>0</v>
      </c>
      <c r="AD504" s="337">
        <v>0</v>
      </c>
      <c r="AE504" s="337">
        <v>0</v>
      </c>
      <c r="AF504" s="337">
        <v>0</v>
      </c>
      <c r="AG504" s="337">
        <v>0</v>
      </c>
      <c r="AH504" s="337">
        <v>0</v>
      </c>
      <c r="AI504" s="337">
        <v>0</v>
      </c>
      <c r="AJ504" s="337">
        <v>0</v>
      </c>
      <c r="AK504" s="337">
        <v>0</v>
      </c>
      <c r="AL504" s="337">
        <v>0</v>
      </c>
      <c r="AM504" s="337">
        <v>0</v>
      </c>
      <c r="AN504" s="337">
        <v>0</v>
      </c>
      <c r="AO504" s="337">
        <v>0</v>
      </c>
      <c r="AP504" s="337">
        <v>0</v>
      </c>
    </row>
    <row r="505" spans="2:42" x14ac:dyDescent="0.2">
      <c r="B505" s="335" t="s">
        <v>41</v>
      </c>
      <c r="E505" s="337">
        <v>2815</v>
      </c>
      <c r="F505" s="337">
        <v>2813</v>
      </c>
      <c r="G505" s="337">
        <v>5628</v>
      </c>
      <c r="H505" s="337">
        <v>509</v>
      </c>
      <c r="I505" s="337">
        <v>508</v>
      </c>
      <c r="J505" s="337">
        <v>1017</v>
      </c>
      <c r="K505" s="337">
        <v>246</v>
      </c>
      <c r="L505" s="337">
        <v>55</v>
      </c>
      <c r="M505" s="337">
        <v>191</v>
      </c>
      <c r="N505" s="337">
        <v>246</v>
      </c>
      <c r="O505" s="337">
        <v>307</v>
      </c>
      <c r="P505" s="337">
        <v>257</v>
      </c>
      <c r="Q505" s="337">
        <v>40</v>
      </c>
      <c r="R505" s="337">
        <v>443</v>
      </c>
      <c r="S505" s="337">
        <v>443</v>
      </c>
      <c r="T505" s="337">
        <v>886</v>
      </c>
      <c r="U505" s="337">
        <v>35</v>
      </c>
      <c r="V505" s="337">
        <v>476</v>
      </c>
      <c r="W505" s="337">
        <v>491</v>
      </c>
      <c r="X505" s="337">
        <v>967</v>
      </c>
      <c r="Y505" s="337">
        <v>36</v>
      </c>
      <c r="Z505" s="337">
        <v>444</v>
      </c>
      <c r="AA505" s="337">
        <v>488</v>
      </c>
      <c r="AB505" s="337">
        <v>932</v>
      </c>
      <c r="AC505" s="337">
        <v>35</v>
      </c>
      <c r="AD505" s="337">
        <v>461</v>
      </c>
      <c r="AE505" s="337">
        <v>488</v>
      </c>
      <c r="AF505" s="337">
        <v>949</v>
      </c>
      <c r="AG505" s="337">
        <v>34</v>
      </c>
      <c r="AH505" s="337">
        <v>526</v>
      </c>
      <c r="AI505" s="337">
        <v>439</v>
      </c>
      <c r="AJ505" s="337">
        <v>965</v>
      </c>
      <c r="AK505" s="337">
        <v>36</v>
      </c>
      <c r="AL505" s="337">
        <v>465</v>
      </c>
      <c r="AM505" s="337">
        <v>464</v>
      </c>
      <c r="AN505" s="337">
        <v>929</v>
      </c>
      <c r="AO505" s="337">
        <v>35</v>
      </c>
      <c r="AP505" s="337">
        <v>35</v>
      </c>
    </row>
    <row r="506" spans="2:42" x14ac:dyDescent="0.2">
      <c r="C506" s="335" t="s">
        <v>37</v>
      </c>
      <c r="E506" s="337">
        <v>1190</v>
      </c>
      <c r="F506" s="337">
        <v>1162</v>
      </c>
      <c r="G506" s="337">
        <v>2352</v>
      </c>
      <c r="H506" s="337">
        <v>203</v>
      </c>
      <c r="I506" s="337">
        <v>209</v>
      </c>
      <c r="J506" s="337">
        <v>412</v>
      </c>
      <c r="K506" s="337">
        <v>101</v>
      </c>
      <c r="L506" s="337">
        <v>22</v>
      </c>
      <c r="M506" s="337">
        <v>79</v>
      </c>
      <c r="N506" s="337">
        <v>101</v>
      </c>
      <c r="O506" s="337">
        <v>111</v>
      </c>
      <c r="P506" s="337">
        <v>101</v>
      </c>
      <c r="Q506" s="337">
        <v>12</v>
      </c>
      <c r="R506" s="337">
        <v>189</v>
      </c>
      <c r="S506" s="337">
        <v>180</v>
      </c>
      <c r="T506" s="337">
        <v>369</v>
      </c>
      <c r="U506" s="337">
        <v>16</v>
      </c>
      <c r="V506" s="337">
        <v>206</v>
      </c>
      <c r="W506" s="337">
        <v>211</v>
      </c>
      <c r="X506" s="337">
        <v>417</v>
      </c>
      <c r="Y506" s="337">
        <v>17</v>
      </c>
      <c r="Z506" s="337">
        <v>182</v>
      </c>
      <c r="AA506" s="337">
        <v>206</v>
      </c>
      <c r="AB506" s="337">
        <v>388</v>
      </c>
      <c r="AC506" s="337">
        <v>16</v>
      </c>
      <c r="AD506" s="337">
        <v>190</v>
      </c>
      <c r="AE506" s="337">
        <v>200</v>
      </c>
      <c r="AF506" s="337">
        <v>390</v>
      </c>
      <c r="AG506" s="337">
        <v>15</v>
      </c>
      <c r="AH506" s="337">
        <v>227</v>
      </c>
      <c r="AI506" s="337">
        <v>166</v>
      </c>
      <c r="AJ506" s="337">
        <v>393</v>
      </c>
      <c r="AK506" s="337">
        <v>16</v>
      </c>
      <c r="AL506" s="337">
        <v>196</v>
      </c>
      <c r="AM506" s="337">
        <v>199</v>
      </c>
      <c r="AN506" s="337">
        <v>395</v>
      </c>
      <c r="AO506" s="337">
        <v>17</v>
      </c>
      <c r="AP506" s="337">
        <v>4</v>
      </c>
    </row>
    <row r="507" spans="2:42" x14ac:dyDescent="0.2">
      <c r="D507" s="335" t="s">
        <v>116</v>
      </c>
      <c r="E507" s="337">
        <v>1190</v>
      </c>
      <c r="F507" s="337">
        <v>1162</v>
      </c>
      <c r="G507" s="337">
        <v>2352</v>
      </c>
      <c r="H507" s="337">
        <v>203</v>
      </c>
      <c r="I507" s="337">
        <v>209</v>
      </c>
      <c r="J507" s="337">
        <v>412</v>
      </c>
      <c r="K507" s="337">
        <v>101</v>
      </c>
      <c r="L507" s="337">
        <v>22</v>
      </c>
      <c r="M507" s="337">
        <v>79</v>
      </c>
      <c r="N507" s="337">
        <v>101</v>
      </c>
      <c r="O507" s="337">
        <v>111</v>
      </c>
      <c r="P507" s="337">
        <v>101</v>
      </c>
      <c r="Q507" s="337">
        <v>12</v>
      </c>
      <c r="R507" s="337">
        <v>189</v>
      </c>
      <c r="S507" s="337">
        <v>180</v>
      </c>
      <c r="T507" s="337">
        <v>369</v>
      </c>
      <c r="U507" s="337">
        <v>16</v>
      </c>
      <c r="V507" s="337">
        <v>206</v>
      </c>
      <c r="W507" s="337">
        <v>211</v>
      </c>
      <c r="X507" s="337">
        <v>417</v>
      </c>
      <c r="Y507" s="337">
        <v>17</v>
      </c>
      <c r="Z507" s="337">
        <v>182</v>
      </c>
      <c r="AA507" s="337">
        <v>206</v>
      </c>
      <c r="AB507" s="337">
        <v>388</v>
      </c>
      <c r="AC507" s="337">
        <v>16</v>
      </c>
      <c r="AD507" s="337">
        <v>190</v>
      </c>
      <c r="AE507" s="337">
        <v>200</v>
      </c>
      <c r="AF507" s="337">
        <v>390</v>
      </c>
      <c r="AG507" s="337">
        <v>15</v>
      </c>
      <c r="AH507" s="337">
        <v>227</v>
      </c>
      <c r="AI507" s="337">
        <v>166</v>
      </c>
      <c r="AJ507" s="337">
        <v>393</v>
      </c>
      <c r="AK507" s="337">
        <v>16</v>
      </c>
      <c r="AL507" s="337">
        <v>196</v>
      </c>
      <c r="AM507" s="337">
        <v>199</v>
      </c>
      <c r="AN507" s="337">
        <v>395</v>
      </c>
      <c r="AO507" s="337">
        <v>17</v>
      </c>
      <c r="AP507" s="337">
        <v>4</v>
      </c>
    </row>
    <row r="508" spans="2:42" x14ac:dyDescent="0.2">
      <c r="C508" s="335" t="s">
        <v>38</v>
      </c>
      <c r="E508" s="337">
        <v>7</v>
      </c>
      <c r="F508" s="337">
        <v>1</v>
      </c>
      <c r="G508" s="337">
        <v>8</v>
      </c>
      <c r="H508" s="337">
        <v>0</v>
      </c>
      <c r="I508" s="337">
        <v>1</v>
      </c>
      <c r="J508" s="337">
        <v>1</v>
      </c>
      <c r="K508" s="337">
        <v>1</v>
      </c>
      <c r="L508" s="337">
        <v>0</v>
      </c>
      <c r="M508" s="337">
        <v>1</v>
      </c>
      <c r="N508" s="337">
        <v>1</v>
      </c>
      <c r="O508" s="337">
        <v>0</v>
      </c>
      <c r="P508" s="337">
        <v>0</v>
      </c>
      <c r="Q508" s="337">
        <v>1</v>
      </c>
      <c r="R508" s="337">
        <v>1</v>
      </c>
      <c r="S508" s="337">
        <v>1</v>
      </c>
      <c r="T508" s="337">
        <v>2</v>
      </c>
      <c r="U508" s="337">
        <v>0</v>
      </c>
      <c r="V508" s="337">
        <v>2</v>
      </c>
      <c r="W508" s="337">
        <v>0</v>
      </c>
      <c r="X508" s="337">
        <v>2</v>
      </c>
      <c r="Y508" s="337">
        <v>0</v>
      </c>
      <c r="Z508" s="337">
        <v>1</v>
      </c>
      <c r="AA508" s="337">
        <v>0</v>
      </c>
      <c r="AB508" s="337">
        <v>1</v>
      </c>
      <c r="AC508" s="337">
        <v>0</v>
      </c>
      <c r="AD508" s="337">
        <v>1</v>
      </c>
      <c r="AE508" s="337">
        <v>0</v>
      </c>
      <c r="AF508" s="337">
        <v>1</v>
      </c>
      <c r="AG508" s="337">
        <v>0</v>
      </c>
      <c r="AH508" s="337">
        <v>1</v>
      </c>
      <c r="AI508" s="337">
        <v>0</v>
      </c>
      <c r="AJ508" s="337">
        <v>1</v>
      </c>
      <c r="AK508" s="337">
        <v>0</v>
      </c>
      <c r="AL508" s="337">
        <v>1</v>
      </c>
      <c r="AM508" s="337">
        <v>0</v>
      </c>
      <c r="AN508" s="337">
        <v>1</v>
      </c>
      <c r="AO508" s="337">
        <v>0</v>
      </c>
      <c r="AP508" s="337">
        <v>1</v>
      </c>
    </row>
    <row r="509" spans="2:42" x14ac:dyDescent="0.2">
      <c r="D509" s="335" t="s">
        <v>65</v>
      </c>
      <c r="E509" s="337">
        <v>7</v>
      </c>
      <c r="F509" s="337">
        <v>1</v>
      </c>
      <c r="G509" s="337">
        <v>8</v>
      </c>
      <c r="H509" s="337">
        <v>0</v>
      </c>
      <c r="I509" s="337">
        <v>1</v>
      </c>
      <c r="J509" s="337">
        <v>1</v>
      </c>
      <c r="K509" s="337">
        <v>1</v>
      </c>
      <c r="L509" s="337">
        <v>0</v>
      </c>
      <c r="M509" s="337">
        <v>1</v>
      </c>
      <c r="N509" s="337">
        <v>1</v>
      </c>
      <c r="O509" s="337">
        <v>0</v>
      </c>
      <c r="P509" s="337">
        <v>0</v>
      </c>
      <c r="Q509" s="337">
        <v>1</v>
      </c>
      <c r="R509" s="337">
        <v>1</v>
      </c>
      <c r="S509" s="337">
        <v>1</v>
      </c>
      <c r="T509" s="337">
        <v>2</v>
      </c>
      <c r="U509" s="337">
        <v>0</v>
      </c>
      <c r="V509" s="337">
        <v>2</v>
      </c>
      <c r="W509" s="337">
        <v>0</v>
      </c>
      <c r="X509" s="337">
        <v>2</v>
      </c>
      <c r="Y509" s="337">
        <v>0</v>
      </c>
      <c r="Z509" s="337">
        <v>1</v>
      </c>
      <c r="AA509" s="337">
        <v>0</v>
      </c>
      <c r="AB509" s="337">
        <v>1</v>
      </c>
      <c r="AC509" s="337">
        <v>0</v>
      </c>
      <c r="AD509" s="337">
        <v>1</v>
      </c>
      <c r="AE509" s="337">
        <v>0</v>
      </c>
      <c r="AF509" s="337">
        <v>1</v>
      </c>
      <c r="AG509" s="337">
        <v>0</v>
      </c>
      <c r="AH509" s="337">
        <v>1</v>
      </c>
      <c r="AI509" s="337">
        <v>0</v>
      </c>
      <c r="AJ509" s="337">
        <v>1</v>
      </c>
      <c r="AK509" s="337">
        <v>0</v>
      </c>
      <c r="AL509" s="337">
        <v>1</v>
      </c>
      <c r="AM509" s="337">
        <v>0</v>
      </c>
      <c r="AN509" s="337">
        <v>1</v>
      </c>
      <c r="AO509" s="337">
        <v>0</v>
      </c>
      <c r="AP509" s="337">
        <v>1</v>
      </c>
    </row>
    <row r="510" spans="2:42" x14ac:dyDescent="0.2">
      <c r="C510" s="335" t="s">
        <v>47</v>
      </c>
      <c r="E510" s="337">
        <v>1547</v>
      </c>
      <c r="F510" s="337">
        <v>1579</v>
      </c>
      <c r="G510" s="337">
        <v>3126</v>
      </c>
      <c r="H510" s="337">
        <v>295</v>
      </c>
      <c r="I510" s="337">
        <v>283</v>
      </c>
      <c r="J510" s="337">
        <v>578</v>
      </c>
      <c r="K510" s="337">
        <v>137</v>
      </c>
      <c r="L510" s="337">
        <v>33</v>
      </c>
      <c r="M510" s="337">
        <v>104</v>
      </c>
      <c r="N510" s="337">
        <v>137</v>
      </c>
      <c r="O510" s="337">
        <v>184</v>
      </c>
      <c r="P510" s="337">
        <v>145</v>
      </c>
      <c r="Q510" s="337">
        <v>25</v>
      </c>
      <c r="R510" s="337">
        <v>237</v>
      </c>
      <c r="S510" s="337">
        <v>248</v>
      </c>
      <c r="T510" s="337">
        <v>485</v>
      </c>
      <c r="U510" s="337">
        <v>18</v>
      </c>
      <c r="V510" s="337">
        <v>249</v>
      </c>
      <c r="W510" s="337">
        <v>268</v>
      </c>
      <c r="X510" s="337">
        <v>517</v>
      </c>
      <c r="Y510" s="337">
        <v>18</v>
      </c>
      <c r="Z510" s="337">
        <v>250</v>
      </c>
      <c r="AA510" s="337">
        <v>268</v>
      </c>
      <c r="AB510" s="337">
        <v>518</v>
      </c>
      <c r="AC510" s="337">
        <v>18</v>
      </c>
      <c r="AD510" s="337">
        <v>262</v>
      </c>
      <c r="AE510" s="337">
        <v>280</v>
      </c>
      <c r="AF510" s="337">
        <v>542</v>
      </c>
      <c r="AG510" s="337">
        <v>19</v>
      </c>
      <c r="AH510" s="337">
        <v>286</v>
      </c>
      <c r="AI510" s="337">
        <v>255</v>
      </c>
      <c r="AJ510" s="337">
        <v>541</v>
      </c>
      <c r="AK510" s="337">
        <v>19</v>
      </c>
      <c r="AL510" s="337">
        <v>263</v>
      </c>
      <c r="AM510" s="337">
        <v>260</v>
      </c>
      <c r="AN510" s="337">
        <v>523</v>
      </c>
      <c r="AO510" s="337">
        <v>18</v>
      </c>
      <c r="AP510" s="337">
        <v>27</v>
      </c>
    </row>
    <row r="511" spans="2:42" x14ac:dyDescent="0.2">
      <c r="D511" s="335" t="s">
        <v>116</v>
      </c>
      <c r="E511" s="337">
        <v>1521</v>
      </c>
      <c r="F511" s="337">
        <v>1548</v>
      </c>
      <c r="G511" s="337">
        <v>3069</v>
      </c>
      <c r="H511" s="337">
        <v>293</v>
      </c>
      <c r="I511" s="337">
        <v>279</v>
      </c>
      <c r="J511" s="337">
        <v>572</v>
      </c>
      <c r="K511" s="337">
        <v>134</v>
      </c>
      <c r="L511" s="337">
        <v>33</v>
      </c>
      <c r="M511" s="337">
        <v>101</v>
      </c>
      <c r="N511" s="337">
        <v>134</v>
      </c>
      <c r="O511" s="337">
        <v>181</v>
      </c>
      <c r="P511" s="337">
        <v>142</v>
      </c>
      <c r="Q511" s="337">
        <v>24</v>
      </c>
      <c r="R511" s="337">
        <v>235</v>
      </c>
      <c r="S511" s="337">
        <v>245</v>
      </c>
      <c r="T511" s="337">
        <v>480</v>
      </c>
      <c r="U511" s="337">
        <v>18</v>
      </c>
      <c r="V511" s="337">
        <v>240</v>
      </c>
      <c r="W511" s="337">
        <v>261</v>
      </c>
      <c r="X511" s="337">
        <v>501</v>
      </c>
      <c r="Y511" s="337">
        <v>18</v>
      </c>
      <c r="Z511" s="337">
        <v>246</v>
      </c>
      <c r="AA511" s="337">
        <v>260</v>
      </c>
      <c r="AB511" s="337">
        <v>506</v>
      </c>
      <c r="AC511" s="337">
        <v>18</v>
      </c>
      <c r="AD511" s="337">
        <v>258</v>
      </c>
      <c r="AE511" s="337">
        <v>277</v>
      </c>
      <c r="AF511" s="337">
        <v>535</v>
      </c>
      <c r="AG511" s="337">
        <v>19</v>
      </c>
      <c r="AH511" s="337">
        <v>281</v>
      </c>
      <c r="AI511" s="337">
        <v>250</v>
      </c>
      <c r="AJ511" s="337">
        <v>531</v>
      </c>
      <c r="AK511" s="337">
        <v>19</v>
      </c>
      <c r="AL511" s="337">
        <v>261</v>
      </c>
      <c r="AM511" s="337">
        <v>255</v>
      </c>
      <c r="AN511" s="337">
        <v>516</v>
      </c>
      <c r="AO511" s="337">
        <v>18</v>
      </c>
      <c r="AP511" s="337">
        <v>24</v>
      </c>
    </row>
    <row r="512" spans="2:42" x14ac:dyDescent="0.2">
      <c r="D512" s="335" t="s">
        <v>165</v>
      </c>
      <c r="E512" s="337">
        <v>26</v>
      </c>
      <c r="F512" s="337">
        <v>31</v>
      </c>
      <c r="G512" s="337">
        <v>57</v>
      </c>
      <c r="H512" s="337">
        <v>2</v>
      </c>
      <c r="I512" s="337">
        <v>4</v>
      </c>
      <c r="J512" s="337">
        <v>6</v>
      </c>
      <c r="K512" s="337">
        <v>3</v>
      </c>
      <c r="L512" s="337">
        <v>0</v>
      </c>
      <c r="M512" s="337">
        <v>3</v>
      </c>
      <c r="N512" s="337">
        <v>3</v>
      </c>
      <c r="O512" s="337">
        <v>3</v>
      </c>
      <c r="P512" s="337">
        <v>3</v>
      </c>
      <c r="Q512" s="337">
        <v>1</v>
      </c>
      <c r="R512" s="337">
        <v>2</v>
      </c>
      <c r="S512" s="337">
        <v>3</v>
      </c>
      <c r="T512" s="337">
        <v>5</v>
      </c>
      <c r="U512" s="337">
        <v>0</v>
      </c>
      <c r="V512" s="337">
        <v>9</v>
      </c>
      <c r="W512" s="337">
        <v>7</v>
      </c>
      <c r="X512" s="337">
        <v>16</v>
      </c>
      <c r="Y512" s="337">
        <v>0</v>
      </c>
      <c r="Z512" s="337">
        <v>4</v>
      </c>
      <c r="AA512" s="337">
        <v>8</v>
      </c>
      <c r="AB512" s="337">
        <v>12</v>
      </c>
      <c r="AC512" s="337">
        <v>0</v>
      </c>
      <c r="AD512" s="337">
        <v>4</v>
      </c>
      <c r="AE512" s="337">
        <v>3</v>
      </c>
      <c r="AF512" s="337">
        <v>7</v>
      </c>
      <c r="AG512" s="337">
        <v>0</v>
      </c>
      <c r="AH512" s="337">
        <v>5</v>
      </c>
      <c r="AI512" s="337">
        <v>5</v>
      </c>
      <c r="AJ512" s="337">
        <v>10</v>
      </c>
      <c r="AK512" s="337">
        <v>0</v>
      </c>
      <c r="AL512" s="337">
        <v>2</v>
      </c>
      <c r="AM512" s="337">
        <v>5</v>
      </c>
      <c r="AN512" s="337">
        <v>7</v>
      </c>
      <c r="AO512" s="337">
        <v>0</v>
      </c>
      <c r="AP512" s="337">
        <v>3</v>
      </c>
    </row>
    <row r="513" spans="2:42" x14ac:dyDescent="0.2">
      <c r="C513" s="335" t="s">
        <v>257</v>
      </c>
      <c r="E513" s="337">
        <v>71</v>
      </c>
      <c r="F513" s="337">
        <v>71</v>
      </c>
      <c r="G513" s="337">
        <v>142</v>
      </c>
      <c r="H513" s="337">
        <v>11</v>
      </c>
      <c r="I513" s="337">
        <v>15</v>
      </c>
      <c r="J513" s="337">
        <v>26</v>
      </c>
      <c r="K513" s="337">
        <v>7</v>
      </c>
      <c r="L513" s="337">
        <v>0</v>
      </c>
      <c r="M513" s="337">
        <v>7</v>
      </c>
      <c r="N513" s="337">
        <v>7</v>
      </c>
      <c r="O513" s="337">
        <v>12</v>
      </c>
      <c r="P513" s="337">
        <v>11</v>
      </c>
      <c r="Q513" s="337">
        <v>2</v>
      </c>
      <c r="R513" s="337">
        <v>16</v>
      </c>
      <c r="S513" s="337">
        <v>14</v>
      </c>
      <c r="T513" s="337">
        <v>30</v>
      </c>
      <c r="U513" s="337">
        <v>1</v>
      </c>
      <c r="V513" s="337">
        <v>19</v>
      </c>
      <c r="W513" s="337">
        <v>12</v>
      </c>
      <c r="X513" s="337">
        <v>31</v>
      </c>
      <c r="Y513" s="337">
        <v>1</v>
      </c>
      <c r="Z513" s="337">
        <v>11</v>
      </c>
      <c r="AA513" s="337">
        <v>14</v>
      </c>
      <c r="AB513" s="337">
        <v>25</v>
      </c>
      <c r="AC513" s="337">
        <v>1</v>
      </c>
      <c r="AD513" s="337">
        <v>8</v>
      </c>
      <c r="AE513" s="337">
        <v>8</v>
      </c>
      <c r="AF513" s="337">
        <v>16</v>
      </c>
      <c r="AG513" s="337">
        <v>0</v>
      </c>
      <c r="AH513" s="337">
        <v>12</v>
      </c>
      <c r="AI513" s="337">
        <v>18</v>
      </c>
      <c r="AJ513" s="337">
        <v>30</v>
      </c>
      <c r="AK513" s="337">
        <v>1</v>
      </c>
      <c r="AL513" s="337">
        <v>5</v>
      </c>
      <c r="AM513" s="337">
        <v>5</v>
      </c>
      <c r="AN513" s="337">
        <v>10</v>
      </c>
      <c r="AO513" s="337">
        <v>0</v>
      </c>
      <c r="AP513" s="337">
        <v>3</v>
      </c>
    </row>
    <row r="514" spans="2:42" x14ac:dyDescent="0.2">
      <c r="D514" s="335" t="s">
        <v>116</v>
      </c>
      <c r="E514" s="337">
        <v>71</v>
      </c>
      <c r="F514" s="337">
        <v>71</v>
      </c>
      <c r="G514" s="337">
        <v>142</v>
      </c>
      <c r="H514" s="337">
        <v>11</v>
      </c>
      <c r="I514" s="337">
        <v>15</v>
      </c>
      <c r="J514" s="337">
        <v>26</v>
      </c>
      <c r="K514" s="337">
        <v>7</v>
      </c>
      <c r="L514" s="337">
        <v>0</v>
      </c>
      <c r="M514" s="337">
        <v>7</v>
      </c>
      <c r="N514" s="337">
        <v>7</v>
      </c>
      <c r="O514" s="337">
        <v>12</v>
      </c>
      <c r="P514" s="337">
        <v>11</v>
      </c>
      <c r="Q514" s="337">
        <v>2</v>
      </c>
      <c r="R514" s="337">
        <v>16</v>
      </c>
      <c r="S514" s="337">
        <v>14</v>
      </c>
      <c r="T514" s="337">
        <v>30</v>
      </c>
      <c r="U514" s="337">
        <v>1</v>
      </c>
      <c r="V514" s="337">
        <v>19</v>
      </c>
      <c r="W514" s="337">
        <v>12</v>
      </c>
      <c r="X514" s="337">
        <v>31</v>
      </c>
      <c r="Y514" s="337">
        <v>1</v>
      </c>
      <c r="Z514" s="337">
        <v>11</v>
      </c>
      <c r="AA514" s="337">
        <v>14</v>
      </c>
      <c r="AB514" s="337">
        <v>25</v>
      </c>
      <c r="AC514" s="337">
        <v>1</v>
      </c>
      <c r="AD514" s="337">
        <v>8</v>
      </c>
      <c r="AE514" s="337">
        <v>8</v>
      </c>
      <c r="AF514" s="337">
        <v>16</v>
      </c>
      <c r="AG514" s="337">
        <v>0</v>
      </c>
      <c r="AH514" s="337">
        <v>12</v>
      </c>
      <c r="AI514" s="337">
        <v>18</v>
      </c>
      <c r="AJ514" s="337">
        <v>30</v>
      </c>
      <c r="AK514" s="337">
        <v>1</v>
      </c>
      <c r="AL514" s="337">
        <v>5</v>
      </c>
      <c r="AM514" s="337">
        <v>5</v>
      </c>
      <c r="AN514" s="337">
        <v>10</v>
      </c>
      <c r="AO514" s="337">
        <v>0</v>
      </c>
      <c r="AP514" s="337">
        <v>3</v>
      </c>
    </row>
    <row r="515" spans="2:42" x14ac:dyDescent="0.2">
      <c r="B515" s="335" t="s">
        <v>42</v>
      </c>
      <c r="E515" s="337">
        <v>1338</v>
      </c>
      <c r="F515" s="337">
        <v>1351</v>
      </c>
      <c r="G515" s="337">
        <v>2689</v>
      </c>
      <c r="H515" s="337">
        <v>316</v>
      </c>
      <c r="I515" s="337">
        <v>370</v>
      </c>
      <c r="J515" s="337">
        <v>686</v>
      </c>
      <c r="K515" s="337">
        <v>94</v>
      </c>
      <c r="L515" s="337">
        <v>82</v>
      </c>
      <c r="M515" s="337">
        <v>75</v>
      </c>
      <c r="N515" s="337">
        <v>157</v>
      </c>
      <c r="O515" s="337">
        <v>115</v>
      </c>
      <c r="P515" s="337">
        <v>95</v>
      </c>
      <c r="Q515" s="337">
        <v>14</v>
      </c>
      <c r="R515" s="337">
        <v>495</v>
      </c>
      <c r="S515" s="337">
        <v>486</v>
      </c>
      <c r="T515" s="337">
        <v>981</v>
      </c>
      <c r="U515" s="337">
        <v>32</v>
      </c>
      <c r="V515" s="337">
        <v>441</v>
      </c>
      <c r="W515" s="337">
        <v>476</v>
      </c>
      <c r="X515" s="337">
        <v>917</v>
      </c>
      <c r="Y515" s="337">
        <v>31</v>
      </c>
      <c r="Z515" s="337">
        <v>402</v>
      </c>
      <c r="AA515" s="337">
        <v>389</v>
      </c>
      <c r="AB515" s="337">
        <v>791</v>
      </c>
      <c r="AC515" s="337">
        <v>29</v>
      </c>
      <c r="AD515" s="337">
        <v>0</v>
      </c>
      <c r="AE515" s="337">
        <v>0</v>
      </c>
      <c r="AF515" s="337">
        <v>0</v>
      </c>
      <c r="AG515" s="337">
        <v>0</v>
      </c>
      <c r="AH515" s="337">
        <v>0</v>
      </c>
      <c r="AI515" s="337">
        <v>0</v>
      </c>
      <c r="AJ515" s="337">
        <v>0</v>
      </c>
      <c r="AK515" s="337">
        <v>0</v>
      </c>
      <c r="AL515" s="337">
        <v>0</v>
      </c>
      <c r="AM515" s="337">
        <v>0</v>
      </c>
      <c r="AN515" s="337">
        <v>0</v>
      </c>
      <c r="AO515" s="337">
        <v>0</v>
      </c>
      <c r="AP515" s="337">
        <v>2</v>
      </c>
    </row>
    <row r="516" spans="2:42" x14ac:dyDescent="0.2">
      <c r="C516" s="335" t="s">
        <v>37</v>
      </c>
      <c r="E516" s="337">
        <v>576</v>
      </c>
      <c r="F516" s="337">
        <v>525</v>
      </c>
      <c r="G516" s="337">
        <v>1101</v>
      </c>
      <c r="H516" s="337">
        <v>143</v>
      </c>
      <c r="I516" s="337">
        <v>135</v>
      </c>
      <c r="J516" s="337">
        <v>278</v>
      </c>
      <c r="K516" s="337">
        <v>43</v>
      </c>
      <c r="L516" s="337">
        <v>26</v>
      </c>
      <c r="M516" s="337">
        <v>35</v>
      </c>
      <c r="N516" s="337">
        <v>61</v>
      </c>
      <c r="O516" s="337">
        <v>45</v>
      </c>
      <c r="P516" s="337">
        <v>43</v>
      </c>
      <c r="Q516" s="337">
        <v>6</v>
      </c>
      <c r="R516" s="337">
        <v>215</v>
      </c>
      <c r="S516" s="337">
        <v>182</v>
      </c>
      <c r="T516" s="337">
        <v>397</v>
      </c>
      <c r="U516" s="337">
        <v>15</v>
      </c>
      <c r="V516" s="337">
        <v>183</v>
      </c>
      <c r="W516" s="337">
        <v>183</v>
      </c>
      <c r="X516" s="337">
        <v>366</v>
      </c>
      <c r="Y516" s="337">
        <v>15</v>
      </c>
      <c r="Z516" s="337">
        <v>178</v>
      </c>
      <c r="AA516" s="337">
        <v>160</v>
      </c>
      <c r="AB516" s="337">
        <v>338</v>
      </c>
      <c r="AC516" s="337">
        <v>13</v>
      </c>
      <c r="AD516" s="337">
        <v>0</v>
      </c>
      <c r="AE516" s="337">
        <v>0</v>
      </c>
      <c r="AF516" s="337">
        <v>0</v>
      </c>
      <c r="AG516" s="337">
        <v>0</v>
      </c>
      <c r="AH516" s="337">
        <v>0</v>
      </c>
      <c r="AI516" s="337">
        <v>0</v>
      </c>
      <c r="AJ516" s="337">
        <v>0</v>
      </c>
      <c r="AK516" s="337">
        <v>0</v>
      </c>
      <c r="AL516" s="337">
        <v>0</v>
      </c>
      <c r="AM516" s="337">
        <v>0</v>
      </c>
      <c r="AN516" s="337">
        <v>0</v>
      </c>
      <c r="AO516" s="337">
        <v>0</v>
      </c>
      <c r="AP516" s="337">
        <v>0</v>
      </c>
    </row>
    <row r="517" spans="2:42" x14ac:dyDescent="0.2">
      <c r="D517" s="335" t="s">
        <v>116</v>
      </c>
      <c r="E517" s="337">
        <v>443</v>
      </c>
      <c r="F517" s="337">
        <v>421</v>
      </c>
      <c r="G517" s="337">
        <v>864</v>
      </c>
      <c r="H517" s="337">
        <v>98</v>
      </c>
      <c r="I517" s="337">
        <v>107</v>
      </c>
      <c r="J517" s="337">
        <v>205</v>
      </c>
      <c r="K517" s="337">
        <v>28</v>
      </c>
      <c r="L517" s="337">
        <v>17</v>
      </c>
      <c r="M517" s="337">
        <v>30</v>
      </c>
      <c r="N517" s="337">
        <v>47</v>
      </c>
      <c r="O517" s="337">
        <v>28</v>
      </c>
      <c r="P517" s="337">
        <v>28</v>
      </c>
      <c r="Q517" s="337">
        <v>2</v>
      </c>
      <c r="R517" s="337">
        <v>176</v>
      </c>
      <c r="S517" s="337">
        <v>153</v>
      </c>
      <c r="T517" s="337">
        <v>329</v>
      </c>
      <c r="U517" s="337">
        <v>10</v>
      </c>
      <c r="V517" s="337">
        <v>140</v>
      </c>
      <c r="W517" s="337">
        <v>147</v>
      </c>
      <c r="X517" s="337">
        <v>287</v>
      </c>
      <c r="Y517" s="337">
        <v>10</v>
      </c>
      <c r="Z517" s="337">
        <v>127</v>
      </c>
      <c r="AA517" s="337">
        <v>121</v>
      </c>
      <c r="AB517" s="337">
        <v>248</v>
      </c>
      <c r="AC517" s="337">
        <v>8</v>
      </c>
      <c r="AD517" s="337">
        <v>0</v>
      </c>
      <c r="AE517" s="337">
        <v>0</v>
      </c>
      <c r="AF517" s="337">
        <v>0</v>
      </c>
      <c r="AG517" s="337">
        <v>0</v>
      </c>
      <c r="AH517" s="337">
        <v>0</v>
      </c>
      <c r="AI517" s="337">
        <v>0</v>
      </c>
      <c r="AJ517" s="337">
        <v>0</v>
      </c>
      <c r="AK517" s="337">
        <v>0</v>
      </c>
      <c r="AL517" s="337">
        <v>0</v>
      </c>
      <c r="AM517" s="337">
        <v>0</v>
      </c>
      <c r="AN517" s="337">
        <v>0</v>
      </c>
      <c r="AO517" s="337">
        <v>0</v>
      </c>
      <c r="AP517" s="337">
        <v>0</v>
      </c>
    </row>
    <row r="518" spans="2:42" x14ac:dyDescent="0.2">
      <c r="D518" s="335" t="s">
        <v>117</v>
      </c>
      <c r="E518" s="337">
        <v>133</v>
      </c>
      <c r="F518" s="337">
        <v>104</v>
      </c>
      <c r="G518" s="337">
        <v>237</v>
      </c>
      <c r="H518" s="337">
        <v>45</v>
      </c>
      <c r="I518" s="337">
        <v>28</v>
      </c>
      <c r="J518" s="337">
        <v>73</v>
      </c>
      <c r="K518" s="337">
        <v>15</v>
      </c>
      <c r="L518" s="337">
        <v>9</v>
      </c>
      <c r="M518" s="337">
        <v>5</v>
      </c>
      <c r="N518" s="337">
        <v>14</v>
      </c>
      <c r="O518" s="337">
        <v>17</v>
      </c>
      <c r="P518" s="337">
        <v>15</v>
      </c>
      <c r="Q518" s="337">
        <v>4</v>
      </c>
      <c r="R518" s="337">
        <v>39</v>
      </c>
      <c r="S518" s="337">
        <v>29</v>
      </c>
      <c r="T518" s="337">
        <v>68</v>
      </c>
      <c r="U518" s="337">
        <v>5</v>
      </c>
      <c r="V518" s="337">
        <v>43</v>
      </c>
      <c r="W518" s="337">
        <v>36</v>
      </c>
      <c r="X518" s="337">
        <v>79</v>
      </c>
      <c r="Y518" s="337">
        <v>5</v>
      </c>
      <c r="Z518" s="337">
        <v>51</v>
      </c>
      <c r="AA518" s="337">
        <v>39</v>
      </c>
      <c r="AB518" s="337">
        <v>90</v>
      </c>
      <c r="AC518" s="337">
        <v>5</v>
      </c>
      <c r="AD518" s="337">
        <v>0</v>
      </c>
      <c r="AE518" s="337">
        <v>0</v>
      </c>
      <c r="AF518" s="337">
        <v>0</v>
      </c>
      <c r="AG518" s="337">
        <v>0</v>
      </c>
      <c r="AH518" s="337">
        <v>0</v>
      </c>
      <c r="AI518" s="337">
        <v>0</v>
      </c>
      <c r="AJ518" s="337">
        <v>0</v>
      </c>
      <c r="AK518" s="337">
        <v>0</v>
      </c>
      <c r="AL518" s="337">
        <v>0</v>
      </c>
      <c r="AM518" s="337">
        <v>0</v>
      </c>
      <c r="AN518" s="337">
        <v>0</v>
      </c>
      <c r="AO518" s="337">
        <v>0</v>
      </c>
      <c r="AP518" s="337">
        <v>0</v>
      </c>
    </row>
    <row r="519" spans="2:42" x14ac:dyDescent="0.2">
      <c r="C519" s="335" t="s">
        <v>38</v>
      </c>
      <c r="E519" s="337">
        <v>2</v>
      </c>
      <c r="F519" s="337">
        <v>6</v>
      </c>
      <c r="G519" s="337">
        <v>8</v>
      </c>
      <c r="H519" s="337">
        <v>1</v>
      </c>
      <c r="I519" s="337">
        <v>0</v>
      </c>
      <c r="J519" s="337">
        <v>1</v>
      </c>
      <c r="K519" s="337">
        <v>2</v>
      </c>
      <c r="L519" s="337">
        <v>1</v>
      </c>
      <c r="M519" s="337">
        <v>1</v>
      </c>
      <c r="N519" s="337">
        <v>2</v>
      </c>
      <c r="O519" s="337">
        <v>0</v>
      </c>
      <c r="P519" s="337">
        <v>0</v>
      </c>
      <c r="Q519" s="337">
        <v>2</v>
      </c>
      <c r="R519" s="337">
        <v>1</v>
      </c>
      <c r="S519" s="337">
        <v>3</v>
      </c>
      <c r="T519" s="337">
        <v>4</v>
      </c>
      <c r="U519" s="337">
        <v>0</v>
      </c>
      <c r="V519" s="337">
        <v>0</v>
      </c>
      <c r="W519" s="337">
        <v>1</v>
      </c>
      <c r="X519" s="337">
        <v>1</v>
      </c>
      <c r="Y519" s="337">
        <v>0</v>
      </c>
      <c r="Z519" s="337">
        <v>1</v>
      </c>
      <c r="AA519" s="337">
        <v>2</v>
      </c>
      <c r="AB519" s="337">
        <v>3</v>
      </c>
      <c r="AC519" s="337">
        <v>0</v>
      </c>
      <c r="AD519" s="337">
        <v>0</v>
      </c>
      <c r="AE519" s="337">
        <v>0</v>
      </c>
      <c r="AF519" s="337">
        <v>0</v>
      </c>
      <c r="AG519" s="337">
        <v>0</v>
      </c>
      <c r="AH519" s="337">
        <v>0</v>
      </c>
      <c r="AI519" s="337">
        <v>0</v>
      </c>
      <c r="AJ519" s="337">
        <v>0</v>
      </c>
      <c r="AK519" s="337">
        <v>0</v>
      </c>
      <c r="AL519" s="337">
        <v>0</v>
      </c>
      <c r="AM519" s="337">
        <v>0</v>
      </c>
      <c r="AN519" s="337">
        <v>0</v>
      </c>
      <c r="AO519" s="337">
        <v>0</v>
      </c>
      <c r="AP519" s="337">
        <v>2</v>
      </c>
    </row>
    <row r="520" spans="2:42" x14ac:dyDescent="0.2">
      <c r="D520" s="335" t="s">
        <v>65</v>
      </c>
      <c r="E520" s="337">
        <v>2</v>
      </c>
      <c r="F520" s="337">
        <v>6</v>
      </c>
      <c r="G520" s="337">
        <v>8</v>
      </c>
      <c r="H520" s="337">
        <v>1</v>
      </c>
      <c r="I520" s="337">
        <v>0</v>
      </c>
      <c r="J520" s="337">
        <v>1</v>
      </c>
      <c r="K520" s="337">
        <v>2</v>
      </c>
      <c r="L520" s="337">
        <v>1</v>
      </c>
      <c r="M520" s="337">
        <v>1</v>
      </c>
      <c r="N520" s="337">
        <v>2</v>
      </c>
      <c r="O520" s="337">
        <v>0</v>
      </c>
      <c r="P520" s="337">
        <v>0</v>
      </c>
      <c r="Q520" s="337">
        <v>2</v>
      </c>
      <c r="R520" s="337">
        <v>1</v>
      </c>
      <c r="S520" s="337">
        <v>3</v>
      </c>
      <c r="T520" s="337">
        <v>4</v>
      </c>
      <c r="U520" s="337">
        <v>0</v>
      </c>
      <c r="V520" s="337">
        <v>0</v>
      </c>
      <c r="W520" s="337">
        <v>1</v>
      </c>
      <c r="X520" s="337">
        <v>1</v>
      </c>
      <c r="Y520" s="337">
        <v>0</v>
      </c>
      <c r="Z520" s="337">
        <v>1</v>
      </c>
      <c r="AA520" s="337">
        <v>2</v>
      </c>
      <c r="AB520" s="337">
        <v>3</v>
      </c>
      <c r="AC520" s="337">
        <v>0</v>
      </c>
      <c r="AD520" s="337">
        <v>0</v>
      </c>
      <c r="AE520" s="337">
        <v>0</v>
      </c>
      <c r="AF520" s="337">
        <v>0</v>
      </c>
      <c r="AG520" s="337">
        <v>0</v>
      </c>
      <c r="AH520" s="337">
        <v>0</v>
      </c>
      <c r="AI520" s="337">
        <v>0</v>
      </c>
      <c r="AJ520" s="337">
        <v>0</v>
      </c>
      <c r="AK520" s="337">
        <v>0</v>
      </c>
      <c r="AL520" s="337">
        <v>0</v>
      </c>
      <c r="AM520" s="337">
        <v>0</v>
      </c>
      <c r="AN520" s="337">
        <v>0</v>
      </c>
      <c r="AO520" s="337">
        <v>0</v>
      </c>
      <c r="AP520" s="337">
        <v>2</v>
      </c>
    </row>
    <row r="521" spans="2:42" x14ac:dyDescent="0.2">
      <c r="C521" s="335" t="s">
        <v>47</v>
      </c>
      <c r="E521" s="337">
        <v>740</v>
      </c>
      <c r="F521" s="337">
        <v>799</v>
      </c>
      <c r="G521" s="337">
        <v>1539</v>
      </c>
      <c r="H521" s="337">
        <v>167</v>
      </c>
      <c r="I521" s="337">
        <v>229</v>
      </c>
      <c r="J521" s="337">
        <v>396</v>
      </c>
      <c r="K521" s="337">
        <v>46</v>
      </c>
      <c r="L521" s="337">
        <v>53</v>
      </c>
      <c r="M521" s="337">
        <v>35</v>
      </c>
      <c r="N521" s="337">
        <v>88</v>
      </c>
      <c r="O521" s="337">
        <v>67</v>
      </c>
      <c r="P521" s="337">
        <v>49</v>
      </c>
      <c r="Q521" s="337">
        <v>5</v>
      </c>
      <c r="R521" s="337">
        <v>273</v>
      </c>
      <c r="S521" s="337">
        <v>293</v>
      </c>
      <c r="T521" s="337">
        <v>566</v>
      </c>
      <c r="U521" s="337">
        <v>16</v>
      </c>
      <c r="V521" s="337">
        <v>248</v>
      </c>
      <c r="W521" s="337">
        <v>287</v>
      </c>
      <c r="X521" s="337">
        <v>535</v>
      </c>
      <c r="Y521" s="337">
        <v>15</v>
      </c>
      <c r="Z521" s="337">
        <v>219</v>
      </c>
      <c r="AA521" s="337">
        <v>219</v>
      </c>
      <c r="AB521" s="337">
        <v>438</v>
      </c>
      <c r="AC521" s="337">
        <v>15</v>
      </c>
      <c r="AD521" s="337">
        <v>0</v>
      </c>
      <c r="AE521" s="337">
        <v>0</v>
      </c>
      <c r="AF521" s="337">
        <v>0</v>
      </c>
      <c r="AG521" s="337">
        <v>0</v>
      </c>
      <c r="AH521" s="337">
        <v>0</v>
      </c>
      <c r="AI521" s="337">
        <v>0</v>
      </c>
      <c r="AJ521" s="337">
        <v>0</v>
      </c>
      <c r="AK521" s="337">
        <v>0</v>
      </c>
      <c r="AL521" s="337">
        <v>0</v>
      </c>
      <c r="AM521" s="337">
        <v>0</v>
      </c>
      <c r="AN521" s="337">
        <v>0</v>
      </c>
      <c r="AO521" s="337">
        <v>0</v>
      </c>
      <c r="AP521" s="337">
        <v>0</v>
      </c>
    </row>
    <row r="522" spans="2:42" x14ac:dyDescent="0.2">
      <c r="D522" s="335" t="s">
        <v>116</v>
      </c>
      <c r="E522" s="337">
        <v>360</v>
      </c>
      <c r="F522" s="337">
        <v>378</v>
      </c>
      <c r="G522" s="337">
        <v>738</v>
      </c>
      <c r="H522" s="337">
        <v>88</v>
      </c>
      <c r="I522" s="337">
        <v>98</v>
      </c>
      <c r="J522" s="337">
        <v>186</v>
      </c>
      <c r="K522" s="337">
        <v>21</v>
      </c>
      <c r="L522" s="337">
        <v>28</v>
      </c>
      <c r="M522" s="337">
        <v>19</v>
      </c>
      <c r="N522" s="337">
        <v>47</v>
      </c>
      <c r="O522" s="337">
        <v>38</v>
      </c>
      <c r="P522" s="337">
        <v>25</v>
      </c>
      <c r="Q522" s="337">
        <v>2</v>
      </c>
      <c r="R522" s="337">
        <v>139</v>
      </c>
      <c r="S522" s="337">
        <v>130</v>
      </c>
      <c r="T522" s="337">
        <v>269</v>
      </c>
      <c r="U522" s="337">
        <v>7</v>
      </c>
      <c r="V522" s="337">
        <v>122</v>
      </c>
      <c r="W522" s="337">
        <v>145</v>
      </c>
      <c r="X522" s="337">
        <v>267</v>
      </c>
      <c r="Y522" s="337">
        <v>7</v>
      </c>
      <c r="Z522" s="337">
        <v>99</v>
      </c>
      <c r="AA522" s="337">
        <v>103</v>
      </c>
      <c r="AB522" s="337">
        <v>202</v>
      </c>
      <c r="AC522" s="337">
        <v>7</v>
      </c>
      <c r="AD522" s="337">
        <v>0</v>
      </c>
      <c r="AE522" s="337">
        <v>0</v>
      </c>
      <c r="AF522" s="337">
        <v>0</v>
      </c>
      <c r="AG522" s="337">
        <v>0</v>
      </c>
      <c r="AH522" s="337">
        <v>0</v>
      </c>
      <c r="AI522" s="337">
        <v>0</v>
      </c>
      <c r="AJ522" s="337">
        <v>0</v>
      </c>
      <c r="AK522" s="337">
        <v>0</v>
      </c>
      <c r="AL522" s="337">
        <v>0</v>
      </c>
      <c r="AM522" s="337">
        <v>0</v>
      </c>
      <c r="AN522" s="337">
        <v>0</v>
      </c>
      <c r="AO522" s="337">
        <v>0</v>
      </c>
      <c r="AP522" s="337">
        <v>0</v>
      </c>
    </row>
    <row r="523" spans="2:42" x14ac:dyDescent="0.2">
      <c r="D523" s="335" t="s">
        <v>166</v>
      </c>
      <c r="E523" s="337">
        <v>319</v>
      </c>
      <c r="F523" s="337">
        <v>365</v>
      </c>
      <c r="G523" s="337">
        <v>684</v>
      </c>
      <c r="H523" s="337">
        <v>64</v>
      </c>
      <c r="I523" s="337">
        <v>116</v>
      </c>
      <c r="J523" s="337">
        <v>180</v>
      </c>
      <c r="K523" s="337">
        <v>18</v>
      </c>
      <c r="L523" s="337">
        <v>20</v>
      </c>
      <c r="M523" s="337">
        <v>14</v>
      </c>
      <c r="N523" s="337">
        <v>34</v>
      </c>
      <c r="O523" s="337">
        <v>18</v>
      </c>
      <c r="P523" s="337">
        <v>18</v>
      </c>
      <c r="Q523" s="337">
        <v>1</v>
      </c>
      <c r="R523" s="337">
        <v>115</v>
      </c>
      <c r="S523" s="337">
        <v>136</v>
      </c>
      <c r="T523" s="337">
        <v>251</v>
      </c>
      <c r="U523" s="337">
        <v>6</v>
      </c>
      <c r="V523" s="337">
        <v>107</v>
      </c>
      <c r="W523" s="337">
        <v>128</v>
      </c>
      <c r="X523" s="337">
        <v>235</v>
      </c>
      <c r="Y523" s="337">
        <v>6</v>
      </c>
      <c r="Z523" s="337">
        <v>97</v>
      </c>
      <c r="AA523" s="337">
        <v>101</v>
      </c>
      <c r="AB523" s="337">
        <v>198</v>
      </c>
      <c r="AC523" s="337">
        <v>6</v>
      </c>
      <c r="AD523" s="337">
        <v>0</v>
      </c>
      <c r="AE523" s="337">
        <v>0</v>
      </c>
      <c r="AF523" s="337">
        <v>0</v>
      </c>
      <c r="AG523" s="337">
        <v>0</v>
      </c>
      <c r="AH523" s="337">
        <v>0</v>
      </c>
      <c r="AI523" s="337">
        <v>0</v>
      </c>
      <c r="AJ523" s="337">
        <v>0</v>
      </c>
      <c r="AK523" s="337">
        <v>0</v>
      </c>
      <c r="AL523" s="337">
        <v>0</v>
      </c>
      <c r="AM523" s="337">
        <v>0</v>
      </c>
      <c r="AN523" s="337">
        <v>0</v>
      </c>
      <c r="AO523" s="337">
        <v>0</v>
      </c>
      <c r="AP523" s="337">
        <v>0</v>
      </c>
    </row>
    <row r="524" spans="2:42" x14ac:dyDescent="0.2">
      <c r="D524" s="335" t="s">
        <v>117</v>
      </c>
      <c r="E524" s="337">
        <v>61</v>
      </c>
      <c r="F524" s="337">
        <v>56</v>
      </c>
      <c r="G524" s="337">
        <v>117</v>
      </c>
      <c r="H524" s="337">
        <v>15</v>
      </c>
      <c r="I524" s="337">
        <v>15</v>
      </c>
      <c r="J524" s="337">
        <v>30</v>
      </c>
      <c r="K524" s="337">
        <v>7</v>
      </c>
      <c r="L524" s="337">
        <v>5</v>
      </c>
      <c r="M524" s="337">
        <v>2</v>
      </c>
      <c r="N524" s="337">
        <v>7</v>
      </c>
      <c r="O524" s="337">
        <v>11</v>
      </c>
      <c r="P524" s="337">
        <v>6</v>
      </c>
      <c r="Q524" s="337">
        <v>2</v>
      </c>
      <c r="R524" s="337">
        <v>19</v>
      </c>
      <c r="S524" s="337">
        <v>27</v>
      </c>
      <c r="T524" s="337">
        <v>46</v>
      </c>
      <c r="U524" s="337">
        <v>3</v>
      </c>
      <c r="V524" s="337">
        <v>19</v>
      </c>
      <c r="W524" s="337">
        <v>14</v>
      </c>
      <c r="X524" s="337">
        <v>33</v>
      </c>
      <c r="Y524" s="337">
        <v>2</v>
      </c>
      <c r="Z524" s="337">
        <v>23</v>
      </c>
      <c r="AA524" s="337">
        <v>15</v>
      </c>
      <c r="AB524" s="337">
        <v>38</v>
      </c>
      <c r="AC524" s="337">
        <v>2</v>
      </c>
      <c r="AD524" s="337">
        <v>0</v>
      </c>
      <c r="AE524" s="337">
        <v>0</v>
      </c>
      <c r="AF524" s="337">
        <v>0</v>
      </c>
      <c r="AG524" s="337">
        <v>0</v>
      </c>
      <c r="AH524" s="337">
        <v>0</v>
      </c>
      <c r="AI524" s="337">
        <v>0</v>
      </c>
      <c r="AJ524" s="337">
        <v>0</v>
      </c>
      <c r="AK524" s="337">
        <v>0</v>
      </c>
      <c r="AL524" s="337">
        <v>0</v>
      </c>
      <c r="AM524" s="337">
        <v>0</v>
      </c>
      <c r="AN524" s="337">
        <v>0</v>
      </c>
      <c r="AO524" s="337">
        <v>0</v>
      </c>
      <c r="AP524" s="337">
        <v>0</v>
      </c>
    </row>
    <row r="525" spans="2:42" x14ac:dyDescent="0.2">
      <c r="C525" s="335" t="s">
        <v>257</v>
      </c>
      <c r="E525" s="337">
        <v>20</v>
      </c>
      <c r="F525" s="337">
        <v>21</v>
      </c>
      <c r="G525" s="337">
        <v>41</v>
      </c>
      <c r="H525" s="337">
        <v>5</v>
      </c>
      <c r="I525" s="337">
        <v>6</v>
      </c>
      <c r="J525" s="337">
        <v>11</v>
      </c>
      <c r="K525" s="337">
        <v>3</v>
      </c>
      <c r="L525" s="337">
        <v>2</v>
      </c>
      <c r="M525" s="337">
        <v>4</v>
      </c>
      <c r="N525" s="337">
        <v>6</v>
      </c>
      <c r="O525" s="337">
        <v>3</v>
      </c>
      <c r="P525" s="337">
        <v>3</v>
      </c>
      <c r="Q525" s="337">
        <v>1</v>
      </c>
      <c r="R525" s="337">
        <v>6</v>
      </c>
      <c r="S525" s="337">
        <v>8</v>
      </c>
      <c r="T525" s="337">
        <v>14</v>
      </c>
      <c r="U525" s="337">
        <v>1</v>
      </c>
      <c r="V525" s="337">
        <v>10</v>
      </c>
      <c r="W525" s="337">
        <v>5</v>
      </c>
      <c r="X525" s="337">
        <v>15</v>
      </c>
      <c r="Y525" s="337">
        <v>1</v>
      </c>
      <c r="Z525" s="337">
        <v>4</v>
      </c>
      <c r="AA525" s="337">
        <v>8</v>
      </c>
      <c r="AB525" s="337">
        <v>12</v>
      </c>
      <c r="AC525" s="337">
        <v>1</v>
      </c>
      <c r="AD525" s="337">
        <v>0</v>
      </c>
      <c r="AE525" s="337">
        <v>0</v>
      </c>
      <c r="AF525" s="337">
        <v>0</v>
      </c>
      <c r="AG525" s="337">
        <v>0</v>
      </c>
      <c r="AH525" s="337">
        <v>0</v>
      </c>
      <c r="AI525" s="337">
        <v>0</v>
      </c>
      <c r="AJ525" s="337">
        <v>0</v>
      </c>
      <c r="AK525" s="337">
        <v>0</v>
      </c>
      <c r="AL525" s="337">
        <v>0</v>
      </c>
      <c r="AM525" s="337">
        <v>0</v>
      </c>
      <c r="AN525" s="337">
        <v>0</v>
      </c>
      <c r="AO525" s="337">
        <v>0</v>
      </c>
      <c r="AP525" s="337">
        <v>0</v>
      </c>
    </row>
    <row r="526" spans="2:42" x14ac:dyDescent="0.2">
      <c r="D526" s="335" t="s">
        <v>116</v>
      </c>
      <c r="E526" s="337">
        <v>20</v>
      </c>
      <c r="F526" s="337">
        <v>21</v>
      </c>
      <c r="G526" s="337">
        <v>41</v>
      </c>
      <c r="H526" s="337">
        <v>5</v>
      </c>
      <c r="I526" s="337">
        <v>6</v>
      </c>
      <c r="J526" s="337">
        <v>11</v>
      </c>
      <c r="K526" s="337">
        <v>3</v>
      </c>
      <c r="L526" s="337">
        <v>2</v>
      </c>
      <c r="M526" s="337">
        <v>4</v>
      </c>
      <c r="N526" s="337">
        <v>6</v>
      </c>
      <c r="O526" s="337">
        <v>3</v>
      </c>
      <c r="P526" s="337">
        <v>3</v>
      </c>
      <c r="Q526" s="337">
        <v>1</v>
      </c>
      <c r="R526" s="337">
        <v>6</v>
      </c>
      <c r="S526" s="337">
        <v>8</v>
      </c>
      <c r="T526" s="337">
        <v>14</v>
      </c>
      <c r="U526" s="337">
        <v>1</v>
      </c>
      <c r="V526" s="337">
        <v>10</v>
      </c>
      <c r="W526" s="337">
        <v>5</v>
      </c>
      <c r="X526" s="337">
        <v>15</v>
      </c>
      <c r="Y526" s="337">
        <v>1</v>
      </c>
      <c r="Z526" s="337">
        <v>4</v>
      </c>
      <c r="AA526" s="337">
        <v>8</v>
      </c>
      <c r="AB526" s="337">
        <v>12</v>
      </c>
      <c r="AC526" s="337">
        <v>1</v>
      </c>
      <c r="AD526" s="337">
        <v>0</v>
      </c>
      <c r="AE526" s="337">
        <v>0</v>
      </c>
      <c r="AF526" s="337">
        <v>0</v>
      </c>
      <c r="AG526" s="337">
        <v>0</v>
      </c>
      <c r="AH526" s="337">
        <v>0</v>
      </c>
      <c r="AI526" s="337">
        <v>0</v>
      </c>
      <c r="AJ526" s="337">
        <v>0</v>
      </c>
      <c r="AK526" s="337">
        <v>0</v>
      </c>
      <c r="AL526" s="337">
        <v>0</v>
      </c>
      <c r="AM526" s="337">
        <v>0</v>
      </c>
      <c r="AN526" s="337">
        <v>0</v>
      </c>
      <c r="AO526" s="337">
        <v>0</v>
      </c>
      <c r="AP526" s="337">
        <v>0</v>
      </c>
    </row>
    <row r="527" spans="2:42" x14ac:dyDescent="0.2">
      <c r="B527" s="335" t="s">
        <v>167</v>
      </c>
      <c r="E527" s="337">
        <v>233</v>
      </c>
      <c r="F527" s="337">
        <v>211</v>
      </c>
      <c r="G527" s="337">
        <v>444</v>
      </c>
      <c r="H527" s="337">
        <v>0</v>
      </c>
      <c r="I527" s="337">
        <v>0</v>
      </c>
      <c r="J527" s="337">
        <v>0</v>
      </c>
      <c r="K527" s="337">
        <v>36</v>
      </c>
      <c r="L527" s="337">
        <v>0</v>
      </c>
      <c r="M527" s="337">
        <v>19</v>
      </c>
      <c r="N527" s="337">
        <v>19</v>
      </c>
      <c r="O527" s="337">
        <v>16</v>
      </c>
      <c r="P527" s="337">
        <v>16</v>
      </c>
      <c r="Q527" s="337">
        <v>5</v>
      </c>
      <c r="R527" s="337">
        <v>0</v>
      </c>
      <c r="S527" s="337">
        <v>0</v>
      </c>
      <c r="T527" s="337">
        <v>0</v>
      </c>
      <c r="U527" s="337">
        <v>0</v>
      </c>
      <c r="V527" s="337">
        <v>0</v>
      </c>
      <c r="W527" s="337">
        <v>0</v>
      </c>
      <c r="X527" s="337">
        <v>0</v>
      </c>
      <c r="Y527" s="337">
        <v>0</v>
      </c>
      <c r="Z527" s="337">
        <v>0</v>
      </c>
      <c r="AA527" s="337">
        <v>0</v>
      </c>
      <c r="AB527" s="337">
        <v>0</v>
      </c>
      <c r="AC527" s="337">
        <v>0</v>
      </c>
      <c r="AD527" s="337">
        <v>0</v>
      </c>
      <c r="AE527" s="337">
        <v>0</v>
      </c>
      <c r="AF527" s="337">
        <v>0</v>
      </c>
      <c r="AG527" s="337">
        <v>0</v>
      </c>
      <c r="AH527" s="337">
        <v>0</v>
      </c>
      <c r="AI527" s="337">
        <v>0</v>
      </c>
      <c r="AJ527" s="337">
        <v>0</v>
      </c>
      <c r="AK527" s="337">
        <v>0</v>
      </c>
      <c r="AL527" s="337">
        <v>0</v>
      </c>
      <c r="AM527" s="337">
        <v>0</v>
      </c>
      <c r="AN527" s="337">
        <v>0</v>
      </c>
      <c r="AO527" s="337">
        <v>0</v>
      </c>
      <c r="AP527" s="337">
        <v>0</v>
      </c>
    </row>
    <row r="528" spans="2:42" x14ac:dyDescent="0.2">
      <c r="C528" s="335" t="s">
        <v>47</v>
      </c>
      <c r="E528" s="337">
        <v>110</v>
      </c>
      <c r="F528" s="337">
        <v>96</v>
      </c>
      <c r="G528" s="337">
        <v>206</v>
      </c>
      <c r="H528" s="337">
        <v>0</v>
      </c>
      <c r="I528" s="337">
        <v>0</v>
      </c>
      <c r="J528" s="337">
        <v>0</v>
      </c>
      <c r="K528" s="337">
        <v>22</v>
      </c>
      <c r="L528" s="337">
        <v>0</v>
      </c>
      <c r="M528" s="337">
        <v>19</v>
      </c>
      <c r="N528" s="337">
        <v>19</v>
      </c>
      <c r="O528" s="337">
        <v>2</v>
      </c>
      <c r="P528" s="337">
        <v>2</v>
      </c>
      <c r="Q528" s="337">
        <v>3</v>
      </c>
      <c r="R528" s="337">
        <v>0</v>
      </c>
      <c r="S528" s="337">
        <v>0</v>
      </c>
      <c r="T528" s="337">
        <v>0</v>
      </c>
      <c r="U528" s="337">
        <v>0</v>
      </c>
      <c r="V528" s="337">
        <v>0</v>
      </c>
      <c r="W528" s="337">
        <v>0</v>
      </c>
      <c r="X528" s="337">
        <v>0</v>
      </c>
      <c r="Y528" s="337">
        <v>0</v>
      </c>
      <c r="Z528" s="337">
        <v>0</v>
      </c>
      <c r="AA528" s="337">
        <v>0</v>
      </c>
      <c r="AB528" s="337">
        <v>0</v>
      </c>
      <c r="AC528" s="337">
        <v>0</v>
      </c>
      <c r="AD528" s="337">
        <v>0</v>
      </c>
      <c r="AE528" s="337">
        <v>0</v>
      </c>
      <c r="AF528" s="337">
        <v>0</v>
      </c>
      <c r="AG528" s="337">
        <v>0</v>
      </c>
      <c r="AH528" s="337">
        <v>0</v>
      </c>
      <c r="AI528" s="337">
        <v>0</v>
      </c>
      <c r="AJ528" s="337">
        <v>0</v>
      </c>
      <c r="AK528" s="337">
        <v>0</v>
      </c>
      <c r="AL528" s="337">
        <v>0</v>
      </c>
      <c r="AM528" s="337">
        <v>0</v>
      </c>
      <c r="AN528" s="337">
        <v>0</v>
      </c>
      <c r="AO528" s="337">
        <v>0</v>
      </c>
      <c r="AP528" s="337">
        <v>0</v>
      </c>
    </row>
    <row r="529" spans="1:42" x14ac:dyDescent="0.2">
      <c r="D529" s="335" t="s">
        <v>258</v>
      </c>
      <c r="E529" s="337">
        <v>15</v>
      </c>
      <c r="F529" s="337">
        <v>10</v>
      </c>
      <c r="G529" s="337">
        <v>25</v>
      </c>
      <c r="H529" s="337">
        <v>0</v>
      </c>
      <c r="I529" s="337">
        <v>0</v>
      </c>
      <c r="J529" s="337">
        <v>0</v>
      </c>
      <c r="K529" s="337">
        <v>4</v>
      </c>
      <c r="L529" s="337">
        <v>0</v>
      </c>
      <c r="M529" s="337">
        <v>1</v>
      </c>
      <c r="N529" s="337">
        <v>1</v>
      </c>
      <c r="O529" s="337">
        <v>2</v>
      </c>
      <c r="P529" s="337">
        <v>2</v>
      </c>
      <c r="Q529" s="337">
        <v>1</v>
      </c>
      <c r="R529" s="337">
        <v>0</v>
      </c>
      <c r="S529" s="337">
        <v>0</v>
      </c>
      <c r="T529" s="337">
        <v>0</v>
      </c>
      <c r="U529" s="337">
        <v>0</v>
      </c>
      <c r="V529" s="337">
        <v>0</v>
      </c>
      <c r="W529" s="337">
        <v>0</v>
      </c>
      <c r="X529" s="337">
        <v>0</v>
      </c>
      <c r="Y529" s="337">
        <v>0</v>
      </c>
      <c r="Z529" s="337">
        <v>0</v>
      </c>
      <c r="AA529" s="337">
        <v>0</v>
      </c>
      <c r="AB529" s="337">
        <v>0</v>
      </c>
      <c r="AC529" s="337">
        <v>0</v>
      </c>
      <c r="AD529" s="337">
        <v>0</v>
      </c>
      <c r="AE529" s="337">
        <v>0</v>
      </c>
      <c r="AF529" s="337">
        <v>0</v>
      </c>
      <c r="AG529" s="337">
        <v>0</v>
      </c>
      <c r="AH529" s="337">
        <v>0</v>
      </c>
      <c r="AI529" s="337">
        <v>0</v>
      </c>
      <c r="AJ529" s="337">
        <v>0</v>
      </c>
      <c r="AK529" s="337">
        <v>0</v>
      </c>
      <c r="AL529" s="337">
        <v>0</v>
      </c>
      <c r="AM529" s="337">
        <v>0</v>
      </c>
      <c r="AN529" s="337">
        <v>0</v>
      </c>
      <c r="AO529" s="337">
        <v>0</v>
      </c>
      <c r="AP529" s="337">
        <v>0</v>
      </c>
    </row>
    <row r="530" spans="1:42" x14ac:dyDescent="0.2">
      <c r="D530" s="335" t="s">
        <v>204</v>
      </c>
      <c r="E530" s="337">
        <v>95</v>
      </c>
      <c r="F530" s="337">
        <v>86</v>
      </c>
      <c r="G530" s="337">
        <v>181</v>
      </c>
      <c r="H530" s="337">
        <v>0</v>
      </c>
      <c r="I530" s="337">
        <v>0</v>
      </c>
      <c r="J530" s="337">
        <v>0</v>
      </c>
      <c r="K530" s="337">
        <v>18</v>
      </c>
      <c r="L530" s="337">
        <v>0</v>
      </c>
      <c r="M530" s="337">
        <v>18</v>
      </c>
      <c r="N530" s="337">
        <v>18</v>
      </c>
      <c r="O530" s="337">
        <v>0</v>
      </c>
      <c r="P530" s="337">
        <v>0</v>
      </c>
      <c r="Q530" s="337">
        <v>2</v>
      </c>
      <c r="R530" s="337">
        <v>0</v>
      </c>
      <c r="S530" s="337">
        <v>0</v>
      </c>
      <c r="T530" s="337">
        <v>0</v>
      </c>
      <c r="U530" s="337">
        <v>0</v>
      </c>
      <c r="V530" s="337">
        <v>0</v>
      </c>
      <c r="W530" s="337">
        <v>0</v>
      </c>
      <c r="X530" s="337">
        <v>0</v>
      </c>
      <c r="Y530" s="337">
        <v>0</v>
      </c>
      <c r="Z530" s="337">
        <v>0</v>
      </c>
      <c r="AA530" s="337">
        <v>0</v>
      </c>
      <c r="AB530" s="337">
        <v>0</v>
      </c>
      <c r="AC530" s="337">
        <v>0</v>
      </c>
      <c r="AD530" s="337">
        <v>0</v>
      </c>
      <c r="AE530" s="337">
        <v>0</v>
      </c>
      <c r="AF530" s="337">
        <v>0</v>
      </c>
      <c r="AG530" s="337">
        <v>0</v>
      </c>
      <c r="AH530" s="337">
        <v>0</v>
      </c>
      <c r="AI530" s="337">
        <v>0</v>
      </c>
      <c r="AJ530" s="337">
        <v>0</v>
      </c>
      <c r="AK530" s="337">
        <v>0</v>
      </c>
      <c r="AL530" s="337">
        <v>0</v>
      </c>
      <c r="AM530" s="337">
        <v>0</v>
      </c>
      <c r="AN530" s="337">
        <v>0</v>
      </c>
      <c r="AO530" s="337">
        <v>0</v>
      </c>
      <c r="AP530" s="337">
        <v>0</v>
      </c>
    </row>
    <row r="531" spans="1:42" x14ac:dyDescent="0.2">
      <c r="C531" s="335" t="s">
        <v>259</v>
      </c>
      <c r="E531" s="337">
        <v>123</v>
      </c>
      <c r="F531" s="337">
        <v>115</v>
      </c>
      <c r="G531" s="337">
        <v>238</v>
      </c>
      <c r="H531" s="337">
        <v>0</v>
      </c>
      <c r="I531" s="337">
        <v>0</v>
      </c>
      <c r="J531" s="337">
        <v>0</v>
      </c>
      <c r="K531" s="337">
        <v>14</v>
      </c>
      <c r="L531" s="337">
        <v>0</v>
      </c>
      <c r="M531" s="337">
        <v>0</v>
      </c>
      <c r="N531" s="337">
        <v>0</v>
      </c>
      <c r="O531" s="337">
        <v>14</v>
      </c>
      <c r="P531" s="337">
        <v>14</v>
      </c>
      <c r="Q531" s="337">
        <v>2</v>
      </c>
      <c r="R531" s="337">
        <v>0</v>
      </c>
      <c r="S531" s="337">
        <v>0</v>
      </c>
      <c r="T531" s="337">
        <v>0</v>
      </c>
      <c r="U531" s="337">
        <v>0</v>
      </c>
      <c r="V531" s="337">
        <v>0</v>
      </c>
      <c r="W531" s="337">
        <v>0</v>
      </c>
      <c r="X531" s="337">
        <v>0</v>
      </c>
      <c r="Y531" s="337">
        <v>0</v>
      </c>
      <c r="Z531" s="337">
        <v>0</v>
      </c>
      <c r="AA531" s="337">
        <v>0</v>
      </c>
      <c r="AB531" s="337">
        <v>0</v>
      </c>
      <c r="AC531" s="337">
        <v>0</v>
      </c>
      <c r="AD531" s="337">
        <v>0</v>
      </c>
      <c r="AE531" s="337">
        <v>0</v>
      </c>
      <c r="AF531" s="337">
        <v>0</v>
      </c>
      <c r="AG531" s="337">
        <v>0</v>
      </c>
      <c r="AH531" s="337">
        <v>0</v>
      </c>
      <c r="AI531" s="337">
        <v>0</v>
      </c>
      <c r="AJ531" s="337">
        <v>0</v>
      </c>
      <c r="AK531" s="337">
        <v>0</v>
      </c>
      <c r="AL531" s="337">
        <v>0</v>
      </c>
      <c r="AM531" s="337">
        <v>0</v>
      </c>
      <c r="AN531" s="337">
        <v>0</v>
      </c>
      <c r="AO531" s="337">
        <v>0</v>
      </c>
      <c r="AP531" s="337">
        <v>0</v>
      </c>
    </row>
    <row r="532" spans="1:42" x14ac:dyDescent="0.2">
      <c r="D532" s="335" t="s">
        <v>258</v>
      </c>
      <c r="E532" s="337">
        <v>123</v>
      </c>
      <c r="F532" s="337">
        <v>115</v>
      </c>
      <c r="G532" s="337">
        <v>238</v>
      </c>
      <c r="H532" s="337">
        <v>0</v>
      </c>
      <c r="I532" s="337">
        <v>0</v>
      </c>
      <c r="J532" s="337">
        <v>0</v>
      </c>
      <c r="K532" s="337">
        <v>14</v>
      </c>
      <c r="L532" s="337">
        <v>0</v>
      </c>
      <c r="M532" s="337">
        <v>0</v>
      </c>
      <c r="N532" s="337">
        <v>0</v>
      </c>
      <c r="O532" s="337">
        <v>14</v>
      </c>
      <c r="P532" s="337">
        <v>14</v>
      </c>
      <c r="Q532" s="337">
        <v>2</v>
      </c>
      <c r="R532" s="337">
        <v>0</v>
      </c>
      <c r="S532" s="337">
        <v>0</v>
      </c>
      <c r="T532" s="337">
        <v>0</v>
      </c>
      <c r="U532" s="337">
        <v>0</v>
      </c>
      <c r="V532" s="337">
        <v>0</v>
      </c>
      <c r="W532" s="337">
        <v>0</v>
      </c>
      <c r="X532" s="337">
        <v>0</v>
      </c>
      <c r="Y532" s="337">
        <v>0</v>
      </c>
      <c r="Z532" s="337">
        <v>0</v>
      </c>
      <c r="AA532" s="337">
        <v>0</v>
      </c>
      <c r="AB532" s="337">
        <v>0</v>
      </c>
      <c r="AC532" s="337">
        <v>0</v>
      </c>
      <c r="AD532" s="337">
        <v>0</v>
      </c>
      <c r="AE532" s="337">
        <v>0</v>
      </c>
      <c r="AF532" s="337">
        <v>0</v>
      </c>
      <c r="AG532" s="337">
        <v>0</v>
      </c>
      <c r="AH532" s="337">
        <v>0</v>
      </c>
      <c r="AI532" s="337">
        <v>0</v>
      </c>
      <c r="AJ532" s="337">
        <v>0</v>
      </c>
      <c r="AK532" s="337">
        <v>0</v>
      </c>
      <c r="AL532" s="337">
        <v>0</v>
      </c>
      <c r="AM532" s="337">
        <v>0</v>
      </c>
      <c r="AN532" s="337">
        <v>0</v>
      </c>
      <c r="AO532" s="337">
        <v>0</v>
      </c>
      <c r="AP532" s="337">
        <v>0</v>
      </c>
    </row>
    <row r="533" spans="1:42" x14ac:dyDescent="0.2">
      <c r="B533" s="335" t="s">
        <v>168</v>
      </c>
      <c r="E533" s="337">
        <v>217</v>
      </c>
      <c r="F533" s="337">
        <v>126</v>
      </c>
      <c r="G533" s="337">
        <v>343</v>
      </c>
      <c r="H533" s="337">
        <v>0</v>
      </c>
      <c r="I533" s="337">
        <v>0</v>
      </c>
      <c r="J533" s="337">
        <v>0</v>
      </c>
      <c r="K533" s="337">
        <v>6</v>
      </c>
      <c r="L533" s="337">
        <v>9</v>
      </c>
      <c r="M533" s="337">
        <v>17</v>
      </c>
      <c r="N533" s="337">
        <v>26</v>
      </c>
      <c r="O533" s="337">
        <v>8</v>
      </c>
      <c r="P533" s="337">
        <v>8</v>
      </c>
      <c r="Q533" s="337">
        <v>5</v>
      </c>
      <c r="R533" s="337">
        <v>0</v>
      </c>
      <c r="S533" s="337">
        <v>0</v>
      </c>
      <c r="T533" s="337">
        <v>0</v>
      </c>
      <c r="U533" s="337">
        <v>0</v>
      </c>
      <c r="V533" s="337">
        <v>0</v>
      </c>
      <c r="W533" s="337">
        <v>0</v>
      </c>
      <c r="X533" s="337">
        <v>0</v>
      </c>
      <c r="Y533" s="337">
        <v>0</v>
      </c>
      <c r="Z533" s="337">
        <v>0</v>
      </c>
      <c r="AA533" s="337">
        <v>0</v>
      </c>
      <c r="AB533" s="337">
        <v>0</v>
      </c>
      <c r="AC533" s="337">
        <v>0</v>
      </c>
      <c r="AD533" s="337">
        <v>0</v>
      </c>
      <c r="AE533" s="337">
        <v>0</v>
      </c>
      <c r="AF533" s="337">
        <v>0</v>
      </c>
      <c r="AG533" s="337">
        <v>0</v>
      </c>
      <c r="AH533" s="337">
        <v>0</v>
      </c>
      <c r="AI533" s="337">
        <v>0</v>
      </c>
      <c r="AJ533" s="337">
        <v>0</v>
      </c>
      <c r="AK533" s="337">
        <v>0</v>
      </c>
      <c r="AL533" s="337">
        <v>0</v>
      </c>
      <c r="AM533" s="337">
        <v>0</v>
      </c>
      <c r="AN533" s="337">
        <v>0</v>
      </c>
      <c r="AO533" s="337">
        <v>0</v>
      </c>
      <c r="AP533" s="337">
        <v>0</v>
      </c>
    </row>
    <row r="534" spans="1:42" x14ac:dyDescent="0.2">
      <c r="C534" s="335" t="s">
        <v>47</v>
      </c>
      <c r="E534" s="337">
        <v>217</v>
      </c>
      <c r="F534" s="337">
        <v>126</v>
      </c>
      <c r="G534" s="337">
        <v>343</v>
      </c>
      <c r="H534" s="337">
        <v>0</v>
      </c>
      <c r="I534" s="337">
        <v>0</v>
      </c>
      <c r="J534" s="337">
        <v>0</v>
      </c>
      <c r="K534" s="337">
        <v>6</v>
      </c>
      <c r="L534" s="337">
        <v>9</v>
      </c>
      <c r="M534" s="337">
        <v>17</v>
      </c>
      <c r="N534" s="337">
        <v>26</v>
      </c>
      <c r="O534" s="337">
        <v>8</v>
      </c>
      <c r="P534" s="337">
        <v>8</v>
      </c>
      <c r="Q534" s="337">
        <v>5</v>
      </c>
      <c r="R534" s="337">
        <v>0</v>
      </c>
      <c r="S534" s="337">
        <v>0</v>
      </c>
      <c r="T534" s="337">
        <v>0</v>
      </c>
      <c r="U534" s="337">
        <v>0</v>
      </c>
      <c r="V534" s="337">
        <v>0</v>
      </c>
      <c r="W534" s="337">
        <v>0</v>
      </c>
      <c r="X534" s="337">
        <v>0</v>
      </c>
      <c r="Y534" s="337">
        <v>0</v>
      </c>
      <c r="Z534" s="337">
        <v>0</v>
      </c>
      <c r="AA534" s="337">
        <v>0</v>
      </c>
      <c r="AB534" s="337">
        <v>0</v>
      </c>
      <c r="AC534" s="337">
        <v>0</v>
      </c>
      <c r="AD534" s="337">
        <v>0</v>
      </c>
      <c r="AE534" s="337">
        <v>0</v>
      </c>
      <c r="AF534" s="337">
        <v>0</v>
      </c>
      <c r="AG534" s="337">
        <v>0</v>
      </c>
      <c r="AH534" s="337">
        <v>0</v>
      </c>
      <c r="AI534" s="337">
        <v>0</v>
      </c>
      <c r="AJ534" s="337">
        <v>0</v>
      </c>
      <c r="AK534" s="337">
        <v>0</v>
      </c>
      <c r="AL534" s="337">
        <v>0</v>
      </c>
      <c r="AM534" s="337">
        <v>0</v>
      </c>
      <c r="AN534" s="337">
        <v>0</v>
      </c>
      <c r="AO534" s="337">
        <v>0</v>
      </c>
      <c r="AP534" s="337">
        <v>0</v>
      </c>
    </row>
    <row r="535" spans="1:42" x14ac:dyDescent="0.2">
      <c r="D535" s="335" t="s">
        <v>50</v>
      </c>
      <c r="E535" s="337">
        <v>24</v>
      </c>
      <c r="F535" s="337">
        <v>21</v>
      </c>
      <c r="G535" s="337">
        <v>45</v>
      </c>
      <c r="H535" s="337">
        <v>0</v>
      </c>
      <c r="I535" s="337">
        <v>0</v>
      </c>
      <c r="J535" s="337">
        <v>0</v>
      </c>
      <c r="K535" s="337">
        <v>6</v>
      </c>
      <c r="L535" s="337">
        <v>1</v>
      </c>
      <c r="M535" s="337">
        <v>5</v>
      </c>
      <c r="N535" s="337">
        <v>6</v>
      </c>
      <c r="O535" s="337">
        <v>8</v>
      </c>
      <c r="P535" s="337">
        <v>8</v>
      </c>
      <c r="Q535" s="337">
        <v>1</v>
      </c>
      <c r="R535" s="337">
        <v>0</v>
      </c>
      <c r="S535" s="337">
        <v>0</v>
      </c>
      <c r="T535" s="337">
        <v>0</v>
      </c>
      <c r="U535" s="337">
        <v>0</v>
      </c>
      <c r="V535" s="337">
        <v>0</v>
      </c>
      <c r="W535" s="337">
        <v>0</v>
      </c>
      <c r="X535" s="337">
        <v>0</v>
      </c>
      <c r="Y535" s="337">
        <v>0</v>
      </c>
      <c r="Z535" s="337">
        <v>0</v>
      </c>
      <c r="AA535" s="337">
        <v>0</v>
      </c>
      <c r="AB535" s="337">
        <v>0</v>
      </c>
      <c r="AC535" s="337">
        <v>0</v>
      </c>
      <c r="AD535" s="337">
        <v>0</v>
      </c>
      <c r="AE535" s="337">
        <v>0</v>
      </c>
      <c r="AF535" s="337">
        <v>0</v>
      </c>
      <c r="AG535" s="337">
        <v>0</v>
      </c>
      <c r="AH535" s="337">
        <v>0</v>
      </c>
      <c r="AI535" s="337">
        <v>0</v>
      </c>
      <c r="AJ535" s="337">
        <v>0</v>
      </c>
      <c r="AK535" s="337">
        <v>0</v>
      </c>
      <c r="AL535" s="337">
        <v>0</v>
      </c>
      <c r="AM535" s="337">
        <v>0</v>
      </c>
      <c r="AN535" s="337">
        <v>0</v>
      </c>
      <c r="AO535" s="337">
        <v>0</v>
      </c>
      <c r="AP535" s="337">
        <v>0</v>
      </c>
    </row>
    <row r="536" spans="1:42" x14ac:dyDescent="0.2">
      <c r="D536" s="335" t="s">
        <v>49</v>
      </c>
      <c r="E536" s="337">
        <v>193</v>
      </c>
      <c r="F536" s="337">
        <v>105</v>
      </c>
      <c r="G536" s="337">
        <v>298</v>
      </c>
      <c r="H536" s="337">
        <v>0</v>
      </c>
      <c r="I536" s="337">
        <v>0</v>
      </c>
      <c r="J536" s="337">
        <v>0</v>
      </c>
      <c r="K536" s="337">
        <v>0</v>
      </c>
      <c r="L536" s="337">
        <v>8</v>
      </c>
      <c r="M536" s="337">
        <v>12</v>
      </c>
      <c r="N536" s="337">
        <v>20</v>
      </c>
      <c r="O536" s="337">
        <v>0</v>
      </c>
      <c r="P536" s="337">
        <v>0</v>
      </c>
      <c r="Q536" s="337">
        <v>4</v>
      </c>
      <c r="R536" s="337">
        <v>0</v>
      </c>
      <c r="S536" s="337">
        <v>0</v>
      </c>
      <c r="T536" s="337">
        <v>0</v>
      </c>
      <c r="U536" s="337">
        <v>0</v>
      </c>
      <c r="V536" s="337">
        <v>0</v>
      </c>
      <c r="W536" s="337">
        <v>0</v>
      </c>
      <c r="X536" s="337">
        <v>0</v>
      </c>
      <c r="Y536" s="337">
        <v>0</v>
      </c>
      <c r="Z536" s="337">
        <v>0</v>
      </c>
      <c r="AA536" s="337">
        <v>0</v>
      </c>
      <c r="AB536" s="337">
        <v>0</v>
      </c>
      <c r="AC536" s="337">
        <v>0</v>
      </c>
      <c r="AD536" s="337">
        <v>0</v>
      </c>
      <c r="AE536" s="337">
        <v>0</v>
      </c>
      <c r="AF536" s="337">
        <v>0</v>
      </c>
      <c r="AG536" s="337">
        <v>0</v>
      </c>
      <c r="AH536" s="337">
        <v>0</v>
      </c>
      <c r="AI536" s="337">
        <v>0</v>
      </c>
      <c r="AJ536" s="337">
        <v>0</v>
      </c>
      <c r="AK536" s="337">
        <v>0</v>
      </c>
      <c r="AL536" s="337">
        <v>0</v>
      </c>
      <c r="AM536" s="337">
        <v>0</v>
      </c>
      <c r="AN536" s="337">
        <v>0</v>
      </c>
      <c r="AO536" s="337">
        <v>0</v>
      </c>
      <c r="AP536" s="337">
        <v>0</v>
      </c>
    </row>
    <row r="537" spans="1:42" x14ac:dyDescent="0.2">
      <c r="A537" s="335" t="s">
        <v>124</v>
      </c>
      <c r="E537" s="337">
        <v>1002</v>
      </c>
      <c r="F537" s="337">
        <v>1005</v>
      </c>
      <c r="G537" s="337">
        <v>2007</v>
      </c>
      <c r="H537" s="337">
        <v>127</v>
      </c>
      <c r="I537" s="337">
        <v>142</v>
      </c>
      <c r="J537" s="337">
        <v>269</v>
      </c>
      <c r="K537" s="337">
        <v>123</v>
      </c>
      <c r="L537" s="337">
        <v>32</v>
      </c>
      <c r="M537" s="337">
        <v>96</v>
      </c>
      <c r="N537" s="337">
        <v>128</v>
      </c>
      <c r="O537" s="337">
        <v>100</v>
      </c>
      <c r="P537" s="337">
        <v>90</v>
      </c>
      <c r="Q537" s="337">
        <v>45</v>
      </c>
      <c r="R537" s="337">
        <v>180</v>
      </c>
      <c r="S537" s="337">
        <v>181</v>
      </c>
      <c r="T537" s="337">
        <v>361</v>
      </c>
      <c r="U537" s="337">
        <v>17</v>
      </c>
      <c r="V537" s="337">
        <v>175</v>
      </c>
      <c r="W537" s="337">
        <v>200</v>
      </c>
      <c r="X537" s="337">
        <v>375</v>
      </c>
      <c r="Y537" s="337">
        <v>14</v>
      </c>
      <c r="Z537" s="337">
        <v>223</v>
      </c>
      <c r="AA537" s="337">
        <v>216</v>
      </c>
      <c r="AB537" s="337">
        <v>439</v>
      </c>
      <c r="AC537" s="337">
        <v>21</v>
      </c>
      <c r="AD537" s="337">
        <v>96</v>
      </c>
      <c r="AE537" s="337">
        <v>79</v>
      </c>
      <c r="AF537" s="337">
        <v>175</v>
      </c>
      <c r="AG537" s="337">
        <v>6</v>
      </c>
      <c r="AH537" s="337">
        <v>98</v>
      </c>
      <c r="AI537" s="337">
        <v>104</v>
      </c>
      <c r="AJ537" s="337">
        <v>202</v>
      </c>
      <c r="AK537" s="337">
        <v>7</v>
      </c>
      <c r="AL537" s="337">
        <v>117</v>
      </c>
      <c r="AM537" s="337">
        <v>80</v>
      </c>
      <c r="AN537" s="337">
        <v>197</v>
      </c>
      <c r="AO537" s="337">
        <v>7</v>
      </c>
      <c r="AP537" s="337">
        <v>29</v>
      </c>
    </row>
    <row r="538" spans="1:42" x14ac:dyDescent="0.2">
      <c r="B538" s="335" t="s">
        <v>36</v>
      </c>
      <c r="E538" s="337">
        <v>96</v>
      </c>
      <c r="F538" s="337">
        <v>90</v>
      </c>
      <c r="G538" s="337">
        <v>186</v>
      </c>
      <c r="H538" s="337">
        <v>0</v>
      </c>
      <c r="I538" s="337">
        <v>0</v>
      </c>
      <c r="J538" s="337">
        <v>0</v>
      </c>
      <c r="K538" s="337">
        <v>14</v>
      </c>
      <c r="L538" s="337">
        <v>2</v>
      </c>
      <c r="M538" s="337">
        <v>16</v>
      </c>
      <c r="N538" s="337">
        <v>18</v>
      </c>
      <c r="O538" s="337">
        <v>8</v>
      </c>
      <c r="P538" s="337">
        <v>7</v>
      </c>
      <c r="Q538" s="337">
        <v>14</v>
      </c>
      <c r="R538" s="337">
        <v>7</v>
      </c>
      <c r="S538" s="337">
        <v>6</v>
      </c>
      <c r="T538" s="337">
        <v>13</v>
      </c>
      <c r="U538" s="337">
        <v>0</v>
      </c>
      <c r="V538" s="337">
        <v>24</v>
      </c>
      <c r="W538" s="337">
        <v>21</v>
      </c>
      <c r="X538" s="337">
        <v>45</v>
      </c>
      <c r="Y538" s="337">
        <v>0</v>
      </c>
      <c r="Z538" s="337">
        <v>65</v>
      </c>
      <c r="AA538" s="337">
        <v>63</v>
      </c>
      <c r="AB538" s="337">
        <v>128</v>
      </c>
      <c r="AC538" s="337">
        <v>7</v>
      </c>
      <c r="AD538" s="337">
        <v>0</v>
      </c>
      <c r="AE538" s="337">
        <v>0</v>
      </c>
      <c r="AF538" s="337">
        <v>0</v>
      </c>
      <c r="AG538" s="337">
        <v>0</v>
      </c>
      <c r="AH538" s="337">
        <v>0</v>
      </c>
      <c r="AI538" s="337">
        <v>0</v>
      </c>
      <c r="AJ538" s="337">
        <v>0</v>
      </c>
      <c r="AK538" s="337">
        <v>0</v>
      </c>
      <c r="AL538" s="337">
        <v>0</v>
      </c>
      <c r="AM538" s="337">
        <v>0</v>
      </c>
      <c r="AN538" s="337">
        <v>0</v>
      </c>
      <c r="AO538" s="337">
        <v>0</v>
      </c>
      <c r="AP538" s="337">
        <v>7</v>
      </c>
    </row>
    <row r="539" spans="1:42" x14ac:dyDescent="0.2">
      <c r="C539" s="335" t="s">
        <v>38</v>
      </c>
      <c r="E539" s="337">
        <v>33</v>
      </c>
      <c r="F539" s="337">
        <v>27</v>
      </c>
      <c r="G539" s="337">
        <v>60</v>
      </c>
      <c r="H539" s="337">
        <v>0</v>
      </c>
      <c r="I539" s="337">
        <v>0</v>
      </c>
      <c r="J539" s="337">
        <v>0</v>
      </c>
      <c r="K539" s="337">
        <v>7</v>
      </c>
      <c r="L539" s="337">
        <v>2</v>
      </c>
      <c r="M539" s="337">
        <v>9</v>
      </c>
      <c r="N539" s="337">
        <v>11</v>
      </c>
      <c r="O539" s="337">
        <v>0</v>
      </c>
      <c r="P539" s="337">
        <v>0</v>
      </c>
      <c r="Q539" s="337">
        <v>7</v>
      </c>
      <c r="R539" s="337">
        <v>0</v>
      </c>
      <c r="S539" s="337">
        <v>0</v>
      </c>
      <c r="T539" s="337">
        <v>0</v>
      </c>
      <c r="U539" s="337">
        <v>0</v>
      </c>
      <c r="V539" s="337">
        <v>0</v>
      </c>
      <c r="W539" s="337">
        <v>0</v>
      </c>
      <c r="X539" s="337">
        <v>0</v>
      </c>
      <c r="Y539" s="337">
        <v>0</v>
      </c>
      <c r="Z539" s="337">
        <v>33</v>
      </c>
      <c r="AA539" s="337">
        <v>27</v>
      </c>
      <c r="AB539" s="337">
        <v>60</v>
      </c>
      <c r="AC539" s="337">
        <v>7</v>
      </c>
      <c r="AD539" s="337">
        <v>0</v>
      </c>
      <c r="AE539" s="337">
        <v>0</v>
      </c>
      <c r="AF539" s="337">
        <v>0</v>
      </c>
      <c r="AG539" s="337">
        <v>0</v>
      </c>
      <c r="AH539" s="337">
        <v>0</v>
      </c>
      <c r="AI539" s="337">
        <v>0</v>
      </c>
      <c r="AJ539" s="337">
        <v>0</v>
      </c>
      <c r="AK539" s="337">
        <v>0</v>
      </c>
      <c r="AL539" s="337">
        <v>0</v>
      </c>
      <c r="AM539" s="337">
        <v>0</v>
      </c>
      <c r="AN539" s="337">
        <v>0</v>
      </c>
      <c r="AO539" s="337">
        <v>0</v>
      </c>
      <c r="AP539" s="337">
        <v>0</v>
      </c>
    </row>
    <row r="540" spans="1:42" x14ac:dyDescent="0.2">
      <c r="D540" s="335" t="s">
        <v>65</v>
      </c>
      <c r="E540" s="337">
        <v>33</v>
      </c>
      <c r="F540" s="337">
        <v>27</v>
      </c>
      <c r="G540" s="337">
        <v>60</v>
      </c>
      <c r="H540" s="337">
        <v>0</v>
      </c>
      <c r="I540" s="337">
        <v>0</v>
      </c>
      <c r="J540" s="337">
        <v>0</v>
      </c>
      <c r="K540" s="337">
        <v>7</v>
      </c>
      <c r="L540" s="337">
        <v>2</v>
      </c>
      <c r="M540" s="337">
        <v>9</v>
      </c>
      <c r="N540" s="337">
        <v>11</v>
      </c>
      <c r="O540" s="337">
        <v>0</v>
      </c>
      <c r="P540" s="337">
        <v>0</v>
      </c>
      <c r="Q540" s="337">
        <v>7</v>
      </c>
      <c r="R540" s="337">
        <v>0</v>
      </c>
      <c r="S540" s="337">
        <v>0</v>
      </c>
      <c r="T540" s="337">
        <v>0</v>
      </c>
      <c r="U540" s="337">
        <v>0</v>
      </c>
      <c r="V540" s="337">
        <v>0</v>
      </c>
      <c r="W540" s="337">
        <v>0</v>
      </c>
      <c r="X540" s="337">
        <v>0</v>
      </c>
      <c r="Y540" s="337">
        <v>0</v>
      </c>
      <c r="Z540" s="337">
        <v>33</v>
      </c>
      <c r="AA540" s="337">
        <v>27</v>
      </c>
      <c r="AB540" s="337">
        <v>60</v>
      </c>
      <c r="AC540" s="337">
        <v>7</v>
      </c>
      <c r="AD540" s="337">
        <v>0</v>
      </c>
      <c r="AE540" s="337">
        <v>0</v>
      </c>
      <c r="AF540" s="337">
        <v>0</v>
      </c>
      <c r="AG540" s="337">
        <v>0</v>
      </c>
      <c r="AH540" s="337">
        <v>0</v>
      </c>
      <c r="AI540" s="337">
        <v>0</v>
      </c>
      <c r="AJ540" s="337">
        <v>0</v>
      </c>
      <c r="AK540" s="337">
        <v>0</v>
      </c>
      <c r="AL540" s="337">
        <v>0</v>
      </c>
      <c r="AM540" s="337">
        <v>0</v>
      </c>
      <c r="AN540" s="337">
        <v>0</v>
      </c>
      <c r="AO540" s="337">
        <v>0</v>
      </c>
      <c r="AP540" s="337">
        <v>0</v>
      </c>
    </row>
    <row r="541" spans="1:42" x14ac:dyDescent="0.2">
      <c r="C541" s="335" t="s">
        <v>47</v>
      </c>
      <c r="E541" s="337">
        <v>63</v>
      </c>
      <c r="F541" s="337">
        <v>63</v>
      </c>
      <c r="G541" s="337">
        <v>126</v>
      </c>
      <c r="H541" s="337">
        <v>0</v>
      </c>
      <c r="I541" s="337">
        <v>0</v>
      </c>
      <c r="J541" s="337">
        <v>0</v>
      </c>
      <c r="K541" s="337">
        <v>7</v>
      </c>
      <c r="L541" s="337">
        <v>0</v>
      </c>
      <c r="M541" s="337">
        <v>7</v>
      </c>
      <c r="N541" s="337">
        <v>7</v>
      </c>
      <c r="O541" s="337">
        <v>8</v>
      </c>
      <c r="P541" s="337">
        <v>7</v>
      </c>
      <c r="Q541" s="337">
        <v>7</v>
      </c>
      <c r="R541" s="337">
        <v>7</v>
      </c>
      <c r="S541" s="337">
        <v>6</v>
      </c>
      <c r="T541" s="337">
        <v>13</v>
      </c>
      <c r="U541" s="337">
        <v>0</v>
      </c>
      <c r="V541" s="337">
        <v>24</v>
      </c>
      <c r="W541" s="337">
        <v>21</v>
      </c>
      <c r="X541" s="337">
        <v>45</v>
      </c>
      <c r="Y541" s="337">
        <v>0</v>
      </c>
      <c r="Z541" s="337">
        <v>32</v>
      </c>
      <c r="AA541" s="337">
        <v>36</v>
      </c>
      <c r="AB541" s="337">
        <v>68</v>
      </c>
      <c r="AC541" s="337">
        <v>0</v>
      </c>
      <c r="AD541" s="337">
        <v>0</v>
      </c>
      <c r="AE541" s="337">
        <v>0</v>
      </c>
      <c r="AF541" s="337">
        <v>0</v>
      </c>
      <c r="AG541" s="337">
        <v>0</v>
      </c>
      <c r="AH541" s="337">
        <v>0</v>
      </c>
      <c r="AI541" s="337">
        <v>0</v>
      </c>
      <c r="AJ541" s="337">
        <v>0</v>
      </c>
      <c r="AK541" s="337">
        <v>0</v>
      </c>
      <c r="AL541" s="337">
        <v>0</v>
      </c>
      <c r="AM541" s="337">
        <v>0</v>
      </c>
      <c r="AN541" s="337">
        <v>0</v>
      </c>
      <c r="AO541" s="337">
        <v>0</v>
      </c>
      <c r="AP541" s="337">
        <v>7</v>
      </c>
    </row>
    <row r="542" spans="1:42" x14ac:dyDescent="0.2">
      <c r="D542" s="335" t="s">
        <v>116</v>
      </c>
      <c r="E542" s="337">
        <v>22</v>
      </c>
      <c r="F542" s="337">
        <v>21</v>
      </c>
      <c r="G542" s="337">
        <v>43</v>
      </c>
      <c r="H542" s="337">
        <v>0</v>
      </c>
      <c r="I542" s="337">
        <v>0</v>
      </c>
      <c r="J542" s="337">
        <v>0</v>
      </c>
      <c r="K542" s="337">
        <v>2</v>
      </c>
      <c r="L542" s="337">
        <v>0</v>
      </c>
      <c r="M542" s="337">
        <v>2</v>
      </c>
      <c r="N542" s="337">
        <v>2</v>
      </c>
      <c r="O542" s="337">
        <v>3</v>
      </c>
      <c r="P542" s="337">
        <v>2</v>
      </c>
      <c r="Q542" s="337">
        <v>2</v>
      </c>
      <c r="R542" s="337">
        <v>1</v>
      </c>
      <c r="S542" s="337">
        <v>3</v>
      </c>
      <c r="T542" s="337">
        <v>4</v>
      </c>
      <c r="U542" s="337">
        <v>0</v>
      </c>
      <c r="V542" s="337">
        <v>11</v>
      </c>
      <c r="W542" s="337">
        <v>6</v>
      </c>
      <c r="X542" s="337">
        <v>17</v>
      </c>
      <c r="Y542" s="337">
        <v>0</v>
      </c>
      <c r="Z542" s="337">
        <v>10</v>
      </c>
      <c r="AA542" s="337">
        <v>12</v>
      </c>
      <c r="AB542" s="337">
        <v>22</v>
      </c>
      <c r="AC542" s="337">
        <v>0</v>
      </c>
      <c r="AD542" s="337">
        <v>0</v>
      </c>
      <c r="AE542" s="337">
        <v>0</v>
      </c>
      <c r="AF542" s="337">
        <v>0</v>
      </c>
      <c r="AG542" s="337">
        <v>0</v>
      </c>
      <c r="AH542" s="337">
        <v>0</v>
      </c>
      <c r="AI542" s="337">
        <v>0</v>
      </c>
      <c r="AJ542" s="337">
        <v>0</v>
      </c>
      <c r="AK542" s="337">
        <v>0</v>
      </c>
      <c r="AL542" s="337">
        <v>0</v>
      </c>
      <c r="AM542" s="337">
        <v>0</v>
      </c>
      <c r="AN542" s="337">
        <v>0</v>
      </c>
      <c r="AO542" s="337">
        <v>0</v>
      </c>
      <c r="AP542" s="337">
        <v>2</v>
      </c>
    </row>
    <row r="543" spans="1:42" x14ac:dyDescent="0.2">
      <c r="D543" s="335" t="s">
        <v>165</v>
      </c>
      <c r="E543" s="337">
        <v>41</v>
      </c>
      <c r="F543" s="337">
        <v>42</v>
      </c>
      <c r="G543" s="337">
        <v>83</v>
      </c>
      <c r="H543" s="337">
        <v>0</v>
      </c>
      <c r="I543" s="337">
        <v>0</v>
      </c>
      <c r="J543" s="337">
        <v>0</v>
      </c>
      <c r="K543" s="337">
        <v>5</v>
      </c>
      <c r="L543" s="337">
        <v>0</v>
      </c>
      <c r="M543" s="337">
        <v>5</v>
      </c>
      <c r="N543" s="337">
        <v>5</v>
      </c>
      <c r="O543" s="337">
        <v>5</v>
      </c>
      <c r="P543" s="337">
        <v>5</v>
      </c>
      <c r="Q543" s="337">
        <v>5</v>
      </c>
      <c r="R543" s="337">
        <v>6</v>
      </c>
      <c r="S543" s="337">
        <v>3</v>
      </c>
      <c r="T543" s="337">
        <v>9</v>
      </c>
      <c r="U543" s="337">
        <v>0</v>
      </c>
      <c r="V543" s="337">
        <v>13</v>
      </c>
      <c r="W543" s="337">
        <v>15</v>
      </c>
      <c r="X543" s="337">
        <v>28</v>
      </c>
      <c r="Y543" s="337">
        <v>0</v>
      </c>
      <c r="Z543" s="337">
        <v>22</v>
      </c>
      <c r="AA543" s="337">
        <v>24</v>
      </c>
      <c r="AB543" s="337">
        <v>46</v>
      </c>
      <c r="AC543" s="337">
        <v>0</v>
      </c>
      <c r="AD543" s="337">
        <v>0</v>
      </c>
      <c r="AE543" s="337">
        <v>0</v>
      </c>
      <c r="AF543" s="337">
        <v>0</v>
      </c>
      <c r="AG543" s="337">
        <v>0</v>
      </c>
      <c r="AH543" s="337">
        <v>0</v>
      </c>
      <c r="AI543" s="337">
        <v>0</v>
      </c>
      <c r="AJ543" s="337">
        <v>0</v>
      </c>
      <c r="AK543" s="337">
        <v>0</v>
      </c>
      <c r="AL543" s="337">
        <v>0</v>
      </c>
      <c r="AM543" s="337">
        <v>0</v>
      </c>
      <c r="AN543" s="337">
        <v>0</v>
      </c>
      <c r="AO543" s="337">
        <v>0</v>
      </c>
      <c r="AP543" s="337">
        <v>5</v>
      </c>
    </row>
    <row r="544" spans="1:42" x14ac:dyDescent="0.2">
      <c r="B544" s="335" t="s">
        <v>41</v>
      </c>
      <c r="E544" s="337">
        <v>642</v>
      </c>
      <c r="F544" s="337">
        <v>592</v>
      </c>
      <c r="G544" s="337">
        <v>1234</v>
      </c>
      <c r="H544" s="337">
        <v>91</v>
      </c>
      <c r="I544" s="337">
        <v>88</v>
      </c>
      <c r="J544" s="337">
        <v>179</v>
      </c>
      <c r="K544" s="337">
        <v>63</v>
      </c>
      <c r="L544" s="337">
        <v>21</v>
      </c>
      <c r="M544" s="337">
        <v>43</v>
      </c>
      <c r="N544" s="337">
        <v>64</v>
      </c>
      <c r="O544" s="337">
        <v>71</v>
      </c>
      <c r="P544" s="337">
        <v>62</v>
      </c>
      <c r="Q544" s="337">
        <v>21</v>
      </c>
      <c r="R544" s="337">
        <v>118</v>
      </c>
      <c r="S544" s="337">
        <v>108</v>
      </c>
      <c r="T544" s="337">
        <v>226</v>
      </c>
      <c r="U544" s="337">
        <v>9</v>
      </c>
      <c r="V544" s="337">
        <v>100</v>
      </c>
      <c r="W544" s="337">
        <v>115</v>
      </c>
      <c r="X544" s="337">
        <v>215</v>
      </c>
      <c r="Y544" s="337">
        <v>6</v>
      </c>
      <c r="Z544" s="337">
        <v>113</v>
      </c>
      <c r="AA544" s="337">
        <v>106</v>
      </c>
      <c r="AB544" s="337">
        <v>219</v>
      </c>
      <c r="AC544" s="337">
        <v>6</v>
      </c>
      <c r="AD544" s="337">
        <v>96</v>
      </c>
      <c r="AE544" s="337">
        <v>79</v>
      </c>
      <c r="AF544" s="337">
        <v>175</v>
      </c>
      <c r="AG544" s="337">
        <v>6</v>
      </c>
      <c r="AH544" s="337">
        <v>98</v>
      </c>
      <c r="AI544" s="337">
        <v>104</v>
      </c>
      <c r="AJ544" s="337">
        <v>202</v>
      </c>
      <c r="AK544" s="337">
        <v>7</v>
      </c>
      <c r="AL544" s="337">
        <v>117</v>
      </c>
      <c r="AM544" s="337">
        <v>80</v>
      </c>
      <c r="AN544" s="337">
        <v>197</v>
      </c>
      <c r="AO544" s="337">
        <v>7</v>
      </c>
      <c r="AP544" s="337">
        <v>22</v>
      </c>
    </row>
    <row r="545" spans="2:42" x14ac:dyDescent="0.2">
      <c r="C545" s="335" t="s">
        <v>38</v>
      </c>
      <c r="E545" s="337">
        <v>12</v>
      </c>
      <c r="F545" s="337">
        <v>5</v>
      </c>
      <c r="G545" s="337">
        <v>17</v>
      </c>
      <c r="H545" s="337">
        <v>2</v>
      </c>
      <c r="I545" s="337">
        <v>0</v>
      </c>
      <c r="J545" s="337">
        <v>2</v>
      </c>
      <c r="K545" s="337">
        <v>2</v>
      </c>
      <c r="L545" s="337">
        <v>1</v>
      </c>
      <c r="M545" s="337">
        <v>2</v>
      </c>
      <c r="N545" s="337">
        <v>3</v>
      </c>
      <c r="O545" s="337">
        <v>0</v>
      </c>
      <c r="P545" s="337">
        <v>0</v>
      </c>
      <c r="Q545" s="337">
        <v>2</v>
      </c>
      <c r="R545" s="337">
        <v>1</v>
      </c>
      <c r="S545" s="337">
        <v>0</v>
      </c>
      <c r="T545" s="337">
        <v>1</v>
      </c>
      <c r="U545" s="337">
        <v>0</v>
      </c>
      <c r="V545" s="337">
        <v>4</v>
      </c>
      <c r="W545" s="337">
        <v>1</v>
      </c>
      <c r="X545" s="337">
        <v>5</v>
      </c>
      <c r="Y545" s="337">
        <v>0</v>
      </c>
      <c r="Z545" s="337">
        <v>2</v>
      </c>
      <c r="AA545" s="337">
        <v>2</v>
      </c>
      <c r="AB545" s="337">
        <v>4</v>
      </c>
      <c r="AC545" s="337">
        <v>0</v>
      </c>
      <c r="AD545" s="337">
        <v>1</v>
      </c>
      <c r="AE545" s="337">
        <v>1</v>
      </c>
      <c r="AF545" s="337">
        <v>2</v>
      </c>
      <c r="AG545" s="337">
        <v>0</v>
      </c>
      <c r="AH545" s="337">
        <v>0</v>
      </c>
      <c r="AI545" s="337">
        <v>0</v>
      </c>
      <c r="AJ545" s="337">
        <v>0</v>
      </c>
      <c r="AK545" s="337">
        <v>0</v>
      </c>
      <c r="AL545" s="337">
        <v>4</v>
      </c>
      <c r="AM545" s="337">
        <v>1</v>
      </c>
      <c r="AN545" s="337">
        <v>5</v>
      </c>
      <c r="AO545" s="337">
        <v>0</v>
      </c>
      <c r="AP545" s="337">
        <v>2</v>
      </c>
    </row>
    <row r="546" spans="2:42" x14ac:dyDescent="0.2">
      <c r="D546" s="335" t="s">
        <v>65</v>
      </c>
      <c r="E546" s="337">
        <v>12</v>
      </c>
      <c r="F546" s="337">
        <v>5</v>
      </c>
      <c r="G546" s="337">
        <v>17</v>
      </c>
      <c r="H546" s="337">
        <v>2</v>
      </c>
      <c r="I546" s="337">
        <v>0</v>
      </c>
      <c r="J546" s="337">
        <v>2</v>
      </c>
      <c r="K546" s="337">
        <v>2</v>
      </c>
      <c r="L546" s="337">
        <v>1</v>
      </c>
      <c r="M546" s="337">
        <v>2</v>
      </c>
      <c r="N546" s="337">
        <v>3</v>
      </c>
      <c r="O546" s="337">
        <v>0</v>
      </c>
      <c r="P546" s="337">
        <v>0</v>
      </c>
      <c r="Q546" s="337">
        <v>2</v>
      </c>
      <c r="R546" s="337">
        <v>1</v>
      </c>
      <c r="S546" s="337">
        <v>0</v>
      </c>
      <c r="T546" s="337">
        <v>1</v>
      </c>
      <c r="U546" s="337">
        <v>0</v>
      </c>
      <c r="V546" s="337">
        <v>4</v>
      </c>
      <c r="W546" s="337">
        <v>1</v>
      </c>
      <c r="X546" s="337">
        <v>5</v>
      </c>
      <c r="Y546" s="337">
        <v>0</v>
      </c>
      <c r="Z546" s="337">
        <v>2</v>
      </c>
      <c r="AA546" s="337">
        <v>2</v>
      </c>
      <c r="AB546" s="337">
        <v>4</v>
      </c>
      <c r="AC546" s="337">
        <v>0</v>
      </c>
      <c r="AD546" s="337">
        <v>1</v>
      </c>
      <c r="AE546" s="337">
        <v>1</v>
      </c>
      <c r="AF546" s="337">
        <v>2</v>
      </c>
      <c r="AG546" s="337">
        <v>0</v>
      </c>
      <c r="AH546" s="337">
        <v>0</v>
      </c>
      <c r="AI546" s="337">
        <v>0</v>
      </c>
      <c r="AJ546" s="337">
        <v>0</v>
      </c>
      <c r="AK546" s="337">
        <v>0</v>
      </c>
      <c r="AL546" s="337">
        <v>4</v>
      </c>
      <c r="AM546" s="337">
        <v>1</v>
      </c>
      <c r="AN546" s="337">
        <v>5</v>
      </c>
      <c r="AO546" s="337">
        <v>0</v>
      </c>
      <c r="AP546" s="337">
        <v>2</v>
      </c>
    </row>
    <row r="547" spans="2:42" x14ac:dyDescent="0.2">
      <c r="C547" s="335" t="s">
        <v>47</v>
      </c>
      <c r="E547" s="337">
        <v>602</v>
      </c>
      <c r="F547" s="337">
        <v>560</v>
      </c>
      <c r="G547" s="337">
        <v>1162</v>
      </c>
      <c r="H547" s="337">
        <v>79</v>
      </c>
      <c r="I547" s="337">
        <v>80</v>
      </c>
      <c r="J547" s="337">
        <v>159</v>
      </c>
      <c r="K547" s="337">
        <v>55</v>
      </c>
      <c r="L547" s="337">
        <v>20</v>
      </c>
      <c r="M547" s="337">
        <v>35</v>
      </c>
      <c r="N547" s="337">
        <v>55</v>
      </c>
      <c r="O547" s="337">
        <v>65</v>
      </c>
      <c r="P547" s="337">
        <v>56</v>
      </c>
      <c r="Q547" s="337">
        <v>18</v>
      </c>
      <c r="R547" s="337">
        <v>114</v>
      </c>
      <c r="S547" s="337">
        <v>102</v>
      </c>
      <c r="T547" s="337">
        <v>216</v>
      </c>
      <c r="U547" s="337">
        <v>8</v>
      </c>
      <c r="V547" s="337">
        <v>95</v>
      </c>
      <c r="W547" s="337">
        <v>107</v>
      </c>
      <c r="X547" s="337">
        <v>202</v>
      </c>
      <c r="Y547" s="337">
        <v>5</v>
      </c>
      <c r="Z547" s="337">
        <v>105</v>
      </c>
      <c r="AA547" s="337">
        <v>101</v>
      </c>
      <c r="AB547" s="337">
        <v>206</v>
      </c>
      <c r="AC547" s="337">
        <v>5</v>
      </c>
      <c r="AD547" s="337">
        <v>89</v>
      </c>
      <c r="AE547" s="337">
        <v>77</v>
      </c>
      <c r="AF547" s="337">
        <v>166</v>
      </c>
      <c r="AG547" s="337">
        <v>5</v>
      </c>
      <c r="AH547" s="337">
        <v>95</v>
      </c>
      <c r="AI547" s="337">
        <v>99</v>
      </c>
      <c r="AJ547" s="337">
        <v>194</v>
      </c>
      <c r="AK547" s="337">
        <v>6</v>
      </c>
      <c r="AL547" s="337">
        <v>104</v>
      </c>
      <c r="AM547" s="337">
        <v>74</v>
      </c>
      <c r="AN547" s="337">
        <v>178</v>
      </c>
      <c r="AO547" s="337">
        <v>6</v>
      </c>
      <c r="AP547" s="337">
        <v>20</v>
      </c>
    </row>
    <row r="548" spans="2:42" x14ac:dyDescent="0.2">
      <c r="D548" s="335" t="s">
        <v>116</v>
      </c>
      <c r="E548" s="337">
        <v>169</v>
      </c>
      <c r="F548" s="337">
        <v>182</v>
      </c>
      <c r="G548" s="337">
        <v>351</v>
      </c>
      <c r="H548" s="337">
        <v>29</v>
      </c>
      <c r="I548" s="337">
        <v>23</v>
      </c>
      <c r="J548" s="337">
        <v>52</v>
      </c>
      <c r="K548" s="337">
        <v>18</v>
      </c>
      <c r="L548" s="337">
        <v>2</v>
      </c>
      <c r="M548" s="337">
        <v>16</v>
      </c>
      <c r="N548" s="337">
        <v>18</v>
      </c>
      <c r="O548" s="337">
        <v>25</v>
      </c>
      <c r="P548" s="337">
        <v>20</v>
      </c>
      <c r="Q548" s="337">
        <v>6</v>
      </c>
      <c r="R548" s="337">
        <v>23</v>
      </c>
      <c r="S548" s="337">
        <v>26</v>
      </c>
      <c r="T548" s="337">
        <v>49</v>
      </c>
      <c r="U548" s="337">
        <v>3</v>
      </c>
      <c r="V548" s="337">
        <v>30</v>
      </c>
      <c r="W548" s="337">
        <v>38</v>
      </c>
      <c r="X548" s="337">
        <v>68</v>
      </c>
      <c r="Y548" s="337">
        <v>2</v>
      </c>
      <c r="Z548" s="337">
        <v>32</v>
      </c>
      <c r="AA548" s="337">
        <v>35</v>
      </c>
      <c r="AB548" s="337">
        <v>67</v>
      </c>
      <c r="AC548" s="337">
        <v>2</v>
      </c>
      <c r="AD548" s="337">
        <v>28</v>
      </c>
      <c r="AE548" s="337">
        <v>33</v>
      </c>
      <c r="AF548" s="337">
        <v>61</v>
      </c>
      <c r="AG548" s="337">
        <v>2</v>
      </c>
      <c r="AH548" s="337">
        <v>27</v>
      </c>
      <c r="AI548" s="337">
        <v>31</v>
      </c>
      <c r="AJ548" s="337">
        <v>58</v>
      </c>
      <c r="AK548" s="337">
        <v>2</v>
      </c>
      <c r="AL548" s="337">
        <v>29</v>
      </c>
      <c r="AM548" s="337">
        <v>19</v>
      </c>
      <c r="AN548" s="337">
        <v>48</v>
      </c>
      <c r="AO548" s="337">
        <v>2</v>
      </c>
      <c r="AP548" s="337">
        <v>5</v>
      </c>
    </row>
    <row r="549" spans="2:42" x14ac:dyDescent="0.2">
      <c r="D549" s="335" t="s">
        <v>165</v>
      </c>
      <c r="E549" s="337">
        <v>433</v>
      </c>
      <c r="F549" s="337">
        <v>378</v>
      </c>
      <c r="G549" s="337">
        <v>811</v>
      </c>
      <c r="H549" s="337">
        <v>50</v>
      </c>
      <c r="I549" s="337">
        <v>57</v>
      </c>
      <c r="J549" s="337">
        <v>107</v>
      </c>
      <c r="K549" s="337">
        <v>37</v>
      </c>
      <c r="L549" s="337">
        <v>18</v>
      </c>
      <c r="M549" s="337">
        <v>19</v>
      </c>
      <c r="N549" s="337">
        <v>37</v>
      </c>
      <c r="O549" s="337">
        <v>40</v>
      </c>
      <c r="P549" s="337">
        <v>36</v>
      </c>
      <c r="Q549" s="337">
        <v>12</v>
      </c>
      <c r="R549" s="337">
        <v>91</v>
      </c>
      <c r="S549" s="337">
        <v>76</v>
      </c>
      <c r="T549" s="337">
        <v>167</v>
      </c>
      <c r="U549" s="337">
        <v>5</v>
      </c>
      <c r="V549" s="337">
        <v>65</v>
      </c>
      <c r="W549" s="337">
        <v>69</v>
      </c>
      <c r="X549" s="337">
        <v>134</v>
      </c>
      <c r="Y549" s="337">
        <v>3</v>
      </c>
      <c r="Z549" s="337">
        <v>73</v>
      </c>
      <c r="AA549" s="337">
        <v>66</v>
      </c>
      <c r="AB549" s="337">
        <v>139</v>
      </c>
      <c r="AC549" s="337">
        <v>3</v>
      </c>
      <c r="AD549" s="337">
        <v>61</v>
      </c>
      <c r="AE549" s="337">
        <v>44</v>
      </c>
      <c r="AF549" s="337">
        <v>105</v>
      </c>
      <c r="AG549" s="337">
        <v>3</v>
      </c>
      <c r="AH549" s="337">
        <v>68</v>
      </c>
      <c r="AI549" s="337">
        <v>68</v>
      </c>
      <c r="AJ549" s="337">
        <v>136</v>
      </c>
      <c r="AK549" s="337">
        <v>4</v>
      </c>
      <c r="AL549" s="337">
        <v>75</v>
      </c>
      <c r="AM549" s="337">
        <v>55</v>
      </c>
      <c r="AN549" s="337">
        <v>130</v>
      </c>
      <c r="AO549" s="337">
        <v>4</v>
      </c>
      <c r="AP549" s="337">
        <v>15</v>
      </c>
    </row>
    <row r="550" spans="2:42" x14ac:dyDescent="0.2">
      <c r="C550" s="335" t="s">
        <v>257</v>
      </c>
      <c r="E550" s="337">
        <v>28</v>
      </c>
      <c r="F550" s="337">
        <v>27</v>
      </c>
      <c r="G550" s="337">
        <v>55</v>
      </c>
      <c r="H550" s="337">
        <v>10</v>
      </c>
      <c r="I550" s="337">
        <v>8</v>
      </c>
      <c r="J550" s="337">
        <v>18</v>
      </c>
      <c r="K550" s="337">
        <v>6</v>
      </c>
      <c r="L550" s="337">
        <v>0</v>
      </c>
      <c r="M550" s="337">
        <v>6</v>
      </c>
      <c r="N550" s="337">
        <v>6</v>
      </c>
      <c r="O550" s="337">
        <v>6</v>
      </c>
      <c r="P550" s="337">
        <v>6</v>
      </c>
      <c r="Q550" s="337">
        <v>1</v>
      </c>
      <c r="R550" s="337">
        <v>3</v>
      </c>
      <c r="S550" s="337">
        <v>6</v>
      </c>
      <c r="T550" s="337">
        <v>9</v>
      </c>
      <c r="U550" s="337">
        <v>1</v>
      </c>
      <c r="V550" s="337">
        <v>1</v>
      </c>
      <c r="W550" s="337">
        <v>7</v>
      </c>
      <c r="X550" s="337">
        <v>8</v>
      </c>
      <c r="Y550" s="337">
        <v>1</v>
      </c>
      <c r="Z550" s="337">
        <v>6</v>
      </c>
      <c r="AA550" s="337">
        <v>3</v>
      </c>
      <c r="AB550" s="337">
        <v>9</v>
      </c>
      <c r="AC550" s="337">
        <v>1</v>
      </c>
      <c r="AD550" s="337">
        <v>6</v>
      </c>
      <c r="AE550" s="337">
        <v>1</v>
      </c>
      <c r="AF550" s="337">
        <v>7</v>
      </c>
      <c r="AG550" s="337">
        <v>1</v>
      </c>
      <c r="AH550" s="337">
        <v>3</v>
      </c>
      <c r="AI550" s="337">
        <v>5</v>
      </c>
      <c r="AJ550" s="337">
        <v>8</v>
      </c>
      <c r="AK550" s="337">
        <v>1</v>
      </c>
      <c r="AL550" s="337">
        <v>9</v>
      </c>
      <c r="AM550" s="337">
        <v>5</v>
      </c>
      <c r="AN550" s="337">
        <v>14</v>
      </c>
      <c r="AO550" s="337">
        <v>1</v>
      </c>
      <c r="AP550" s="337">
        <v>0</v>
      </c>
    </row>
    <row r="551" spans="2:42" x14ac:dyDescent="0.2">
      <c r="D551" s="335" t="s">
        <v>116</v>
      </c>
      <c r="E551" s="337">
        <v>28</v>
      </c>
      <c r="F551" s="337">
        <v>27</v>
      </c>
      <c r="G551" s="337">
        <v>55</v>
      </c>
      <c r="H551" s="337">
        <v>10</v>
      </c>
      <c r="I551" s="337">
        <v>8</v>
      </c>
      <c r="J551" s="337">
        <v>18</v>
      </c>
      <c r="K551" s="337">
        <v>6</v>
      </c>
      <c r="L551" s="337">
        <v>0</v>
      </c>
      <c r="M551" s="337">
        <v>6</v>
      </c>
      <c r="N551" s="337">
        <v>6</v>
      </c>
      <c r="O551" s="337">
        <v>6</v>
      </c>
      <c r="P551" s="337">
        <v>6</v>
      </c>
      <c r="Q551" s="337">
        <v>1</v>
      </c>
      <c r="R551" s="337">
        <v>3</v>
      </c>
      <c r="S551" s="337">
        <v>6</v>
      </c>
      <c r="T551" s="337">
        <v>9</v>
      </c>
      <c r="U551" s="337">
        <v>1</v>
      </c>
      <c r="V551" s="337">
        <v>1</v>
      </c>
      <c r="W551" s="337">
        <v>7</v>
      </c>
      <c r="X551" s="337">
        <v>8</v>
      </c>
      <c r="Y551" s="337">
        <v>1</v>
      </c>
      <c r="Z551" s="337">
        <v>6</v>
      </c>
      <c r="AA551" s="337">
        <v>3</v>
      </c>
      <c r="AB551" s="337">
        <v>9</v>
      </c>
      <c r="AC551" s="337">
        <v>1</v>
      </c>
      <c r="AD551" s="337">
        <v>6</v>
      </c>
      <c r="AE551" s="337">
        <v>1</v>
      </c>
      <c r="AF551" s="337">
        <v>7</v>
      </c>
      <c r="AG551" s="337">
        <v>1</v>
      </c>
      <c r="AH551" s="337">
        <v>3</v>
      </c>
      <c r="AI551" s="337">
        <v>5</v>
      </c>
      <c r="AJ551" s="337">
        <v>8</v>
      </c>
      <c r="AK551" s="337">
        <v>1</v>
      </c>
      <c r="AL551" s="337">
        <v>9</v>
      </c>
      <c r="AM551" s="337">
        <v>5</v>
      </c>
      <c r="AN551" s="337">
        <v>14</v>
      </c>
      <c r="AO551" s="337">
        <v>1</v>
      </c>
      <c r="AP551" s="337">
        <v>0</v>
      </c>
    </row>
    <row r="552" spans="2:42" x14ac:dyDescent="0.2">
      <c r="B552" s="335" t="s">
        <v>42</v>
      </c>
      <c r="E552" s="337">
        <v>151</v>
      </c>
      <c r="F552" s="337">
        <v>178</v>
      </c>
      <c r="G552" s="337">
        <v>329</v>
      </c>
      <c r="H552" s="337">
        <v>36</v>
      </c>
      <c r="I552" s="337">
        <v>54</v>
      </c>
      <c r="J552" s="337">
        <v>90</v>
      </c>
      <c r="K552" s="337">
        <v>24</v>
      </c>
      <c r="L552" s="337">
        <v>9</v>
      </c>
      <c r="M552" s="337">
        <v>15</v>
      </c>
      <c r="N552" s="337">
        <v>24</v>
      </c>
      <c r="O552" s="337">
        <v>21</v>
      </c>
      <c r="P552" s="337">
        <v>21</v>
      </c>
      <c r="Q552" s="337">
        <v>7</v>
      </c>
      <c r="R552" s="337">
        <v>55</v>
      </c>
      <c r="S552" s="337">
        <v>67</v>
      </c>
      <c r="T552" s="337">
        <v>122</v>
      </c>
      <c r="U552" s="337">
        <v>8</v>
      </c>
      <c r="V552" s="337">
        <v>51</v>
      </c>
      <c r="W552" s="337">
        <v>64</v>
      </c>
      <c r="X552" s="337">
        <v>115</v>
      </c>
      <c r="Y552" s="337">
        <v>8</v>
      </c>
      <c r="Z552" s="337">
        <v>45</v>
      </c>
      <c r="AA552" s="337">
        <v>47</v>
      </c>
      <c r="AB552" s="337">
        <v>92</v>
      </c>
      <c r="AC552" s="337">
        <v>8</v>
      </c>
      <c r="AD552" s="337">
        <v>0</v>
      </c>
      <c r="AE552" s="337">
        <v>0</v>
      </c>
      <c r="AF552" s="337">
        <v>0</v>
      </c>
      <c r="AG552" s="337">
        <v>0</v>
      </c>
      <c r="AH552" s="337">
        <v>0</v>
      </c>
      <c r="AI552" s="337">
        <v>0</v>
      </c>
      <c r="AJ552" s="337">
        <v>0</v>
      </c>
      <c r="AK552" s="337">
        <v>0</v>
      </c>
      <c r="AL552" s="337">
        <v>0</v>
      </c>
      <c r="AM552" s="337">
        <v>0</v>
      </c>
      <c r="AN552" s="337">
        <v>0</v>
      </c>
      <c r="AO552" s="337">
        <v>0</v>
      </c>
      <c r="AP552" s="337">
        <v>0</v>
      </c>
    </row>
    <row r="553" spans="2:42" x14ac:dyDescent="0.2">
      <c r="C553" s="335" t="s">
        <v>37</v>
      </c>
      <c r="E553" s="337">
        <v>50</v>
      </c>
      <c r="F553" s="337">
        <v>45</v>
      </c>
      <c r="G553" s="337">
        <v>95</v>
      </c>
      <c r="H553" s="337">
        <v>7</v>
      </c>
      <c r="I553" s="337">
        <v>15</v>
      </c>
      <c r="J553" s="337">
        <v>22</v>
      </c>
      <c r="K553" s="337">
        <v>7</v>
      </c>
      <c r="L553" s="337">
        <v>4</v>
      </c>
      <c r="M553" s="337">
        <v>2</v>
      </c>
      <c r="N553" s="337">
        <v>6</v>
      </c>
      <c r="O553" s="337">
        <v>6</v>
      </c>
      <c r="P553" s="337">
        <v>6</v>
      </c>
      <c r="Q553" s="337">
        <v>2</v>
      </c>
      <c r="R553" s="337">
        <v>17</v>
      </c>
      <c r="S553" s="337">
        <v>13</v>
      </c>
      <c r="T553" s="337">
        <v>30</v>
      </c>
      <c r="U553" s="337">
        <v>2</v>
      </c>
      <c r="V553" s="337">
        <v>13</v>
      </c>
      <c r="W553" s="337">
        <v>16</v>
      </c>
      <c r="X553" s="337">
        <v>29</v>
      </c>
      <c r="Y553" s="337">
        <v>2</v>
      </c>
      <c r="Z553" s="337">
        <v>20</v>
      </c>
      <c r="AA553" s="337">
        <v>16</v>
      </c>
      <c r="AB553" s="337">
        <v>36</v>
      </c>
      <c r="AC553" s="337">
        <v>3</v>
      </c>
      <c r="AD553" s="337">
        <v>0</v>
      </c>
      <c r="AE553" s="337">
        <v>0</v>
      </c>
      <c r="AF553" s="337">
        <v>0</v>
      </c>
      <c r="AG553" s="337">
        <v>0</v>
      </c>
      <c r="AH553" s="337">
        <v>0</v>
      </c>
      <c r="AI553" s="337">
        <v>0</v>
      </c>
      <c r="AJ553" s="337">
        <v>0</v>
      </c>
      <c r="AK553" s="337">
        <v>0</v>
      </c>
      <c r="AL553" s="337">
        <v>0</v>
      </c>
      <c r="AM553" s="337">
        <v>0</v>
      </c>
      <c r="AN553" s="337">
        <v>0</v>
      </c>
      <c r="AO553" s="337">
        <v>0</v>
      </c>
      <c r="AP553" s="337">
        <v>0</v>
      </c>
    </row>
    <row r="554" spans="2:42" x14ac:dyDescent="0.2">
      <c r="D554" s="335" t="s">
        <v>117</v>
      </c>
      <c r="E554" s="337">
        <v>50</v>
      </c>
      <c r="F554" s="337">
        <v>45</v>
      </c>
      <c r="G554" s="337">
        <v>95</v>
      </c>
      <c r="H554" s="337">
        <v>7</v>
      </c>
      <c r="I554" s="337">
        <v>15</v>
      </c>
      <c r="J554" s="337">
        <v>22</v>
      </c>
      <c r="K554" s="337">
        <v>7</v>
      </c>
      <c r="L554" s="337">
        <v>4</v>
      </c>
      <c r="M554" s="337">
        <v>2</v>
      </c>
      <c r="N554" s="337">
        <v>6</v>
      </c>
      <c r="O554" s="337">
        <v>6</v>
      </c>
      <c r="P554" s="337">
        <v>6</v>
      </c>
      <c r="Q554" s="337">
        <v>2</v>
      </c>
      <c r="R554" s="337">
        <v>17</v>
      </c>
      <c r="S554" s="337">
        <v>13</v>
      </c>
      <c r="T554" s="337">
        <v>30</v>
      </c>
      <c r="U554" s="337">
        <v>2</v>
      </c>
      <c r="V554" s="337">
        <v>13</v>
      </c>
      <c r="W554" s="337">
        <v>16</v>
      </c>
      <c r="X554" s="337">
        <v>29</v>
      </c>
      <c r="Y554" s="337">
        <v>2</v>
      </c>
      <c r="Z554" s="337">
        <v>20</v>
      </c>
      <c r="AA554" s="337">
        <v>16</v>
      </c>
      <c r="AB554" s="337">
        <v>36</v>
      </c>
      <c r="AC554" s="337">
        <v>3</v>
      </c>
      <c r="AD554" s="337">
        <v>0</v>
      </c>
      <c r="AE554" s="337">
        <v>0</v>
      </c>
      <c r="AF554" s="337">
        <v>0</v>
      </c>
      <c r="AG554" s="337">
        <v>0</v>
      </c>
      <c r="AH554" s="337">
        <v>0</v>
      </c>
      <c r="AI554" s="337">
        <v>0</v>
      </c>
      <c r="AJ554" s="337">
        <v>0</v>
      </c>
      <c r="AK554" s="337">
        <v>0</v>
      </c>
      <c r="AL554" s="337">
        <v>0</v>
      </c>
      <c r="AM554" s="337">
        <v>0</v>
      </c>
      <c r="AN554" s="337">
        <v>0</v>
      </c>
      <c r="AO554" s="337">
        <v>0</v>
      </c>
      <c r="AP554" s="337">
        <v>0</v>
      </c>
    </row>
    <row r="555" spans="2:42" x14ac:dyDescent="0.2">
      <c r="C555" s="335" t="s">
        <v>38</v>
      </c>
      <c r="E555" s="337">
        <v>0</v>
      </c>
      <c r="F555" s="337">
        <v>0</v>
      </c>
      <c r="G555" s="337">
        <v>0</v>
      </c>
      <c r="H555" s="337">
        <v>0</v>
      </c>
      <c r="I555" s="337">
        <v>2</v>
      </c>
      <c r="J555" s="337">
        <v>2</v>
      </c>
      <c r="K555" s="337">
        <v>0</v>
      </c>
      <c r="L555" s="337">
        <v>0</v>
      </c>
      <c r="M555" s="337">
        <v>0</v>
      </c>
      <c r="N555" s="337">
        <v>0</v>
      </c>
      <c r="O555" s="337">
        <v>0</v>
      </c>
      <c r="P555" s="337">
        <v>0</v>
      </c>
      <c r="Q555" s="337">
        <v>0</v>
      </c>
      <c r="R555" s="337">
        <v>0</v>
      </c>
      <c r="S555" s="337">
        <v>0</v>
      </c>
      <c r="T555" s="337">
        <v>0</v>
      </c>
      <c r="U555" s="337">
        <v>0</v>
      </c>
      <c r="V555" s="337">
        <v>0</v>
      </c>
      <c r="W555" s="337">
        <v>0</v>
      </c>
      <c r="X555" s="337">
        <v>0</v>
      </c>
      <c r="Y555" s="337">
        <v>0</v>
      </c>
      <c r="Z555" s="337">
        <v>0</v>
      </c>
      <c r="AA555" s="337">
        <v>0</v>
      </c>
      <c r="AB555" s="337">
        <v>0</v>
      </c>
      <c r="AC555" s="337">
        <v>0</v>
      </c>
      <c r="AD555" s="337">
        <v>0</v>
      </c>
      <c r="AE555" s="337">
        <v>0</v>
      </c>
      <c r="AF555" s="337">
        <v>0</v>
      </c>
      <c r="AG555" s="337">
        <v>0</v>
      </c>
      <c r="AH555" s="337">
        <v>0</v>
      </c>
      <c r="AI555" s="337">
        <v>0</v>
      </c>
      <c r="AJ555" s="337">
        <v>0</v>
      </c>
      <c r="AK555" s="337">
        <v>0</v>
      </c>
      <c r="AL555" s="337">
        <v>0</v>
      </c>
      <c r="AM555" s="337">
        <v>0</v>
      </c>
      <c r="AN555" s="337">
        <v>0</v>
      </c>
      <c r="AO555" s="337">
        <v>0</v>
      </c>
      <c r="AP555" s="337">
        <v>0</v>
      </c>
    </row>
    <row r="556" spans="2:42" x14ac:dyDescent="0.2">
      <c r="D556" s="335" t="s">
        <v>65</v>
      </c>
      <c r="E556" s="337">
        <v>0</v>
      </c>
      <c r="F556" s="337">
        <v>0</v>
      </c>
      <c r="G556" s="337">
        <v>0</v>
      </c>
      <c r="H556" s="337">
        <v>0</v>
      </c>
      <c r="I556" s="337">
        <v>2</v>
      </c>
      <c r="J556" s="337">
        <v>2</v>
      </c>
      <c r="K556" s="337">
        <v>0</v>
      </c>
      <c r="L556" s="337">
        <v>0</v>
      </c>
      <c r="M556" s="337">
        <v>0</v>
      </c>
      <c r="N556" s="337">
        <v>0</v>
      </c>
      <c r="O556" s="337">
        <v>0</v>
      </c>
      <c r="P556" s="337">
        <v>0</v>
      </c>
      <c r="Q556" s="337">
        <v>0</v>
      </c>
      <c r="R556" s="337">
        <v>0</v>
      </c>
      <c r="S556" s="337">
        <v>0</v>
      </c>
      <c r="T556" s="337">
        <v>0</v>
      </c>
      <c r="U556" s="337">
        <v>0</v>
      </c>
      <c r="V556" s="337">
        <v>0</v>
      </c>
      <c r="W556" s="337">
        <v>0</v>
      </c>
      <c r="X556" s="337">
        <v>0</v>
      </c>
      <c r="Y556" s="337">
        <v>0</v>
      </c>
      <c r="Z556" s="337">
        <v>0</v>
      </c>
      <c r="AA556" s="337">
        <v>0</v>
      </c>
      <c r="AB556" s="337">
        <v>0</v>
      </c>
      <c r="AC556" s="337">
        <v>0</v>
      </c>
      <c r="AD556" s="337">
        <v>0</v>
      </c>
      <c r="AE556" s="337">
        <v>0</v>
      </c>
      <c r="AF556" s="337">
        <v>0</v>
      </c>
      <c r="AG556" s="337">
        <v>0</v>
      </c>
      <c r="AH556" s="337">
        <v>0</v>
      </c>
      <c r="AI556" s="337">
        <v>0</v>
      </c>
      <c r="AJ556" s="337">
        <v>0</v>
      </c>
      <c r="AK556" s="337">
        <v>0</v>
      </c>
      <c r="AL556" s="337">
        <v>0</v>
      </c>
      <c r="AM556" s="337">
        <v>0</v>
      </c>
      <c r="AN556" s="337">
        <v>0</v>
      </c>
      <c r="AO556" s="337">
        <v>0</v>
      </c>
      <c r="AP556" s="337">
        <v>0</v>
      </c>
    </row>
    <row r="557" spans="2:42" x14ac:dyDescent="0.2">
      <c r="C557" s="335" t="s">
        <v>47</v>
      </c>
      <c r="E557" s="337">
        <v>75</v>
      </c>
      <c r="F557" s="337">
        <v>81</v>
      </c>
      <c r="G557" s="337">
        <v>156</v>
      </c>
      <c r="H557" s="337">
        <v>24</v>
      </c>
      <c r="I557" s="337">
        <v>21</v>
      </c>
      <c r="J557" s="337">
        <v>45</v>
      </c>
      <c r="K557" s="337">
        <v>14</v>
      </c>
      <c r="L557" s="337">
        <v>5</v>
      </c>
      <c r="M557" s="337">
        <v>7</v>
      </c>
      <c r="N557" s="337">
        <v>12</v>
      </c>
      <c r="O557" s="337">
        <v>12</v>
      </c>
      <c r="P557" s="337">
        <v>12</v>
      </c>
      <c r="Q557" s="337">
        <v>4</v>
      </c>
      <c r="R557" s="337">
        <v>31</v>
      </c>
      <c r="S557" s="337">
        <v>36</v>
      </c>
      <c r="T557" s="337">
        <v>67</v>
      </c>
      <c r="U557" s="337">
        <v>5</v>
      </c>
      <c r="V557" s="337">
        <v>27</v>
      </c>
      <c r="W557" s="337">
        <v>29</v>
      </c>
      <c r="X557" s="337">
        <v>56</v>
      </c>
      <c r="Y557" s="337">
        <v>5</v>
      </c>
      <c r="Z557" s="337">
        <v>17</v>
      </c>
      <c r="AA557" s="337">
        <v>16</v>
      </c>
      <c r="AB557" s="337">
        <v>33</v>
      </c>
      <c r="AC557" s="337">
        <v>4</v>
      </c>
      <c r="AD557" s="337">
        <v>0</v>
      </c>
      <c r="AE557" s="337">
        <v>0</v>
      </c>
      <c r="AF557" s="337">
        <v>0</v>
      </c>
      <c r="AG557" s="337">
        <v>0</v>
      </c>
      <c r="AH557" s="337">
        <v>0</v>
      </c>
      <c r="AI557" s="337">
        <v>0</v>
      </c>
      <c r="AJ557" s="337">
        <v>0</v>
      </c>
      <c r="AK557" s="337">
        <v>0</v>
      </c>
      <c r="AL557" s="337">
        <v>0</v>
      </c>
      <c r="AM557" s="337">
        <v>0</v>
      </c>
      <c r="AN557" s="337">
        <v>0</v>
      </c>
      <c r="AO557" s="337">
        <v>0</v>
      </c>
      <c r="AP557" s="337">
        <v>0</v>
      </c>
    </row>
    <row r="558" spans="2:42" x14ac:dyDescent="0.2">
      <c r="D558" s="335" t="s">
        <v>166</v>
      </c>
      <c r="E558" s="337">
        <v>49</v>
      </c>
      <c r="F558" s="337">
        <v>43</v>
      </c>
      <c r="G558" s="337">
        <v>92</v>
      </c>
      <c r="H558" s="337">
        <v>16</v>
      </c>
      <c r="I558" s="337">
        <v>12</v>
      </c>
      <c r="J558" s="337">
        <v>28</v>
      </c>
      <c r="K558" s="337">
        <v>5</v>
      </c>
      <c r="L558" s="337">
        <v>3</v>
      </c>
      <c r="M558" s="337">
        <v>4</v>
      </c>
      <c r="N558" s="337">
        <v>7</v>
      </c>
      <c r="O558" s="337">
        <v>7</v>
      </c>
      <c r="P558" s="337">
        <v>7</v>
      </c>
      <c r="Q558" s="337">
        <v>1</v>
      </c>
      <c r="R558" s="337">
        <v>22</v>
      </c>
      <c r="S558" s="337">
        <v>15</v>
      </c>
      <c r="T558" s="337">
        <v>37</v>
      </c>
      <c r="U558" s="337">
        <v>2</v>
      </c>
      <c r="V558" s="337">
        <v>13</v>
      </c>
      <c r="W558" s="337">
        <v>19</v>
      </c>
      <c r="X558" s="337">
        <v>32</v>
      </c>
      <c r="Y558" s="337">
        <v>2</v>
      </c>
      <c r="Z558" s="337">
        <v>14</v>
      </c>
      <c r="AA558" s="337">
        <v>9</v>
      </c>
      <c r="AB558" s="337">
        <v>23</v>
      </c>
      <c r="AC558" s="337">
        <v>1</v>
      </c>
      <c r="AD558" s="337">
        <v>0</v>
      </c>
      <c r="AE558" s="337">
        <v>0</v>
      </c>
      <c r="AF558" s="337">
        <v>0</v>
      </c>
      <c r="AG558" s="337">
        <v>0</v>
      </c>
      <c r="AH558" s="337">
        <v>0</v>
      </c>
      <c r="AI558" s="337">
        <v>0</v>
      </c>
      <c r="AJ558" s="337">
        <v>0</v>
      </c>
      <c r="AK558" s="337">
        <v>0</v>
      </c>
      <c r="AL558" s="337">
        <v>0</v>
      </c>
      <c r="AM558" s="337">
        <v>0</v>
      </c>
      <c r="AN558" s="337">
        <v>0</v>
      </c>
      <c r="AO558" s="337">
        <v>0</v>
      </c>
      <c r="AP558" s="337">
        <v>0</v>
      </c>
    </row>
    <row r="559" spans="2:42" x14ac:dyDescent="0.2">
      <c r="D559" s="335" t="s">
        <v>117</v>
      </c>
      <c r="E559" s="337">
        <v>26</v>
      </c>
      <c r="F559" s="337">
        <v>38</v>
      </c>
      <c r="G559" s="337">
        <v>64</v>
      </c>
      <c r="H559" s="337">
        <v>8</v>
      </c>
      <c r="I559" s="337">
        <v>9</v>
      </c>
      <c r="J559" s="337">
        <v>17</v>
      </c>
      <c r="K559" s="337">
        <v>9</v>
      </c>
      <c r="L559" s="337">
        <v>2</v>
      </c>
      <c r="M559" s="337">
        <v>3</v>
      </c>
      <c r="N559" s="337">
        <v>5</v>
      </c>
      <c r="O559" s="337">
        <v>5</v>
      </c>
      <c r="P559" s="337">
        <v>5</v>
      </c>
      <c r="Q559" s="337">
        <v>3</v>
      </c>
      <c r="R559" s="337">
        <v>9</v>
      </c>
      <c r="S559" s="337">
        <v>21</v>
      </c>
      <c r="T559" s="337">
        <v>30</v>
      </c>
      <c r="U559" s="337">
        <v>3</v>
      </c>
      <c r="V559" s="337">
        <v>14</v>
      </c>
      <c r="W559" s="337">
        <v>10</v>
      </c>
      <c r="X559" s="337">
        <v>24</v>
      </c>
      <c r="Y559" s="337">
        <v>3</v>
      </c>
      <c r="Z559" s="337">
        <v>3</v>
      </c>
      <c r="AA559" s="337">
        <v>7</v>
      </c>
      <c r="AB559" s="337">
        <v>10</v>
      </c>
      <c r="AC559" s="337">
        <v>3</v>
      </c>
      <c r="AD559" s="337">
        <v>0</v>
      </c>
      <c r="AE559" s="337">
        <v>0</v>
      </c>
      <c r="AF559" s="337">
        <v>0</v>
      </c>
      <c r="AG559" s="337">
        <v>0</v>
      </c>
      <c r="AH559" s="337">
        <v>0</v>
      </c>
      <c r="AI559" s="337">
        <v>0</v>
      </c>
      <c r="AJ559" s="337">
        <v>0</v>
      </c>
      <c r="AK559" s="337">
        <v>0</v>
      </c>
      <c r="AL559" s="337">
        <v>0</v>
      </c>
      <c r="AM559" s="337">
        <v>0</v>
      </c>
      <c r="AN559" s="337">
        <v>0</v>
      </c>
      <c r="AO559" s="337">
        <v>0</v>
      </c>
      <c r="AP559" s="337">
        <v>0</v>
      </c>
    </row>
    <row r="560" spans="2:42" x14ac:dyDescent="0.2">
      <c r="C560" s="335" t="s">
        <v>257</v>
      </c>
      <c r="E560" s="337">
        <v>26</v>
      </c>
      <c r="F560" s="337">
        <v>52</v>
      </c>
      <c r="G560" s="337">
        <v>78</v>
      </c>
      <c r="H560" s="337">
        <v>5</v>
      </c>
      <c r="I560" s="337">
        <v>16</v>
      </c>
      <c r="J560" s="337">
        <v>21</v>
      </c>
      <c r="K560" s="337">
        <v>3</v>
      </c>
      <c r="L560" s="337">
        <v>0</v>
      </c>
      <c r="M560" s="337">
        <v>6</v>
      </c>
      <c r="N560" s="337">
        <v>6</v>
      </c>
      <c r="O560" s="337">
        <v>3</v>
      </c>
      <c r="P560" s="337">
        <v>3</v>
      </c>
      <c r="Q560" s="337">
        <v>1</v>
      </c>
      <c r="R560" s="337">
        <v>7</v>
      </c>
      <c r="S560" s="337">
        <v>18</v>
      </c>
      <c r="T560" s="337">
        <v>25</v>
      </c>
      <c r="U560" s="337">
        <v>1</v>
      </c>
      <c r="V560" s="337">
        <v>11</v>
      </c>
      <c r="W560" s="337">
        <v>19</v>
      </c>
      <c r="X560" s="337">
        <v>30</v>
      </c>
      <c r="Y560" s="337">
        <v>1</v>
      </c>
      <c r="Z560" s="337">
        <v>8</v>
      </c>
      <c r="AA560" s="337">
        <v>15</v>
      </c>
      <c r="AB560" s="337">
        <v>23</v>
      </c>
      <c r="AC560" s="337">
        <v>1</v>
      </c>
      <c r="AD560" s="337">
        <v>0</v>
      </c>
      <c r="AE560" s="337">
        <v>0</v>
      </c>
      <c r="AF560" s="337">
        <v>0</v>
      </c>
      <c r="AG560" s="337">
        <v>0</v>
      </c>
      <c r="AH560" s="337">
        <v>0</v>
      </c>
      <c r="AI560" s="337">
        <v>0</v>
      </c>
      <c r="AJ560" s="337">
        <v>0</v>
      </c>
      <c r="AK560" s="337">
        <v>0</v>
      </c>
      <c r="AL560" s="337">
        <v>0</v>
      </c>
      <c r="AM560" s="337">
        <v>0</v>
      </c>
      <c r="AN560" s="337">
        <v>0</v>
      </c>
      <c r="AO560" s="337">
        <v>0</v>
      </c>
      <c r="AP560" s="337">
        <v>0</v>
      </c>
    </row>
    <row r="561" spans="1:42" x14ac:dyDescent="0.2">
      <c r="D561" s="335" t="s">
        <v>116</v>
      </c>
      <c r="E561" s="337">
        <v>26</v>
      </c>
      <c r="F561" s="337">
        <v>52</v>
      </c>
      <c r="G561" s="337">
        <v>78</v>
      </c>
      <c r="H561" s="337">
        <v>5</v>
      </c>
      <c r="I561" s="337">
        <v>16</v>
      </c>
      <c r="J561" s="337">
        <v>21</v>
      </c>
      <c r="K561" s="337">
        <v>3</v>
      </c>
      <c r="L561" s="337">
        <v>0</v>
      </c>
      <c r="M561" s="337">
        <v>6</v>
      </c>
      <c r="N561" s="337">
        <v>6</v>
      </c>
      <c r="O561" s="337">
        <v>3</v>
      </c>
      <c r="P561" s="337">
        <v>3</v>
      </c>
      <c r="Q561" s="337">
        <v>1</v>
      </c>
      <c r="R561" s="337">
        <v>7</v>
      </c>
      <c r="S561" s="337">
        <v>18</v>
      </c>
      <c r="T561" s="337">
        <v>25</v>
      </c>
      <c r="U561" s="337">
        <v>1</v>
      </c>
      <c r="V561" s="337">
        <v>11</v>
      </c>
      <c r="W561" s="337">
        <v>19</v>
      </c>
      <c r="X561" s="337">
        <v>30</v>
      </c>
      <c r="Y561" s="337">
        <v>1</v>
      </c>
      <c r="Z561" s="337">
        <v>8</v>
      </c>
      <c r="AA561" s="337">
        <v>15</v>
      </c>
      <c r="AB561" s="337">
        <v>23</v>
      </c>
      <c r="AC561" s="337">
        <v>1</v>
      </c>
      <c r="AD561" s="337">
        <v>0</v>
      </c>
      <c r="AE561" s="337">
        <v>0</v>
      </c>
      <c r="AF561" s="337">
        <v>0</v>
      </c>
      <c r="AG561" s="337">
        <v>0</v>
      </c>
      <c r="AH561" s="337">
        <v>0</v>
      </c>
      <c r="AI561" s="337">
        <v>0</v>
      </c>
      <c r="AJ561" s="337">
        <v>0</v>
      </c>
      <c r="AK561" s="337">
        <v>0</v>
      </c>
      <c r="AL561" s="337">
        <v>0</v>
      </c>
      <c r="AM561" s="337">
        <v>0</v>
      </c>
      <c r="AN561" s="337">
        <v>0</v>
      </c>
      <c r="AO561" s="337">
        <v>0</v>
      </c>
      <c r="AP561" s="337">
        <v>0</v>
      </c>
    </row>
    <row r="562" spans="1:42" x14ac:dyDescent="0.2">
      <c r="B562" s="335" t="s">
        <v>167</v>
      </c>
      <c r="E562" s="337">
        <v>113</v>
      </c>
      <c r="F562" s="337">
        <v>145</v>
      </c>
      <c r="G562" s="337">
        <v>258</v>
      </c>
      <c r="H562" s="337">
        <v>0</v>
      </c>
      <c r="I562" s="337">
        <v>0</v>
      </c>
      <c r="J562" s="337">
        <v>0</v>
      </c>
      <c r="K562" s="337">
        <v>22</v>
      </c>
      <c r="L562" s="337">
        <v>0</v>
      </c>
      <c r="M562" s="337">
        <v>22</v>
      </c>
      <c r="N562" s="337">
        <v>22</v>
      </c>
      <c r="O562" s="337">
        <v>0</v>
      </c>
      <c r="P562" s="337">
        <v>0</v>
      </c>
      <c r="Q562" s="337">
        <v>3</v>
      </c>
      <c r="R562" s="337">
        <v>0</v>
      </c>
      <c r="S562" s="337">
        <v>0</v>
      </c>
      <c r="T562" s="337">
        <v>0</v>
      </c>
      <c r="U562" s="337">
        <v>0</v>
      </c>
      <c r="V562" s="337">
        <v>0</v>
      </c>
      <c r="W562" s="337">
        <v>0</v>
      </c>
      <c r="X562" s="337">
        <v>0</v>
      </c>
      <c r="Y562" s="337">
        <v>0</v>
      </c>
      <c r="Z562" s="337">
        <v>0</v>
      </c>
      <c r="AA562" s="337">
        <v>0</v>
      </c>
      <c r="AB562" s="337">
        <v>0</v>
      </c>
      <c r="AC562" s="337">
        <v>0</v>
      </c>
      <c r="AD562" s="337">
        <v>0</v>
      </c>
      <c r="AE562" s="337">
        <v>0</v>
      </c>
      <c r="AF562" s="337">
        <v>0</v>
      </c>
      <c r="AG562" s="337">
        <v>0</v>
      </c>
      <c r="AH562" s="337">
        <v>0</v>
      </c>
      <c r="AI562" s="337">
        <v>0</v>
      </c>
      <c r="AJ562" s="337">
        <v>0</v>
      </c>
      <c r="AK562" s="337">
        <v>0</v>
      </c>
      <c r="AL562" s="337">
        <v>0</v>
      </c>
      <c r="AM562" s="337">
        <v>0</v>
      </c>
      <c r="AN562" s="337">
        <v>0</v>
      </c>
      <c r="AO562" s="337">
        <v>0</v>
      </c>
      <c r="AP562" s="337">
        <v>0</v>
      </c>
    </row>
    <row r="563" spans="1:42" x14ac:dyDescent="0.2">
      <c r="C563" s="335" t="s">
        <v>47</v>
      </c>
      <c r="E563" s="337">
        <v>113</v>
      </c>
      <c r="F563" s="337">
        <v>145</v>
      </c>
      <c r="G563" s="337">
        <v>258</v>
      </c>
      <c r="H563" s="337">
        <v>0</v>
      </c>
      <c r="I563" s="337">
        <v>0</v>
      </c>
      <c r="J563" s="337">
        <v>0</v>
      </c>
      <c r="K563" s="337">
        <v>22</v>
      </c>
      <c r="L563" s="337">
        <v>0</v>
      </c>
      <c r="M563" s="337">
        <v>22</v>
      </c>
      <c r="N563" s="337">
        <v>22</v>
      </c>
      <c r="O563" s="337">
        <v>0</v>
      </c>
      <c r="P563" s="337">
        <v>0</v>
      </c>
      <c r="Q563" s="337">
        <v>3</v>
      </c>
      <c r="R563" s="337">
        <v>0</v>
      </c>
      <c r="S563" s="337">
        <v>0</v>
      </c>
      <c r="T563" s="337">
        <v>0</v>
      </c>
      <c r="U563" s="337">
        <v>0</v>
      </c>
      <c r="V563" s="337">
        <v>0</v>
      </c>
      <c r="W563" s="337">
        <v>0</v>
      </c>
      <c r="X563" s="337">
        <v>0</v>
      </c>
      <c r="Y563" s="337">
        <v>0</v>
      </c>
      <c r="Z563" s="337">
        <v>0</v>
      </c>
      <c r="AA563" s="337">
        <v>0</v>
      </c>
      <c r="AB563" s="337">
        <v>0</v>
      </c>
      <c r="AC563" s="337">
        <v>0</v>
      </c>
      <c r="AD563" s="337">
        <v>0</v>
      </c>
      <c r="AE563" s="337">
        <v>0</v>
      </c>
      <c r="AF563" s="337">
        <v>0</v>
      </c>
      <c r="AG563" s="337">
        <v>0</v>
      </c>
      <c r="AH563" s="337">
        <v>0</v>
      </c>
      <c r="AI563" s="337">
        <v>0</v>
      </c>
      <c r="AJ563" s="337">
        <v>0</v>
      </c>
      <c r="AK563" s="337">
        <v>0</v>
      </c>
      <c r="AL563" s="337">
        <v>0</v>
      </c>
      <c r="AM563" s="337">
        <v>0</v>
      </c>
      <c r="AN563" s="337">
        <v>0</v>
      </c>
      <c r="AO563" s="337">
        <v>0</v>
      </c>
      <c r="AP563" s="337">
        <v>0</v>
      </c>
    </row>
    <row r="564" spans="1:42" x14ac:dyDescent="0.2">
      <c r="D564" s="335" t="s">
        <v>204</v>
      </c>
      <c r="E564" s="337">
        <v>105</v>
      </c>
      <c r="F564" s="337">
        <v>135</v>
      </c>
      <c r="G564" s="337">
        <v>240</v>
      </c>
      <c r="H564" s="337">
        <v>0</v>
      </c>
      <c r="I564" s="337">
        <v>0</v>
      </c>
      <c r="J564" s="337">
        <v>0</v>
      </c>
      <c r="K564" s="337">
        <v>21</v>
      </c>
      <c r="L564" s="337">
        <v>0</v>
      </c>
      <c r="M564" s="337">
        <v>21</v>
      </c>
      <c r="N564" s="337">
        <v>21</v>
      </c>
      <c r="O564" s="337">
        <v>0</v>
      </c>
      <c r="P564" s="337">
        <v>0</v>
      </c>
      <c r="Q564" s="337">
        <v>2</v>
      </c>
      <c r="R564" s="337">
        <v>0</v>
      </c>
      <c r="S564" s="337">
        <v>0</v>
      </c>
      <c r="T564" s="337">
        <v>0</v>
      </c>
      <c r="U564" s="337">
        <v>0</v>
      </c>
      <c r="V564" s="337">
        <v>0</v>
      </c>
      <c r="W564" s="337">
        <v>0</v>
      </c>
      <c r="X564" s="337">
        <v>0</v>
      </c>
      <c r="Y564" s="337">
        <v>0</v>
      </c>
      <c r="Z564" s="337">
        <v>0</v>
      </c>
      <c r="AA564" s="337">
        <v>0</v>
      </c>
      <c r="AB564" s="337">
        <v>0</v>
      </c>
      <c r="AC564" s="337">
        <v>0</v>
      </c>
      <c r="AD564" s="337">
        <v>0</v>
      </c>
      <c r="AE564" s="337">
        <v>0</v>
      </c>
      <c r="AF564" s="337">
        <v>0</v>
      </c>
      <c r="AG564" s="337">
        <v>0</v>
      </c>
      <c r="AH564" s="337">
        <v>0</v>
      </c>
      <c r="AI564" s="337">
        <v>0</v>
      </c>
      <c r="AJ564" s="337">
        <v>0</v>
      </c>
      <c r="AK564" s="337">
        <v>0</v>
      </c>
      <c r="AL564" s="337">
        <v>0</v>
      </c>
      <c r="AM564" s="337">
        <v>0</v>
      </c>
      <c r="AN564" s="337">
        <v>0</v>
      </c>
      <c r="AO564" s="337">
        <v>0</v>
      </c>
      <c r="AP564" s="337">
        <v>0</v>
      </c>
    </row>
    <row r="565" spans="1:42" x14ac:dyDescent="0.2">
      <c r="D565" s="335" t="s">
        <v>165</v>
      </c>
      <c r="E565" s="337">
        <v>8</v>
      </c>
      <c r="F565" s="337">
        <v>10</v>
      </c>
      <c r="G565" s="337">
        <v>18</v>
      </c>
      <c r="H565" s="337">
        <v>0</v>
      </c>
      <c r="I565" s="337">
        <v>0</v>
      </c>
      <c r="J565" s="337">
        <v>0</v>
      </c>
      <c r="K565" s="337">
        <v>1</v>
      </c>
      <c r="L565" s="337">
        <v>0</v>
      </c>
      <c r="M565" s="337">
        <v>1</v>
      </c>
      <c r="N565" s="337">
        <v>1</v>
      </c>
      <c r="O565" s="337">
        <v>0</v>
      </c>
      <c r="P565" s="337">
        <v>0</v>
      </c>
      <c r="Q565" s="337">
        <v>1</v>
      </c>
      <c r="R565" s="337">
        <v>0</v>
      </c>
      <c r="S565" s="337">
        <v>0</v>
      </c>
      <c r="T565" s="337">
        <v>0</v>
      </c>
      <c r="U565" s="337">
        <v>0</v>
      </c>
      <c r="V565" s="337">
        <v>0</v>
      </c>
      <c r="W565" s="337">
        <v>0</v>
      </c>
      <c r="X565" s="337">
        <v>0</v>
      </c>
      <c r="Y565" s="337">
        <v>0</v>
      </c>
      <c r="Z565" s="337">
        <v>0</v>
      </c>
      <c r="AA565" s="337">
        <v>0</v>
      </c>
      <c r="AB565" s="337">
        <v>0</v>
      </c>
      <c r="AC565" s="337">
        <v>0</v>
      </c>
      <c r="AD565" s="337">
        <v>0</v>
      </c>
      <c r="AE565" s="337">
        <v>0</v>
      </c>
      <c r="AF565" s="337">
        <v>0</v>
      </c>
      <c r="AG565" s="337">
        <v>0</v>
      </c>
      <c r="AH565" s="337">
        <v>0</v>
      </c>
      <c r="AI565" s="337">
        <v>0</v>
      </c>
      <c r="AJ565" s="337">
        <v>0</v>
      </c>
      <c r="AK565" s="337">
        <v>0</v>
      </c>
      <c r="AL565" s="337">
        <v>0</v>
      </c>
      <c r="AM565" s="337">
        <v>0</v>
      </c>
      <c r="AN565" s="337">
        <v>0</v>
      </c>
      <c r="AO565" s="337">
        <v>0</v>
      </c>
      <c r="AP565" s="337">
        <v>0</v>
      </c>
    </row>
    <row r="566" spans="1:42" x14ac:dyDescent="0.2">
      <c r="A566" s="335" t="s">
        <v>11</v>
      </c>
      <c r="E566" s="337">
        <v>1242</v>
      </c>
      <c r="F566" s="337">
        <v>1235</v>
      </c>
      <c r="G566" s="337">
        <v>2477</v>
      </c>
      <c r="H566" s="337">
        <v>223</v>
      </c>
      <c r="I566" s="337">
        <v>221</v>
      </c>
      <c r="J566" s="337">
        <v>444</v>
      </c>
      <c r="K566" s="337">
        <v>124</v>
      </c>
      <c r="L566" s="337">
        <v>44</v>
      </c>
      <c r="M566" s="337">
        <v>90</v>
      </c>
      <c r="N566" s="337">
        <v>134</v>
      </c>
      <c r="O566" s="337">
        <v>115</v>
      </c>
      <c r="P566" s="337">
        <v>107</v>
      </c>
      <c r="Q566" s="337">
        <v>34</v>
      </c>
      <c r="R566" s="337">
        <v>281</v>
      </c>
      <c r="S566" s="337">
        <v>238</v>
      </c>
      <c r="T566" s="337">
        <v>519</v>
      </c>
      <c r="U566" s="337">
        <v>21</v>
      </c>
      <c r="V566" s="337">
        <v>252</v>
      </c>
      <c r="W566" s="337">
        <v>301</v>
      </c>
      <c r="X566" s="337">
        <v>553</v>
      </c>
      <c r="Y566" s="337">
        <v>20</v>
      </c>
      <c r="Z566" s="337">
        <v>347</v>
      </c>
      <c r="AA566" s="337">
        <v>302</v>
      </c>
      <c r="AB566" s="337">
        <v>649</v>
      </c>
      <c r="AC566" s="337">
        <v>31</v>
      </c>
      <c r="AD566" s="337">
        <v>107</v>
      </c>
      <c r="AE566" s="337">
        <v>129</v>
      </c>
      <c r="AF566" s="337">
        <v>236</v>
      </c>
      <c r="AG566" s="337">
        <v>9</v>
      </c>
      <c r="AH566" s="337">
        <v>111</v>
      </c>
      <c r="AI566" s="337">
        <v>116</v>
      </c>
      <c r="AJ566" s="337">
        <v>227</v>
      </c>
      <c r="AK566" s="337">
        <v>8</v>
      </c>
      <c r="AL566" s="337">
        <v>111</v>
      </c>
      <c r="AM566" s="337">
        <v>116</v>
      </c>
      <c r="AN566" s="337">
        <v>227</v>
      </c>
      <c r="AO566" s="337">
        <v>8</v>
      </c>
      <c r="AP566" s="337">
        <v>20</v>
      </c>
    </row>
    <row r="567" spans="1:42" x14ac:dyDescent="0.2">
      <c r="B567" s="335" t="s">
        <v>36</v>
      </c>
      <c r="E567" s="337">
        <v>128</v>
      </c>
      <c r="F567" s="337">
        <v>125</v>
      </c>
      <c r="G567" s="337">
        <v>253</v>
      </c>
      <c r="H567" s="337">
        <v>0</v>
      </c>
      <c r="I567" s="337">
        <v>0</v>
      </c>
      <c r="J567" s="337">
        <v>0</v>
      </c>
      <c r="K567" s="337">
        <v>15</v>
      </c>
      <c r="L567" s="337">
        <v>0</v>
      </c>
      <c r="M567" s="337">
        <v>15</v>
      </c>
      <c r="N567" s="337">
        <v>15</v>
      </c>
      <c r="O567" s="337">
        <v>11</v>
      </c>
      <c r="P567" s="337">
        <v>10</v>
      </c>
      <c r="Q567" s="337">
        <v>9</v>
      </c>
      <c r="R567" s="337">
        <v>4</v>
      </c>
      <c r="S567" s="337">
        <v>5</v>
      </c>
      <c r="T567" s="337">
        <v>9</v>
      </c>
      <c r="U567" s="337">
        <v>0</v>
      </c>
      <c r="V567" s="337">
        <v>31</v>
      </c>
      <c r="W567" s="337">
        <v>40</v>
      </c>
      <c r="X567" s="337">
        <v>71</v>
      </c>
      <c r="Y567" s="337">
        <v>0</v>
      </c>
      <c r="Z567" s="337">
        <v>93</v>
      </c>
      <c r="AA567" s="337">
        <v>80</v>
      </c>
      <c r="AB567" s="337">
        <v>173</v>
      </c>
      <c r="AC567" s="337">
        <v>10</v>
      </c>
      <c r="AD567" s="337">
        <v>0</v>
      </c>
      <c r="AE567" s="337">
        <v>0</v>
      </c>
      <c r="AF567" s="337">
        <v>0</v>
      </c>
      <c r="AG567" s="337">
        <v>0</v>
      </c>
      <c r="AH567" s="337">
        <v>0</v>
      </c>
      <c r="AI567" s="337">
        <v>0</v>
      </c>
      <c r="AJ567" s="337">
        <v>0</v>
      </c>
      <c r="AK567" s="337">
        <v>0</v>
      </c>
      <c r="AL567" s="337">
        <v>0</v>
      </c>
      <c r="AM567" s="337">
        <v>0</v>
      </c>
      <c r="AN567" s="337">
        <v>0</v>
      </c>
      <c r="AO567" s="337">
        <v>0</v>
      </c>
      <c r="AP567" s="337">
        <v>5</v>
      </c>
    </row>
    <row r="568" spans="1:42" x14ac:dyDescent="0.2">
      <c r="C568" s="335" t="s">
        <v>37</v>
      </c>
      <c r="E568" s="337">
        <v>35</v>
      </c>
      <c r="F568" s="337">
        <v>40</v>
      </c>
      <c r="G568" s="337">
        <v>75</v>
      </c>
      <c r="H568" s="337">
        <v>0</v>
      </c>
      <c r="I568" s="337">
        <v>0</v>
      </c>
      <c r="J568" s="337">
        <v>0</v>
      </c>
      <c r="K568" s="337">
        <v>3</v>
      </c>
      <c r="L568" s="337">
        <v>0</v>
      </c>
      <c r="M568" s="337">
        <v>3</v>
      </c>
      <c r="N568" s="337">
        <v>3</v>
      </c>
      <c r="O568" s="337">
        <v>4</v>
      </c>
      <c r="P568" s="337">
        <v>3</v>
      </c>
      <c r="Q568" s="337">
        <v>1</v>
      </c>
      <c r="R568" s="337">
        <v>1</v>
      </c>
      <c r="S568" s="337">
        <v>0</v>
      </c>
      <c r="T568" s="337">
        <v>1</v>
      </c>
      <c r="U568" s="337">
        <v>0</v>
      </c>
      <c r="V568" s="337">
        <v>9</v>
      </c>
      <c r="W568" s="337">
        <v>17</v>
      </c>
      <c r="X568" s="337">
        <v>26</v>
      </c>
      <c r="Y568" s="337">
        <v>0</v>
      </c>
      <c r="Z568" s="337">
        <v>25</v>
      </c>
      <c r="AA568" s="337">
        <v>23</v>
      </c>
      <c r="AB568" s="337">
        <v>48</v>
      </c>
      <c r="AC568" s="337">
        <v>2</v>
      </c>
      <c r="AD568" s="337">
        <v>0</v>
      </c>
      <c r="AE568" s="337">
        <v>0</v>
      </c>
      <c r="AF568" s="337">
        <v>0</v>
      </c>
      <c r="AG568" s="337">
        <v>0</v>
      </c>
      <c r="AH568" s="337">
        <v>0</v>
      </c>
      <c r="AI568" s="337">
        <v>0</v>
      </c>
      <c r="AJ568" s="337">
        <v>0</v>
      </c>
      <c r="AK568" s="337">
        <v>0</v>
      </c>
      <c r="AL568" s="337">
        <v>0</v>
      </c>
      <c r="AM568" s="337">
        <v>0</v>
      </c>
      <c r="AN568" s="337">
        <v>0</v>
      </c>
      <c r="AO568" s="337">
        <v>0</v>
      </c>
      <c r="AP568" s="337">
        <v>1</v>
      </c>
    </row>
    <row r="569" spans="1:42" x14ac:dyDescent="0.2">
      <c r="D569" s="335" t="s">
        <v>116</v>
      </c>
      <c r="E569" s="337">
        <v>35</v>
      </c>
      <c r="F569" s="337">
        <v>40</v>
      </c>
      <c r="G569" s="337">
        <v>75</v>
      </c>
      <c r="H569" s="337">
        <v>0</v>
      </c>
      <c r="I569" s="337">
        <v>0</v>
      </c>
      <c r="J569" s="337">
        <v>0</v>
      </c>
      <c r="K569" s="337">
        <v>3</v>
      </c>
      <c r="L569" s="337">
        <v>0</v>
      </c>
      <c r="M569" s="337">
        <v>3</v>
      </c>
      <c r="N569" s="337">
        <v>3</v>
      </c>
      <c r="O569" s="337">
        <v>4</v>
      </c>
      <c r="P569" s="337">
        <v>3</v>
      </c>
      <c r="Q569" s="337">
        <v>1</v>
      </c>
      <c r="R569" s="337">
        <v>1</v>
      </c>
      <c r="S569" s="337">
        <v>0</v>
      </c>
      <c r="T569" s="337">
        <v>1</v>
      </c>
      <c r="U569" s="337">
        <v>0</v>
      </c>
      <c r="V569" s="337">
        <v>9</v>
      </c>
      <c r="W569" s="337">
        <v>17</v>
      </c>
      <c r="X569" s="337">
        <v>26</v>
      </c>
      <c r="Y569" s="337">
        <v>0</v>
      </c>
      <c r="Z569" s="337">
        <v>25</v>
      </c>
      <c r="AA569" s="337">
        <v>23</v>
      </c>
      <c r="AB569" s="337">
        <v>48</v>
      </c>
      <c r="AC569" s="337">
        <v>2</v>
      </c>
      <c r="AD569" s="337">
        <v>0</v>
      </c>
      <c r="AE569" s="337">
        <v>0</v>
      </c>
      <c r="AF569" s="337">
        <v>0</v>
      </c>
      <c r="AG569" s="337">
        <v>0</v>
      </c>
      <c r="AH569" s="337">
        <v>0</v>
      </c>
      <c r="AI569" s="337">
        <v>0</v>
      </c>
      <c r="AJ569" s="337">
        <v>0</v>
      </c>
      <c r="AK569" s="337">
        <v>0</v>
      </c>
      <c r="AL569" s="337">
        <v>0</v>
      </c>
      <c r="AM569" s="337">
        <v>0</v>
      </c>
      <c r="AN569" s="337">
        <v>0</v>
      </c>
      <c r="AO569" s="337">
        <v>0</v>
      </c>
      <c r="AP569" s="337">
        <v>1</v>
      </c>
    </row>
    <row r="570" spans="1:42" x14ac:dyDescent="0.2">
      <c r="C570" s="335" t="s">
        <v>38</v>
      </c>
      <c r="E570" s="337">
        <v>27</v>
      </c>
      <c r="F570" s="337">
        <v>16</v>
      </c>
      <c r="G570" s="337">
        <v>43</v>
      </c>
      <c r="H570" s="337">
        <v>0</v>
      </c>
      <c r="I570" s="337">
        <v>0</v>
      </c>
      <c r="J570" s="337">
        <v>0</v>
      </c>
      <c r="K570" s="337">
        <v>5</v>
      </c>
      <c r="L570" s="337">
        <v>0</v>
      </c>
      <c r="M570" s="337">
        <v>5</v>
      </c>
      <c r="N570" s="337">
        <v>5</v>
      </c>
      <c r="O570" s="337">
        <v>0</v>
      </c>
      <c r="P570" s="337">
        <v>0</v>
      </c>
      <c r="Q570" s="337">
        <v>5</v>
      </c>
      <c r="R570" s="337">
        <v>0</v>
      </c>
      <c r="S570" s="337">
        <v>0</v>
      </c>
      <c r="T570" s="337">
        <v>0</v>
      </c>
      <c r="U570" s="337">
        <v>0</v>
      </c>
      <c r="V570" s="337">
        <v>0</v>
      </c>
      <c r="W570" s="337">
        <v>0</v>
      </c>
      <c r="X570" s="337">
        <v>0</v>
      </c>
      <c r="Y570" s="337">
        <v>0</v>
      </c>
      <c r="Z570" s="337">
        <v>27</v>
      </c>
      <c r="AA570" s="337">
        <v>16</v>
      </c>
      <c r="AB570" s="337">
        <v>43</v>
      </c>
      <c r="AC570" s="337">
        <v>5</v>
      </c>
      <c r="AD570" s="337">
        <v>0</v>
      </c>
      <c r="AE570" s="337">
        <v>0</v>
      </c>
      <c r="AF570" s="337">
        <v>0</v>
      </c>
      <c r="AG570" s="337">
        <v>0</v>
      </c>
      <c r="AH570" s="337">
        <v>0</v>
      </c>
      <c r="AI570" s="337">
        <v>0</v>
      </c>
      <c r="AJ570" s="337">
        <v>0</v>
      </c>
      <c r="AK570" s="337">
        <v>0</v>
      </c>
      <c r="AL570" s="337">
        <v>0</v>
      </c>
      <c r="AM570" s="337">
        <v>0</v>
      </c>
      <c r="AN570" s="337">
        <v>0</v>
      </c>
      <c r="AO570" s="337">
        <v>0</v>
      </c>
      <c r="AP570" s="337">
        <v>0</v>
      </c>
    </row>
    <row r="571" spans="1:42" x14ac:dyDescent="0.2">
      <c r="D571" s="335" t="s">
        <v>65</v>
      </c>
      <c r="E571" s="337">
        <v>27</v>
      </c>
      <c r="F571" s="337">
        <v>16</v>
      </c>
      <c r="G571" s="337">
        <v>43</v>
      </c>
      <c r="H571" s="337">
        <v>0</v>
      </c>
      <c r="I571" s="337">
        <v>0</v>
      </c>
      <c r="J571" s="337">
        <v>0</v>
      </c>
      <c r="K571" s="337">
        <v>5</v>
      </c>
      <c r="L571" s="337">
        <v>0</v>
      </c>
      <c r="M571" s="337">
        <v>5</v>
      </c>
      <c r="N571" s="337">
        <v>5</v>
      </c>
      <c r="O571" s="337">
        <v>0</v>
      </c>
      <c r="P571" s="337">
        <v>0</v>
      </c>
      <c r="Q571" s="337">
        <v>5</v>
      </c>
      <c r="R571" s="337">
        <v>0</v>
      </c>
      <c r="S571" s="337">
        <v>0</v>
      </c>
      <c r="T571" s="337">
        <v>0</v>
      </c>
      <c r="U571" s="337">
        <v>0</v>
      </c>
      <c r="V571" s="337">
        <v>0</v>
      </c>
      <c r="W571" s="337">
        <v>0</v>
      </c>
      <c r="X571" s="337">
        <v>0</v>
      </c>
      <c r="Y571" s="337">
        <v>0</v>
      </c>
      <c r="Z571" s="337">
        <v>27</v>
      </c>
      <c r="AA571" s="337">
        <v>16</v>
      </c>
      <c r="AB571" s="337">
        <v>43</v>
      </c>
      <c r="AC571" s="337">
        <v>5</v>
      </c>
      <c r="AD571" s="337">
        <v>0</v>
      </c>
      <c r="AE571" s="337">
        <v>0</v>
      </c>
      <c r="AF571" s="337">
        <v>0</v>
      </c>
      <c r="AG571" s="337">
        <v>0</v>
      </c>
      <c r="AH571" s="337">
        <v>0</v>
      </c>
      <c r="AI571" s="337">
        <v>0</v>
      </c>
      <c r="AJ571" s="337">
        <v>0</v>
      </c>
      <c r="AK571" s="337">
        <v>0</v>
      </c>
      <c r="AL571" s="337">
        <v>0</v>
      </c>
      <c r="AM571" s="337">
        <v>0</v>
      </c>
      <c r="AN571" s="337">
        <v>0</v>
      </c>
      <c r="AO571" s="337">
        <v>0</v>
      </c>
      <c r="AP571" s="337">
        <v>0</v>
      </c>
    </row>
    <row r="572" spans="1:42" x14ac:dyDescent="0.2">
      <c r="C572" s="335" t="s">
        <v>47</v>
      </c>
      <c r="E572" s="337">
        <v>66</v>
      </c>
      <c r="F572" s="337">
        <v>69</v>
      </c>
      <c r="G572" s="337">
        <v>135</v>
      </c>
      <c r="H572" s="337">
        <v>0</v>
      </c>
      <c r="I572" s="337">
        <v>0</v>
      </c>
      <c r="J572" s="337">
        <v>0</v>
      </c>
      <c r="K572" s="337">
        <v>7</v>
      </c>
      <c r="L572" s="337">
        <v>0</v>
      </c>
      <c r="M572" s="337">
        <v>7</v>
      </c>
      <c r="N572" s="337">
        <v>7</v>
      </c>
      <c r="O572" s="337">
        <v>7</v>
      </c>
      <c r="P572" s="337">
        <v>7</v>
      </c>
      <c r="Q572" s="337">
        <v>3</v>
      </c>
      <c r="R572" s="337">
        <v>3</v>
      </c>
      <c r="S572" s="337">
        <v>5</v>
      </c>
      <c r="T572" s="337">
        <v>8</v>
      </c>
      <c r="U572" s="337">
        <v>0</v>
      </c>
      <c r="V572" s="337">
        <v>22</v>
      </c>
      <c r="W572" s="337">
        <v>23</v>
      </c>
      <c r="X572" s="337">
        <v>45</v>
      </c>
      <c r="Y572" s="337">
        <v>0</v>
      </c>
      <c r="Z572" s="337">
        <v>41</v>
      </c>
      <c r="AA572" s="337">
        <v>41</v>
      </c>
      <c r="AB572" s="337">
        <v>82</v>
      </c>
      <c r="AC572" s="337">
        <v>3</v>
      </c>
      <c r="AD572" s="337">
        <v>0</v>
      </c>
      <c r="AE572" s="337">
        <v>0</v>
      </c>
      <c r="AF572" s="337">
        <v>0</v>
      </c>
      <c r="AG572" s="337">
        <v>0</v>
      </c>
      <c r="AH572" s="337">
        <v>0</v>
      </c>
      <c r="AI572" s="337">
        <v>0</v>
      </c>
      <c r="AJ572" s="337">
        <v>0</v>
      </c>
      <c r="AK572" s="337">
        <v>0</v>
      </c>
      <c r="AL572" s="337">
        <v>0</v>
      </c>
      <c r="AM572" s="337">
        <v>0</v>
      </c>
      <c r="AN572" s="337">
        <v>0</v>
      </c>
      <c r="AO572" s="337">
        <v>0</v>
      </c>
      <c r="AP572" s="337">
        <v>4</v>
      </c>
    </row>
    <row r="573" spans="1:42" x14ac:dyDescent="0.2">
      <c r="D573" s="335" t="s">
        <v>116</v>
      </c>
      <c r="E573" s="337">
        <v>66</v>
      </c>
      <c r="F573" s="337">
        <v>69</v>
      </c>
      <c r="G573" s="337">
        <v>135</v>
      </c>
      <c r="H573" s="337">
        <v>0</v>
      </c>
      <c r="I573" s="337">
        <v>0</v>
      </c>
      <c r="J573" s="337">
        <v>0</v>
      </c>
      <c r="K573" s="337">
        <v>7</v>
      </c>
      <c r="L573" s="337">
        <v>0</v>
      </c>
      <c r="M573" s="337">
        <v>7</v>
      </c>
      <c r="N573" s="337">
        <v>7</v>
      </c>
      <c r="O573" s="337">
        <v>7</v>
      </c>
      <c r="P573" s="337">
        <v>7</v>
      </c>
      <c r="Q573" s="337">
        <v>3</v>
      </c>
      <c r="R573" s="337">
        <v>3</v>
      </c>
      <c r="S573" s="337">
        <v>5</v>
      </c>
      <c r="T573" s="337">
        <v>8</v>
      </c>
      <c r="U573" s="337">
        <v>0</v>
      </c>
      <c r="V573" s="337">
        <v>22</v>
      </c>
      <c r="W573" s="337">
        <v>23</v>
      </c>
      <c r="X573" s="337">
        <v>45</v>
      </c>
      <c r="Y573" s="337">
        <v>0</v>
      </c>
      <c r="Z573" s="337">
        <v>41</v>
      </c>
      <c r="AA573" s="337">
        <v>41</v>
      </c>
      <c r="AB573" s="337">
        <v>82</v>
      </c>
      <c r="AC573" s="337">
        <v>3</v>
      </c>
      <c r="AD573" s="337">
        <v>0</v>
      </c>
      <c r="AE573" s="337">
        <v>0</v>
      </c>
      <c r="AF573" s="337">
        <v>0</v>
      </c>
      <c r="AG573" s="337">
        <v>0</v>
      </c>
      <c r="AH573" s="337">
        <v>0</v>
      </c>
      <c r="AI573" s="337">
        <v>0</v>
      </c>
      <c r="AJ573" s="337">
        <v>0</v>
      </c>
      <c r="AK573" s="337">
        <v>0</v>
      </c>
      <c r="AL573" s="337">
        <v>0</v>
      </c>
      <c r="AM573" s="337">
        <v>0</v>
      </c>
      <c r="AN573" s="337">
        <v>0</v>
      </c>
      <c r="AO573" s="337">
        <v>0</v>
      </c>
      <c r="AP573" s="337">
        <v>4</v>
      </c>
    </row>
    <row r="574" spans="1:42" x14ac:dyDescent="0.2">
      <c r="B574" s="335" t="s">
        <v>41</v>
      </c>
      <c r="E574" s="337">
        <v>726</v>
      </c>
      <c r="F574" s="337">
        <v>714</v>
      </c>
      <c r="G574" s="337">
        <v>1440</v>
      </c>
      <c r="H574" s="337">
        <v>124</v>
      </c>
      <c r="I574" s="337">
        <v>128</v>
      </c>
      <c r="J574" s="337">
        <v>252</v>
      </c>
      <c r="K574" s="337">
        <v>65</v>
      </c>
      <c r="L574" s="337">
        <v>24</v>
      </c>
      <c r="M574" s="337">
        <v>41</v>
      </c>
      <c r="N574" s="337">
        <v>65</v>
      </c>
      <c r="O574" s="337">
        <v>68</v>
      </c>
      <c r="P574" s="337">
        <v>63</v>
      </c>
      <c r="Q574" s="337">
        <v>17</v>
      </c>
      <c r="R574" s="337">
        <v>142</v>
      </c>
      <c r="S574" s="337">
        <v>100</v>
      </c>
      <c r="T574" s="337">
        <v>242</v>
      </c>
      <c r="U574" s="337">
        <v>8</v>
      </c>
      <c r="V574" s="337">
        <v>121</v>
      </c>
      <c r="W574" s="337">
        <v>130</v>
      </c>
      <c r="X574" s="337">
        <v>251</v>
      </c>
      <c r="Y574" s="337">
        <v>8</v>
      </c>
      <c r="Z574" s="337">
        <v>134</v>
      </c>
      <c r="AA574" s="337">
        <v>123</v>
      </c>
      <c r="AB574" s="337">
        <v>257</v>
      </c>
      <c r="AC574" s="337">
        <v>9</v>
      </c>
      <c r="AD574" s="337">
        <v>107</v>
      </c>
      <c r="AE574" s="337">
        <v>129</v>
      </c>
      <c r="AF574" s="337">
        <v>236</v>
      </c>
      <c r="AG574" s="337">
        <v>9</v>
      </c>
      <c r="AH574" s="337">
        <v>111</v>
      </c>
      <c r="AI574" s="337">
        <v>116</v>
      </c>
      <c r="AJ574" s="337">
        <v>227</v>
      </c>
      <c r="AK574" s="337">
        <v>8</v>
      </c>
      <c r="AL574" s="337">
        <v>111</v>
      </c>
      <c r="AM574" s="337">
        <v>116</v>
      </c>
      <c r="AN574" s="337">
        <v>227</v>
      </c>
      <c r="AO574" s="337">
        <v>8</v>
      </c>
      <c r="AP574" s="337">
        <v>15</v>
      </c>
    </row>
    <row r="575" spans="1:42" x14ac:dyDescent="0.2">
      <c r="C575" s="335" t="s">
        <v>37</v>
      </c>
      <c r="E575" s="337">
        <v>336</v>
      </c>
      <c r="F575" s="337">
        <v>348</v>
      </c>
      <c r="G575" s="337">
        <v>684</v>
      </c>
      <c r="H575" s="337">
        <v>55</v>
      </c>
      <c r="I575" s="337">
        <v>71</v>
      </c>
      <c r="J575" s="337">
        <v>126</v>
      </c>
      <c r="K575" s="337">
        <v>31</v>
      </c>
      <c r="L575" s="337">
        <v>9</v>
      </c>
      <c r="M575" s="337">
        <v>22</v>
      </c>
      <c r="N575" s="337">
        <v>31</v>
      </c>
      <c r="O575" s="337">
        <v>33</v>
      </c>
      <c r="P575" s="337">
        <v>31</v>
      </c>
      <c r="Q575" s="337">
        <v>6</v>
      </c>
      <c r="R575" s="337">
        <v>63</v>
      </c>
      <c r="S575" s="337">
        <v>54</v>
      </c>
      <c r="T575" s="337">
        <v>117</v>
      </c>
      <c r="U575" s="337">
        <v>5</v>
      </c>
      <c r="V575" s="337">
        <v>56</v>
      </c>
      <c r="W575" s="337">
        <v>58</v>
      </c>
      <c r="X575" s="337">
        <v>114</v>
      </c>
      <c r="Y575" s="337">
        <v>4</v>
      </c>
      <c r="Z575" s="337">
        <v>67</v>
      </c>
      <c r="AA575" s="337">
        <v>54</v>
      </c>
      <c r="AB575" s="337">
        <v>121</v>
      </c>
      <c r="AC575" s="337">
        <v>5</v>
      </c>
      <c r="AD575" s="337">
        <v>53</v>
      </c>
      <c r="AE575" s="337">
        <v>73</v>
      </c>
      <c r="AF575" s="337">
        <v>126</v>
      </c>
      <c r="AG575" s="337">
        <v>5</v>
      </c>
      <c r="AH575" s="337">
        <v>49</v>
      </c>
      <c r="AI575" s="337">
        <v>52</v>
      </c>
      <c r="AJ575" s="337">
        <v>101</v>
      </c>
      <c r="AK575" s="337">
        <v>4</v>
      </c>
      <c r="AL575" s="337">
        <v>48</v>
      </c>
      <c r="AM575" s="337">
        <v>57</v>
      </c>
      <c r="AN575" s="337">
        <v>105</v>
      </c>
      <c r="AO575" s="337">
        <v>4</v>
      </c>
      <c r="AP575" s="337">
        <v>4</v>
      </c>
    </row>
    <row r="576" spans="1:42" x14ac:dyDescent="0.2">
      <c r="D576" s="335" t="s">
        <v>116</v>
      </c>
      <c r="E576" s="337">
        <v>336</v>
      </c>
      <c r="F576" s="337">
        <v>348</v>
      </c>
      <c r="G576" s="337">
        <v>684</v>
      </c>
      <c r="H576" s="337">
        <v>55</v>
      </c>
      <c r="I576" s="337">
        <v>71</v>
      </c>
      <c r="J576" s="337">
        <v>126</v>
      </c>
      <c r="K576" s="337">
        <v>31</v>
      </c>
      <c r="L576" s="337">
        <v>9</v>
      </c>
      <c r="M576" s="337">
        <v>22</v>
      </c>
      <c r="N576" s="337">
        <v>31</v>
      </c>
      <c r="O576" s="337">
        <v>33</v>
      </c>
      <c r="P576" s="337">
        <v>31</v>
      </c>
      <c r="Q576" s="337">
        <v>6</v>
      </c>
      <c r="R576" s="337">
        <v>63</v>
      </c>
      <c r="S576" s="337">
        <v>54</v>
      </c>
      <c r="T576" s="337">
        <v>117</v>
      </c>
      <c r="U576" s="337">
        <v>5</v>
      </c>
      <c r="V576" s="337">
        <v>56</v>
      </c>
      <c r="W576" s="337">
        <v>58</v>
      </c>
      <c r="X576" s="337">
        <v>114</v>
      </c>
      <c r="Y576" s="337">
        <v>4</v>
      </c>
      <c r="Z576" s="337">
        <v>67</v>
      </c>
      <c r="AA576" s="337">
        <v>54</v>
      </c>
      <c r="AB576" s="337">
        <v>121</v>
      </c>
      <c r="AC576" s="337">
        <v>5</v>
      </c>
      <c r="AD576" s="337">
        <v>53</v>
      </c>
      <c r="AE576" s="337">
        <v>73</v>
      </c>
      <c r="AF576" s="337">
        <v>126</v>
      </c>
      <c r="AG576" s="337">
        <v>5</v>
      </c>
      <c r="AH576" s="337">
        <v>49</v>
      </c>
      <c r="AI576" s="337">
        <v>52</v>
      </c>
      <c r="AJ576" s="337">
        <v>101</v>
      </c>
      <c r="AK576" s="337">
        <v>4</v>
      </c>
      <c r="AL576" s="337">
        <v>48</v>
      </c>
      <c r="AM576" s="337">
        <v>57</v>
      </c>
      <c r="AN576" s="337">
        <v>105</v>
      </c>
      <c r="AO576" s="337">
        <v>4</v>
      </c>
      <c r="AP576" s="337">
        <v>4</v>
      </c>
    </row>
    <row r="577" spans="2:42" x14ac:dyDescent="0.2">
      <c r="C577" s="335" t="s">
        <v>38</v>
      </c>
      <c r="E577" s="337">
        <v>14</v>
      </c>
      <c r="F577" s="337">
        <v>12</v>
      </c>
      <c r="G577" s="337">
        <v>26</v>
      </c>
      <c r="H577" s="337">
        <v>4</v>
      </c>
      <c r="I577" s="337">
        <v>0</v>
      </c>
      <c r="J577" s="337">
        <v>4</v>
      </c>
      <c r="K577" s="337">
        <v>5</v>
      </c>
      <c r="L577" s="337">
        <v>1</v>
      </c>
      <c r="M577" s="337">
        <v>4</v>
      </c>
      <c r="N577" s="337">
        <v>5</v>
      </c>
      <c r="O577" s="337">
        <v>0</v>
      </c>
      <c r="P577" s="337">
        <v>0</v>
      </c>
      <c r="Q577" s="337">
        <v>5</v>
      </c>
      <c r="R577" s="337">
        <v>1</v>
      </c>
      <c r="S577" s="337">
        <v>0</v>
      </c>
      <c r="T577" s="337">
        <v>1</v>
      </c>
      <c r="U577" s="337">
        <v>0</v>
      </c>
      <c r="V577" s="337">
        <v>1</v>
      </c>
      <c r="W577" s="337">
        <v>4</v>
      </c>
      <c r="X577" s="337">
        <v>5</v>
      </c>
      <c r="Y577" s="337">
        <v>0</v>
      </c>
      <c r="Z577" s="337">
        <v>4</v>
      </c>
      <c r="AA577" s="337">
        <v>2</v>
      </c>
      <c r="AB577" s="337">
        <v>6</v>
      </c>
      <c r="AC577" s="337">
        <v>0</v>
      </c>
      <c r="AD577" s="337">
        <v>1</v>
      </c>
      <c r="AE577" s="337">
        <v>1</v>
      </c>
      <c r="AF577" s="337">
        <v>2</v>
      </c>
      <c r="AG577" s="337">
        <v>0</v>
      </c>
      <c r="AH577" s="337">
        <v>5</v>
      </c>
      <c r="AI577" s="337">
        <v>4</v>
      </c>
      <c r="AJ577" s="337">
        <v>9</v>
      </c>
      <c r="AK577" s="337">
        <v>0</v>
      </c>
      <c r="AL577" s="337">
        <v>2</v>
      </c>
      <c r="AM577" s="337">
        <v>1</v>
      </c>
      <c r="AN577" s="337">
        <v>3</v>
      </c>
      <c r="AO577" s="337">
        <v>0</v>
      </c>
      <c r="AP577" s="337">
        <v>5</v>
      </c>
    </row>
    <row r="578" spans="2:42" x14ac:dyDescent="0.2">
      <c r="D578" s="335" t="s">
        <v>65</v>
      </c>
      <c r="E578" s="337">
        <v>14</v>
      </c>
      <c r="F578" s="337">
        <v>12</v>
      </c>
      <c r="G578" s="337">
        <v>26</v>
      </c>
      <c r="H578" s="337">
        <v>4</v>
      </c>
      <c r="I578" s="337">
        <v>0</v>
      </c>
      <c r="J578" s="337">
        <v>4</v>
      </c>
      <c r="K578" s="337">
        <v>5</v>
      </c>
      <c r="L578" s="337">
        <v>1</v>
      </c>
      <c r="M578" s="337">
        <v>4</v>
      </c>
      <c r="N578" s="337">
        <v>5</v>
      </c>
      <c r="O578" s="337">
        <v>0</v>
      </c>
      <c r="P578" s="337">
        <v>0</v>
      </c>
      <c r="Q578" s="337">
        <v>5</v>
      </c>
      <c r="R578" s="337">
        <v>1</v>
      </c>
      <c r="S578" s="337">
        <v>0</v>
      </c>
      <c r="T578" s="337">
        <v>1</v>
      </c>
      <c r="U578" s="337">
        <v>0</v>
      </c>
      <c r="V578" s="337">
        <v>1</v>
      </c>
      <c r="W578" s="337">
        <v>4</v>
      </c>
      <c r="X578" s="337">
        <v>5</v>
      </c>
      <c r="Y578" s="337">
        <v>0</v>
      </c>
      <c r="Z578" s="337">
        <v>4</v>
      </c>
      <c r="AA578" s="337">
        <v>2</v>
      </c>
      <c r="AB578" s="337">
        <v>6</v>
      </c>
      <c r="AC578" s="337">
        <v>0</v>
      </c>
      <c r="AD578" s="337">
        <v>1</v>
      </c>
      <c r="AE578" s="337">
        <v>1</v>
      </c>
      <c r="AF578" s="337">
        <v>2</v>
      </c>
      <c r="AG578" s="337">
        <v>0</v>
      </c>
      <c r="AH578" s="337">
        <v>5</v>
      </c>
      <c r="AI578" s="337">
        <v>4</v>
      </c>
      <c r="AJ578" s="337">
        <v>9</v>
      </c>
      <c r="AK578" s="337">
        <v>0</v>
      </c>
      <c r="AL578" s="337">
        <v>2</v>
      </c>
      <c r="AM578" s="337">
        <v>1</v>
      </c>
      <c r="AN578" s="337">
        <v>3</v>
      </c>
      <c r="AO578" s="337">
        <v>0</v>
      </c>
      <c r="AP578" s="337">
        <v>5</v>
      </c>
    </row>
    <row r="579" spans="2:42" x14ac:dyDescent="0.2">
      <c r="C579" s="335" t="s">
        <v>47</v>
      </c>
      <c r="E579" s="337">
        <v>306</v>
      </c>
      <c r="F579" s="337">
        <v>286</v>
      </c>
      <c r="G579" s="337">
        <v>592</v>
      </c>
      <c r="H579" s="337">
        <v>59</v>
      </c>
      <c r="I579" s="337">
        <v>39</v>
      </c>
      <c r="J579" s="337">
        <v>98</v>
      </c>
      <c r="K579" s="337">
        <v>25</v>
      </c>
      <c r="L579" s="337">
        <v>14</v>
      </c>
      <c r="M579" s="337">
        <v>11</v>
      </c>
      <c r="N579" s="337">
        <v>25</v>
      </c>
      <c r="O579" s="337">
        <v>29</v>
      </c>
      <c r="P579" s="337">
        <v>26</v>
      </c>
      <c r="Q579" s="337">
        <v>5</v>
      </c>
      <c r="R579" s="337">
        <v>61</v>
      </c>
      <c r="S579" s="337">
        <v>40</v>
      </c>
      <c r="T579" s="337">
        <v>101</v>
      </c>
      <c r="U579" s="337">
        <v>3</v>
      </c>
      <c r="V579" s="337">
        <v>54</v>
      </c>
      <c r="W579" s="337">
        <v>53</v>
      </c>
      <c r="X579" s="337">
        <v>107</v>
      </c>
      <c r="Y579" s="337">
        <v>4</v>
      </c>
      <c r="Z579" s="337">
        <v>53</v>
      </c>
      <c r="AA579" s="337">
        <v>53</v>
      </c>
      <c r="AB579" s="337">
        <v>106</v>
      </c>
      <c r="AC579" s="337">
        <v>4</v>
      </c>
      <c r="AD579" s="337">
        <v>44</v>
      </c>
      <c r="AE579" s="337">
        <v>41</v>
      </c>
      <c r="AF579" s="337">
        <v>85</v>
      </c>
      <c r="AG579" s="337">
        <v>4</v>
      </c>
      <c r="AH579" s="337">
        <v>45</v>
      </c>
      <c r="AI579" s="337">
        <v>53</v>
      </c>
      <c r="AJ579" s="337">
        <v>98</v>
      </c>
      <c r="AK579" s="337">
        <v>3</v>
      </c>
      <c r="AL579" s="337">
        <v>49</v>
      </c>
      <c r="AM579" s="337">
        <v>46</v>
      </c>
      <c r="AN579" s="337">
        <v>95</v>
      </c>
      <c r="AO579" s="337">
        <v>3</v>
      </c>
      <c r="AP579" s="337">
        <v>4</v>
      </c>
    </row>
    <row r="580" spans="2:42" x14ac:dyDescent="0.2">
      <c r="D580" s="335" t="s">
        <v>116</v>
      </c>
      <c r="E580" s="337">
        <v>306</v>
      </c>
      <c r="F580" s="337">
        <v>286</v>
      </c>
      <c r="G580" s="337">
        <v>592</v>
      </c>
      <c r="H580" s="337">
        <v>59</v>
      </c>
      <c r="I580" s="337">
        <v>39</v>
      </c>
      <c r="J580" s="337">
        <v>98</v>
      </c>
      <c r="K580" s="337">
        <v>25</v>
      </c>
      <c r="L580" s="337">
        <v>14</v>
      </c>
      <c r="M580" s="337">
        <v>11</v>
      </c>
      <c r="N580" s="337">
        <v>25</v>
      </c>
      <c r="O580" s="337">
        <v>29</v>
      </c>
      <c r="P580" s="337">
        <v>26</v>
      </c>
      <c r="Q580" s="337">
        <v>5</v>
      </c>
      <c r="R580" s="337">
        <v>61</v>
      </c>
      <c r="S580" s="337">
        <v>40</v>
      </c>
      <c r="T580" s="337">
        <v>101</v>
      </c>
      <c r="U580" s="337">
        <v>3</v>
      </c>
      <c r="V580" s="337">
        <v>54</v>
      </c>
      <c r="W580" s="337">
        <v>53</v>
      </c>
      <c r="X580" s="337">
        <v>107</v>
      </c>
      <c r="Y580" s="337">
        <v>4</v>
      </c>
      <c r="Z580" s="337">
        <v>53</v>
      </c>
      <c r="AA580" s="337">
        <v>53</v>
      </c>
      <c r="AB580" s="337">
        <v>106</v>
      </c>
      <c r="AC580" s="337">
        <v>4</v>
      </c>
      <c r="AD580" s="337">
        <v>44</v>
      </c>
      <c r="AE580" s="337">
        <v>41</v>
      </c>
      <c r="AF580" s="337">
        <v>85</v>
      </c>
      <c r="AG580" s="337">
        <v>4</v>
      </c>
      <c r="AH580" s="337">
        <v>45</v>
      </c>
      <c r="AI580" s="337">
        <v>53</v>
      </c>
      <c r="AJ580" s="337">
        <v>98</v>
      </c>
      <c r="AK580" s="337">
        <v>3</v>
      </c>
      <c r="AL580" s="337">
        <v>49</v>
      </c>
      <c r="AM580" s="337">
        <v>46</v>
      </c>
      <c r="AN580" s="337">
        <v>95</v>
      </c>
      <c r="AO580" s="337">
        <v>3</v>
      </c>
      <c r="AP580" s="337">
        <v>4</v>
      </c>
    </row>
    <row r="581" spans="2:42" x14ac:dyDescent="0.2">
      <c r="C581" s="335" t="s">
        <v>257</v>
      </c>
      <c r="E581" s="337">
        <v>70</v>
      </c>
      <c r="F581" s="337">
        <v>68</v>
      </c>
      <c r="G581" s="337">
        <v>138</v>
      </c>
      <c r="H581" s="337">
        <v>6</v>
      </c>
      <c r="I581" s="337">
        <v>18</v>
      </c>
      <c r="J581" s="337">
        <v>24</v>
      </c>
      <c r="K581" s="337">
        <v>4</v>
      </c>
      <c r="L581" s="337">
        <v>0</v>
      </c>
      <c r="M581" s="337">
        <v>4</v>
      </c>
      <c r="N581" s="337">
        <v>4</v>
      </c>
      <c r="O581" s="337">
        <v>6</v>
      </c>
      <c r="P581" s="337">
        <v>6</v>
      </c>
      <c r="Q581" s="337">
        <v>1</v>
      </c>
      <c r="R581" s="337">
        <v>17</v>
      </c>
      <c r="S581" s="337">
        <v>6</v>
      </c>
      <c r="T581" s="337">
        <v>23</v>
      </c>
      <c r="U581" s="337">
        <v>0</v>
      </c>
      <c r="V581" s="337">
        <v>10</v>
      </c>
      <c r="W581" s="337">
        <v>15</v>
      </c>
      <c r="X581" s="337">
        <v>25</v>
      </c>
      <c r="Y581" s="337">
        <v>0</v>
      </c>
      <c r="Z581" s="337">
        <v>10</v>
      </c>
      <c r="AA581" s="337">
        <v>14</v>
      </c>
      <c r="AB581" s="337">
        <v>24</v>
      </c>
      <c r="AC581" s="337">
        <v>0</v>
      </c>
      <c r="AD581" s="337">
        <v>9</v>
      </c>
      <c r="AE581" s="337">
        <v>14</v>
      </c>
      <c r="AF581" s="337">
        <v>23</v>
      </c>
      <c r="AG581" s="337">
        <v>0</v>
      </c>
      <c r="AH581" s="337">
        <v>12</v>
      </c>
      <c r="AI581" s="337">
        <v>7</v>
      </c>
      <c r="AJ581" s="337">
        <v>19</v>
      </c>
      <c r="AK581" s="337">
        <v>1</v>
      </c>
      <c r="AL581" s="337">
        <v>12</v>
      </c>
      <c r="AM581" s="337">
        <v>12</v>
      </c>
      <c r="AN581" s="337">
        <v>24</v>
      </c>
      <c r="AO581" s="337">
        <v>1</v>
      </c>
      <c r="AP581" s="337">
        <v>2</v>
      </c>
    </row>
    <row r="582" spans="2:42" x14ac:dyDescent="0.2">
      <c r="D582" s="335" t="s">
        <v>116</v>
      </c>
      <c r="E582" s="337">
        <v>70</v>
      </c>
      <c r="F582" s="337">
        <v>68</v>
      </c>
      <c r="G582" s="337">
        <v>138</v>
      </c>
      <c r="H582" s="337">
        <v>6</v>
      </c>
      <c r="I582" s="337">
        <v>18</v>
      </c>
      <c r="J582" s="337">
        <v>24</v>
      </c>
      <c r="K582" s="337">
        <v>4</v>
      </c>
      <c r="L582" s="337">
        <v>0</v>
      </c>
      <c r="M582" s="337">
        <v>4</v>
      </c>
      <c r="N582" s="337">
        <v>4</v>
      </c>
      <c r="O582" s="337">
        <v>6</v>
      </c>
      <c r="P582" s="337">
        <v>6</v>
      </c>
      <c r="Q582" s="337">
        <v>1</v>
      </c>
      <c r="R582" s="337">
        <v>17</v>
      </c>
      <c r="S582" s="337">
        <v>6</v>
      </c>
      <c r="T582" s="337">
        <v>23</v>
      </c>
      <c r="U582" s="337">
        <v>0</v>
      </c>
      <c r="V582" s="337">
        <v>10</v>
      </c>
      <c r="W582" s="337">
        <v>15</v>
      </c>
      <c r="X582" s="337">
        <v>25</v>
      </c>
      <c r="Y582" s="337">
        <v>0</v>
      </c>
      <c r="Z582" s="337">
        <v>10</v>
      </c>
      <c r="AA582" s="337">
        <v>14</v>
      </c>
      <c r="AB582" s="337">
        <v>24</v>
      </c>
      <c r="AC582" s="337">
        <v>0</v>
      </c>
      <c r="AD582" s="337">
        <v>9</v>
      </c>
      <c r="AE582" s="337">
        <v>14</v>
      </c>
      <c r="AF582" s="337">
        <v>23</v>
      </c>
      <c r="AG582" s="337">
        <v>0</v>
      </c>
      <c r="AH582" s="337">
        <v>12</v>
      </c>
      <c r="AI582" s="337">
        <v>7</v>
      </c>
      <c r="AJ582" s="337">
        <v>19</v>
      </c>
      <c r="AK582" s="337">
        <v>1</v>
      </c>
      <c r="AL582" s="337">
        <v>12</v>
      </c>
      <c r="AM582" s="337">
        <v>12</v>
      </c>
      <c r="AN582" s="337">
        <v>24</v>
      </c>
      <c r="AO582" s="337">
        <v>1</v>
      </c>
      <c r="AP582" s="337">
        <v>2</v>
      </c>
    </row>
    <row r="583" spans="2:42" x14ac:dyDescent="0.2">
      <c r="B583" s="335" t="s">
        <v>42</v>
      </c>
      <c r="E583" s="337">
        <v>355</v>
      </c>
      <c r="F583" s="337">
        <v>363</v>
      </c>
      <c r="G583" s="337">
        <v>718</v>
      </c>
      <c r="H583" s="337">
        <v>99</v>
      </c>
      <c r="I583" s="337">
        <v>93</v>
      </c>
      <c r="J583" s="337">
        <v>192</v>
      </c>
      <c r="K583" s="337">
        <v>37</v>
      </c>
      <c r="L583" s="337">
        <v>20</v>
      </c>
      <c r="M583" s="337">
        <v>27</v>
      </c>
      <c r="N583" s="337">
        <v>47</v>
      </c>
      <c r="O583" s="337">
        <v>36</v>
      </c>
      <c r="P583" s="337">
        <v>34</v>
      </c>
      <c r="Q583" s="337">
        <v>7</v>
      </c>
      <c r="R583" s="337">
        <v>135</v>
      </c>
      <c r="S583" s="337">
        <v>133</v>
      </c>
      <c r="T583" s="337">
        <v>268</v>
      </c>
      <c r="U583" s="337">
        <v>13</v>
      </c>
      <c r="V583" s="337">
        <v>100</v>
      </c>
      <c r="W583" s="337">
        <v>131</v>
      </c>
      <c r="X583" s="337">
        <v>231</v>
      </c>
      <c r="Y583" s="337">
        <v>12</v>
      </c>
      <c r="Z583" s="337">
        <v>120</v>
      </c>
      <c r="AA583" s="337">
        <v>99</v>
      </c>
      <c r="AB583" s="337">
        <v>219</v>
      </c>
      <c r="AC583" s="337">
        <v>12</v>
      </c>
      <c r="AD583" s="337">
        <v>0</v>
      </c>
      <c r="AE583" s="337">
        <v>0</v>
      </c>
      <c r="AF583" s="337">
        <v>0</v>
      </c>
      <c r="AG583" s="337">
        <v>0</v>
      </c>
      <c r="AH583" s="337">
        <v>0</v>
      </c>
      <c r="AI583" s="337">
        <v>0</v>
      </c>
      <c r="AJ583" s="337">
        <v>0</v>
      </c>
      <c r="AK583" s="337">
        <v>0</v>
      </c>
      <c r="AL583" s="337">
        <v>0</v>
      </c>
      <c r="AM583" s="337">
        <v>0</v>
      </c>
      <c r="AN583" s="337">
        <v>0</v>
      </c>
      <c r="AO583" s="337">
        <v>0</v>
      </c>
      <c r="AP583" s="337">
        <v>0</v>
      </c>
    </row>
    <row r="584" spans="2:42" x14ac:dyDescent="0.2">
      <c r="C584" s="335" t="s">
        <v>37</v>
      </c>
      <c r="E584" s="337">
        <v>98</v>
      </c>
      <c r="F584" s="337">
        <v>112</v>
      </c>
      <c r="G584" s="337">
        <v>210</v>
      </c>
      <c r="H584" s="337">
        <v>21</v>
      </c>
      <c r="I584" s="337">
        <v>25</v>
      </c>
      <c r="J584" s="337">
        <v>46</v>
      </c>
      <c r="K584" s="337">
        <v>13</v>
      </c>
      <c r="L584" s="337">
        <v>4</v>
      </c>
      <c r="M584" s="337">
        <v>9</v>
      </c>
      <c r="N584" s="337">
        <v>13</v>
      </c>
      <c r="O584" s="337">
        <v>13</v>
      </c>
      <c r="P584" s="337">
        <v>13</v>
      </c>
      <c r="Q584" s="337">
        <v>3</v>
      </c>
      <c r="R584" s="337">
        <v>39</v>
      </c>
      <c r="S584" s="337">
        <v>46</v>
      </c>
      <c r="T584" s="337">
        <v>85</v>
      </c>
      <c r="U584" s="337">
        <v>5</v>
      </c>
      <c r="V584" s="337">
        <v>24</v>
      </c>
      <c r="W584" s="337">
        <v>41</v>
      </c>
      <c r="X584" s="337">
        <v>65</v>
      </c>
      <c r="Y584" s="337">
        <v>4</v>
      </c>
      <c r="Z584" s="337">
        <v>35</v>
      </c>
      <c r="AA584" s="337">
        <v>25</v>
      </c>
      <c r="AB584" s="337">
        <v>60</v>
      </c>
      <c r="AC584" s="337">
        <v>4</v>
      </c>
      <c r="AD584" s="337">
        <v>0</v>
      </c>
      <c r="AE584" s="337">
        <v>0</v>
      </c>
      <c r="AF584" s="337">
        <v>0</v>
      </c>
      <c r="AG584" s="337">
        <v>0</v>
      </c>
      <c r="AH584" s="337">
        <v>0</v>
      </c>
      <c r="AI584" s="337">
        <v>0</v>
      </c>
      <c r="AJ584" s="337">
        <v>0</v>
      </c>
      <c r="AK584" s="337">
        <v>0</v>
      </c>
      <c r="AL584" s="337">
        <v>0</v>
      </c>
      <c r="AM584" s="337">
        <v>0</v>
      </c>
      <c r="AN584" s="337">
        <v>0</v>
      </c>
      <c r="AO584" s="337">
        <v>0</v>
      </c>
      <c r="AP584" s="337">
        <v>0</v>
      </c>
    </row>
    <row r="585" spans="2:42" x14ac:dyDescent="0.2">
      <c r="D585" s="335" t="s">
        <v>117</v>
      </c>
      <c r="E585" s="337">
        <v>98</v>
      </c>
      <c r="F585" s="337">
        <v>112</v>
      </c>
      <c r="G585" s="337">
        <v>210</v>
      </c>
      <c r="H585" s="337">
        <v>21</v>
      </c>
      <c r="I585" s="337">
        <v>25</v>
      </c>
      <c r="J585" s="337">
        <v>46</v>
      </c>
      <c r="K585" s="337">
        <v>13</v>
      </c>
      <c r="L585" s="337">
        <v>4</v>
      </c>
      <c r="M585" s="337">
        <v>9</v>
      </c>
      <c r="N585" s="337">
        <v>13</v>
      </c>
      <c r="O585" s="337">
        <v>13</v>
      </c>
      <c r="P585" s="337">
        <v>13</v>
      </c>
      <c r="Q585" s="337">
        <v>3</v>
      </c>
      <c r="R585" s="337">
        <v>39</v>
      </c>
      <c r="S585" s="337">
        <v>46</v>
      </c>
      <c r="T585" s="337">
        <v>85</v>
      </c>
      <c r="U585" s="337">
        <v>5</v>
      </c>
      <c r="V585" s="337">
        <v>24</v>
      </c>
      <c r="W585" s="337">
        <v>41</v>
      </c>
      <c r="X585" s="337">
        <v>65</v>
      </c>
      <c r="Y585" s="337">
        <v>4</v>
      </c>
      <c r="Z585" s="337">
        <v>35</v>
      </c>
      <c r="AA585" s="337">
        <v>25</v>
      </c>
      <c r="AB585" s="337">
        <v>60</v>
      </c>
      <c r="AC585" s="337">
        <v>4</v>
      </c>
      <c r="AD585" s="337">
        <v>0</v>
      </c>
      <c r="AE585" s="337">
        <v>0</v>
      </c>
      <c r="AF585" s="337">
        <v>0</v>
      </c>
      <c r="AG585" s="337">
        <v>0</v>
      </c>
      <c r="AH585" s="337">
        <v>0</v>
      </c>
      <c r="AI585" s="337">
        <v>0</v>
      </c>
      <c r="AJ585" s="337">
        <v>0</v>
      </c>
      <c r="AK585" s="337">
        <v>0</v>
      </c>
      <c r="AL585" s="337">
        <v>0</v>
      </c>
      <c r="AM585" s="337">
        <v>0</v>
      </c>
      <c r="AN585" s="337">
        <v>0</v>
      </c>
      <c r="AO585" s="337">
        <v>0</v>
      </c>
      <c r="AP585" s="337">
        <v>0</v>
      </c>
    </row>
    <row r="586" spans="2:42" x14ac:dyDescent="0.2">
      <c r="C586" s="335" t="s">
        <v>47</v>
      </c>
      <c r="E586" s="337">
        <v>159</v>
      </c>
      <c r="F586" s="337">
        <v>148</v>
      </c>
      <c r="G586" s="337">
        <v>307</v>
      </c>
      <c r="H586" s="337">
        <v>50</v>
      </c>
      <c r="I586" s="337">
        <v>44</v>
      </c>
      <c r="J586" s="337">
        <v>94</v>
      </c>
      <c r="K586" s="337">
        <v>15</v>
      </c>
      <c r="L586" s="337">
        <v>10</v>
      </c>
      <c r="M586" s="337">
        <v>8</v>
      </c>
      <c r="N586" s="337">
        <v>18</v>
      </c>
      <c r="O586" s="337">
        <v>14</v>
      </c>
      <c r="P586" s="337">
        <v>12</v>
      </c>
      <c r="Q586" s="337">
        <v>3</v>
      </c>
      <c r="R586" s="337">
        <v>67</v>
      </c>
      <c r="S586" s="337">
        <v>48</v>
      </c>
      <c r="T586" s="337">
        <v>115</v>
      </c>
      <c r="U586" s="337">
        <v>5</v>
      </c>
      <c r="V586" s="337">
        <v>47</v>
      </c>
      <c r="W586" s="337">
        <v>53</v>
      </c>
      <c r="X586" s="337">
        <v>100</v>
      </c>
      <c r="Y586" s="337">
        <v>5</v>
      </c>
      <c r="Z586" s="337">
        <v>45</v>
      </c>
      <c r="AA586" s="337">
        <v>47</v>
      </c>
      <c r="AB586" s="337">
        <v>92</v>
      </c>
      <c r="AC586" s="337">
        <v>5</v>
      </c>
      <c r="AD586" s="337">
        <v>0</v>
      </c>
      <c r="AE586" s="337">
        <v>0</v>
      </c>
      <c r="AF586" s="337">
        <v>0</v>
      </c>
      <c r="AG586" s="337">
        <v>0</v>
      </c>
      <c r="AH586" s="337">
        <v>0</v>
      </c>
      <c r="AI586" s="337">
        <v>0</v>
      </c>
      <c r="AJ586" s="337">
        <v>0</v>
      </c>
      <c r="AK586" s="337">
        <v>0</v>
      </c>
      <c r="AL586" s="337">
        <v>0</v>
      </c>
      <c r="AM586" s="337">
        <v>0</v>
      </c>
      <c r="AN586" s="337">
        <v>0</v>
      </c>
      <c r="AO586" s="337">
        <v>0</v>
      </c>
      <c r="AP586" s="337">
        <v>0</v>
      </c>
    </row>
    <row r="587" spans="2:42" x14ac:dyDescent="0.2">
      <c r="D587" s="335" t="s">
        <v>116</v>
      </c>
      <c r="E587" s="337">
        <v>143</v>
      </c>
      <c r="F587" s="337">
        <v>138</v>
      </c>
      <c r="G587" s="337">
        <v>281</v>
      </c>
      <c r="H587" s="337">
        <v>45</v>
      </c>
      <c r="I587" s="337">
        <v>42</v>
      </c>
      <c r="J587" s="337">
        <v>87</v>
      </c>
      <c r="K587" s="337">
        <v>9</v>
      </c>
      <c r="L587" s="337">
        <v>9</v>
      </c>
      <c r="M587" s="337">
        <v>7</v>
      </c>
      <c r="N587" s="337">
        <v>16</v>
      </c>
      <c r="O587" s="337">
        <v>10</v>
      </c>
      <c r="P587" s="337">
        <v>10</v>
      </c>
      <c r="Q587" s="337">
        <v>1</v>
      </c>
      <c r="R587" s="337">
        <v>58</v>
      </c>
      <c r="S587" s="337">
        <v>43</v>
      </c>
      <c r="T587" s="337">
        <v>101</v>
      </c>
      <c r="U587" s="337">
        <v>3</v>
      </c>
      <c r="V587" s="337">
        <v>43</v>
      </c>
      <c r="W587" s="337">
        <v>50</v>
      </c>
      <c r="X587" s="337">
        <v>93</v>
      </c>
      <c r="Y587" s="337">
        <v>3</v>
      </c>
      <c r="Z587" s="337">
        <v>42</v>
      </c>
      <c r="AA587" s="337">
        <v>45</v>
      </c>
      <c r="AB587" s="337">
        <v>87</v>
      </c>
      <c r="AC587" s="337">
        <v>3</v>
      </c>
      <c r="AD587" s="337">
        <v>0</v>
      </c>
      <c r="AE587" s="337">
        <v>0</v>
      </c>
      <c r="AF587" s="337">
        <v>0</v>
      </c>
      <c r="AG587" s="337">
        <v>0</v>
      </c>
      <c r="AH587" s="337">
        <v>0</v>
      </c>
      <c r="AI587" s="337">
        <v>0</v>
      </c>
      <c r="AJ587" s="337">
        <v>0</v>
      </c>
      <c r="AK587" s="337">
        <v>0</v>
      </c>
      <c r="AL587" s="337">
        <v>0</v>
      </c>
      <c r="AM587" s="337">
        <v>0</v>
      </c>
      <c r="AN587" s="337">
        <v>0</v>
      </c>
      <c r="AO587" s="337">
        <v>0</v>
      </c>
      <c r="AP587" s="337">
        <v>0</v>
      </c>
    </row>
    <row r="588" spans="2:42" x14ac:dyDescent="0.2">
      <c r="D588" s="335" t="s">
        <v>117</v>
      </c>
      <c r="E588" s="337">
        <v>16</v>
      </c>
      <c r="F588" s="337">
        <v>10</v>
      </c>
      <c r="G588" s="337">
        <v>26</v>
      </c>
      <c r="H588" s="337">
        <v>5</v>
      </c>
      <c r="I588" s="337">
        <v>2</v>
      </c>
      <c r="J588" s="337">
        <v>7</v>
      </c>
      <c r="K588" s="337">
        <v>6</v>
      </c>
      <c r="L588" s="337">
        <v>1</v>
      </c>
      <c r="M588" s="337">
        <v>1</v>
      </c>
      <c r="N588" s="337">
        <v>2</v>
      </c>
      <c r="O588" s="337">
        <v>4</v>
      </c>
      <c r="P588" s="337">
        <v>2</v>
      </c>
      <c r="Q588" s="337">
        <v>2</v>
      </c>
      <c r="R588" s="337">
        <v>9</v>
      </c>
      <c r="S588" s="337">
        <v>5</v>
      </c>
      <c r="T588" s="337">
        <v>14</v>
      </c>
      <c r="U588" s="337">
        <v>2</v>
      </c>
      <c r="V588" s="337">
        <v>4</v>
      </c>
      <c r="W588" s="337">
        <v>3</v>
      </c>
      <c r="X588" s="337">
        <v>7</v>
      </c>
      <c r="Y588" s="337">
        <v>2</v>
      </c>
      <c r="Z588" s="337">
        <v>3</v>
      </c>
      <c r="AA588" s="337">
        <v>2</v>
      </c>
      <c r="AB588" s="337">
        <v>5</v>
      </c>
      <c r="AC588" s="337">
        <v>2</v>
      </c>
      <c r="AD588" s="337">
        <v>0</v>
      </c>
      <c r="AE588" s="337">
        <v>0</v>
      </c>
      <c r="AF588" s="337">
        <v>0</v>
      </c>
      <c r="AG588" s="337">
        <v>0</v>
      </c>
      <c r="AH588" s="337">
        <v>0</v>
      </c>
      <c r="AI588" s="337">
        <v>0</v>
      </c>
      <c r="AJ588" s="337">
        <v>0</v>
      </c>
      <c r="AK588" s="337">
        <v>0</v>
      </c>
      <c r="AL588" s="337">
        <v>0</v>
      </c>
      <c r="AM588" s="337">
        <v>0</v>
      </c>
      <c r="AN588" s="337">
        <v>0</v>
      </c>
      <c r="AO588" s="337">
        <v>0</v>
      </c>
      <c r="AP588" s="337">
        <v>0</v>
      </c>
    </row>
    <row r="589" spans="2:42" x14ac:dyDescent="0.2">
      <c r="C589" s="335" t="s">
        <v>257</v>
      </c>
      <c r="E589" s="337">
        <v>98</v>
      </c>
      <c r="F589" s="337">
        <v>103</v>
      </c>
      <c r="G589" s="337">
        <v>201</v>
      </c>
      <c r="H589" s="337">
        <v>28</v>
      </c>
      <c r="I589" s="337">
        <v>24</v>
      </c>
      <c r="J589" s="337">
        <v>52</v>
      </c>
      <c r="K589" s="337">
        <v>9</v>
      </c>
      <c r="L589" s="337">
        <v>6</v>
      </c>
      <c r="M589" s="337">
        <v>10</v>
      </c>
      <c r="N589" s="337">
        <v>16</v>
      </c>
      <c r="O589" s="337">
        <v>9</v>
      </c>
      <c r="P589" s="337">
        <v>9</v>
      </c>
      <c r="Q589" s="337">
        <v>1</v>
      </c>
      <c r="R589" s="337">
        <v>29</v>
      </c>
      <c r="S589" s="337">
        <v>39</v>
      </c>
      <c r="T589" s="337">
        <v>68</v>
      </c>
      <c r="U589" s="337">
        <v>3</v>
      </c>
      <c r="V589" s="337">
        <v>29</v>
      </c>
      <c r="W589" s="337">
        <v>37</v>
      </c>
      <c r="X589" s="337">
        <v>66</v>
      </c>
      <c r="Y589" s="337">
        <v>3</v>
      </c>
      <c r="Z589" s="337">
        <v>40</v>
      </c>
      <c r="AA589" s="337">
        <v>27</v>
      </c>
      <c r="AB589" s="337">
        <v>67</v>
      </c>
      <c r="AC589" s="337">
        <v>3</v>
      </c>
      <c r="AD589" s="337">
        <v>0</v>
      </c>
      <c r="AE589" s="337">
        <v>0</v>
      </c>
      <c r="AF589" s="337">
        <v>0</v>
      </c>
      <c r="AG589" s="337">
        <v>0</v>
      </c>
      <c r="AH589" s="337">
        <v>0</v>
      </c>
      <c r="AI589" s="337">
        <v>0</v>
      </c>
      <c r="AJ589" s="337">
        <v>0</v>
      </c>
      <c r="AK589" s="337">
        <v>0</v>
      </c>
      <c r="AL589" s="337">
        <v>0</v>
      </c>
      <c r="AM589" s="337">
        <v>0</v>
      </c>
      <c r="AN589" s="337">
        <v>0</v>
      </c>
      <c r="AO589" s="337">
        <v>0</v>
      </c>
      <c r="AP589" s="337">
        <v>0</v>
      </c>
    </row>
    <row r="590" spans="2:42" x14ac:dyDescent="0.2">
      <c r="D590" s="335" t="s">
        <v>116</v>
      </c>
      <c r="E590" s="337">
        <v>98</v>
      </c>
      <c r="F590" s="337">
        <v>103</v>
      </c>
      <c r="G590" s="337">
        <v>201</v>
      </c>
      <c r="H590" s="337">
        <v>28</v>
      </c>
      <c r="I590" s="337">
        <v>24</v>
      </c>
      <c r="J590" s="337">
        <v>52</v>
      </c>
      <c r="K590" s="337">
        <v>9</v>
      </c>
      <c r="L590" s="337">
        <v>6</v>
      </c>
      <c r="M590" s="337">
        <v>10</v>
      </c>
      <c r="N590" s="337">
        <v>16</v>
      </c>
      <c r="O590" s="337">
        <v>9</v>
      </c>
      <c r="P590" s="337">
        <v>9</v>
      </c>
      <c r="Q590" s="337">
        <v>1</v>
      </c>
      <c r="R590" s="337">
        <v>29</v>
      </c>
      <c r="S590" s="337">
        <v>39</v>
      </c>
      <c r="T590" s="337">
        <v>68</v>
      </c>
      <c r="U590" s="337">
        <v>3</v>
      </c>
      <c r="V590" s="337">
        <v>29</v>
      </c>
      <c r="W590" s="337">
        <v>37</v>
      </c>
      <c r="X590" s="337">
        <v>66</v>
      </c>
      <c r="Y590" s="337">
        <v>3</v>
      </c>
      <c r="Z590" s="337">
        <v>40</v>
      </c>
      <c r="AA590" s="337">
        <v>27</v>
      </c>
      <c r="AB590" s="337">
        <v>67</v>
      </c>
      <c r="AC590" s="337">
        <v>3</v>
      </c>
      <c r="AD590" s="337">
        <v>0</v>
      </c>
      <c r="AE590" s="337">
        <v>0</v>
      </c>
      <c r="AF590" s="337">
        <v>0</v>
      </c>
      <c r="AG590" s="337">
        <v>0</v>
      </c>
      <c r="AH590" s="337">
        <v>0</v>
      </c>
      <c r="AI590" s="337">
        <v>0</v>
      </c>
      <c r="AJ590" s="337">
        <v>0</v>
      </c>
      <c r="AK590" s="337">
        <v>0</v>
      </c>
      <c r="AL590" s="337">
        <v>0</v>
      </c>
      <c r="AM590" s="337">
        <v>0</v>
      </c>
      <c r="AN590" s="337">
        <v>0</v>
      </c>
      <c r="AO590" s="337">
        <v>0</v>
      </c>
      <c r="AP590" s="337">
        <v>0</v>
      </c>
    </row>
    <row r="591" spans="2:42" x14ac:dyDescent="0.2">
      <c r="B591" s="335" t="s">
        <v>167</v>
      </c>
      <c r="E591" s="337">
        <v>33</v>
      </c>
      <c r="F591" s="337">
        <v>33</v>
      </c>
      <c r="G591" s="337">
        <v>66</v>
      </c>
      <c r="H591" s="337">
        <v>0</v>
      </c>
      <c r="I591" s="337">
        <v>0</v>
      </c>
      <c r="J591" s="337">
        <v>0</v>
      </c>
      <c r="K591" s="337">
        <v>7</v>
      </c>
      <c r="L591" s="337">
        <v>0</v>
      </c>
      <c r="M591" s="337">
        <v>7</v>
      </c>
      <c r="N591" s="337">
        <v>7</v>
      </c>
      <c r="O591" s="337">
        <v>0</v>
      </c>
      <c r="P591" s="337">
        <v>0</v>
      </c>
      <c r="Q591" s="337">
        <v>1</v>
      </c>
      <c r="R591" s="337">
        <v>0</v>
      </c>
      <c r="S591" s="337">
        <v>0</v>
      </c>
      <c r="T591" s="337">
        <v>0</v>
      </c>
      <c r="U591" s="337">
        <v>0</v>
      </c>
      <c r="V591" s="337">
        <v>0</v>
      </c>
      <c r="W591" s="337">
        <v>0</v>
      </c>
      <c r="X591" s="337">
        <v>0</v>
      </c>
      <c r="Y591" s="337">
        <v>0</v>
      </c>
      <c r="Z591" s="337">
        <v>0</v>
      </c>
      <c r="AA591" s="337">
        <v>0</v>
      </c>
      <c r="AB591" s="337">
        <v>0</v>
      </c>
      <c r="AC591" s="337">
        <v>0</v>
      </c>
      <c r="AD591" s="337">
        <v>0</v>
      </c>
      <c r="AE591" s="337">
        <v>0</v>
      </c>
      <c r="AF591" s="337">
        <v>0</v>
      </c>
      <c r="AG591" s="337">
        <v>0</v>
      </c>
      <c r="AH591" s="337">
        <v>0</v>
      </c>
      <c r="AI591" s="337">
        <v>0</v>
      </c>
      <c r="AJ591" s="337">
        <v>0</v>
      </c>
      <c r="AK591" s="337">
        <v>0</v>
      </c>
      <c r="AL591" s="337">
        <v>0</v>
      </c>
      <c r="AM591" s="337">
        <v>0</v>
      </c>
      <c r="AN591" s="337">
        <v>0</v>
      </c>
      <c r="AO591" s="337">
        <v>0</v>
      </c>
      <c r="AP591" s="337">
        <v>0</v>
      </c>
    </row>
    <row r="592" spans="2:42" x14ac:dyDescent="0.2">
      <c r="C592" s="335" t="s">
        <v>47</v>
      </c>
      <c r="E592" s="337">
        <v>33</v>
      </c>
      <c r="F592" s="337">
        <v>33</v>
      </c>
      <c r="G592" s="337">
        <v>66</v>
      </c>
      <c r="H592" s="337">
        <v>0</v>
      </c>
      <c r="I592" s="337">
        <v>0</v>
      </c>
      <c r="J592" s="337">
        <v>0</v>
      </c>
      <c r="K592" s="337">
        <v>7</v>
      </c>
      <c r="L592" s="337">
        <v>0</v>
      </c>
      <c r="M592" s="337">
        <v>7</v>
      </c>
      <c r="N592" s="337">
        <v>7</v>
      </c>
      <c r="O592" s="337">
        <v>0</v>
      </c>
      <c r="P592" s="337">
        <v>0</v>
      </c>
      <c r="Q592" s="337">
        <v>1</v>
      </c>
      <c r="R592" s="337">
        <v>0</v>
      </c>
      <c r="S592" s="337">
        <v>0</v>
      </c>
      <c r="T592" s="337">
        <v>0</v>
      </c>
      <c r="U592" s="337">
        <v>0</v>
      </c>
      <c r="V592" s="337">
        <v>0</v>
      </c>
      <c r="W592" s="337">
        <v>0</v>
      </c>
      <c r="X592" s="337">
        <v>0</v>
      </c>
      <c r="Y592" s="337">
        <v>0</v>
      </c>
      <c r="Z592" s="337">
        <v>0</v>
      </c>
      <c r="AA592" s="337">
        <v>0</v>
      </c>
      <c r="AB592" s="337">
        <v>0</v>
      </c>
      <c r="AC592" s="337">
        <v>0</v>
      </c>
      <c r="AD592" s="337">
        <v>0</v>
      </c>
      <c r="AE592" s="337">
        <v>0</v>
      </c>
      <c r="AF592" s="337">
        <v>0</v>
      </c>
      <c r="AG592" s="337">
        <v>0</v>
      </c>
      <c r="AH592" s="337">
        <v>0</v>
      </c>
      <c r="AI592" s="337">
        <v>0</v>
      </c>
      <c r="AJ592" s="337">
        <v>0</v>
      </c>
      <c r="AK592" s="337">
        <v>0</v>
      </c>
      <c r="AL592" s="337">
        <v>0</v>
      </c>
      <c r="AM592" s="337">
        <v>0</v>
      </c>
      <c r="AN592" s="337">
        <v>0</v>
      </c>
      <c r="AO592" s="337">
        <v>0</v>
      </c>
      <c r="AP592" s="337">
        <v>0</v>
      </c>
    </row>
    <row r="593" spans="1:42" x14ac:dyDescent="0.2">
      <c r="D593" s="335" t="s">
        <v>204</v>
      </c>
      <c r="E593" s="337">
        <v>33</v>
      </c>
      <c r="F593" s="337">
        <v>33</v>
      </c>
      <c r="G593" s="337">
        <v>66</v>
      </c>
      <c r="H593" s="337">
        <v>0</v>
      </c>
      <c r="I593" s="337">
        <v>0</v>
      </c>
      <c r="J593" s="337">
        <v>0</v>
      </c>
      <c r="K593" s="337">
        <v>7</v>
      </c>
      <c r="L593" s="337">
        <v>0</v>
      </c>
      <c r="M593" s="337">
        <v>7</v>
      </c>
      <c r="N593" s="337">
        <v>7</v>
      </c>
      <c r="O593" s="337">
        <v>0</v>
      </c>
      <c r="P593" s="337">
        <v>0</v>
      </c>
      <c r="Q593" s="337">
        <v>1</v>
      </c>
      <c r="R593" s="337">
        <v>0</v>
      </c>
      <c r="S593" s="337">
        <v>0</v>
      </c>
      <c r="T593" s="337">
        <v>0</v>
      </c>
      <c r="U593" s="337">
        <v>0</v>
      </c>
      <c r="V593" s="337">
        <v>0</v>
      </c>
      <c r="W593" s="337">
        <v>0</v>
      </c>
      <c r="X593" s="337">
        <v>0</v>
      </c>
      <c r="Y593" s="337">
        <v>0</v>
      </c>
      <c r="Z593" s="337">
        <v>0</v>
      </c>
      <c r="AA593" s="337">
        <v>0</v>
      </c>
      <c r="AB593" s="337">
        <v>0</v>
      </c>
      <c r="AC593" s="337">
        <v>0</v>
      </c>
      <c r="AD593" s="337">
        <v>0</v>
      </c>
      <c r="AE593" s="337">
        <v>0</v>
      </c>
      <c r="AF593" s="337">
        <v>0</v>
      </c>
      <c r="AG593" s="337">
        <v>0</v>
      </c>
      <c r="AH593" s="337">
        <v>0</v>
      </c>
      <c r="AI593" s="337">
        <v>0</v>
      </c>
      <c r="AJ593" s="337">
        <v>0</v>
      </c>
      <c r="AK593" s="337">
        <v>0</v>
      </c>
      <c r="AL593" s="337">
        <v>0</v>
      </c>
      <c r="AM593" s="337">
        <v>0</v>
      </c>
      <c r="AN593" s="337">
        <v>0</v>
      </c>
      <c r="AO593" s="337">
        <v>0</v>
      </c>
      <c r="AP593" s="337">
        <v>0</v>
      </c>
    </row>
    <row r="594" spans="1:42" x14ac:dyDescent="0.2">
      <c r="A594" s="335" t="s">
        <v>125</v>
      </c>
      <c r="E594" s="337">
        <v>1168</v>
      </c>
      <c r="F594" s="337">
        <v>1125</v>
      </c>
      <c r="G594" s="337">
        <v>2293</v>
      </c>
      <c r="H594" s="337">
        <v>185</v>
      </c>
      <c r="I594" s="337">
        <v>155</v>
      </c>
      <c r="J594" s="337">
        <v>340</v>
      </c>
      <c r="K594" s="337">
        <v>147</v>
      </c>
      <c r="L594" s="337">
        <v>69</v>
      </c>
      <c r="M594" s="337">
        <v>82</v>
      </c>
      <c r="N594" s="337">
        <v>151</v>
      </c>
      <c r="O594" s="337">
        <v>145</v>
      </c>
      <c r="P594" s="337">
        <v>121</v>
      </c>
      <c r="Q594" s="337">
        <v>66</v>
      </c>
      <c r="R594" s="337">
        <v>284</v>
      </c>
      <c r="S594" s="337">
        <v>245</v>
      </c>
      <c r="T594" s="337">
        <v>529</v>
      </c>
      <c r="U594" s="337">
        <v>23</v>
      </c>
      <c r="V594" s="337">
        <v>256</v>
      </c>
      <c r="W594" s="337">
        <v>243</v>
      </c>
      <c r="X594" s="337">
        <v>499</v>
      </c>
      <c r="Y594" s="337">
        <v>21</v>
      </c>
      <c r="Z594" s="337">
        <v>276</v>
      </c>
      <c r="AA594" s="337">
        <v>275</v>
      </c>
      <c r="AB594" s="337">
        <v>551</v>
      </c>
      <c r="AC594" s="337">
        <v>30</v>
      </c>
      <c r="AD594" s="337">
        <v>106</v>
      </c>
      <c r="AE594" s="337">
        <v>113</v>
      </c>
      <c r="AF594" s="337">
        <v>219</v>
      </c>
      <c r="AG594" s="337">
        <v>4</v>
      </c>
      <c r="AH594" s="337">
        <v>108</v>
      </c>
      <c r="AI594" s="337">
        <v>97</v>
      </c>
      <c r="AJ594" s="337">
        <v>205</v>
      </c>
      <c r="AK594" s="337">
        <v>5</v>
      </c>
      <c r="AL594" s="337">
        <v>99</v>
      </c>
      <c r="AM594" s="337">
        <v>120</v>
      </c>
      <c r="AN594" s="337">
        <v>219</v>
      </c>
      <c r="AO594" s="337">
        <v>4</v>
      </c>
      <c r="AP594" s="337">
        <v>51</v>
      </c>
    </row>
    <row r="595" spans="1:42" x14ac:dyDescent="0.2">
      <c r="B595" s="335" t="s">
        <v>36</v>
      </c>
      <c r="E595" s="337">
        <v>243</v>
      </c>
      <c r="F595" s="337">
        <v>220</v>
      </c>
      <c r="G595" s="337">
        <v>463</v>
      </c>
      <c r="H595" s="337">
        <v>0</v>
      </c>
      <c r="I595" s="337">
        <v>0</v>
      </c>
      <c r="J595" s="337">
        <v>0</v>
      </c>
      <c r="K595" s="337">
        <v>29</v>
      </c>
      <c r="L595" s="337">
        <v>10</v>
      </c>
      <c r="M595" s="337">
        <v>20</v>
      </c>
      <c r="N595" s="337">
        <v>30</v>
      </c>
      <c r="O595" s="337">
        <v>21</v>
      </c>
      <c r="P595" s="337">
        <v>20</v>
      </c>
      <c r="Q595" s="337">
        <v>20</v>
      </c>
      <c r="R595" s="337">
        <v>73</v>
      </c>
      <c r="S595" s="337">
        <v>51</v>
      </c>
      <c r="T595" s="337">
        <v>124</v>
      </c>
      <c r="U595" s="337">
        <v>3</v>
      </c>
      <c r="V595" s="337">
        <v>69</v>
      </c>
      <c r="W595" s="337">
        <v>61</v>
      </c>
      <c r="X595" s="337">
        <v>130</v>
      </c>
      <c r="Y595" s="337">
        <v>4</v>
      </c>
      <c r="Z595" s="337">
        <v>101</v>
      </c>
      <c r="AA595" s="337">
        <v>108</v>
      </c>
      <c r="AB595" s="337">
        <v>209</v>
      </c>
      <c r="AC595" s="337">
        <v>14</v>
      </c>
      <c r="AD595" s="337">
        <v>0</v>
      </c>
      <c r="AE595" s="337">
        <v>0</v>
      </c>
      <c r="AF595" s="337">
        <v>0</v>
      </c>
      <c r="AG595" s="337">
        <v>0</v>
      </c>
      <c r="AH595" s="337">
        <v>0</v>
      </c>
      <c r="AI595" s="337">
        <v>0</v>
      </c>
      <c r="AJ595" s="337">
        <v>0</v>
      </c>
      <c r="AK595" s="337">
        <v>0</v>
      </c>
      <c r="AL595" s="337">
        <v>0</v>
      </c>
      <c r="AM595" s="337">
        <v>0</v>
      </c>
      <c r="AN595" s="337">
        <v>0</v>
      </c>
      <c r="AO595" s="337">
        <v>0</v>
      </c>
      <c r="AP595" s="337">
        <v>8</v>
      </c>
    </row>
    <row r="596" spans="1:42" x14ac:dyDescent="0.2">
      <c r="C596" s="335" t="s">
        <v>37</v>
      </c>
      <c r="E596" s="337">
        <v>78</v>
      </c>
      <c r="F596" s="337">
        <v>102</v>
      </c>
      <c r="G596" s="337">
        <v>180</v>
      </c>
      <c r="H596" s="337">
        <v>0</v>
      </c>
      <c r="I596" s="337">
        <v>0</v>
      </c>
      <c r="J596" s="337">
        <v>0</v>
      </c>
      <c r="K596" s="337">
        <v>9</v>
      </c>
      <c r="L596" s="337">
        <v>2</v>
      </c>
      <c r="M596" s="337">
        <v>7</v>
      </c>
      <c r="N596" s="337">
        <v>9</v>
      </c>
      <c r="O596" s="337">
        <v>9</v>
      </c>
      <c r="P596" s="337">
        <v>9</v>
      </c>
      <c r="Q596" s="337">
        <v>4</v>
      </c>
      <c r="R596" s="337">
        <v>27</v>
      </c>
      <c r="S596" s="337">
        <v>29</v>
      </c>
      <c r="T596" s="337">
        <v>56</v>
      </c>
      <c r="U596" s="337">
        <v>1</v>
      </c>
      <c r="V596" s="337">
        <v>23</v>
      </c>
      <c r="W596" s="337">
        <v>26</v>
      </c>
      <c r="X596" s="337">
        <v>49</v>
      </c>
      <c r="Y596" s="337">
        <v>2</v>
      </c>
      <c r="Z596" s="337">
        <v>28</v>
      </c>
      <c r="AA596" s="337">
        <v>47</v>
      </c>
      <c r="AB596" s="337">
        <v>75</v>
      </c>
      <c r="AC596" s="337">
        <v>3</v>
      </c>
      <c r="AD596" s="337">
        <v>0</v>
      </c>
      <c r="AE596" s="337">
        <v>0</v>
      </c>
      <c r="AF596" s="337">
        <v>0</v>
      </c>
      <c r="AG596" s="337">
        <v>0</v>
      </c>
      <c r="AH596" s="337">
        <v>0</v>
      </c>
      <c r="AI596" s="337">
        <v>0</v>
      </c>
      <c r="AJ596" s="337">
        <v>0</v>
      </c>
      <c r="AK596" s="337">
        <v>0</v>
      </c>
      <c r="AL596" s="337">
        <v>0</v>
      </c>
      <c r="AM596" s="337">
        <v>0</v>
      </c>
      <c r="AN596" s="337">
        <v>0</v>
      </c>
      <c r="AO596" s="337">
        <v>0</v>
      </c>
      <c r="AP596" s="337">
        <v>3</v>
      </c>
    </row>
    <row r="597" spans="1:42" x14ac:dyDescent="0.2">
      <c r="D597" s="335" t="s">
        <v>116</v>
      </c>
      <c r="E597" s="337">
        <v>78</v>
      </c>
      <c r="F597" s="337">
        <v>102</v>
      </c>
      <c r="G597" s="337">
        <v>180</v>
      </c>
      <c r="H597" s="337">
        <v>0</v>
      </c>
      <c r="I597" s="337">
        <v>0</v>
      </c>
      <c r="J597" s="337">
        <v>0</v>
      </c>
      <c r="K597" s="337">
        <v>9</v>
      </c>
      <c r="L597" s="337">
        <v>2</v>
      </c>
      <c r="M597" s="337">
        <v>7</v>
      </c>
      <c r="N597" s="337">
        <v>9</v>
      </c>
      <c r="O597" s="337">
        <v>9</v>
      </c>
      <c r="P597" s="337">
        <v>9</v>
      </c>
      <c r="Q597" s="337">
        <v>4</v>
      </c>
      <c r="R597" s="337">
        <v>27</v>
      </c>
      <c r="S597" s="337">
        <v>29</v>
      </c>
      <c r="T597" s="337">
        <v>56</v>
      </c>
      <c r="U597" s="337">
        <v>1</v>
      </c>
      <c r="V597" s="337">
        <v>23</v>
      </c>
      <c r="W597" s="337">
        <v>26</v>
      </c>
      <c r="X597" s="337">
        <v>49</v>
      </c>
      <c r="Y597" s="337">
        <v>2</v>
      </c>
      <c r="Z597" s="337">
        <v>28</v>
      </c>
      <c r="AA597" s="337">
        <v>47</v>
      </c>
      <c r="AB597" s="337">
        <v>75</v>
      </c>
      <c r="AC597" s="337">
        <v>3</v>
      </c>
      <c r="AD597" s="337">
        <v>0</v>
      </c>
      <c r="AE597" s="337">
        <v>0</v>
      </c>
      <c r="AF597" s="337">
        <v>0</v>
      </c>
      <c r="AG597" s="337">
        <v>0</v>
      </c>
      <c r="AH597" s="337">
        <v>0</v>
      </c>
      <c r="AI597" s="337">
        <v>0</v>
      </c>
      <c r="AJ597" s="337">
        <v>0</v>
      </c>
      <c r="AK597" s="337">
        <v>0</v>
      </c>
      <c r="AL597" s="337">
        <v>0</v>
      </c>
      <c r="AM597" s="337">
        <v>0</v>
      </c>
      <c r="AN597" s="337">
        <v>0</v>
      </c>
      <c r="AO597" s="337">
        <v>0</v>
      </c>
      <c r="AP597" s="337">
        <v>3</v>
      </c>
    </row>
    <row r="598" spans="1:42" x14ac:dyDescent="0.2">
      <c r="C598" s="335" t="s">
        <v>38</v>
      </c>
      <c r="E598" s="337">
        <v>26</v>
      </c>
      <c r="F598" s="337">
        <v>26</v>
      </c>
      <c r="G598" s="337">
        <v>52</v>
      </c>
      <c r="H598" s="337">
        <v>0</v>
      </c>
      <c r="I598" s="337">
        <v>0</v>
      </c>
      <c r="J598" s="337">
        <v>0</v>
      </c>
      <c r="K598" s="337">
        <v>9</v>
      </c>
      <c r="L598" s="337">
        <v>4</v>
      </c>
      <c r="M598" s="337">
        <v>6</v>
      </c>
      <c r="N598" s="337">
        <v>10</v>
      </c>
      <c r="O598" s="337">
        <v>0</v>
      </c>
      <c r="P598" s="337">
        <v>0</v>
      </c>
      <c r="Q598" s="337">
        <v>9</v>
      </c>
      <c r="R598" s="337">
        <v>0</v>
      </c>
      <c r="S598" s="337">
        <v>0</v>
      </c>
      <c r="T598" s="337">
        <v>0</v>
      </c>
      <c r="U598" s="337">
        <v>0</v>
      </c>
      <c r="V598" s="337">
        <v>0</v>
      </c>
      <c r="W598" s="337">
        <v>0</v>
      </c>
      <c r="X598" s="337">
        <v>0</v>
      </c>
      <c r="Y598" s="337">
        <v>0</v>
      </c>
      <c r="Z598" s="337">
        <v>26</v>
      </c>
      <c r="AA598" s="337">
        <v>26</v>
      </c>
      <c r="AB598" s="337">
        <v>52</v>
      </c>
      <c r="AC598" s="337">
        <v>9</v>
      </c>
      <c r="AD598" s="337">
        <v>0</v>
      </c>
      <c r="AE598" s="337">
        <v>0</v>
      </c>
      <c r="AF598" s="337">
        <v>0</v>
      </c>
      <c r="AG598" s="337">
        <v>0</v>
      </c>
      <c r="AH598" s="337">
        <v>0</v>
      </c>
      <c r="AI598" s="337">
        <v>0</v>
      </c>
      <c r="AJ598" s="337">
        <v>0</v>
      </c>
      <c r="AK598" s="337">
        <v>0</v>
      </c>
      <c r="AL598" s="337">
        <v>0</v>
      </c>
      <c r="AM598" s="337">
        <v>0</v>
      </c>
      <c r="AN598" s="337">
        <v>0</v>
      </c>
      <c r="AO598" s="337">
        <v>0</v>
      </c>
      <c r="AP598" s="337">
        <v>0</v>
      </c>
    </row>
    <row r="599" spans="1:42" x14ac:dyDescent="0.2">
      <c r="D599" s="335" t="s">
        <v>65</v>
      </c>
      <c r="E599" s="337">
        <v>26</v>
      </c>
      <c r="F599" s="337">
        <v>26</v>
      </c>
      <c r="G599" s="337">
        <v>52</v>
      </c>
      <c r="H599" s="337">
        <v>0</v>
      </c>
      <c r="I599" s="337">
        <v>0</v>
      </c>
      <c r="J599" s="337">
        <v>0</v>
      </c>
      <c r="K599" s="337">
        <v>9</v>
      </c>
      <c r="L599" s="337">
        <v>4</v>
      </c>
      <c r="M599" s="337">
        <v>6</v>
      </c>
      <c r="N599" s="337">
        <v>10</v>
      </c>
      <c r="O599" s="337">
        <v>0</v>
      </c>
      <c r="P599" s="337">
        <v>0</v>
      </c>
      <c r="Q599" s="337">
        <v>9</v>
      </c>
      <c r="R599" s="337">
        <v>0</v>
      </c>
      <c r="S599" s="337">
        <v>0</v>
      </c>
      <c r="T599" s="337">
        <v>0</v>
      </c>
      <c r="U599" s="337">
        <v>0</v>
      </c>
      <c r="V599" s="337">
        <v>0</v>
      </c>
      <c r="W599" s="337">
        <v>0</v>
      </c>
      <c r="X599" s="337">
        <v>0</v>
      </c>
      <c r="Y599" s="337">
        <v>0</v>
      </c>
      <c r="Z599" s="337">
        <v>26</v>
      </c>
      <c r="AA599" s="337">
        <v>26</v>
      </c>
      <c r="AB599" s="337">
        <v>52</v>
      </c>
      <c r="AC599" s="337">
        <v>9</v>
      </c>
      <c r="AD599" s="337">
        <v>0</v>
      </c>
      <c r="AE599" s="337">
        <v>0</v>
      </c>
      <c r="AF599" s="337">
        <v>0</v>
      </c>
      <c r="AG599" s="337">
        <v>0</v>
      </c>
      <c r="AH599" s="337">
        <v>0</v>
      </c>
      <c r="AI599" s="337">
        <v>0</v>
      </c>
      <c r="AJ599" s="337">
        <v>0</v>
      </c>
      <c r="AK599" s="337">
        <v>0</v>
      </c>
      <c r="AL599" s="337">
        <v>0</v>
      </c>
      <c r="AM599" s="337">
        <v>0</v>
      </c>
      <c r="AN599" s="337">
        <v>0</v>
      </c>
      <c r="AO599" s="337">
        <v>0</v>
      </c>
      <c r="AP599" s="337">
        <v>0</v>
      </c>
    </row>
    <row r="600" spans="1:42" x14ac:dyDescent="0.2">
      <c r="C600" s="335" t="s">
        <v>47</v>
      </c>
      <c r="E600" s="337">
        <v>139</v>
      </c>
      <c r="F600" s="337">
        <v>92</v>
      </c>
      <c r="G600" s="337">
        <v>231</v>
      </c>
      <c r="H600" s="337">
        <v>0</v>
      </c>
      <c r="I600" s="337">
        <v>0</v>
      </c>
      <c r="J600" s="337">
        <v>0</v>
      </c>
      <c r="K600" s="337">
        <v>11</v>
      </c>
      <c r="L600" s="337">
        <v>4</v>
      </c>
      <c r="M600" s="337">
        <v>7</v>
      </c>
      <c r="N600" s="337">
        <v>11</v>
      </c>
      <c r="O600" s="337">
        <v>12</v>
      </c>
      <c r="P600" s="337">
        <v>11</v>
      </c>
      <c r="Q600" s="337">
        <v>7</v>
      </c>
      <c r="R600" s="337">
        <v>46</v>
      </c>
      <c r="S600" s="337">
        <v>22</v>
      </c>
      <c r="T600" s="337">
        <v>68</v>
      </c>
      <c r="U600" s="337">
        <v>2</v>
      </c>
      <c r="V600" s="337">
        <v>46</v>
      </c>
      <c r="W600" s="337">
        <v>35</v>
      </c>
      <c r="X600" s="337">
        <v>81</v>
      </c>
      <c r="Y600" s="337">
        <v>2</v>
      </c>
      <c r="Z600" s="337">
        <v>47</v>
      </c>
      <c r="AA600" s="337">
        <v>35</v>
      </c>
      <c r="AB600" s="337">
        <v>82</v>
      </c>
      <c r="AC600" s="337">
        <v>2</v>
      </c>
      <c r="AD600" s="337">
        <v>0</v>
      </c>
      <c r="AE600" s="337">
        <v>0</v>
      </c>
      <c r="AF600" s="337">
        <v>0</v>
      </c>
      <c r="AG600" s="337">
        <v>0</v>
      </c>
      <c r="AH600" s="337">
        <v>0</v>
      </c>
      <c r="AI600" s="337">
        <v>0</v>
      </c>
      <c r="AJ600" s="337">
        <v>0</v>
      </c>
      <c r="AK600" s="337">
        <v>0</v>
      </c>
      <c r="AL600" s="337">
        <v>0</v>
      </c>
      <c r="AM600" s="337">
        <v>0</v>
      </c>
      <c r="AN600" s="337">
        <v>0</v>
      </c>
      <c r="AO600" s="337">
        <v>0</v>
      </c>
      <c r="AP600" s="337">
        <v>5</v>
      </c>
    </row>
    <row r="601" spans="1:42" x14ac:dyDescent="0.2">
      <c r="D601" s="335" t="s">
        <v>116</v>
      </c>
      <c r="E601" s="337">
        <v>129</v>
      </c>
      <c r="F601" s="337">
        <v>87</v>
      </c>
      <c r="G601" s="337">
        <v>216</v>
      </c>
      <c r="H601" s="337">
        <v>0</v>
      </c>
      <c r="I601" s="337">
        <v>0</v>
      </c>
      <c r="J601" s="337">
        <v>0</v>
      </c>
      <c r="K601" s="337">
        <v>10</v>
      </c>
      <c r="L601" s="337">
        <v>4</v>
      </c>
      <c r="M601" s="337">
        <v>6</v>
      </c>
      <c r="N601" s="337">
        <v>10</v>
      </c>
      <c r="O601" s="337">
        <v>11</v>
      </c>
      <c r="P601" s="337">
        <v>10</v>
      </c>
      <c r="Q601" s="337">
        <v>6</v>
      </c>
      <c r="R601" s="337">
        <v>45</v>
      </c>
      <c r="S601" s="337">
        <v>21</v>
      </c>
      <c r="T601" s="337">
        <v>66</v>
      </c>
      <c r="U601" s="337">
        <v>2</v>
      </c>
      <c r="V601" s="337">
        <v>40</v>
      </c>
      <c r="W601" s="337">
        <v>34</v>
      </c>
      <c r="X601" s="337">
        <v>74</v>
      </c>
      <c r="Y601" s="337">
        <v>2</v>
      </c>
      <c r="Z601" s="337">
        <v>44</v>
      </c>
      <c r="AA601" s="337">
        <v>32</v>
      </c>
      <c r="AB601" s="337">
        <v>76</v>
      </c>
      <c r="AC601" s="337">
        <v>2</v>
      </c>
      <c r="AD601" s="337">
        <v>0</v>
      </c>
      <c r="AE601" s="337">
        <v>0</v>
      </c>
      <c r="AF601" s="337">
        <v>0</v>
      </c>
      <c r="AG601" s="337">
        <v>0</v>
      </c>
      <c r="AH601" s="337">
        <v>0</v>
      </c>
      <c r="AI601" s="337">
        <v>0</v>
      </c>
      <c r="AJ601" s="337">
        <v>0</v>
      </c>
      <c r="AK601" s="337">
        <v>0</v>
      </c>
      <c r="AL601" s="337">
        <v>0</v>
      </c>
      <c r="AM601" s="337">
        <v>0</v>
      </c>
      <c r="AN601" s="337">
        <v>0</v>
      </c>
      <c r="AO601" s="337">
        <v>0</v>
      </c>
      <c r="AP601" s="337">
        <v>4</v>
      </c>
    </row>
    <row r="602" spans="1:42" x14ac:dyDescent="0.2">
      <c r="D602" s="335" t="s">
        <v>165</v>
      </c>
      <c r="E602" s="337">
        <v>10</v>
      </c>
      <c r="F602" s="337">
        <v>5</v>
      </c>
      <c r="G602" s="337">
        <v>15</v>
      </c>
      <c r="H602" s="337">
        <v>0</v>
      </c>
      <c r="I602" s="337">
        <v>0</v>
      </c>
      <c r="J602" s="337">
        <v>0</v>
      </c>
      <c r="K602" s="337">
        <v>1</v>
      </c>
      <c r="L602" s="337">
        <v>0</v>
      </c>
      <c r="M602" s="337">
        <v>1</v>
      </c>
      <c r="N602" s="337">
        <v>1</v>
      </c>
      <c r="O602" s="337">
        <v>1</v>
      </c>
      <c r="P602" s="337">
        <v>1</v>
      </c>
      <c r="Q602" s="337">
        <v>1</v>
      </c>
      <c r="R602" s="337">
        <v>1</v>
      </c>
      <c r="S602" s="337">
        <v>1</v>
      </c>
      <c r="T602" s="337">
        <v>2</v>
      </c>
      <c r="U602" s="337">
        <v>0</v>
      </c>
      <c r="V602" s="337">
        <v>6</v>
      </c>
      <c r="W602" s="337">
        <v>1</v>
      </c>
      <c r="X602" s="337">
        <v>7</v>
      </c>
      <c r="Y602" s="337">
        <v>0</v>
      </c>
      <c r="Z602" s="337">
        <v>3</v>
      </c>
      <c r="AA602" s="337">
        <v>3</v>
      </c>
      <c r="AB602" s="337">
        <v>6</v>
      </c>
      <c r="AC602" s="337">
        <v>0</v>
      </c>
      <c r="AD602" s="337">
        <v>0</v>
      </c>
      <c r="AE602" s="337">
        <v>0</v>
      </c>
      <c r="AF602" s="337">
        <v>0</v>
      </c>
      <c r="AG602" s="337">
        <v>0</v>
      </c>
      <c r="AH602" s="337">
        <v>0</v>
      </c>
      <c r="AI602" s="337">
        <v>0</v>
      </c>
      <c r="AJ602" s="337">
        <v>0</v>
      </c>
      <c r="AK602" s="337">
        <v>0</v>
      </c>
      <c r="AL602" s="337">
        <v>0</v>
      </c>
      <c r="AM602" s="337">
        <v>0</v>
      </c>
      <c r="AN602" s="337">
        <v>0</v>
      </c>
      <c r="AO602" s="337">
        <v>0</v>
      </c>
      <c r="AP602" s="337">
        <v>1</v>
      </c>
    </row>
    <row r="603" spans="1:42" x14ac:dyDescent="0.2">
      <c r="B603" s="335" t="s">
        <v>41</v>
      </c>
      <c r="E603" s="337">
        <v>613</v>
      </c>
      <c r="F603" s="337">
        <v>641</v>
      </c>
      <c r="G603" s="337">
        <v>1254</v>
      </c>
      <c r="H603" s="337">
        <v>105</v>
      </c>
      <c r="I603" s="337">
        <v>89</v>
      </c>
      <c r="J603" s="337">
        <v>194</v>
      </c>
      <c r="K603" s="337">
        <v>69</v>
      </c>
      <c r="L603" s="337">
        <v>43</v>
      </c>
      <c r="M603" s="337">
        <v>26</v>
      </c>
      <c r="N603" s="337">
        <v>69</v>
      </c>
      <c r="O603" s="337">
        <v>89</v>
      </c>
      <c r="P603" s="337">
        <v>69</v>
      </c>
      <c r="Q603" s="337">
        <v>33</v>
      </c>
      <c r="R603" s="337">
        <v>101</v>
      </c>
      <c r="S603" s="337">
        <v>103</v>
      </c>
      <c r="T603" s="337">
        <v>204</v>
      </c>
      <c r="U603" s="337">
        <v>6</v>
      </c>
      <c r="V603" s="337">
        <v>102</v>
      </c>
      <c r="W603" s="337">
        <v>109</v>
      </c>
      <c r="X603" s="337">
        <v>211</v>
      </c>
      <c r="Y603" s="337">
        <v>4</v>
      </c>
      <c r="Z603" s="337">
        <v>97</v>
      </c>
      <c r="AA603" s="337">
        <v>99</v>
      </c>
      <c r="AB603" s="337">
        <v>196</v>
      </c>
      <c r="AC603" s="337">
        <v>4</v>
      </c>
      <c r="AD603" s="337">
        <v>106</v>
      </c>
      <c r="AE603" s="337">
        <v>113</v>
      </c>
      <c r="AF603" s="337">
        <v>219</v>
      </c>
      <c r="AG603" s="337">
        <v>4</v>
      </c>
      <c r="AH603" s="337">
        <v>108</v>
      </c>
      <c r="AI603" s="337">
        <v>97</v>
      </c>
      <c r="AJ603" s="337">
        <v>205</v>
      </c>
      <c r="AK603" s="337">
        <v>5</v>
      </c>
      <c r="AL603" s="337">
        <v>99</v>
      </c>
      <c r="AM603" s="337">
        <v>120</v>
      </c>
      <c r="AN603" s="337">
        <v>219</v>
      </c>
      <c r="AO603" s="337">
        <v>4</v>
      </c>
      <c r="AP603" s="337">
        <v>42</v>
      </c>
    </row>
    <row r="604" spans="1:42" x14ac:dyDescent="0.2">
      <c r="C604" s="335" t="s">
        <v>37</v>
      </c>
      <c r="E604" s="337">
        <v>187</v>
      </c>
      <c r="F604" s="337">
        <v>204</v>
      </c>
      <c r="G604" s="337">
        <v>391</v>
      </c>
      <c r="H604" s="337">
        <v>33</v>
      </c>
      <c r="I604" s="337">
        <v>26</v>
      </c>
      <c r="J604" s="337">
        <v>59</v>
      </c>
      <c r="K604" s="337">
        <v>22</v>
      </c>
      <c r="L604" s="337">
        <v>14</v>
      </c>
      <c r="M604" s="337">
        <v>8</v>
      </c>
      <c r="N604" s="337">
        <v>22</v>
      </c>
      <c r="O604" s="337">
        <v>33</v>
      </c>
      <c r="P604" s="337">
        <v>22</v>
      </c>
      <c r="Q604" s="337">
        <v>14</v>
      </c>
      <c r="R604" s="337">
        <v>25</v>
      </c>
      <c r="S604" s="337">
        <v>28</v>
      </c>
      <c r="T604" s="337">
        <v>53</v>
      </c>
      <c r="U604" s="337">
        <v>1</v>
      </c>
      <c r="V604" s="337">
        <v>30</v>
      </c>
      <c r="W604" s="337">
        <v>26</v>
      </c>
      <c r="X604" s="337">
        <v>56</v>
      </c>
      <c r="Y604" s="337">
        <v>1</v>
      </c>
      <c r="Z604" s="337">
        <v>28</v>
      </c>
      <c r="AA604" s="337">
        <v>35</v>
      </c>
      <c r="AB604" s="337">
        <v>63</v>
      </c>
      <c r="AC604" s="337">
        <v>1</v>
      </c>
      <c r="AD604" s="337">
        <v>38</v>
      </c>
      <c r="AE604" s="337">
        <v>45</v>
      </c>
      <c r="AF604" s="337">
        <v>83</v>
      </c>
      <c r="AG604" s="337">
        <v>1</v>
      </c>
      <c r="AH604" s="337">
        <v>29</v>
      </c>
      <c r="AI604" s="337">
        <v>35</v>
      </c>
      <c r="AJ604" s="337">
        <v>64</v>
      </c>
      <c r="AK604" s="337">
        <v>1</v>
      </c>
      <c r="AL604" s="337">
        <v>37</v>
      </c>
      <c r="AM604" s="337">
        <v>35</v>
      </c>
      <c r="AN604" s="337">
        <v>72</v>
      </c>
      <c r="AO604" s="337">
        <v>1</v>
      </c>
      <c r="AP604" s="337">
        <v>16</v>
      </c>
    </row>
    <row r="605" spans="1:42" x14ac:dyDescent="0.2">
      <c r="D605" s="335" t="s">
        <v>116</v>
      </c>
      <c r="E605" s="337">
        <v>187</v>
      </c>
      <c r="F605" s="337">
        <v>204</v>
      </c>
      <c r="G605" s="337">
        <v>391</v>
      </c>
      <c r="H605" s="337">
        <v>33</v>
      </c>
      <c r="I605" s="337">
        <v>26</v>
      </c>
      <c r="J605" s="337">
        <v>59</v>
      </c>
      <c r="K605" s="337">
        <v>22</v>
      </c>
      <c r="L605" s="337">
        <v>14</v>
      </c>
      <c r="M605" s="337">
        <v>8</v>
      </c>
      <c r="N605" s="337">
        <v>22</v>
      </c>
      <c r="O605" s="337">
        <v>33</v>
      </c>
      <c r="P605" s="337">
        <v>22</v>
      </c>
      <c r="Q605" s="337">
        <v>14</v>
      </c>
      <c r="R605" s="337">
        <v>25</v>
      </c>
      <c r="S605" s="337">
        <v>28</v>
      </c>
      <c r="T605" s="337">
        <v>53</v>
      </c>
      <c r="U605" s="337">
        <v>1</v>
      </c>
      <c r="V605" s="337">
        <v>30</v>
      </c>
      <c r="W605" s="337">
        <v>26</v>
      </c>
      <c r="X605" s="337">
        <v>56</v>
      </c>
      <c r="Y605" s="337">
        <v>1</v>
      </c>
      <c r="Z605" s="337">
        <v>28</v>
      </c>
      <c r="AA605" s="337">
        <v>35</v>
      </c>
      <c r="AB605" s="337">
        <v>63</v>
      </c>
      <c r="AC605" s="337">
        <v>1</v>
      </c>
      <c r="AD605" s="337">
        <v>38</v>
      </c>
      <c r="AE605" s="337">
        <v>45</v>
      </c>
      <c r="AF605" s="337">
        <v>83</v>
      </c>
      <c r="AG605" s="337">
        <v>1</v>
      </c>
      <c r="AH605" s="337">
        <v>29</v>
      </c>
      <c r="AI605" s="337">
        <v>35</v>
      </c>
      <c r="AJ605" s="337">
        <v>64</v>
      </c>
      <c r="AK605" s="337">
        <v>1</v>
      </c>
      <c r="AL605" s="337">
        <v>37</v>
      </c>
      <c r="AM605" s="337">
        <v>35</v>
      </c>
      <c r="AN605" s="337">
        <v>72</v>
      </c>
      <c r="AO605" s="337">
        <v>1</v>
      </c>
      <c r="AP605" s="337">
        <v>16</v>
      </c>
    </row>
    <row r="606" spans="1:42" x14ac:dyDescent="0.2">
      <c r="C606" s="335" t="s">
        <v>47</v>
      </c>
      <c r="E606" s="337">
        <v>426</v>
      </c>
      <c r="F606" s="337">
        <v>437</v>
      </c>
      <c r="G606" s="337">
        <v>863</v>
      </c>
      <c r="H606" s="337">
        <v>72</v>
      </c>
      <c r="I606" s="337">
        <v>63</v>
      </c>
      <c r="J606" s="337">
        <v>135</v>
      </c>
      <c r="K606" s="337">
        <v>47</v>
      </c>
      <c r="L606" s="337">
        <v>29</v>
      </c>
      <c r="M606" s="337">
        <v>18</v>
      </c>
      <c r="N606" s="337">
        <v>47</v>
      </c>
      <c r="O606" s="337">
        <v>56</v>
      </c>
      <c r="P606" s="337">
        <v>47</v>
      </c>
      <c r="Q606" s="337">
        <v>19</v>
      </c>
      <c r="R606" s="337">
        <v>76</v>
      </c>
      <c r="S606" s="337">
        <v>75</v>
      </c>
      <c r="T606" s="337">
        <v>151</v>
      </c>
      <c r="U606" s="337">
        <v>5</v>
      </c>
      <c r="V606" s="337">
        <v>72</v>
      </c>
      <c r="W606" s="337">
        <v>83</v>
      </c>
      <c r="X606" s="337">
        <v>155</v>
      </c>
      <c r="Y606" s="337">
        <v>3</v>
      </c>
      <c r="Z606" s="337">
        <v>69</v>
      </c>
      <c r="AA606" s="337">
        <v>64</v>
      </c>
      <c r="AB606" s="337">
        <v>133</v>
      </c>
      <c r="AC606" s="337">
        <v>3</v>
      </c>
      <c r="AD606" s="337">
        <v>68</v>
      </c>
      <c r="AE606" s="337">
        <v>68</v>
      </c>
      <c r="AF606" s="337">
        <v>136</v>
      </c>
      <c r="AG606" s="337">
        <v>3</v>
      </c>
      <c r="AH606" s="337">
        <v>79</v>
      </c>
      <c r="AI606" s="337">
        <v>62</v>
      </c>
      <c r="AJ606" s="337">
        <v>141</v>
      </c>
      <c r="AK606" s="337">
        <v>4</v>
      </c>
      <c r="AL606" s="337">
        <v>62</v>
      </c>
      <c r="AM606" s="337">
        <v>85</v>
      </c>
      <c r="AN606" s="337">
        <v>147</v>
      </c>
      <c r="AO606" s="337">
        <v>3</v>
      </c>
      <c r="AP606" s="337">
        <v>26</v>
      </c>
    </row>
    <row r="607" spans="1:42" x14ac:dyDescent="0.2">
      <c r="D607" s="335" t="s">
        <v>116</v>
      </c>
      <c r="E607" s="337">
        <v>353</v>
      </c>
      <c r="F607" s="337">
        <v>372</v>
      </c>
      <c r="G607" s="337">
        <v>725</v>
      </c>
      <c r="H607" s="337">
        <v>60</v>
      </c>
      <c r="I607" s="337">
        <v>48</v>
      </c>
      <c r="J607" s="337">
        <v>108</v>
      </c>
      <c r="K607" s="337">
        <v>41</v>
      </c>
      <c r="L607" s="337">
        <v>23</v>
      </c>
      <c r="M607" s="337">
        <v>18</v>
      </c>
      <c r="N607" s="337">
        <v>41</v>
      </c>
      <c r="O607" s="337">
        <v>50</v>
      </c>
      <c r="P607" s="337">
        <v>41</v>
      </c>
      <c r="Q607" s="337">
        <v>17</v>
      </c>
      <c r="R607" s="337">
        <v>63</v>
      </c>
      <c r="S607" s="337">
        <v>63</v>
      </c>
      <c r="T607" s="337">
        <v>126</v>
      </c>
      <c r="U607" s="337">
        <v>4</v>
      </c>
      <c r="V607" s="337">
        <v>65</v>
      </c>
      <c r="W607" s="337">
        <v>70</v>
      </c>
      <c r="X607" s="337">
        <v>135</v>
      </c>
      <c r="Y607" s="337">
        <v>3</v>
      </c>
      <c r="Z607" s="337">
        <v>61</v>
      </c>
      <c r="AA607" s="337">
        <v>54</v>
      </c>
      <c r="AB607" s="337">
        <v>115</v>
      </c>
      <c r="AC607" s="337">
        <v>3</v>
      </c>
      <c r="AD607" s="337">
        <v>53</v>
      </c>
      <c r="AE607" s="337">
        <v>57</v>
      </c>
      <c r="AF607" s="337">
        <v>110</v>
      </c>
      <c r="AG607" s="337">
        <v>3</v>
      </c>
      <c r="AH607" s="337">
        <v>63</v>
      </c>
      <c r="AI607" s="337">
        <v>53</v>
      </c>
      <c r="AJ607" s="337">
        <v>116</v>
      </c>
      <c r="AK607" s="337">
        <v>3</v>
      </c>
      <c r="AL607" s="337">
        <v>48</v>
      </c>
      <c r="AM607" s="337">
        <v>75</v>
      </c>
      <c r="AN607" s="337">
        <v>123</v>
      </c>
      <c r="AO607" s="337">
        <v>3</v>
      </c>
      <c r="AP607" s="337">
        <v>22</v>
      </c>
    </row>
    <row r="608" spans="1:42" x14ac:dyDescent="0.2">
      <c r="D608" s="335" t="s">
        <v>165</v>
      </c>
      <c r="E608" s="337">
        <v>73</v>
      </c>
      <c r="F608" s="337">
        <v>65</v>
      </c>
      <c r="G608" s="337">
        <v>138</v>
      </c>
      <c r="H608" s="337">
        <v>12</v>
      </c>
      <c r="I608" s="337">
        <v>15</v>
      </c>
      <c r="J608" s="337">
        <v>27</v>
      </c>
      <c r="K608" s="337">
        <v>6</v>
      </c>
      <c r="L608" s="337">
        <v>6</v>
      </c>
      <c r="M608" s="337">
        <v>0</v>
      </c>
      <c r="N608" s="337">
        <v>6</v>
      </c>
      <c r="O608" s="337">
        <v>6</v>
      </c>
      <c r="P608" s="337">
        <v>6</v>
      </c>
      <c r="Q608" s="337">
        <v>2</v>
      </c>
      <c r="R608" s="337">
        <v>13</v>
      </c>
      <c r="S608" s="337">
        <v>12</v>
      </c>
      <c r="T608" s="337">
        <v>25</v>
      </c>
      <c r="U608" s="337">
        <v>1</v>
      </c>
      <c r="V608" s="337">
        <v>7</v>
      </c>
      <c r="W608" s="337">
        <v>13</v>
      </c>
      <c r="X608" s="337">
        <v>20</v>
      </c>
      <c r="Y608" s="337">
        <v>0</v>
      </c>
      <c r="Z608" s="337">
        <v>8</v>
      </c>
      <c r="AA608" s="337">
        <v>10</v>
      </c>
      <c r="AB608" s="337">
        <v>18</v>
      </c>
      <c r="AC608" s="337">
        <v>0</v>
      </c>
      <c r="AD608" s="337">
        <v>15</v>
      </c>
      <c r="AE608" s="337">
        <v>11</v>
      </c>
      <c r="AF608" s="337">
        <v>26</v>
      </c>
      <c r="AG608" s="337">
        <v>0</v>
      </c>
      <c r="AH608" s="337">
        <v>16</v>
      </c>
      <c r="AI608" s="337">
        <v>9</v>
      </c>
      <c r="AJ608" s="337">
        <v>25</v>
      </c>
      <c r="AK608" s="337">
        <v>1</v>
      </c>
      <c r="AL608" s="337">
        <v>14</v>
      </c>
      <c r="AM608" s="337">
        <v>10</v>
      </c>
      <c r="AN608" s="337">
        <v>24</v>
      </c>
      <c r="AO608" s="337">
        <v>0</v>
      </c>
      <c r="AP608" s="337">
        <v>4</v>
      </c>
    </row>
    <row r="609" spans="1:42" x14ac:dyDescent="0.2">
      <c r="B609" s="335" t="s">
        <v>42</v>
      </c>
      <c r="E609" s="337">
        <v>273</v>
      </c>
      <c r="F609" s="337">
        <v>232</v>
      </c>
      <c r="G609" s="337">
        <v>505</v>
      </c>
      <c r="H609" s="337">
        <v>80</v>
      </c>
      <c r="I609" s="337">
        <v>66</v>
      </c>
      <c r="J609" s="337">
        <v>146</v>
      </c>
      <c r="K609" s="337">
        <v>40</v>
      </c>
      <c r="L609" s="337">
        <v>16</v>
      </c>
      <c r="M609" s="337">
        <v>27</v>
      </c>
      <c r="N609" s="337">
        <v>43</v>
      </c>
      <c r="O609" s="337">
        <v>35</v>
      </c>
      <c r="P609" s="337">
        <v>32</v>
      </c>
      <c r="Q609" s="337">
        <v>12</v>
      </c>
      <c r="R609" s="337">
        <v>110</v>
      </c>
      <c r="S609" s="337">
        <v>91</v>
      </c>
      <c r="T609" s="337">
        <v>201</v>
      </c>
      <c r="U609" s="337">
        <v>14</v>
      </c>
      <c r="V609" s="337">
        <v>85</v>
      </c>
      <c r="W609" s="337">
        <v>73</v>
      </c>
      <c r="X609" s="337">
        <v>158</v>
      </c>
      <c r="Y609" s="337">
        <v>13</v>
      </c>
      <c r="Z609" s="337">
        <v>78</v>
      </c>
      <c r="AA609" s="337">
        <v>68</v>
      </c>
      <c r="AB609" s="337">
        <v>146</v>
      </c>
      <c r="AC609" s="337">
        <v>12</v>
      </c>
      <c r="AD609" s="337">
        <v>0</v>
      </c>
      <c r="AE609" s="337">
        <v>0</v>
      </c>
      <c r="AF609" s="337">
        <v>0</v>
      </c>
      <c r="AG609" s="337">
        <v>0</v>
      </c>
      <c r="AH609" s="337">
        <v>0</v>
      </c>
      <c r="AI609" s="337">
        <v>0</v>
      </c>
      <c r="AJ609" s="337">
        <v>0</v>
      </c>
      <c r="AK609" s="337">
        <v>0</v>
      </c>
      <c r="AL609" s="337">
        <v>0</v>
      </c>
      <c r="AM609" s="337">
        <v>0</v>
      </c>
      <c r="AN609" s="337">
        <v>0</v>
      </c>
      <c r="AO609" s="337">
        <v>0</v>
      </c>
      <c r="AP609" s="337">
        <v>1</v>
      </c>
    </row>
    <row r="610" spans="1:42" x14ac:dyDescent="0.2">
      <c r="C610" s="335" t="s">
        <v>37</v>
      </c>
      <c r="E610" s="337">
        <v>56</v>
      </c>
      <c r="F610" s="337">
        <v>41</v>
      </c>
      <c r="G610" s="337">
        <v>97</v>
      </c>
      <c r="H610" s="337">
        <v>6</v>
      </c>
      <c r="I610" s="337">
        <v>8</v>
      </c>
      <c r="J610" s="337">
        <v>14</v>
      </c>
      <c r="K610" s="337">
        <v>6</v>
      </c>
      <c r="L610" s="337">
        <v>1</v>
      </c>
      <c r="M610" s="337">
        <v>5</v>
      </c>
      <c r="N610" s="337">
        <v>6</v>
      </c>
      <c r="O610" s="337">
        <v>4</v>
      </c>
      <c r="P610" s="337">
        <v>4</v>
      </c>
      <c r="Q610" s="337">
        <v>1</v>
      </c>
      <c r="R610" s="337">
        <v>19</v>
      </c>
      <c r="S610" s="337">
        <v>12</v>
      </c>
      <c r="T610" s="337">
        <v>31</v>
      </c>
      <c r="U610" s="337">
        <v>2</v>
      </c>
      <c r="V610" s="337">
        <v>20</v>
      </c>
      <c r="W610" s="337">
        <v>12</v>
      </c>
      <c r="X610" s="337">
        <v>32</v>
      </c>
      <c r="Y610" s="337">
        <v>2</v>
      </c>
      <c r="Z610" s="337">
        <v>17</v>
      </c>
      <c r="AA610" s="337">
        <v>17</v>
      </c>
      <c r="AB610" s="337">
        <v>34</v>
      </c>
      <c r="AC610" s="337">
        <v>2</v>
      </c>
      <c r="AD610" s="337">
        <v>0</v>
      </c>
      <c r="AE610" s="337">
        <v>0</v>
      </c>
      <c r="AF610" s="337">
        <v>0</v>
      </c>
      <c r="AG610" s="337">
        <v>0</v>
      </c>
      <c r="AH610" s="337">
        <v>0</v>
      </c>
      <c r="AI610" s="337">
        <v>0</v>
      </c>
      <c r="AJ610" s="337">
        <v>0</v>
      </c>
      <c r="AK610" s="337">
        <v>0</v>
      </c>
      <c r="AL610" s="337">
        <v>0</v>
      </c>
      <c r="AM610" s="337">
        <v>0</v>
      </c>
      <c r="AN610" s="337">
        <v>0</v>
      </c>
      <c r="AO610" s="337">
        <v>0</v>
      </c>
      <c r="AP610" s="337">
        <v>0</v>
      </c>
    </row>
    <row r="611" spans="1:42" x14ac:dyDescent="0.2">
      <c r="D611" s="335" t="s">
        <v>117</v>
      </c>
      <c r="E611" s="337">
        <v>56</v>
      </c>
      <c r="F611" s="337">
        <v>41</v>
      </c>
      <c r="G611" s="337">
        <v>97</v>
      </c>
      <c r="H611" s="337">
        <v>6</v>
      </c>
      <c r="I611" s="337">
        <v>8</v>
      </c>
      <c r="J611" s="337">
        <v>14</v>
      </c>
      <c r="K611" s="337">
        <v>6</v>
      </c>
      <c r="L611" s="337">
        <v>1</v>
      </c>
      <c r="M611" s="337">
        <v>5</v>
      </c>
      <c r="N611" s="337">
        <v>6</v>
      </c>
      <c r="O611" s="337">
        <v>4</v>
      </c>
      <c r="P611" s="337">
        <v>4</v>
      </c>
      <c r="Q611" s="337">
        <v>1</v>
      </c>
      <c r="R611" s="337">
        <v>19</v>
      </c>
      <c r="S611" s="337">
        <v>12</v>
      </c>
      <c r="T611" s="337">
        <v>31</v>
      </c>
      <c r="U611" s="337">
        <v>2</v>
      </c>
      <c r="V611" s="337">
        <v>20</v>
      </c>
      <c r="W611" s="337">
        <v>12</v>
      </c>
      <c r="X611" s="337">
        <v>32</v>
      </c>
      <c r="Y611" s="337">
        <v>2</v>
      </c>
      <c r="Z611" s="337">
        <v>17</v>
      </c>
      <c r="AA611" s="337">
        <v>17</v>
      </c>
      <c r="AB611" s="337">
        <v>34</v>
      </c>
      <c r="AC611" s="337">
        <v>2</v>
      </c>
      <c r="AD611" s="337">
        <v>0</v>
      </c>
      <c r="AE611" s="337">
        <v>0</v>
      </c>
      <c r="AF611" s="337">
        <v>0</v>
      </c>
      <c r="AG611" s="337">
        <v>0</v>
      </c>
      <c r="AH611" s="337">
        <v>0</v>
      </c>
      <c r="AI611" s="337">
        <v>0</v>
      </c>
      <c r="AJ611" s="337">
        <v>0</v>
      </c>
      <c r="AK611" s="337">
        <v>0</v>
      </c>
      <c r="AL611" s="337">
        <v>0</v>
      </c>
      <c r="AM611" s="337">
        <v>0</v>
      </c>
      <c r="AN611" s="337">
        <v>0</v>
      </c>
      <c r="AO611" s="337">
        <v>0</v>
      </c>
      <c r="AP611" s="337">
        <v>0</v>
      </c>
    </row>
    <row r="612" spans="1:42" x14ac:dyDescent="0.2">
      <c r="C612" s="335" t="s">
        <v>38</v>
      </c>
      <c r="E612" s="337">
        <v>1</v>
      </c>
      <c r="F612" s="337">
        <v>4</v>
      </c>
      <c r="G612" s="337">
        <v>5</v>
      </c>
      <c r="H612" s="337">
        <v>0</v>
      </c>
      <c r="I612" s="337">
        <v>2</v>
      </c>
      <c r="J612" s="337">
        <v>2</v>
      </c>
      <c r="K612" s="337">
        <v>1</v>
      </c>
      <c r="L612" s="337">
        <v>1</v>
      </c>
      <c r="M612" s="337">
        <v>1</v>
      </c>
      <c r="N612" s="337">
        <v>2</v>
      </c>
      <c r="O612" s="337">
        <v>0</v>
      </c>
      <c r="P612" s="337">
        <v>0</v>
      </c>
      <c r="Q612" s="337">
        <v>1</v>
      </c>
      <c r="R612" s="337">
        <v>0</v>
      </c>
      <c r="S612" s="337">
        <v>4</v>
      </c>
      <c r="T612" s="337">
        <v>4</v>
      </c>
      <c r="U612" s="337">
        <v>0</v>
      </c>
      <c r="V612" s="337">
        <v>1</v>
      </c>
      <c r="W612" s="337">
        <v>0</v>
      </c>
      <c r="X612" s="337">
        <v>1</v>
      </c>
      <c r="Y612" s="337">
        <v>0</v>
      </c>
      <c r="Z612" s="337">
        <v>0</v>
      </c>
      <c r="AA612" s="337">
        <v>0</v>
      </c>
      <c r="AB612" s="337">
        <v>0</v>
      </c>
      <c r="AC612" s="337">
        <v>0</v>
      </c>
      <c r="AD612" s="337">
        <v>0</v>
      </c>
      <c r="AE612" s="337">
        <v>0</v>
      </c>
      <c r="AF612" s="337">
        <v>0</v>
      </c>
      <c r="AG612" s="337">
        <v>0</v>
      </c>
      <c r="AH612" s="337">
        <v>0</v>
      </c>
      <c r="AI612" s="337">
        <v>0</v>
      </c>
      <c r="AJ612" s="337">
        <v>0</v>
      </c>
      <c r="AK612" s="337">
        <v>0</v>
      </c>
      <c r="AL612" s="337">
        <v>0</v>
      </c>
      <c r="AM612" s="337">
        <v>0</v>
      </c>
      <c r="AN612" s="337">
        <v>0</v>
      </c>
      <c r="AO612" s="337">
        <v>0</v>
      </c>
      <c r="AP612" s="337">
        <v>1</v>
      </c>
    </row>
    <row r="613" spans="1:42" x14ac:dyDescent="0.2">
      <c r="D613" s="335" t="s">
        <v>65</v>
      </c>
      <c r="E613" s="337">
        <v>1</v>
      </c>
      <c r="F613" s="337">
        <v>4</v>
      </c>
      <c r="G613" s="337">
        <v>5</v>
      </c>
      <c r="H613" s="337">
        <v>0</v>
      </c>
      <c r="I613" s="337">
        <v>2</v>
      </c>
      <c r="J613" s="337">
        <v>2</v>
      </c>
      <c r="K613" s="337">
        <v>1</v>
      </c>
      <c r="L613" s="337">
        <v>1</v>
      </c>
      <c r="M613" s="337">
        <v>1</v>
      </c>
      <c r="N613" s="337">
        <v>2</v>
      </c>
      <c r="O613" s="337">
        <v>0</v>
      </c>
      <c r="P613" s="337">
        <v>0</v>
      </c>
      <c r="Q613" s="337">
        <v>1</v>
      </c>
      <c r="R613" s="337">
        <v>0</v>
      </c>
      <c r="S613" s="337">
        <v>4</v>
      </c>
      <c r="T613" s="337">
        <v>4</v>
      </c>
      <c r="U613" s="337">
        <v>0</v>
      </c>
      <c r="V613" s="337">
        <v>1</v>
      </c>
      <c r="W613" s="337">
        <v>0</v>
      </c>
      <c r="X613" s="337">
        <v>1</v>
      </c>
      <c r="Y613" s="337">
        <v>0</v>
      </c>
      <c r="Z613" s="337">
        <v>0</v>
      </c>
      <c r="AA613" s="337">
        <v>0</v>
      </c>
      <c r="AB613" s="337">
        <v>0</v>
      </c>
      <c r="AC613" s="337">
        <v>0</v>
      </c>
      <c r="AD613" s="337">
        <v>0</v>
      </c>
      <c r="AE613" s="337">
        <v>0</v>
      </c>
      <c r="AF613" s="337">
        <v>0</v>
      </c>
      <c r="AG613" s="337">
        <v>0</v>
      </c>
      <c r="AH613" s="337">
        <v>0</v>
      </c>
      <c r="AI613" s="337">
        <v>0</v>
      </c>
      <c r="AJ613" s="337">
        <v>0</v>
      </c>
      <c r="AK613" s="337">
        <v>0</v>
      </c>
      <c r="AL613" s="337">
        <v>0</v>
      </c>
      <c r="AM613" s="337">
        <v>0</v>
      </c>
      <c r="AN613" s="337">
        <v>0</v>
      </c>
      <c r="AO613" s="337">
        <v>0</v>
      </c>
      <c r="AP613" s="337">
        <v>1</v>
      </c>
    </row>
    <row r="614" spans="1:42" x14ac:dyDescent="0.2">
      <c r="C614" s="335" t="s">
        <v>47</v>
      </c>
      <c r="E614" s="337">
        <v>198</v>
      </c>
      <c r="F614" s="337">
        <v>164</v>
      </c>
      <c r="G614" s="337">
        <v>362</v>
      </c>
      <c r="H614" s="337">
        <v>54</v>
      </c>
      <c r="I614" s="337">
        <v>53</v>
      </c>
      <c r="J614" s="337">
        <v>107</v>
      </c>
      <c r="K614" s="337">
        <v>30</v>
      </c>
      <c r="L614" s="337">
        <v>10</v>
      </c>
      <c r="M614" s="337">
        <v>14</v>
      </c>
      <c r="N614" s="337">
        <v>24</v>
      </c>
      <c r="O614" s="337">
        <v>28</v>
      </c>
      <c r="P614" s="337">
        <v>25</v>
      </c>
      <c r="Q614" s="337">
        <v>9</v>
      </c>
      <c r="R614" s="337">
        <v>85</v>
      </c>
      <c r="S614" s="337">
        <v>68</v>
      </c>
      <c r="T614" s="337">
        <v>153</v>
      </c>
      <c r="U614" s="337">
        <v>11</v>
      </c>
      <c r="V614" s="337">
        <v>57</v>
      </c>
      <c r="W614" s="337">
        <v>54</v>
      </c>
      <c r="X614" s="337">
        <v>111</v>
      </c>
      <c r="Y614" s="337">
        <v>10</v>
      </c>
      <c r="Z614" s="337">
        <v>56</v>
      </c>
      <c r="AA614" s="337">
        <v>42</v>
      </c>
      <c r="AB614" s="337">
        <v>98</v>
      </c>
      <c r="AC614" s="337">
        <v>9</v>
      </c>
      <c r="AD614" s="337">
        <v>0</v>
      </c>
      <c r="AE614" s="337">
        <v>0</v>
      </c>
      <c r="AF614" s="337">
        <v>0</v>
      </c>
      <c r="AG614" s="337">
        <v>0</v>
      </c>
      <c r="AH614" s="337">
        <v>0</v>
      </c>
      <c r="AI614" s="337">
        <v>0</v>
      </c>
      <c r="AJ614" s="337">
        <v>0</v>
      </c>
      <c r="AK614" s="337">
        <v>0</v>
      </c>
      <c r="AL614" s="337">
        <v>0</v>
      </c>
      <c r="AM614" s="337">
        <v>0</v>
      </c>
      <c r="AN614" s="337">
        <v>0</v>
      </c>
      <c r="AO614" s="337">
        <v>0</v>
      </c>
      <c r="AP614" s="337">
        <v>0</v>
      </c>
    </row>
    <row r="615" spans="1:42" x14ac:dyDescent="0.2">
      <c r="D615" s="335" t="s">
        <v>116</v>
      </c>
      <c r="E615" s="337">
        <v>88</v>
      </c>
      <c r="F615" s="337">
        <v>66</v>
      </c>
      <c r="G615" s="337">
        <v>154</v>
      </c>
      <c r="H615" s="337">
        <v>23</v>
      </c>
      <c r="I615" s="337">
        <v>24</v>
      </c>
      <c r="J615" s="337">
        <v>47</v>
      </c>
      <c r="K615" s="337">
        <v>8</v>
      </c>
      <c r="L615" s="337">
        <v>3</v>
      </c>
      <c r="M615" s="337">
        <v>6</v>
      </c>
      <c r="N615" s="337">
        <v>9</v>
      </c>
      <c r="O615" s="337">
        <v>9</v>
      </c>
      <c r="P615" s="337">
        <v>8</v>
      </c>
      <c r="Q615" s="337">
        <v>2</v>
      </c>
      <c r="R615" s="337">
        <v>30</v>
      </c>
      <c r="S615" s="337">
        <v>19</v>
      </c>
      <c r="T615" s="337">
        <v>49</v>
      </c>
      <c r="U615" s="337">
        <v>3</v>
      </c>
      <c r="V615" s="337">
        <v>25</v>
      </c>
      <c r="W615" s="337">
        <v>25</v>
      </c>
      <c r="X615" s="337">
        <v>50</v>
      </c>
      <c r="Y615" s="337">
        <v>3</v>
      </c>
      <c r="Z615" s="337">
        <v>33</v>
      </c>
      <c r="AA615" s="337">
        <v>22</v>
      </c>
      <c r="AB615" s="337">
        <v>55</v>
      </c>
      <c r="AC615" s="337">
        <v>2</v>
      </c>
      <c r="AD615" s="337">
        <v>0</v>
      </c>
      <c r="AE615" s="337">
        <v>0</v>
      </c>
      <c r="AF615" s="337">
        <v>0</v>
      </c>
      <c r="AG615" s="337">
        <v>0</v>
      </c>
      <c r="AH615" s="337">
        <v>0</v>
      </c>
      <c r="AI615" s="337">
        <v>0</v>
      </c>
      <c r="AJ615" s="337">
        <v>0</v>
      </c>
      <c r="AK615" s="337">
        <v>0</v>
      </c>
      <c r="AL615" s="337">
        <v>0</v>
      </c>
      <c r="AM615" s="337">
        <v>0</v>
      </c>
      <c r="AN615" s="337">
        <v>0</v>
      </c>
      <c r="AO615" s="337">
        <v>0</v>
      </c>
      <c r="AP615" s="337">
        <v>0</v>
      </c>
    </row>
    <row r="616" spans="1:42" x14ac:dyDescent="0.2">
      <c r="D616" s="335" t="s">
        <v>117</v>
      </c>
      <c r="E616" s="337">
        <v>110</v>
      </c>
      <c r="F616" s="337">
        <v>98</v>
      </c>
      <c r="G616" s="337">
        <v>208</v>
      </c>
      <c r="H616" s="337">
        <v>31</v>
      </c>
      <c r="I616" s="337">
        <v>29</v>
      </c>
      <c r="J616" s="337">
        <v>60</v>
      </c>
      <c r="K616" s="337">
        <v>22</v>
      </c>
      <c r="L616" s="337">
        <v>7</v>
      </c>
      <c r="M616" s="337">
        <v>8</v>
      </c>
      <c r="N616" s="337">
        <v>15</v>
      </c>
      <c r="O616" s="337">
        <v>19</v>
      </c>
      <c r="P616" s="337">
        <v>17</v>
      </c>
      <c r="Q616" s="337">
        <v>7</v>
      </c>
      <c r="R616" s="337">
        <v>55</v>
      </c>
      <c r="S616" s="337">
        <v>49</v>
      </c>
      <c r="T616" s="337">
        <v>104</v>
      </c>
      <c r="U616" s="337">
        <v>8</v>
      </c>
      <c r="V616" s="337">
        <v>32</v>
      </c>
      <c r="W616" s="337">
        <v>29</v>
      </c>
      <c r="X616" s="337">
        <v>61</v>
      </c>
      <c r="Y616" s="337">
        <v>7</v>
      </c>
      <c r="Z616" s="337">
        <v>23</v>
      </c>
      <c r="AA616" s="337">
        <v>20</v>
      </c>
      <c r="AB616" s="337">
        <v>43</v>
      </c>
      <c r="AC616" s="337">
        <v>7</v>
      </c>
      <c r="AD616" s="337">
        <v>0</v>
      </c>
      <c r="AE616" s="337">
        <v>0</v>
      </c>
      <c r="AF616" s="337">
        <v>0</v>
      </c>
      <c r="AG616" s="337">
        <v>0</v>
      </c>
      <c r="AH616" s="337">
        <v>0</v>
      </c>
      <c r="AI616" s="337">
        <v>0</v>
      </c>
      <c r="AJ616" s="337">
        <v>0</v>
      </c>
      <c r="AK616" s="337">
        <v>0</v>
      </c>
      <c r="AL616" s="337">
        <v>0</v>
      </c>
      <c r="AM616" s="337">
        <v>0</v>
      </c>
      <c r="AN616" s="337">
        <v>0</v>
      </c>
      <c r="AO616" s="337">
        <v>0</v>
      </c>
      <c r="AP616" s="337">
        <v>0</v>
      </c>
    </row>
    <row r="617" spans="1:42" x14ac:dyDescent="0.2">
      <c r="C617" s="335" t="s">
        <v>257</v>
      </c>
      <c r="E617" s="337">
        <v>18</v>
      </c>
      <c r="F617" s="337">
        <v>23</v>
      </c>
      <c r="G617" s="337">
        <v>41</v>
      </c>
      <c r="H617" s="337">
        <v>20</v>
      </c>
      <c r="I617" s="337">
        <v>3</v>
      </c>
      <c r="J617" s="337">
        <v>23</v>
      </c>
      <c r="K617" s="337">
        <v>3</v>
      </c>
      <c r="L617" s="337">
        <v>4</v>
      </c>
      <c r="M617" s="337">
        <v>7</v>
      </c>
      <c r="N617" s="337">
        <v>11</v>
      </c>
      <c r="O617" s="337">
        <v>3</v>
      </c>
      <c r="P617" s="337">
        <v>3</v>
      </c>
      <c r="Q617" s="337">
        <v>1</v>
      </c>
      <c r="R617" s="337">
        <v>6</v>
      </c>
      <c r="S617" s="337">
        <v>7</v>
      </c>
      <c r="T617" s="337">
        <v>13</v>
      </c>
      <c r="U617" s="337">
        <v>1</v>
      </c>
      <c r="V617" s="337">
        <v>7</v>
      </c>
      <c r="W617" s="337">
        <v>7</v>
      </c>
      <c r="X617" s="337">
        <v>14</v>
      </c>
      <c r="Y617" s="337">
        <v>1</v>
      </c>
      <c r="Z617" s="337">
        <v>5</v>
      </c>
      <c r="AA617" s="337">
        <v>9</v>
      </c>
      <c r="AB617" s="337">
        <v>14</v>
      </c>
      <c r="AC617" s="337">
        <v>1</v>
      </c>
      <c r="AD617" s="337">
        <v>0</v>
      </c>
      <c r="AE617" s="337">
        <v>0</v>
      </c>
      <c r="AF617" s="337">
        <v>0</v>
      </c>
      <c r="AG617" s="337">
        <v>0</v>
      </c>
      <c r="AH617" s="337">
        <v>0</v>
      </c>
      <c r="AI617" s="337">
        <v>0</v>
      </c>
      <c r="AJ617" s="337">
        <v>0</v>
      </c>
      <c r="AK617" s="337">
        <v>0</v>
      </c>
      <c r="AL617" s="337">
        <v>0</v>
      </c>
      <c r="AM617" s="337">
        <v>0</v>
      </c>
      <c r="AN617" s="337">
        <v>0</v>
      </c>
      <c r="AO617" s="337">
        <v>0</v>
      </c>
      <c r="AP617" s="337">
        <v>0</v>
      </c>
    </row>
    <row r="618" spans="1:42" x14ac:dyDescent="0.2">
      <c r="D618" s="335" t="s">
        <v>116</v>
      </c>
      <c r="E618" s="337">
        <v>18</v>
      </c>
      <c r="F618" s="337">
        <v>23</v>
      </c>
      <c r="G618" s="337">
        <v>41</v>
      </c>
      <c r="H618" s="337">
        <v>20</v>
      </c>
      <c r="I618" s="337">
        <v>3</v>
      </c>
      <c r="J618" s="337">
        <v>23</v>
      </c>
      <c r="K618" s="337">
        <v>3</v>
      </c>
      <c r="L618" s="337">
        <v>4</v>
      </c>
      <c r="M618" s="337">
        <v>7</v>
      </c>
      <c r="N618" s="337">
        <v>11</v>
      </c>
      <c r="O618" s="337">
        <v>3</v>
      </c>
      <c r="P618" s="337">
        <v>3</v>
      </c>
      <c r="Q618" s="337">
        <v>1</v>
      </c>
      <c r="R618" s="337">
        <v>6</v>
      </c>
      <c r="S618" s="337">
        <v>7</v>
      </c>
      <c r="T618" s="337">
        <v>13</v>
      </c>
      <c r="U618" s="337">
        <v>1</v>
      </c>
      <c r="V618" s="337">
        <v>7</v>
      </c>
      <c r="W618" s="337">
        <v>7</v>
      </c>
      <c r="X618" s="337">
        <v>14</v>
      </c>
      <c r="Y618" s="337">
        <v>1</v>
      </c>
      <c r="Z618" s="337">
        <v>5</v>
      </c>
      <c r="AA618" s="337">
        <v>9</v>
      </c>
      <c r="AB618" s="337">
        <v>14</v>
      </c>
      <c r="AC618" s="337">
        <v>1</v>
      </c>
      <c r="AD618" s="337">
        <v>0</v>
      </c>
      <c r="AE618" s="337">
        <v>0</v>
      </c>
      <c r="AF618" s="337">
        <v>0</v>
      </c>
      <c r="AG618" s="337">
        <v>0</v>
      </c>
      <c r="AH618" s="337">
        <v>0</v>
      </c>
      <c r="AI618" s="337">
        <v>0</v>
      </c>
      <c r="AJ618" s="337">
        <v>0</v>
      </c>
      <c r="AK618" s="337">
        <v>0</v>
      </c>
      <c r="AL618" s="337">
        <v>0</v>
      </c>
      <c r="AM618" s="337">
        <v>0</v>
      </c>
      <c r="AN618" s="337">
        <v>0</v>
      </c>
      <c r="AO618" s="337">
        <v>0</v>
      </c>
      <c r="AP618" s="337">
        <v>0</v>
      </c>
    </row>
    <row r="619" spans="1:42" x14ac:dyDescent="0.2">
      <c r="B619" s="335" t="s">
        <v>167</v>
      </c>
      <c r="E619" s="337">
        <v>39</v>
      </c>
      <c r="F619" s="337">
        <v>32</v>
      </c>
      <c r="G619" s="337">
        <v>71</v>
      </c>
      <c r="H619" s="337">
        <v>0</v>
      </c>
      <c r="I619" s="337">
        <v>0</v>
      </c>
      <c r="J619" s="337">
        <v>0</v>
      </c>
      <c r="K619" s="337">
        <v>9</v>
      </c>
      <c r="L619" s="337">
        <v>0</v>
      </c>
      <c r="M619" s="337">
        <v>9</v>
      </c>
      <c r="N619" s="337">
        <v>9</v>
      </c>
      <c r="O619" s="337">
        <v>0</v>
      </c>
      <c r="P619" s="337">
        <v>0</v>
      </c>
      <c r="Q619" s="337">
        <v>1</v>
      </c>
      <c r="R619" s="337">
        <v>0</v>
      </c>
      <c r="S619" s="337">
        <v>0</v>
      </c>
      <c r="T619" s="337">
        <v>0</v>
      </c>
      <c r="U619" s="337">
        <v>0</v>
      </c>
      <c r="V619" s="337">
        <v>0</v>
      </c>
      <c r="W619" s="337">
        <v>0</v>
      </c>
      <c r="X619" s="337">
        <v>0</v>
      </c>
      <c r="Y619" s="337">
        <v>0</v>
      </c>
      <c r="Z619" s="337">
        <v>0</v>
      </c>
      <c r="AA619" s="337">
        <v>0</v>
      </c>
      <c r="AB619" s="337">
        <v>0</v>
      </c>
      <c r="AC619" s="337">
        <v>0</v>
      </c>
      <c r="AD619" s="337">
        <v>0</v>
      </c>
      <c r="AE619" s="337">
        <v>0</v>
      </c>
      <c r="AF619" s="337">
        <v>0</v>
      </c>
      <c r="AG619" s="337">
        <v>0</v>
      </c>
      <c r="AH619" s="337">
        <v>0</v>
      </c>
      <c r="AI619" s="337">
        <v>0</v>
      </c>
      <c r="AJ619" s="337">
        <v>0</v>
      </c>
      <c r="AK619" s="337">
        <v>0</v>
      </c>
      <c r="AL619" s="337">
        <v>0</v>
      </c>
      <c r="AM619" s="337">
        <v>0</v>
      </c>
      <c r="AN619" s="337">
        <v>0</v>
      </c>
      <c r="AO619" s="337">
        <v>0</v>
      </c>
      <c r="AP619" s="337">
        <v>0</v>
      </c>
    </row>
    <row r="620" spans="1:42" x14ac:dyDescent="0.2">
      <c r="C620" s="335" t="s">
        <v>47</v>
      </c>
      <c r="E620" s="337">
        <v>39</v>
      </c>
      <c r="F620" s="337">
        <v>32</v>
      </c>
      <c r="G620" s="337">
        <v>71</v>
      </c>
      <c r="H620" s="337">
        <v>0</v>
      </c>
      <c r="I620" s="337">
        <v>0</v>
      </c>
      <c r="J620" s="337">
        <v>0</v>
      </c>
      <c r="K620" s="337">
        <v>9</v>
      </c>
      <c r="L620" s="337">
        <v>0</v>
      </c>
      <c r="M620" s="337">
        <v>9</v>
      </c>
      <c r="N620" s="337">
        <v>9</v>
      </c>
      <c r="O620" s="337">
        <v>0</v>
      </c>
      <c r="P620" s="337">
        <v>0</v>
      </c>
      <c r="Q620" s="337">
        <v>1</v>
      </c>
      <c r="R620" s="337">
        <v>0</v>
      </c>
      <c r="S620" s="337">
        <v>0</v>
      </c>
      <c r="T620" s="337">
        <v>0</v>
      </c>
      <c r="U620" s="337">
        <v>0</v>
      </c>
      <c r="V620" s="337">
        <v>0</v>
      </c>
      <c r="W620" s="337">
        <v>0</v>
      </c>
      <c r="X620" s="337">
        <v>0</v>
      </c>
      <c r="Y620" s="337">
        <v>0</v>
      </c>
      <c r="Z620" s="337">
        <v>0</v>
      </c>
      <c r="AA620" s="337">
        <v>0</v>
      </c>
      <c r="AB620" s="337">
        <v>0</v>
      </c>
      <c r="AC620" s="337">
        <v>0</v>
      </c>
      <c r="AD620" s="337">
        <v>0</v>
      </c>
      <c r="AE620" s="337">
        <v>0</v>
      </c>
      <c r="AF620" s="337">
        <v>0</v>
      </c>
      <c r="AG620" s="337">
        <v>0</v>
      </c>
      <c r="AH620" s="337">
        <v>0</v>
      </c>
      <c r="AI620" s="337">
        <v>0</v>
      </c>
      <c r="AJ620" s="337">
        <v>0</v>
      </c>
      <c r="AK620" s="337">
        <v>0</v>
      </c>
      <c r="AL620" s="337">
        <v>0</v>
      </c>
      <c r="AM620" s="337">
        <v>0</v>
      </c>
      <c r="AN620" s="337">
        <v>0</v>
      </c>
      <c r="AO620" s="337">
        <v>0</v>
      </c>
      <c r="AP620" s="337">
        <v>0</v>
      </c>
    </row>
    <row r="621" spans="1:42" x14ac:dyDescent="0.2">
      <c r="D621" s="335" t="s">
        <v>204</v>
      </c>
      <c r="E621" s="337">
        <v>39</v>
      </c>
      <c r="F621" s="337">
        <v>32</v>
      </c>
      <c r="G621" s="337">
        <v>71</v>
      </c>
      <c r="H621" s="337">
        <v>0</v>
      </c>
      <c r="I621" s="337">
        <v>0</v>
      </c>
      <c r="J621" s="337">
        <v>0</v>
      </c>
      <c r="K621" s="337">
        <v>9</v>
      </c>
      <c r="L621" s="337">
        <v>0</v>
      </c>
      <c r="M621" s="337">
        <v>9</v>
      </c>
      <c r="N621" s="337">
        <v>9</v>
      </c>
      <c r="O621" s="337">
        <v>0</v>
      </c>
      <c r="P621" s="337">
        <v>0</v>
      </c>
      <c r="Q621" s="337">
        <v>1</v>
      </c>
      <c r="R621" s="337">
        <v>0</v>
      </c>
      <c r="S621" s="337">
        <v>0</v>
      </c>
      <c r="T621" s="337">
        <v>0</v>
      </c>
      <c r="U621" s="337">
        <v>0</v>
      </c>
      <c r="V621" s="337">
        <v>0</v>
      </c>
      <c r="W621" s="337">
        <v>0</v>
      </c>
      <c r="X621" s="337">
        <v>0</v>
      </c>
      <c r="Y621" s="337">
        <v>0</v>
      </c>
      <c r="Z621" s="337">
        <v>0</v>
      </c>
      <c r="AA621" s="337">
        <v>0</v>
      </c>
      <c r="AB621" s="337">
        <v>0</v>
      </c>
      <c r="AC621" s="337">
        <v>0</v>
      </c>
      <c r="AD621" s="337">
        <v>0</v>
      </c>
      <c r="AE621" s="337">
        <v>0</v>
      </c>
      <c r="AF621" s="337">
        <v>0</v>
      </c>
      <c r="AG621" s="337">
        <v>0</v>
      </c>
      <c r="AH621" s="337">
        <v>0</v>
      </c>
      <c r="AI621" s="337">
        <v>0</v>
      </c>
      <c r="AJ621" s="337">
        <v>0</v>
      </c>
      <c r="AK621" s="337">
        <v>0</v>
      </c>
      <c r="AL621" s="337">
        <v>0</v>
      </c>
      <c r="AM621" s="337">
        <v>0</v>
      </c>
      <c r="AN621" s="337">
        <v>0</v>
      </c>
      <c r="AO621" s="337">
        <v>0</v>
      </c>
      <c r="AP621" s="337">
        <v>0</v>
      </c>
    </row>
    <row r="622" spans="1:42" x14ac:dyDescent="0.2">
      <c r="A622" s="335" t="s">
        <v>126</v>
      </c>
      <c r="E622" s="337">
        <v>182</v>
      </c>
      <c r="F622" s="337">
        <v>187</v>
      </c>
      <c r="G622" s="337">
        <v>369</v>
      </c>
      <c r="H622" s="337">
        <v>36</v>
      </c>
      <c r="I622" s="337">
        <v>31</v>
      </c>
      <c r="J622" s="337">
        <v>67</v>
      </c>
      <c r="K622" s="337">
        <v>18</v>
      </c>
      <c r="L622" s="337">
        <v>7</v>
      </c>
      <c r="M622" s="337">
        <v>14</v>
      </c>
      <c r="N622" s="337">
        <v>21</v>
      </c>
      <c r="O622" s="337">
        <v>16</v>
      </c>
      <c r="P622" s="337">
        <v>16</v>
      </c>
      <c r="Q622" s="337">
        <v>8</v>
      </c>
      <c r="R622" s="337">
        <v>41</v>
      </c>
      <c r="S622" s="337">
        <v>35</v>
      </c>
      <c r="T622" s="337">
        <v>76</v>
      </c>
      <c r="U622" s="337">
        <v>2</v>
      </c>
      <c r="V622" s="337">
        <v>42</v>
      </c>
      <c r="W622" s="337">
        <v>41</v>
      </c>
      <c r="X622" s="337">
        <v>83</v>
      </c>
      <c r="Y622" s="337">
        <v>2</v>
      </c>
      <c r="Z622" s="337">
        <v>56</v>
      </c>
      <c r="AA622" s="337">
        <v>62</v>
      </c>
      <c r="AB622" s="337">
        <v>118</v>
      </c>
      <c r="AC622" s="337">
        <v>8</v>
      </c>
      <c r="AD622" s="337">
        <v>11</v>
      </c>
      <c r="AE622" s="337">
        <v>13</v>
      </c>
      <c r="AF622" s="337">
        <v>24</v>
      </c>
      <c r="AG622" s="337">
        <v>1</v>
      </c>
      <c r="AH622" s="337">
        <v>19</v>
      </c>
      <c r="AI622" s="337">
        <v>16</v>
      </c>
      <c r="AJ622" s="337">
        <v>35</v>
      </c>
      <c r="AK622" s="337">
        <v>1</v>
      </c>
      <c r="AL622" s="337">
        <v>13</v>
      </c>
      <c r="AM622" s="337">
        <v>20</v>
      </c>
      <c r="AN622" s="337">
        <v>33</v>
      </c>
      <c r="AO622" s="337">
        <v>1</v>
      </c>
      <c r="AP622" s="337">
        <v>3</v>
      </c>
    </row>
    <row r="623" spans="1:42" x14ac:dyDescent="0.2">
      <c r="B623" s="335" t="s">
        <v>36</v>
      </c>
      <c r="E623" s="337">
        <v>34</v>
      </c>
      <c r="F623" s="337">
        <v>33</v>
      </c>
      <c r="G623" s="337">
        <v>67</v>
      </c>
      <c r="H623" s="337">
        <v>0</v>
      </c>
      <c r="I623" s="337">
        <v>0</v>
      </c>
      <c r="J623" s="337">
        <v>0</v>
      </c>
      <c r="K623" s="337">
        <v>6</v>
      </c>
      <c r="L623" s="337">
        <v>1</v>
      </c>
      <c r="M623" s="337">
        <v>6</v>
      </c>
      <c r="N623" s="337">
        <v>7</v>
      </c>
      <c r="O623" s="337">
        <v>2</v>
      </c>
      <c r="P623" s="337">
        <v>2</v>
      </c>
      <c r="Q623" s="337">
        <v>5</v>
      </c>
      <c r="R623" s="337">
        <v>5</v>
      </c>
      <c r="S623" s="337">
        <v>2</v>
      </c>
      <c r="T623" s="337">
        <v>7</v>
      </c>
      <c r="U623" s="337">
        <v>0</v>
      </c>
      <c r="V623" s="337">
        <v>7</v>
      </c>
      <c r="W623" s="337">
        <v>8</v>
      </c>
      <c r="X623" s="337">
        <v>15</v>
      </c>
      <c r="Y623" s="337">
        <v>0</v>
      </c>
      <c r="Z623" s="337">
        <v>22</v>
      </c>
      <c r="AA623" s="337">
        <v>23</v>
      </c>
      <c r="AB623" s="337">
        <v>45</v>
      </c>
      <c r="AC623" s="337">
        <v>5</v>
      </c>
      <c r="AD623" s="337">
        <v>0</v>
      </c>
      <c r="AE623" s="337">
        <v>0</v>
      </c>
      <c r="AF623" s="337">
        <v>0</v>
      </c>
      <c r="AG623" s="337">
        <v>0</v>
      </c>
      <c r="AH623" s="337">
        <v>0</v>
      </c>
      <c r="AI623" s="337">
        <v>0</v>
      </c>
      <c r="AJ623" s="337">
        <v>0</v>
      </c>
      <c r="AK623" s="337">
        <v>0</v>
      </c>
      <c r="AL623" s="337">
        <v>0</v>
      </c>
      <c r="AM623" s="337">
        <v>0</v>
      </c>
      <c r="AN623" s="337">
        <v>0</v>
      </c>
      <c r="AO623" s="337">
        <v>0</v>
      </c>
      <c r="AP623" s="337">
        <v>1</v>
      </c>
    </row>
    <row r="624" spans="1:42" x14ac:dyDescent="0.2">
      <c r="C624" s="335" t="s">
        <v>38</v>
      </c>
      <c r="E624" s="337">
        <v>13</v>
      </c>
      <c r="F624" s="337">
        <v>12</v>
      </c>
      <c r="G624" s="337">
        <v>25</v>
      </c>
      <c r="H624" s="337">
        <v>0</v>
      </c>
      <c r="I624" s="337">
        <v>0</v>
      </c>
      <c r="J624" s="337">
        <v>0</v>
      </c>
      <c r="K624" s="337">
        <v>4</v>
      </c>
      <c r="L624" s="337">
        <v>1</v>
      </c>
      <c r="M624" s="337">
        <v>4</v>
      </c>
      <c r="N624" s="337">
        <v>5</v>
      </c>
      <c r="O624" s="337">
        <v>0</v>
      </c>
      <c r="P624" s="337">
        <v>0</v>
      </c>
      <c r="Q624" s="337">
        <v>4</v>
      </c>
      <c r="R624" s="337">
        <v>0</v>
      </c>
      <c r="S624" s="337">
        <v>0</v>
      </c>
      <c r="T624" s="337">
        <v>0</v>
      </c>
      <c r="U624" s="337">
        <v>0</v>
      </c>
      <c r="V624" s="337">
        <v>0</v>
      </c>
      <c r="W624" s="337">
        <v>0</v>
      </c>
      <c r="X624" s="337">
        <v>0</v>
      </c>
      <c r="Y624" s="337">
        <v>0</v>
      </c>
      <c r="Z624" s="337">
        <v>13</v>
      </c>
      <c r="AA624" s="337">
        <v>12</v>
      </c>
      <c r="AB624" s="337">
        <v>25</v>
      </c>
      <c r="AC624" s="337">
        <v>4</v>
      </c>
      <c r="AD624" s="337">
        <v>0</v>
      </c>
      <c r="AE624" s="337">
        <v>0</v>
      </c>
      <c r="AF624" s="337">
        <v>0</v>
      </c>
      <c r="AG624" s="337">
        <v>0</v>
      </c>
      <c r="AH624" s="337">
        <v>0</v>
      </c>
      <c r="AI624" s="337">
        <v>0</v>
      </c>
      <c r="AJ624" s="337">
        <v>0</v>
      </c>
      <c r="AK624" s="337">
        <v>0</v>
      </c>
      <c r="AL624" s="337">
        <v>0</v>
      </c>
      <c r="AM624" s="337">
        <v>0</v>
      </c>
      <c r="AN624" s="337">
        <v>0</v>
      </c>
      <c r="AO624" s="337">
        <v>0</v>
      </c>
      <c r="AP624" s="337">
        <v>0</v>
      </c>
    </row>
    <row r="625" spans="1:42" x14ac:dyDescent="0.2">
      <c r="D625" s="335" t="s">
        <v>65</v>
      </c>
      <c r="E625" s="337">
        <v>13</v>
      </c>
      <c r="F625" s="337">
        <v>12</v>
      </c>
      <c r="G625" s="337">
        <v>25</v>
      </c>
      <c r="H625" s="337">
        <v>0</v>
      </c>
      <c r="I625" s="337">
        <v>0</v>
      </c>
      <c r="J625" s="337">
        <v>0</v>
      </c>
      <c r="K625" s="337">
        <v>4</v>
      </c>
      <c r="L625" s="337">
        <v>1</v>
      </c>
      <c r="M625" s="337">
        <v>4</v>
      </c>
      <c r="N625" s="337">
        <v>5</v>
      </c>
      <c r="O625" s="337">
        <v>0</v>
      </c>
      <c r="P625" s="337">
        <v>0</v>
      </c>
      <c r="Q625" s="337">
        <v>4</v>
      </c>
      <c r="R625" s="337">
        <v>0</v>
      </c>
      <c r="S625" s="337">
        <v>0</v>
      </c>
      <c r="T625" s="337">
        <v>0</v>
      </c>
      <c r="U625" s="337">
        <v>0</v>
      </c>
      <c r="V625" s="337">
        <v>0</v>
      </c>
      <c r="W625" s="337">
        <v>0</v>
      </c>
      <c r="X625" s="337">
        <v>0</v>
      </c>
      <c r="Y625" s="337">
        <v>0</v>
      </c>
      <c r="Z625" s="337">
        <v>13</v>
      </c>
      <c r="AA625" s="337">
        <v>12</v>
      </c>
      <c r="AB625" s="337">
        <v>25</v>
      </c>
      <c r="AC625" s="337">
        <v>4</v>
      </c>
      <c r="AD625" s="337">
        <v>0</v>
      </c>
      <c r="AE625" s="337">
        <v>0</v>
      </c>
      <c r="AF625" s="337">
        <v>0</v>
      </c>
      <c r="AG625" s="337">
        <v>0</v>
      </c>
      <c r="AH625" s="337">
        <v>0</v>
      </c>
      <c r="AI625" s="337">
        <v>0</v>
      </c>
      <c r="AJ625" s="337">
        <v>0</v>
      </c>
      <c r="AK625" s="337">
        <v>0</v>
      </c>
      <c r="AL625" s="337">
        <v>0</v>
      </c>
      <c r="AM625" s="337">
        <v>0</v>
      </c>
      <c r="AN625" s="337">
        <v>0</v>
      </c>
      <c r="AO625" s="337">
        <v>0</v>
      </c>
      <c r="AP625" s="337">
        <v>0</v>
      </c>
    </row>
    <row r="626" spans="1:42" x14ac:dyDescent="0.2">
      <c r="C626" s="335" t="s">
        <v>47</v>
      </c>
      <c r="E626" s="337">
        <v>21</v>
      </c>
      <c r="F626" s="337">
        <v>21</v>
      </c>
      <c r="G626" s="337">
        <v>42</v>
      </c>
      <c r="H626" s="337">
        <v>0</v>
      </c>
      <c r="I626" s="337">
        <v>0</v>
      </c>
      <c r="J626" s="337">
        <v>0</v>
      </c>
      <c r="K626" s="337">
        <v>2</v>
      </c>
      <c r="L626" s="337">
        <v>0</v>
      </c>
      <c r="M626" s="337">
        <v>2</v>
      </c>
      <c r="N626" s="337">
        <v>2</v>
      </c>
      <c r="O626" s="337">
        <v>2</v>
      </c>
      <c r="P626" s="337">
        <v>2</v>
      </c>
      <c r="Q626" s="337">
        <v>1</v>
      </c>
      <c r="R626" s="337">
        <v>5</v>
      </c>
      <c r="S626" s="337">
        <v>2</v>
      </c>
      <c r="T626" s="337">
        <v>7</v>
      </c>
      <c r="U626" s="337">
        <v>0</v>
      </c>
      <c r="V626" s="337">
        <v>7</v>
      </c>
      <c r="W626" s="337">
        <v>8</v>
      </c>
      <c r="X626" s="337">
        <v>15</v>
      </c>
      <c r="Y626" s="337">
        <v>0</v>
      </c>
      <c r="Z626" s="337">
        <v>9</v>
      </c>
      <c r="AA626" s="337">
        <v>11</v>
      </c>
      <c r="AB626" s="337">
        <v>20</v>
      </c>
      <c r="AC626" s="337">
        <v>1</v>
      </c>
      <c r="AD626" s="337">
        <v>0</v>
      </c>
      <c r="AE626" s="337">
        <v>0</v>
      </c>
      <c r="AF626" s="337">
        <v>0</v>
      </c>
      <c r="AG626" s="337">
        <v>0</v>
      </c>
      <c r="AH626" s="337">
        <v>0</v>
      </c>
      <c r="AI626" s="337">
        <v>0</v>
      </c>
      <c r="AJ626" s="337">
        <v>0</v>
      </c>
      <c r="AK626" s="337">
        <v>0</v>
      </c>
      <c r="AL626" s="337">
        <v>0</v>
      </c>
      <c r="AM626" s="337">
        <v>0</v>
      </c>
      <c r="AN626" s="337">
        <v>0</v>
      </c>
      <c r="AO626" s="337">
        <v>0</v>
      </c>
      <c r="AP626" s="337">
        <v>1</v>
      </c>
    </row>
    <row r="627" spans="1:42" x14ac:dyDescent="0.2">
      <c r="D627" s="335" t="s">
        <v>116</v>
      </c>
      <c r="E627" s="337">
        <v>21</v>
      </c>
      <c r="F627" s="337">
        <v>21</v>
      </c>
      <c r="G627" s="337">
        <v>42</v>
      </c>
      <c r="H627" s="337">
        <v>0</v>
      </c>
      <c r="I627" s="337">
        <v>0</v>
      </c>
      <c r="J627" s="337">
        <v>0</v>
      </c>
      <c r="K627" s="337">
        <v>2</v>
      </c>
      <c r="L627" s="337">
        <v>0</v>
      </c>
      <c r="M627" s="337">
        <v>2</v>
      </c>
      <c r="N627" s="337">
        <v>2</v>
      </c>
      <c r="O627" s="337">
        <v>2</v>
      </c>
      <c r="P627" s="337">
        <v>2</v>
      </c>
      <c r="Q627" s="337">
        <v>1</v>
      </c>
      <c r="R627" s="337">
        <v>5</v>
      </c>
      <c r="S627" s="337">
        <v>2</v>
      </c>
      <c r="T627" s="337">
        <v>7</v>
      </c>
      <c r="U627" s="337">
        <v>0</v>
      </c>
      <c r="V627" s="337">
        <v>7</v>
      </c>
      <c r="W627" s="337">
        <v>8</v>
      </c>
      <c r="X627" s="337">
        <v>15</v>
      </c>
      <c r="Y627" s="337">
        <v>0</v>
      </c>
      <c r="Z627" s="337">
        <v>9</v>
      </c>
      <c r="AA627" s="337">
        <v>11</v>
      </c>
      <c r="AB627" s="337">
        <v>20</v>
      </c>
      <c r="AC627" s="337">
        <v>1</v>
      </c>
      <c r="AD627" s="337">
        <v>0</v>
      </c>
      <c r="AE627" s="337">
        <v>0</v>
      </c>
      <c r="AF627" s="337">
        <v>0</v>
      </c>
      <c r="AG627" s="337">
        <v>0</v>
      </c>
      <c r="AH627" s="337">
        <v>0</v>
      </c>
      <c r="AI627" s="337">
        <v>0</v>
      </c>
      <c r="AJ627" s="337">
        <v>0</v>
      </c>
      <c r="AK627" s="337">
        <v>0</v>
      </c>
      <c r="AL627" s="337">
        <v>0</v>
      </c>
      <c r="AM627" s="337">
        <v>0</v>
      </c>
      <c r="AN627" s="337">
        <v>0</v>
      </c>
      <c r="AO627" s="337">
        <v>0</v>
      </c>
      <c r="AP627" s="337">
        <v>1</v>
      </c>
    </row>
    <row r="628" spans="1:42" x14ac:dyDescent="0.2">
      <c r="B628" s="335" t="s">
        <v>41</v>
      </c>
      <c r="E628" s="337">
        <v>97</v>
      </c>
      <c r="F628" s="337">
        <v>108</v>
      </c>
      <c r="G628" s="337">
        <v>205</v>
      </c>
      <c r="H628" s="337">
        <v>22</v>
      </c>
      <c r="I628" s="337">
        <v>13</v>
      </c>
      <c r="J628" s="337">
        <v>35</v>
      </c>
      <c r="K628" s="337">
        <v>9</v>
      </c>
      <c r="L628" s="337">
        <v>4</v>
      </c>
      <c r="M628" s="337">
        <v>5</v>
      </c>
      <c r="N628" s="337">
        <v>9</v>
      </c>
      <c r="O628" s="337">
        <v>9</v>
      </c>
      <c r="P628" s="337">
        <v>9</v>
      </c>
      <c r="Q628" s="337">
        <v>2</v>
      </c>
      <c r="R628" s="337">
        <v>14</v>
      </c>
      <c r="S628" s="337">
        <v>20</v>
      </c>
      <c r="T628" s="337">
        <v>34</v>
      </c>
      <c r="U628" s="337">
        <v>1</v>
      </c>
      <c r="V628" s="337">
        <v>20</v>
      </c>
      <c r="W628" s="337">
        <v>15</v>
      </c>
      <c r="X628" s="337">
        <v>35</v>
      </c>
      <c r="Y628" s="337">
        <v>1</v>
      </c>
      <c r="Z628" s="337">
        <v>20</v>
      </c>
      <c r="AA628" s="337">
        <v>24</v>
      </c>
      <c r="AB628" s="337">
        <v>44</v>
      </c>
      <c r="AC628" s="337">
        <v>2</v>
      </c>
      <c r="AD628" s="337">
        <v>11</v>
      </c>
      <c r="AE628" s="337">
        <v>13</v>
      </c>
      <c r="AF628" s="337">
        <v>24</v>
      </c>
      <c r="AG628" s="337">
        <v>1</v>
      </c>
      <c r="AH628" s="337">
        <v>19</v>
      </c>
      <c r="AI628" s="337">
        <v>16</v>
      </c>
      <c r="AJ628" s="337">
        <v>35</v>
      </c>
      <c r="AK628" s="337">
        <v>1</v>
      </c>
      <c r="AL628" s="337">
        <v>13</v>
      </c>
      <c r="AM628" s="337">
        <v>20</v>
      </c>
      <c r="AN628" s="337">
        <v>33</v>
      </c>
      <c r="AO628" s="337">
        <v>1</v>
      </c>
      <c r="AP628" s="337">
        <v>2</v>
      </c>
    </row>
    <row r="629" spans="1:42" x14ac:dyDescent="0.2">
      <c r="C629" s="335" t="s">
        <v>37</v>
      </c>
      <c r="E629" s="337">
        <v>84</v>
      </c>
      <c r="F629" s="337">
        <v>88</v>
      </c>
      <c r="G629" s="337">
        <v>172</v>
      </c>
      <c r="H629" s="337">
        <v>20</v>
      </c>
      <c r="I629" s="337">
        <v>10</v>
      </c>
      <c r="J629" s="337">
        <v>30</v>
      </c>
      <c r="K629" s="337">
        <v>7</v>
      </c>
      <c r="L629" s="337">
        <v>3</v>
      </c>
      <c r="M629" s="337">
        <v>4</v>
      </c>
      <c r="N629" s="337">
        <v>7</v>
      </c>
      <c r="O629" s="337">
        <v>7</v>
      </c>
      <c r="P629" s="337">
        <v>7</v>
      </c>
      <c r="Q629" s="337">
        <v>1</v>
      </c>
      <c r="R629" s="337">
        <v>12</v>
      </c>
      <c r="S629" s="337">
        <v>17</v>
      </c>
      <c r="T629" s="337">
        <v>29</v>
      </c>
      <c r="U629" s="337">
        <v>1</v>
      </c>
      <c r="V629" s="337">
        <v>17</v>
      </c>
      <c r="W629" s="337">
        <v>12</v>
      </c>
      <c r="X629" s="337">
        <v>29</v>
      </c>
      <c r="Y629" s="337">
        <v>1</v>
      </c>
      <c r="Z629" s="337">
        <v>20</v>
      </c>
      <c r="AA629" s="337">
        <v>19</v>
      </c>
      <c r="AB629" s="337">
        <v>39</v>
      </c>
      <c r="AC629" s="337">
        <v>2</v>
      </c>
      <c r="AD629" s="337">
        <v>11</v>
      </c>
      <c r="AE629" s="337">
        <v>9</v>
      </c>
      <c r="AF629" s="337">
        <v>20</v>
      </c>
      <c r="AG629" s="337">
        <v>1</v>
      </c>
      <c r="AH629" s="337">
        <v>13</v>
      </c>
      <c r="AI629" s="337">
        <v>13</v>
      </c>
      <c r="AJ629" s="337">
        <v>26</v>
      </c>
      <c r="AK629" s="337">
        <v>1</v>
      </c>
      <c r="AL629" s="337">
        <v>11</v>
      </c>
      <c r="AM629" s="337">
        <v>18</v>
      </c>
      <c r="AN629" s="337">
        <v>29</v>
      </c>
      <c r="AO629" s="337">
        <v>1</v>
      </c>
      <c r="AP629" s="337">
        <v>0</v>
      </c>
    </row>
    <row r="630" spans="1:42" x14ac:dyDescent="0.2">
      <c r="D630" s="335" t="s">
        <v>116</v>
      </c>
      <c r="E630" s="337">
        <v>84</v>
      </c>
      <c r="F630" s="337">
        <v>88</v>
      </c>
      <c r="G630" s="337">
        <v>172</v>
      </c>
      <c r="H630" s="337">
        <v>20</v>
      </c>
      <c r="I630" s="337">
        <v>10</v>
      </c>
      <c r="J630" s="337">
        <v>30</v>
      </c>
      <c r="K630" s="337">
        <v>7</v>
      </c>
      <c r="L630" s="337">
        <v>3</v>
      </c>
      <c r="M630" s="337">
        <v>4</v>
      </c>
      <c r="N630" s="337">
        <v>7</v>
      </c>
      <c r="O630" s="337">
        <v>7</v>
      </c>
      <c r="P630" s="337">
        <v>7</v>
      </c>
      <c r="Q630" s="337">
        <v>1</v>
      </c>
      <c r="R630" s="337">
        <v>12</v>
      </c>
      <c r="S630" s="337">
        <v>17</v>
      </c>
      <c r="T630" s="337">
        <v>29</v>
      </c>
      <c r="U630" s="337">
        <v>1</v>
      </c>
      <c r="V630" s="337">
        <v>17</v>
      </c>
      <c r="W630" s="337">
        <v>12</v>
      </c>
      <c r="X630" s="337">
        <v>29</v>
      </c>
      <c r="Y630" s="337">
        <v>1</v>
      </c>
      <c r="Z630" s="337">
        <v>20</v>
      </c>
      <c r="AA630" s="337">
        <v>19</v>
      </c>
      <c r="AB630" s="337">
        <v>39</v>
      </c>
      <c r="AC630" s="337">
        <v>2</v>
      </c>
      <c r="AD630" s="337">
        <v>11</v>
      </c>
      <c r="AE630" s="337">
        <v>9</v>
      </c>
      <c r="AF630" s="337">
        <v>20</v>
      </c>
      <c r="AG630" s="337">
        <v>1</v>
      </c>
      <c r="AH630" s="337">
        <v>13</v>
      </c>
      <c r="AI630" s="337">
        <v>13</v>
      </c>
      <c r="AJ630" s="337">
        <v>26</v>
      </c>
      <c r="AK630" s="337">
        <v>1</v>
      </c>
      <c r="AL630" s="337">
        <v>11</v>
      </c>
      <c r="AM630" s="337">
        <v>18</v>
      </c>
      <c r="AN630" s="337">
        <v>29</v>
      </c>
      <c r="AO630" s="337">
        <v>1</v>
      </c>
      <c r="AP630" s="337">
        <v>0</v>
      </c>
    </row>
    <row r="631" spans="1:42" x14ac:dyDescent="0.2">
      <c r="C631" s="335" t="s">
        <v>47</v>
      </c>
      <c r="E631" s="337">
        <v>13</v>
      </c>
      <c r="F631" s="337">
        <v>20</v>
      </c>
      <c r="G631" s="337">
        <v>33</v>
      </c>
      <c r="H631" s="337">
        <v>2</v>
      </c>
      <c r="I631" s="337">
        <v>3</v>
      </c>
      <c r="J631" s="337">
        <v>5</v>
      </c>
      <c r="K631" s="337">
        <v>2</v>
      </c>
      <c r="L631" s="337">
        <v>1</v>
      </c>
      <c r="M631" s="337">
        <v>1</v>
      </c>
      <c r="N631" s="337">
        <v>2</v>
      </c>
      <c r="O631" s="337">
        <v>2</v>
      </c>
      <c r="P631" s="337">
        <v>2</v>
      </c>
      <c r="Q631" s="337">
        <v>1</v>
      </c>
      <c r="R631" s="337">
        <v>2</v>
      </c>
      <c r="S631" s="337">
        <v>3</v>
      </c>
      <c r="T631" s="337">
        <v>5</v>
      </c>
      <c r="U631" s="337">
        <v>0</v>
      </c>
      <c r="V631" s="337">
        <v>3</v>
      </c>
      <c r="W631" s="337">
        <v>3</v>
      </c>
      <c r="X631" s="337">
        <v>6</v>
      </c>
      <c r="Y631" s="337">
        <v>0</v>
      </c>
      <c r="Z631" s="337">
        <v>0</v>
      </c>
      <c r="AA631" s="337">
        <v>5</v>
      </c>
      <c r="AB631" s="337">
        <v>5</v>
      </c>
      <c r="AC631" s="337">
        <v>0</v>
      </c>
      <c r="AD631" s="337">
        <v>0</v>
      </c>
      <c r="AE631" s="337">
        <v>4</v>
      </c>
      <c r="AF631" s="337">
        <v>4</v>
      </c>
      <c r="AG631" s="337">
        <v>0</v>
      </c>
      <c r="AH631" s="337">
        <v>6</v>
      </c>
      <c r="AI631" s="337">
        <v>3</v>
      </c>
      <c r="AJ631" s="337">
        <v>9</v>
      </c>
      <c r="AK631" s="337">
        <v>0</v>
      </c>
      <c r="AL631" s="337">
        <v>2</v>
      </c>
      <c r="AM631" s="337">
        <v>2</v>
      </c>
      <c r="AN631" s="337">
        <v>4</v>
      </c>
      <c r="AO631" s="337">
        <v>0</v>
      </c>
      <c r="AP631" s="337">
        <v>2</v>
      </c>
    </row>
    <row r="632" spans="1:42" x14ac:dyDescent="0.2">
      <c r="D632" s="335" t="s">
        <v>116</v>
      </c>
      <c r="E632" s="337">
        <v>13</v>
      </c>
      <c r="F632" s="337">
        <v>20</v>
      </c>
      <c r="G632" s="337">
        <v>33</v>
      </c>
      <c r="H632" s="337">
        <v>2</v>
      </c>
      <c r="I632" s="337">
        <v>3</v>
      </c>
      <c r="J632" s="337">
        <v>5</v>
      </c>
      <c r="K632" s="337">
        <v>2</v>
      </c>
      <c r="L632" s="337">
        <v>1</v>
      </c>
      <c r="M632" s="337">
        <v>1</v>
      </c>
      <c r="N632" s="337">
        <v>2</v>
      </c>
      <c r="O632" s="337">
        <v>2</v>
      </c>
      <c r="P632" s="337">
        <v>2</v>
      </c>
      <c r="Q632" s="337">
        <v>1</v>
      </c>
      <c r="R632" s="337">
        <v>2</v>
      </c>
      <c r="S632" s="337">
        <v>3</v>
      </c>
      <c r="T632" s="337">
        <v>5</v>
      </c>
      <c r="U632" s="337">
        <v>0</v>
      </c>
      <c r="V632" s="337">
        <v>3</v>
      </c>
      <c r="W632" s="337">
        <v>3</v>
      </c>
      <c r="X632" s="337">
        <v>6</v>
      </c>
      <c r="Y632" s="337">
        <v>0</v>
      </c>
      <c r="Z632" s="337">
        <v>0</v>
      </c>
      <c r="AA632" s="337">
        <v>5</v>
      </c>
      <c r="AB632" s="337">
        <v>5</v>
      </c>
      <c r="AC632" s="337">
        <v>0</v>
      </c>
      <c r="AD632" s="337">
        <v>0</v>
      </c>
      <c r="AE632" s="337">
        <v>4</v>
      </c>
      <c r="AF632" s="337">
        <v>4</v>
      </c>
      <c r="AG632" s="337">
        <v>0</v>
      </c>
      <c r="AH632" s="337">
        <v>6</v>
      </c>
      <c r="AI632" s="337">
        <v>3</v>
      </c>
      <c r="AJ632" s="337">
        <v>9</v>
      </c>
      <c r="AK632" s="337">
        <v>0</v>
      </c>
      <c r="AL632" s="337">
        <v>2</v>
      </c>
      <c r="AM632" s="337">
        <v>2</v>
      </c>
      <c r="AN632" s="337">
        <v>4</v>
      </c>
      <c r="AO632" s="337">
        <v>0</v>
      </c>
      <c r="AP632" s="337">
        <v>2</v>
      </c>
    </row>
    <row r="633" spans="1:42" x14ac:dyDescent="0.2">
      <c r="B633" s="335" t="s">
        <v>42</v>
      </c>
      <c r="E633" s="337">
        <v>51</v>
      </c>
      <c r="F633" s="337">
        <v>46</v>
      </c>
      <c r="G633" s="337">
        <v>97</v>
      </c>
      <c r="H633" s="337">
        <v>14</v>
      </c>
      <c r="I633" s="337">
        <v>18</v>
      </c>
      <c r="J633" s="337">
        <v>32</v>
      </c>
      <c r="K633" s="337">
        <v>3</v>
      </c>
      <c r="L633" s="337">
        <v>2</v>
      </c>
      <c r="M633" s="337">
        <v>3</v>
      </c>
      <c r="N633" s="337">
        <v>5</v>
      </c>
      <c r="O633" s="337">
        <v>5</v>
      </c>
      <c r="P633" s="337">
        <v>5</v>
      </c>
      <c r="Q633" s="337">
        <v>1</v>
      </c>
      <c r="R633" s="337">
        <v>22</v>
      </c>
      <c r="S633" s="337">
        <v>13</v>
      </c>
      <c r="T633" s="337">
        <v>35</v>
      </c>
      <c r="U633" s="337">
        <v>1</v>
      </c>
      <c r="V633" s="337">
        <v>15</v>
      </c>
      <c r="W633" s="337">
        <v>18</v>
      </c>
      <c r="X633" s="337">
        <v>33</v>
      </c>
      <c r="Y633" s="337">
        <v>1</v>
      </c>
      <c r="Z633" s="337">
        <v>14</v>
      </c>
      <c r="AA633" s="337">
        <v>15</v>
      </c>
      <c r="AB633" s="337">
        <v>29</v>
      </c>
      <c r="AC633" s="337">
        <v>1</v>
      </c>
      <c r="AD633" s="337">
        <v>0</v>
      </c>
      <c r="AE633" s="337">
        <v>0</v>
      </c>
      <c r="AF633" s="337">
        <v>0</v>
      </c>
      <c r="AG633" s="337">
        <v>0</v>
      </c>
      <c r="AH633" s="337">
        <v>0</v>
      </c>
      <c r="AI633" s="337">
        <v>0</v>
      </c>
      <c r="AJ633" s="337">
        <v>0</v>
      </c>
      <c r="AK633" s="337">
        <v>0</v>
      </c>
      <c r="AL633" s="337">
        <v>0</v>
      </c>
      <c r="AM633" s="337">
        <v>0</v>
      </c>
      <c r="AN633" s="337">
        <v>0</v>
      </c>
      <c r="AO633" s="337">
        <v>0</v>
      </c>
      <c r="AP633" s="337">
        <v>0</v>
      </c>
    </row>
    <row r="634" spans="1:42" x14ac:dyDescent="0.2">
      <c r="C634" s="335" t="s">
        <v>37</v>
      </c>
      <c r="E634" s="337">
        <v>0</v>
      </c>
      <c r="F634" s="337">
        <v>0</v>
      </c>
      <c r="G634" s="337">
        <v>0</v>
      </c>
      <c r="H634" s="337">
        <v>3</v>
      </c>
      <c r="I634" s="337">
        <v>2</v>
      </c>
      <c r="J634" s="337">
        <v>5</v>
      </c>
      <c r="K634" s="337">
        <v>0</v>
      </c>
      <c r="L634" s="337">
        <v>0</v>
      </c>
      <c r="M634" s="337">
        <v>0</v>
      </c>
      <c r="N634" s="337">
        <v>0</v>
      </c>
      <c r="O634" s="337">
        <v>0</v>
      </c>
      <c r="P634" s="337">
        <v>0</v>
      </c>
      <c r="Q634" s="337">
        <v>0</v>
      </c>
      <c r="R634" s="337">
        <v>0</v>
      </c>
      <c r="S634" s="337">
        <v>0</v>
      </c>
      <c r="T634" s="337">
        <v>0</v>
      </c>
      <c r="U634" s="337">
        <v>0</v>
      </c>
      <c r="V634" s="337">
        <v>0</v>
      </c>
      <c r="W634" s="337">
        <v>0</v>
      </c>
      <c r="X634" s="337">
        <v>0</v>
      </c>
      <c r="Y634" s="337">
        <v>0</v>
      </c>
      <c r="Z634" s="337">
        <v>0</v>
      </c>
      <c r="AA634" s="337">
        <v>0</v>
      </c>
      <c r="AB634" s="337">
        <v>0</v>
      </c>
      <c r="AC634" s="337">
        <v>0</v>
      </c>
      <c r="AD634" s="337">
        <v>0</v>
      </c>
      <c r="AE634" s="337">
        <v>0</v>
      </c>
      <c r="AF634" s="337">
        <v>0</v>
      </c>
      <c r="AG634" s="337">
        <v>0</v>
      </c>
      <c r="AH634" s="337">
        <v>0</v>
      </c>
      <c r="AI634" s="337">
        <v>0</v>
      </c>
      <c r="AJ634" s="337">
        <v>0</v>
      </c>
      <c r="AK634" s="337">
        <v>0</v>
      </c>
      <c r="AL634" s="337">
        <v>0</v>
      </c>
      <c r="AM634" s="337">
        <v>0</v>
      </c>
      <c r="AN634" s="337">
        <v>0</v>
      </c>
      <c r="AO634" s="337">
        <v>0</v>
      </c>
      <c r="AP634" s="337">
        <v>0</v>
      </c>
    </row>
    <row r="635" spans="1:42" x14ac:dyDescent="0.2">
      <c r="D635" s="335" t="s">
        <v>117</v>
      </c>
      <c r="E635" s="337">
        <v>0</v>
      </c>
      <c r="F635" s="337">
        <v>0</v>
      </c>
      <c r="G635" s="337">
        <v>0</v>
      </c>
      <c r="H635" s="337">
        <v>3</v>
      </c>
      <c r="I635" s="337">
        <v>2</v>
      </c>
      <c r="J635" s="337">
        <v>5</v>
      </c>
      <c r="K635" s="337">
        <v>0</v>
      </c>
      <c r="L635" s="337">
        <v>0</v>
      </c>
      <c r="M635" s="337">
        <v>0</v>
      </c>
      <c r="N635" s="337">
        <v>0</v>
      </c>
      <c r="O635" s="337">
        <v>0</v>
      </c>
      <c r="P635" s="337">
        <v>0</v>
      </c>
      <c r="Q635" s="337">
        <v>0</v>
      </c>
      <c r="R635" s="337">
        <v>0</v>
      </c>
      <c r="S635" s="337">
        <v>0</v>
      </c>
      <c r="T635" s="337">
        <v>0</v>
      </c>
      <c r="U635" s="337">
        <v>0</v>
      </c>
      <c r="V635" s="337">
        <v>0</v>
      </c>
      <c r="W635" s="337">
        <v>0</v>
      </c>
      <c r="X635" s="337">
        <v>0</v>
      </c>
      <c r="Y635" s="337">
        <v>0</v>
      </c>
      <c r="Z635" s="337">
        <v>0</v>
      </c>
      <c r="AA635" s="337">
        <v>0</v>
      </c>
      <c r="AB635" s="337">
        <v>0</v>
      </c>
      <c r="AC635" s="337">
        <v>0</v>
      </c>
      <c r="AD635" s="337">
        <v>0</v>
      </c>
      <c r="AE635" s="337">
        <v>0</v>
      </c>
      <c r="AF635" s="337">
        <v>0</v>
      </c>
      <c r="AG635" s="337">
        <v>0</v>
      </c>
      <c r="AH635" s="337">
        <v>0</v>
      </c>
      <c r="AI635" s="337">
        <v>0</v>
      </c>
      <c r="AJ635" s="337">
        <v>0</v>
      </c>
      <c r="AK635" s="337">
        <v>0</v>
      </c>
      <c r="AL635" s="337">
        <v>0</v>
      </c>
      <c r="AM635" s="337">
        <v>0</v>
      </c>
      <c r="AN635" s="337">
        <v>0</v>
      </c>
      <c r="AO635" s="337">
        <v>0</v>
      </c>
      <c r="AP635" s="337">
        <v>0</v>
      </c>
    </row>
    <row r="636" spans="1:42" x14ac:dyDescent="0.2">
      <c r="C636" s="335" t="s">
        <v>47</v>
      </c>
      <c r="E636" s="337">
        <v>51</v>
      </c>
      <c r="F636" s="337">
        <v>46</v>
      </c>
      <c r="G636" s="337">
        <v>97</v>
      </c>
      <c r="H636" s="337">
        <v>11</v>
      </c>
      <c r="I636" s="337">
        <v>16</v>
      </c>
      <c r="J636" s="337">
        <v>27</v>
      </c>
      <c r="K636" s="337">
        <v>3</v>
      </c>
      <c r="L636" s="337">
        <v>2</v>
      </c>
      <c r="M636" s="337">
        <v>3</v>
      </c>
      <c r="N636" s="337">
        <v>5</v>
      </c>
      <c r="O636" s="337">
        <v>5</v>
      </c>
      <c r="P636" s="337">
        <v>5</v>
      </c>
      <c r="Q636" s="337">
        <v>1</v>
      </c>
      <c r="R636" s="337">
        <v>22</v>
      </c>
      <c r="S636" s="337">
        <v>13</v>
      </c>
      <c r="T636" s="337">
        <v>35</v>
      </c>
      <c r="U636" s="337">
        <v>1</v>
      </c>
      <c r="V636" s="337">
        <v>15</v>
      </c>
      <c r="W636" s="337">
        <v>18</v>
      </c>
      <c r="X636" s="337">
        <v>33</v>
      </c>
      <c r="Y636" s="337">
        <v>1</v>
      </c>
      <c r="Z636" s="337">
        <v>14</v>
      </c>
      <c r="AA636" s="337">
        <v>15</v>
      </c>
      <c r="AB636" s="337">
        <v>29</v>
      </c>
      <c r="AC636" s="337">
        <v>1</v>
      </c>
      <c r="AD636" s="337">
        <v>0</v>
      </c>
      <c r="AE636" s="337">
        <v>0</v>
      </c>
      <c r="AF636" s="337">
        <v>0</v>
      </c>
      <c r="AG636" s="337">
        <v>0</v>
      </c>
      <c r="AH636" s="337">
        <v>0</v>
      </c>
      <c r="AI636" s="337">
        <v>0</v>
      </c>
      <c r="AJ636" s="337">
        <v>0</v>
      </c>
      <c r="AK636" s="337">
        <v>0</v>
      </c>
      <c r="AL636" s="337">
        <v>0</v>
      </c>
      <c r="AM636" s="337">
        <v>0</v>
      </c>
      <c r="AN636" s="337">
        <v>0</v>
      </c>
      <c r="AO636" s="337">
        <v>0</v>
      </c>
      <c r="AP636" s="337">
        <v>0</v>
      </c>
    </row>
    <row r="637" spans="1:42" x14ac:dyDescent="0.2">
      <c r="D637" s="335" t="s">
        <v>116</v>
      </c>
      <c r="E637" s="337">
        <v>51</v>
      </c>
      <c r="F637" s="337">
        <v>46</v>
      </c>
      <c r="G637" s="337">
        <v>97</v>
      </c>
      <c r="H637" s="337">
        <v>11</v>
      </c>
      <c r="I637" s="337">
        <v>16</v>
      </c>
      <c r="J637" s="337">
        <v>27</v>
      </c>
      <c r="K637" s="337">
        <v>3</v>
      </c>
      <c r="L637" s="337">
        <v>2</v>
      </c>
      <c r="M637" s="337">
        <v>3</v>
      </c>
      <c r="N637" s="337">
        <v>5</v>
      </c>
      <c r="O637" s="337">
        <v>5</v>
      </c>
      <c r="P637" s="337">
        <v>5</v>
      </c>
      <c r="Q637" s="337">
        <v>1</v>
      </c>
      <c r="R637" s="337">
        <v>22</v>
      </c>
      <c r="S637" s="337">
        <v>13</v>
      </c>
      <c r="T637" s="337">
        <v>35</v>
      </c>
      <c r="U637" s="337">
        <v>1</v>
      </c>
      <c r="V637" s="337">
        <v>15</v>
      </c>
      <c r="W637" s="337">
        <v>18</v>
      </c>
      <c r="X637" s="337">
        <v>33</v>
      </c>
      <c r="Y637" s="337">
        <v>1</v>
      </c>
      <c r="Z637" s="337">
        <v>14</v>
      </c>
      <c r="AA637" s="337">
        <v>15</v>
      </c>
      <c r="AB637" s="337">
        <v>29</v>
      </c>
      <c r="AC637" s="337">
        <v>1</v>
      </c>
      <c r="AD637" s="337">
        <v>0</v>
      </c>
      <c r="AE637" s="337">
        <v>0</v>
      </c>
      <c r="AF637" s="337">
        <v>0</v>
      </c>
      <c r="AG637" s="337">
        <v>0</v>
      </c>
      <c r="AH637" s="337">
        <v>0</v>
      </c>
      <c r="AI637" s="337">
        <v>0</v>
      </c>
      <c r="AJ637" s="337">
        <v>0</v>
      </c>
      <c r="AK637" s="337">
        <v>0</v>
      </c>
      <c r="AL637" s="337">
        <v>0</v>
      </c>
      <c r="AM637" s="337">
        <v>0</v>
      </c>
      <c r="AN637" s="337">
        <v>0</v>
      </c>
      <c r="AO637" s="337">
        <v>0</v>
      </c>
      <c r="AP637" s="337">
        <v>0</v>
      </c>
    </row>
    <row r="638" spans="1:42" x14ac:dyDescent="0.2">
      <c r="A638" s="335" t="s">
        <v>241</v>
      </c>
      <c r="E638" s="337">
        <v>179</v>
      </c>
      <c r="F638" s="337">
        <v>169</v>
      </c>
      <c r="G638" s="337">
        <v>348</v>
      </c>
      <c r="H638" s="337">
        <v>28</v>
      </c>
      <c r="I638" s="337">
        <v>23</v>
      </c>
      <c r="J638" s="337">
        <v>51</v>
      </c>
      <c r="K638" s="337">
        <v>30</v>
      </c>
      <c r="L638" s="337">
        <v>7</v>
      </c>
      <c r="M638" s="337">
        <v>22</v>
      </c>
      <c r="N638" s="337">
        <v>29</v>
      </c>
      <c r="O638" s="337">
        <v>21</v>
      </c>
      <c r="P638" s="337">
        <v>19</v>
      </c>
      <c r="Q638" s="337">
        <v>12</v>
      </c>
      <c r="R638" s="337">
        <v>25</v>
      </c>
      <c r="S638" s="337">
        <v>29</v>
      </c>
      <c r="T638" s="337">
        <v>54</v>
      </c>
      <c r="U638" s="337">
        <v>3</v>
      </c>
      <c r="V638" s="337">
        <v>30</v>
      </c>
      <c r="W638" s="337">
        <v>32</v>
      </c>
      <c r="X638" s="337">
        <v>62</v>
      </c>
      <c r="Y638" s="337">
        <v>3</v>
      </c>
      <c r="Z638" s="337">
        <v>38</v>
      </c>
      <c r="AA638" s="337">
        <v>33</v>
      </c>
      <c r="AB638" s="337">
        <v>71</v>
      </c>
      <c r="AC638" s="337">
        <v>6</v>
      </c>
      <c r="AD638" s="337">
        <v>21</v>
      </c>
      <c r="AE638" s="337">
        <v>10</v>
      </c>
      <c r="AF638" s="337">
        <v>31</v>
      </c>
      <c r="AG638" s="337">
        <v>1</v>
      </c>
      <c r="AH638" s="337">
        <v>11</v>
      </c>
      <c r="AI638" s="337">
        <v>10</v>
      </c>
      <c r="AJ638" s="337">
        <v>21</v>
      </c>
      <c r="AK638" s="337">
        <v>1</v>
      </c>
      <c r="AL638" s="337">
        <v>12</v>
      </c>
      <c r="AM638" s="337">
        <v>19</v>
      </c>
      <c r="AN638" s="337">
        <v>31</v>
      </c>
      <c r="AO638" s="337">
        <v>1</v>
      </c>
      <c r="AP638" s="337">
        <v>6</v>
      </c>
    </row>
    <row r="639" spans="1:42" x14ac:dyDescent="0.2">
      <c r="B639" s="335" t="s">
        <v>36</v>
      </c>
      <c r="E639" s="337">
        <v>21</v>
      </c>
      <c r="F639" s="337">
        <v>20</v>
      </c>
      <c r="G639" s="337">
        <v>41</v>
      </c>
      <c r="H639" s="337">
        <v>0</v>
      </c>
      <c r="I639" s="337">
        <v>0</v>
      </c>
      <c r="J639" s="337">
        <v>0</v>
      </c>
      <c r="K639" s="337">
        <v>4</v>
      </c>
      <c r="L639" s="337">
        <v>0</v>
      </c>
      <c r="M639" s="337">
        <v>4</v>
      </c>
      <c r="N639" s="337">
        <v>4</v>
      </c>
      <c r="O639" s="337">
        <v>2</v>
      </c>
      <c r="P639" s="337">
        <v>2</v>
      </c>
      <c r="Q639" s="337">
        <v>3</v>
      </c>
      <c r="R639" s="337">
        <v>2</v>
      </c>
      <c r="S639" s="337">
        <v>2</v>
      </c>
      <c r="T639" s="337">
        <v>4</v>
      </c>
      <c r="U639" s="337">
        <v>0</v>
      </c>
      <c r="V639" s="337">
        <v>5</v>
      </c>
      <c r="W639" s="337">
        <v>6</v>
      </c>
      <c r="X639" s="337">
        <v>11</v>
      </c>
      <c r="Y639" s="337">
        <v>0</v>
      </c>
      <c r="Z639" s="337">
        <v>14</v>
      </c>
      <c r="AA639" s="337">
        <v>12</v>
      </c>
      <c r="AB639" s="337">
        <v>26</v>
      </c>
      <c r="AC639" s="337">
        <v>3</v>
      </c>
      <c r="AD639" s="337">
        <v>0</v>
      </c>
      <c r="AE639" s="337">
        <v>0</v>
      </c>
      <c r="AF639" s="337">
        <v>0</v>
      </c>
      <c r="AG639" s="337">
        <v>0</v>
      </c>
      <c r="AH639" s="337">
        <v>0</v>
      </c>
      <c r="AI639" s="337">
        <v>0</v>
      </c>
      <c r="AJ639" s="337">
        <v>0</v>
      </c>
      <c r="AK639" s="337">
        <v>0</v>
      </c>
      <c r="AL639" s="337">
        <v>0</v>
      </c>
      <c r="AM639" s="337">
        <v>0</v>
      </c>
      <c r="AN639" s="337">
        <v>0</v>
      </c>
      <c r="AO639" s="337">
        <v>0</v>
      </c>
      <c r="AP639" s="337">
        <v>1</v>
      </c>
    </row>
    <row r="640" spans="1:42" x14ac:dyDescent="0.2">
      <c r="C640" s="335" t="s">
        <v>37</v>
      </c>
      <c r="E640" s="337">
        <v>19</v>
      </c>
      <c r="F640" s="337">
        <v>18</v>
      </c>
      <c r="G640" s="337">
        <v>37</v>
      </c>
      <c r="H640" s="337">
        <v>0</v>
      </c>
      <c r="I640" s="337">
        <v>0</v>
      </c>
      <c r="J640" s="337">
        <v>0</v>
      </c>
      <c r="K640" s="337">
        <v>2</v>
      </c>
      <c r="L640" s="337">
        <v>0</v>
      </c>
      <c r="M640" s="337">
        <v>2</v>
      </c>
      <c r="N640" s="337">
        <v>2</v>
      </c>
      <c r="O640" s="337">
        <v>2</v>
      </c>
      <c r="P640" s="337">
        <v>2</v>
      </c>
      <c r="Q640" s="337">
        <v>1</v>
      </c>
      <c r="R640" s="337">
        <v>2</v>
      </c>
      <c r="S640" s="337">
        <v>2</v>
      </c>
      <c r="T640" s="337">
        <v>4</v>
      </c>
      <c r="U640" s="337">
        <v>0</v>
      </c>
      <c r="V640" s="337">
        <v>5</v>
      </c>
      <c r="W640" s="337">
        <v>6</v>
      </c>
      <c r="X640" s="337">
        <v>11</v>
      </c>
      <c r="Y640" s="337">
        <v>0</v>
      </c>
      <c r="Z640" s="337">
        <v>12</v>
      </c>
      <c r="AA640" s="337">
        <v>10</v>
      </c>
      <c r="AB640" s="337">
        <v>22</v>
      </c>
      <c r="AC640" s="337">
        <v>1</v>
      </c>
      <c r="AD640" s="337">
        <v>0</v>
      </c>
      <c r="AE640" s="337">
        <v>0</v>
      </c>
      <c r="AF640" s="337">
        <v>0</v>
      </c>
      <c r="AG640" s="337">
        <v>0</v>
      </c>
      <c r="AH640" s="337">
        <v>0</v>
      </c>
      <c r="AI640" s="337">
        <v>0</v>
      </c>
      <c r="AJ640" s="337">
        <v>0</v>
      </c>
      <c r="AK640" s="337">
        <v>0</v>
      </c>
      <c r="AL640" s="337">
        <v>0</v>
      </c>
      <c r="AM640" s="337">
        <v>0</v>
      </c>
      <c r="AN640" s="337">
        <v>0</v>
      </c>
      <c r="AO640" s="337">
        <v>0</v>
      </c>
      <c r="AP640" s="337">
        <v>1</v>
      </c>
    </row>
    <row r="641" spans="2:42" x14ac:dyDescent="0.2">
      <c r="D641" s="335" t="s">
        <v>116</v>
      </c>
      <c r="E641" s="337">
        <v>19</v>
      </c>
      <c r="F641" s="337">
        <v>18</v>
      </c>
      <c r="G641" s="337">
        <v>37</v>
      </c>
      <c r="H641" s="337">
        <v>0</v>
      </c>
      <c r="I641" s="337">
        <v>0</v>
      </c>
      <c r="J641" s="337">
        <v>0</v>
      </c>
      <c r="K641" s="337">
        <v>2</v>
      </c>
      <c r="L641" s="337">
        <v>0</v>
      </c>
      <c r="M641" s="337">
        <v>2</v>
      </c>
      <c r="N641" s="337">
        <v>2</v>
      </c>
      <c r="O641" s="337">
        <v>2</v>
      </c>
      <c r="P641" s="337">
        <v>2</v>
      </c>
      <c r="Q641" s="337">
        <v>1</v>
      </c>
      <c r="R641" s="337">
        <v>2</v>
      </c>
      <c r="S641" s="337">
        <v>2</v>
      </c>
      <c r="T641" s="337">
        <v>4</v>
      </c>
      <c r="U641" s="337">
        <v>0</v>
      </c>
      <c r="V641" s="337">
        <v>5</v>
      </c>
      <c r="W641" s="337">
        <v>6</v>
      </c>
      <c r="X641" s="337">
        <v>11</v>
      </c>
      <c r="Y641" s="337">
        <v>0</v>
      </c>
      <c r="Z641" s="337">
        <v>12</v>
      </c>
      <c r="AA641" s="337">
        <v>10</v>
      </c>
      <c r="AB641" s="337">
        <v>22</v>
      </c>
      <c r="AC641" s="337">
        <v>1</v>
      </c>
      <c r="AD641" s="337">
        <v>0</v>
      </c>
      <c r="AE641" s="337">
        <v>0</v>
      </c>
      <c r="AF641" s="337">
        <v>0</v>
      </c>
      <c r="AG641" s="337">
        <v>0</v>
      </c>
      <c r="AH641" s="337">
        <v>0</v>
      </c>
      <c r="AI641" s="337">
        <v>0</v>
      </c>
      <c r="AJ641" s="337">
        <v>0</v>
      </c>
      <c r="AK641" s="337">
        <v>0</v>
      </c>
      <c r="AL641" s="337">
        <v>0</v>
      </c>
      <c r="AM641" s="337">
        <v>0</v>
      </c>
      <c r="AN641" s="337">
        <v>0</v>
      </c>
      <c r="AO641" s="337">
        <v>0</v>
      </c>
      <c r="AP641" s="337">
        <v>1</v>
      </c>
    </row>
    <row r="642" spans="2:42" x14ac:dyDescent="0.2">
      <c r="C642" s="335" t="s">
        <v>38</v>
      </c>
      <c r="E642" s="337">
        <v>2</v>
      </c>
      <c r="F642" s="337">
        <v>2</v>
      </c>
      <c r="G642" s="337">
        <v>4</v>
      </c>
      <c r="H642" s="337">
        <v>0</v>
      </c>
      <c r="I642" s="337">
        <v>0</v>
      </c>
      <c r="J642" s="337">
        <v>0</v>
      </c>
      <c r="K642" s="337">
        <v>2</v>
      </c>
      <c r="L642" s="337">
        <v>0</v>
      </c>
      <c r="M642" s="337">
        <v>2</v>
      </c>
      <c r="N642" s="337">
        <v>2</v>
      </c>
      <c r="O642" s="337">
        <v>0</v>
      </c>
      <c r="P642" s="337">
        <v>0</v>
      </c>
      <c r="Q642" s="337">
        <v>2</v>
      </c>
      <c r="R642" s="337">
        <v>0</v>
      </c>
      <c r="S642" s="337">
        <v>0</v>
      </c>
      <c r="T642" s="337">
        <v>0</v>
      </c>
      <c r="U642" s="337">
        <v>0</v>
      </c>
      <c r="V642" s="337">
        <v>0</v>
      </c>
      <c r="W642" s="337">
        <v>0</v>
      </c>
      <c r="X642" s="337">
        <v>0</v>
      </c>
      <c r="Y642" s="337">
        <v>0</v>
      </c>
      <c r="Z642" s="337">
        <v>2</v>
      </c>
      <c r="AA642" s="337">
        <v>2</v>
      </c>
      <c r="AB642" s="337">
        <v>4</v>
      </c>
      <c r="AC642" s="337">
        <v>2</v>
      </c>
      <c r="AD642" s="337">
        <v>0</v>
      </c>
      <c r="AE642" s="337">
        <v>0</v>
      </c>
      <c r="AF642" s="337">
        <v>0</v>
      </c>
      <c r="AG642" s="337">
        <v>0</v>
      </c>
      <c r="AH642" s="337">
        <v>0</v>
      </c>
      <c r="AI642" s="337">
        <v>0</v>
      </c>
      <c r="AJ642" s="337">
        <v>0</v>
      </c>
      <c r="AK642" s="337">
        <v>0</v>
      </c>
      <c r="AL642" s="337">
        <v>0</v>
      </c>
      <c r="AM642" s="337">
        <v>0</v>
      </c>
      <c r="AN642" s="337">
        <v>0</v>
      </c>
      <c r="AO642" s="337">
        <v>0</v>
      </c>
      <c r="AP642" s="337">
        <v>0</v>
      </c>
    </row>
    <row r="643" spans="2:42" x14ac:dyDescent="0.2">
      <c r="D643" s="335" t="s">
        <v>65</v>
      </c>
      <c r="E643" s="337">
        <v>2</v>
      </c>
      <c r="F643" s="337">
        <v>2</v>
      </c>
      <c r="G643" s="337">
        <v>4</v>
      </c>
      <c r="H643" s="337">
        <v>0</v>
      </c>
      <c r="I643" s="337">
        <v>0</v>
      </c>
      <c r="J643" s="337">
        <v>0</v>
      </c>
      <c r="K643" s="337">
        <v>2</v>
      </c>
      <c r="L643" s="337">
        <v>0</v>
      </c>
      <c r="M643" s="337">
        <v>2</v>
      </c>
      <c r="N643" s="337">
        <v>2</v>
      </c>
      <c r="O643" s="337">
        <v>0</v>
      </c>
      <c r="P643" s="337">
        <v>0</v>
      </c>
      <c r="Q643" s="337">
        <v>2</v>
      </c>
      <c r="R643" s="337">
        <v>0</v>
      </c>
      <c r="S643" s="337">
        <v>0</v>
      </c>
      <c r="T643" s="337">
        <v>0</v>
      </c>
      <c r="U643" s="337">
        <v>0</v>
      </c>
      <c r="V643" s="337">
        <v>0</v>
      </c>
      <c r="W643" s="337">
        <v>0</v>
      </c>
      <c r="X643" s="337">
        <v>0</v>
      </c>
      <c r="Y643" s="337">
        <v>0</v>
      </c>
      <c r="Z643" s="337">
        <v>2</v>
      </c>
      <c r="AA643" s="337">
        <v>2</v>
      </c>
      <c r="AB643" s="337">
        <v>4</v>
      </c>
      <c r="AC643" s="337">
        <v>2</v>
      </c>
      <c r="AD643" s="337">
        <v>0</v>
      </c>
      <c r="AE643" s="337">
        <v>0</v>
      </c>
      <c r="AF643" s="337">
        <v>0</v>
      </c>
      <c r="AG643" s="337">
        <v>0</v>
      </c>
      <c r="AH643" s="337">
        <v>0</v>
      </c>
      <c r="AI643" s="337">
        <v>0</v>
      </c>
      <c r="AJ643" s="337">
        <v>0</v>
      </c>
      <c r="AK643" s="337">
        <v>0</v>
      </c>
      <c r="AL643" s="337">
        <v>0</v>
      </c>
      <c r="AM643" s="337">
        <v>0</v>
      </c>
      <c r="AN643" s="337">
        <v>0</v>
      </c>
      <c r="AO643" s="337">
        <v>0</v>
      </c>
      <c r="AP643" s="337">
        <v>0</v>
      </c>
    </row>
    <row r="644" spans="2:42" x14ac:dyDescent="0.2">
      <c r="B644" s="335" t="s">
        <v>41</v>
      </c>
      <c r="E644" s="337">
        <v>86</v>
      </c>
      <c r="F644" s="337">
        <v>80</v>
      </c>
      <c r="G644" s="337">
        <v>166</v>
      </c>
      <c r="H644" s="337">
        <v>14</v>
      </c>
      <c r="I644" s="337">
        <v>12</v>
      </c>
      <c r="J644" s="337">
        <v>26</v>
      </c>
      <c r="K644" s="337">
        <v>11</v>
      </c>
      <c r="L644" s="337">
        <v>3</v>
      </c>
      <c r="M644" s="337">
        <v>8</v>
      </c>
      <c r="N644" s="337">
        <v>11</v>
      </c>
      <c r="O644" s="337">
        <v>13</v>
      </c>
      <c r="P644" s="337">
        <v>11</v>
      </c>
      <c r="Q644" s="337">
        <v>6</v>
      </c>
      <c r="R644" s="337">
        <v>11</v>
      </c>
      <c r="S644" s="337">
        <v>15</v>
      </c>
      <c r="T644" s="337">
        <v>26</v>
      </c>
      <c r="U644" s="337">
        <v>1</v>
      </c>
      <c r="V644" s="337">
        <v>14</v>
      </c>
      <c r="W644" s="337">
        <v>13</v>
      </c>
      <c r="X644" s="337">
        <v>27</v>
      </c>
      <c r="Y644" s="337">
        <v>1</v>
      </c>
      <c r="Z644" s="337">
        <v>17</v>
      </c>
      <c r="AA644" s="337">
        <v>13</v>
      </c>
      <c r="AB644" s="337">
        <v>30</v>
      </c>
      <c r="AC644" s="337">
        <v>1</v>
      </c>
      <c r="AD644" s="337">
        <v>21</v>
      </c>
      <c r="AE644" s="337">
        <v>10</v>
      </c>
      <c r="AF644" s="337">
        <v>31</v>
      </c>
      <c r="AG644" s="337">
        <v>1</v>
      </c>
      <c r="AH644" s="337">
        <v>11</v>
      </c>
      <c r="AI644" s="337">
        <v>10</v>
      </c>
      <c r="AJ644" s="337">
        <v>21</v>
      </c>
      <c r="AK644" s="337">
        <v>1</v>
      </c>
      <c r="AL644" s="337">
        <v>12</v>
      </c>
      <c r="AM644" s="337">
        <v>19</v>
      </c>
      <c r="AN644" s="337">
        <v>31</v>
      </c>
      <c r="AO644" s="337">
        <v>1</v>
      </c>
      <c r="AP644" s="337">
        <v>5</v>
      </c>
    </row>
    <row r="645" spans="2:42" x14ac:dyDescent="0.2">
      <c r="C645" s="335" t="s">
        <v>37</v>
      </c>
      <c r="E645" s="337">
        <v>56</v>
      </c>
      <c r="F645" s="337">
        <v>57</v>
      </c>
      <c r="G645" s="337">
        <v>113</v>
      </c>
      <c r="H645" s="337">
        <v>7</v>
      </c>
      <c r="I645" s="337">
        <v>9</v>
      </c>
      <c r="J645" s="337">
        <v>16</v>
      </c>
      <c r="K645" s="337">
        <v>7</v>
      </c>
      <c r="L645" s="337">
        <v>2</v>
      </c>
      <c r="M645" s="337">
        <v>5</v>
      </c>
      <c r="N645" s="337">
        <v>7</v>
      </c>
      <c r="O645" s="337">
        <v>9</v>
      </c>
      <c r="P645" s="337">
        <v>7</v>
      </c>
      <c r="Q645" s="337">
        <v>2</v>
      </c>
      <c r="R645" s="337">
        <v>7</v>
      </c>
      <c r="S645" s="337">
        <v>11</v>
      </c>
      <c r="T645" s="337">
        <v>18</v>
      </c>
      <c r="U645" s="337">
        <v>1</v>
      </c>
      <c r="V645" s="337">
        <v>9</v>
      </c>
      <c r="W645" s="337">
        <v>10</v>
      </c>
      <c r="X645" s="337">
        <v>19</v>
      </c>
      <c r="Y645" s="337">
        <v>1</v>
      </c>
      <c r="Z645" s="337">
        <v>9</v>
      </c>
      <c r="AA645" s="337">
        <v>10</v>
      </c>
      <c r="AB645" s="337">
        <v>19</v>
      </c>
      <c r="AC645" s="337">
        <v>1</v>
      </c>
      <c r="AD645" s="337">
        <v>13</v>
      </c>
      <c r="AE645" s="337">
        <v>6</v>
      </c>
      <c r="AF645" s="337">
        <v>19</v>
      </c>
      <c r="AG645" s="337">
        <v>1</v>
      </c>
      <c r="AH645" s="337">
        <v>9</v>
      </c>
      <c r="AI645" s="337">
        <v>10</v>
      </c>
      <c r="AJ645" s="337">
        <v>19</v>
      </c>
      <c r="AK645" s="337">
        <v>1</v>
      </c>
      <c r="AL645" s="337">
        <v>9</v>
      </c>
      <c r="AM645" s="337">
        <v>10</v>
      </c>
      <c r="AN645" s="337">
        <v>19</v>
      </c>
      <c r="AO645" s="337">
        <v>1</v>
      </c>
      <c r="AP645" s="337">
        <v>1</v>
      </c>
    </row>
    <row r="646" spans="2:42" x14ac:dyDescent="0.2">
      <c r="D646" s="335" t="s">
        <v>116</v>
      </c>
      <c r="E646" s="337">
        <v>56</v>
      </c>
      <c r="F646" s="337">
        <v>57</v>
      </c>
      <c r="G646" s="337">
        <v>113</v>
      </c>
      <c r="H646" s="337">
        <v>7</v>
      </c>
      <c r="I646" s="337">
        <v>9</v>
      </c>
      <c r="J646" s="337">
        <v>16</v>
      </c>
      <c r="K646" s="337">
        <v>7</v>
      </c>
      <c r="L646" s="337">
        <v>2</v>
      </c>
      <c r="M646" s="337">
        <v>5</v>
      </c>
      <c r="N646" s="337">
        <v>7</v>
      </c>
      <c r="O646" s="337">
        <v>9</v>
      </c>
      <c r="P646" s="337">
        <v>7</v>
      </c>
      <c r="Q646" s="337">
        <v>2</v>
      </c>
      <c r="R646" s="337">
        <v>7</v>
      </c>
      <c r="S646" s="337">
        <v>11</v>
      </c>
      <c r="T646" s="337">
        <v>18</v>
      </c>
      <c r="U646" s="337">
        <v>1</v>
      </c>
      <c r="V646" s="337">
        <v>9</v>
      </c>
      <c r="W646" s="337">
        <v>10</v>
      </c>
      <c r="X646" s="337">
        <v>19</v>
      </c>
      <c r="Y646" s="337">
        <v>1</v>
      </c>
      <c r="Z646" s="337">
        <v>9</v>
      </c>
      <c r="AA646" s="337">
        <v>10</v>
      </c>
      <c r="AB646" s="337">
        <v>19</v>
      </c>
      <c r="AC646" s="337">
        <v>1</v>
      </c>
      <c r="AD646" s="337">
        <v>13</v>
      </c>
      <c r="AE646" s="337">
        <v>6</v>
      </c>
      <c r="AF646" s="337">
        <v>19</v>
      </c>
      <c r="AG646" s="337">
        <v>1</v>
      </c>
      <c r="AH646" s="337">
        <v>9</v>
      </c>
      <c r="AI646" s="337">
        <v>10</v>
      </c>
      <c r="AJ646" s="337">
        <v>19</v>
      </c>
      <c r="AK646" s="337">
        <v>1</v>
      </c>
      <c r="AL646" s="337">
        <v>9</v>
      </c>
      <c r="AM646" s="337">
        <v>10</v>
      </c>
      <c r="AN646" s="337">
        <v>19</v>
      </c>
      <c r="AO646" s="337">
        <v>1</v>
      </c>
      <c r="AP646" s="337">
        <v>1</v>
      </c>
    </row>
    <row r="647" spans="2:42" x14ac:dyDescent="0.2">
      <c r="C647" s="335" t="s">
        <v>38</v>
      </c>
      <c r="E647" s="337">
        <v>8</v>
      </c>
      <c r="F647" s="337">
        <v>5</v>
      </c>
      <c r="G647" s="337">
        <v>13</v>
      </c>
      <c r="H647" s="337">
        <v>2</v>
      </c>
      <c r="I647" s="337">
        <v>1</v>
      </c>
      <c r="J647" s="337">
        <v>3</v>
      </c>
      <c r="K647" s="337">
        <v>2</v>
      </c>
      <c r="L647" s="337">
        <v>1</v>
      </c>
      <c r="M647" s="337">
        <v>1</v>
      </c>
      <c r="N647" s="337">
        <v>2</v>
      </c>
      <c r="O647" s="337">
        <v>0</v>
      </c>
      <c r="P647" s="337">
        <v>0</v>
      </c>
      <c r="Q647" s="337">
        <v>2</v>
      </c>
      <c r="R647" s="337">
        <v>1</v>
      </c>
      <c r="S647" s="337">
        <v>2</v>
      </c>
      <c r="T647" s="337">
        <v>3</v>
      </c>
      <c r="U647" s="337">
        <v>0</v>
      </c>
      <c r="V647" s="337">
        <v>2</v>
      </c>
      <c r="W647" s="337">
        <v>0</v>
      </c>
      <c r="X647" s="337">
        <v>2</v>
      </c>
      <c r="Y647" s="337">
        <v>0</v>
      </c>
      <c r="Z647" s="337">
        <v>3</v>
      </c>
      <c r="AA647" s="337">
        <v>1</v>
      </c>
      <c r="AB647" s="337">
        <v>4</v>
      </c>
      <c r="AC647" s="337">
        <v>0</v>
      </c>
      <c r="AD647" s="337">
        <v>1</v>
      </c>
      <c r="AE647" s="337">
        <v>1</v>
      </c>
      <c r="AF647" s="337">
        <v>2</v>
      </c>
      <c r="AG647" s="337">
        <v>0</v>
      </c>
      <c r="AH647" s="337">
        <v>1</v>
      </c>
      <c r="AI647" s="337">
        <v>0</v>
      </c>
      <c r="AJ647" s="337">
        <v>1</v>
      </c>
      <c r="AK647" s="337">
        <v>0</v>
      </c>
      <c r="AL647" s="337">
        <v>0</v>
      </c>
      <c r="AM647" s="337">
        <v>1</v>
      </c>
      <c r="AN647" s="337">
        <v>1</v>
      </c>
      <c r="AO647" s="337">
        <v>0</v>
      </c>
      <c r="AP647" s="337">
        <v>2</v>
      </c>
    </row>
    <row r="648" spans="2:42" x14ac:dyDescent="0.2">
      <c r="D648" s="335" t="s">
        <v>65</v>
      </c>
      <c r="E648" s="337">
        <v>8</v>
      </c>
      <c r="F648" s="337">
        <v>5</v>
      </c>
      <c r="G648" s="337">
        <v>13</v>
      </c>
      <c r="H648" s="337">
        <v>2</v>
      </c>
      <c r="I648" s="337">
        <v>1</v>
      </c>
      <c r="J648" s="337">
        <v>3</v>
      </c>
      <c r="K648" s="337">
        <v>2</v>
      </c>
      <c r="L648" s="337">
        <v>1</v>
      </c>
      <c r="M648" s="337">
        <v>1</v>
      </c>
      <c r="N648" s="337">
        <v>2</v>
      </c>
      <c r="O648" s="337">
        <v>0</v>
      </c>
      <c r="P648" s="337">
        <v>0</v>
      </c>
      <c r="Q648" s="337">
        <v>2</v>
      </c>
      <c r="R648" s="337">
        <v>1</v>
      </c>
      <c r="S648" s="337">
        <v>2</v>
      </c>
      <c r="T648" s="337">
        <v>3</v>
      </c>
      <c r="U648" s="337">
        <v>0</v>
      </c>
      <c r="V648" s="337">
        <v>2</v>
      </c>
      <c r="W648" s="337">
        <v>0</v>
      </c>
      <c r="X648" s="337">
        <v>2</v>
      </c>
      <c r="Y648" s="337">
        <v>0</v>
      </c>
      <c r="Z648" s="337">
        <v>3</v>
      </c>
      <c r="AA648" s="337">
        <v>1</v>
      </c>
      <c r="AB648" s="337">
        <v>4</v>
      </c>
      <c r="AC648" s="337">
        <v>0</v>
      </c>
      <c r="AD648" s="337">
        <v>1</v>
      </c>
      <c r="AE648" s="337">
        <v>1</v>
      </c>
      <c r="AF648" s="337">
        <v>2</v>
      </c>
      <c r="AG648" s="337">
        <v>0</v>
      </c>
      <c r="AH648" s="337">
        <v>1</v>
      </c>
      <c r="AI648" s="337">
        <v>0</v>
      </c>
      <c r="AJ648" s="337">
        <v>1</v>
      </c>
      <c r="AK648" s="337">
        <v>0</v>
      </c>
      <c r="AL648" s="337">
        <v>0</v>
      </c>
      <c r="AM648" s="337">
        <v>1</v>
      </c>
      <c r="AN648" s="337">
        <v>1</v>
      </c>
      <c r="AO648" s="337">
        <v>0</v>
      </c>
      <c r="AP648" s="337">
        <v>2</v>
      </c>
    </row>
    <row r="649" spans="2:42" x14ac:dyDescent="0.2">
      <c r="C649" s="335" t="s">
        <v>47</v>
      </c>
      <c r="E649" s="337">
        <v>22</v>
      </c>
      <c r="F649" s="337">
        <v>18</v>
      </c>
      <c r="G649" s="337">
        <v>40</v>
      </c>
      <c r="H649" s="337">
        <v>5</v>
      </c>
      <c r="I649" s="337">
        <v>2</v>
      </c>
      <c r="J649" s="337">
        <v>7</v>
      </c>
      <c r="K649" s="337">
        <v>2</v>
      </c>
      <c r="L649" s="337">
        <v>0</v>
      </c>
      <c r="M649" s="337">
        <v>2</v>
      </c>
      <c r="N649" s="337">
        <v>2</v>
      </c>
      <c r="O649" s="337">
        <v>4</v>
      </c>
      <c r="P649" s="337">
        <v>4</v>
      </c>
      <c r="Q649" s="337">
        <v>2</v>
      </c>
      <c r="R649" s="337">
        <v>3</v>
      </c>
      <c r="S649" s="337">
        <v>2</v>
      </c>
      <c r="T649" s="337">
        <v>5</v>
      </c>
      <c r="U649" s="337">
        <v>0</v>
      </c>
      <c r="V649" s="337">
        <v>3</v>
      </c>
      <c r="W649" s="337">
        <v>3</v>
      </c>
      <c r="X649" s="337">
        <v>6</v>
      </c>
      <c r="Y649" s="337">
        <v>0</v>
      </c>
      <c r="Z649" s="337">
        <v>5</v>
      </c>
      <c r="AA649" s="337">
        <v>2</v>
      </c>
      <c r="AB649" s="337">
        <v>7</v>
      </c>
      <c r="AC649" s="337">
        <v>0</v>
      </c>
      <c r="AD649" s="337">
        <v>7</v>
      </c>
      <c r="AE649" s="337">
        <v>3</v>
      </c>
      <c r="AF649" s="337">
        <v>10</v>
      </c>
      <c r="AG649" s="337">
        <v>0</v>
      </c>
      <c r="AH649" s="337">
        <v>1</v>
      </c>
      <c r="AI649" s="337">
        <v>0</v>
      </c>
      <c r="AJ649" s="337">
        <v>1</v>
      </c>
      <c r="AK649" s="337">
        <v>0</v>
      </c>
      <c r="AL649" s="337">
        <v>3</v>
      </c>
      <c r="AM649" s="337">
        <v>8</v>
      </c>
      <c r="AN649" s="337">
        <v>11</v>
      </c>
      <c r="AO649" s="337">
        <v>0</v>
      </c>
      <c r="AP649" s="337">
        <v>2</v>
      </c>
    </row>
    <row r="650" spans="2:42" x14ac:dyDescent="0.2">
      <c r="D650" s="335" t="s">
        <v>116</v>
      </c>
      <c r="E650" s="337">
        <v>22</v>
      </c>
      <c r="F650" s="337">
        <v>18</v>
      </c>
      <c r="G650" s="337">
        <v>40</v>
      </c>
      <c r="H650" s="337">
        <v>5</v>
      </c>
      <c r="I650" s="337">
        <v>2</v>
      </c>
      <c r="J650" s="337">
        <v>7</v>
      </c>
      <c r="K650" s="337">
        <v>2</v>
      </c>
      <c r="L650" s="337">
        <v>0</v>
      </c>
      <c r="M650" s="337">
        <v>2</v>
      </c>
      <c r="N650" s="337">
        <v>2</v>
      </c>
      <c r="O650" s="337">
        <v>4</v>
      </c>
      <c r="P650" s="337">
        <v>4</v>
      </c>
      <c r="Q650" s="337">
        <v>2</v>
      </c>
      <c r="R650" s="337">
        <v>3</v>
      </c>
      <c r="S650" s="337">
        <v>2</v>
      </c>
      <c r="T650" s="337">
        <v>5</v>
      </c>
      <c r="U650" s="337">
        <v>0</v>
      </c>
      <c r="V650" s="337">
        <v>3</v>
      </c>
      <c r="W650" s="337">
        <v>3</v>
      </c>
      <c r="X650" s="337">
        <v>6</v>
      </c>
      <c r="Y650" s="337">
        <v>0</v>
      </c>
      <c r="Z650" s="337">
        <v>5</v>
      </c>
      <c r="AA650" s="337">
        <v>2</v>
      </c>
      <c r="AB650" s="337">
        <v>7</v>
      </c>
      <c r="AC650" s="337">
        <v>0</v>
      </c>
      <c r="AD650" s="337">
        <v>7</v>
      </c>
      <c r="AE650" s="337">
        <v>3</v>
      </c>
      <c r="AF650" s="337">
        <v>10</v>
      </c>
      <c r="AG650" s="337">
        <v>0</v>
      </c>
      <c r="AH650" s="337">
        <v>1</v>
      </c>
      <c r="AI650" s="337">
        <v>0</v>
      </c>
      <c r="AJ650" s="337">
        <v>1</v>
      </c>
      <c r="AK650" s="337">
        <v>0</v>
      </c>
      <c r="AL650" s="337">
        <v>3</v>
      </c>
      <c r="AM650" s="337">
        <v>8</v>
      </c>
      <c r="AN650" s="337">
        <v>11</v>
      </c>
      <c r="AO650" s="337">
        <v>0</v>
      </c>
      <c r="AP650" s="337">
        <v>2</v>
      </c>
    </row>
    <row r="651" spans="2:42" x14ac:dyDescent="0.2">
      <c r="B651" s="335" t="s">
        <v>42</v>
      </c>
      <c r="E651" s="337">
        <v>30</v>
      </c>
      <c r="F651" s="337">
        <v>33</v>
      </c>
      <c r="G651" s="337">
        <v>63</v>
      </c>
      <c r="H651" s="337">
        <v>14</v>
      </c>
      <c r="I651" s="337">
        <v>11</v>
      </c>
      <c r="J651" s="337">
        <v>25</v>
      </c>
      <c r="K651" s="337">
        <v>6</v>
      </c>
      <c r="L651" s="337">
        <v>4</v>
      </c>
      <c r="M651" s="337">
        <v>1</v>
      </c>
      <c r="N651" s="337">
        <v>5</v>
      </c>
      <c r="O651" s="337">
        <v>6</v>
      </c>
      <c r="P651" s="337">
        <v>6</v>
      </c>
      <c r="Q651" s="337">
        <v>2</v>
      </c>
      <c r="R651" s="337">
        <v>12</v>
      </c>
      <c r="S651" s="337">
        <v>12</v>
      </c>
      <c r="T651" s="337">
        <v>24</v>
      </c>
      <c r="U651" s="337">
        <v>2</v>
      </c>
      <c r="V651" s="337">
        <v>11</v>
      </c>
      <c r="W651" s="337">
        <v>13</v>
      </c>
      <c r="X651" s="337">
        <v>24</v>
      </c>
      <c r="Y651" s="337">
        <v>2</v>
      </c>
      <c r="Z651" s="337">
        <v>7</v>
      </c>
      <c r="AA651" s="337">
        <v>8</v>
      </c>
      <c r="AB651" s="337">
        <v>15</v>
      </c>
      <c r="AC651" s="337">
        <v>2</v>
      </c>
      <c r="AD651" s="337">
        <v>0</v>
      </c>
      <c r="AE651" s="337">
        <v>0</v>
      </c>
      <c r="AF651" s="337">
        <v>0</v>
      </c>
      <c r="AG651" s="337">
        <v>0</v>
      </c>
      <c r="AH651" s="337">
        <v>0</v>
      </c>
      <c r="AI651" s="337">
        <v>0</v>
      </c>
      <c r="AJ651" s="337">
        <v>0</v>
      </c>
      <c r="AK651" s="337">
        <v>0</v>
      </c>
      <c r="AL651" s="337">
        <v>0</v>
      </c>
      <c r="AM651" s="337">
        <v>0</v>
      </c>
      <c r="AN651" s="337">
        <v>0</v>
      </c>
      <c r="AO651" s="337">
        <v>0</v>
      </c>
      <c r="AP651" s="337">
        <v>0</v>
      </c>
    </row>
    <row r="652" spans="2:42" x14ac:dyDescent="0.2">
      <c r="C652" s="335" t="s">
        <v>37</v>
      </c>
      <c r="E652" s="337">
        <v>25</v>
      </c>
      <c r="F652" s="337">
        <v>24</v>
      </c>
      <c r="G652" s="337">
        <v>49</v>
      </c>
      <c r="H652" s="337">
        <v>11</v>
      </c>
      <c r="I652" s="337">
        <v>4</v>
      </c>
      <c r="J652" s="337">
        <v>15</v>
      </c>
      <c r="K652" s="337">
        <v>3</v>
      </c>
      <c r="L652" s="337">
        <v>3</v>
      </c>
      <c r="M652" s="337">
        <v>0</v>
      </c>
      <c r="N652" s="337">
        <v>3</v>
      </c>
      <c r="O652" s="337">
        <v>3</v>
      </c>
      <c r="P652" s="337">
        <v>3</v>
      </c>
      <c r="Q652" s="337">
        <v>1</v>
      </c>
      <c r="R652" s="337">
        <v>10</v>
      </c>
      <c r="S652" s="337">
        <v>10</v>
      </c>
      <c r="T652" s="337">
        <v>20</v>
      </c>
      <c r="U652" s="337">
        <v>1</v>
      </c>
      <c r="V652" s="337">
        <v>9</v>
      </c>
      <c r="W652" s="337">
        <v>7</v>
      </c>
      <c r="X652" s="337">
        <v>16</v>
      </c>
      <c r="Y652" s="337">
        <v>1</v>
      </c>
      <c r="Z652" s="337">
        <v>6</v>
      </c>
      <c r="AA652" s="337">
        <v>7</v>
      </c>
      <c r="AB652" s="337">
        <v>13</v>
      </c>
      <c r="AC652" s="337">
        <v>1</v>
      </c>
      <c r="AD652" s="337">
        <v>0</v>
      </c>
      <c r="AE652" s="337">
        <v>0</v>
      </c>
      <c r="AF652" s="337">
        <v>0</v>
      </c>
      <c r="AG652" s="337">
        <v>0</v>
      </c>
      <c r="AH652" s="337">
        <v>0</v>
      </c>
      <c r="AI652" s="337">
        <v>0</v>
      </c>
      <c r="AJ652" s="337">
        <v>0</v>
      </c>
      <c r="AK652" s="337">
        <v>0</v>
      </c>
      <c r="AL652" s="337">
        <v>0</v>
      </c>
      <c r="AM652" s="337">
        <v>0</v>
      </c>
      <c r="AN652" s="337">
        <v>0</v>
      </c>
      <c r="AO652" s="337">
        <v>0</v>
      </c>
      <c r="AP652" s="337">
        <v>0</v>
      </c>
    </row>
    <row r="653" spans="2:42" x14ac:dyDescent="0.2">
      <c r="D653" s="335" t="s">
        <v>117</v>
      </c>
      <c r="E653" s="337">
        <v>25</v>
      </c>
      <c r="F653" s="337">
        <v>24</v>
      </c>
      <c r="G653" s="337">
        <v>49</v>
      </c>
      <c r="H653" s="337">
        <v>11</v>
      </c>
      <c r="I653" s="337">
        <v>4</v>
      </c>
      <c r="J653" s="337">
        <v>15</v>
      </c>
      <c r="K653" s="337">
        <v>3</v>
      </c>
      <c r="L653" s="337">
        <v>3</v>
      </c>
      <c r="M653" s="337">
        <v>0</v>
      </c>
      <c r="N653" s="337">
        <v>3</v>
      </c>
      <c r="O653" s="337">
        <v>3</v>
      </c>
      <c r="P653" s="337">
        <v>3</v>
      </c>
      <c r="Q653" s="337">
        <v>1</v>
      </c>
      <c r="R653" s="337">
        <v>10</v>
      </c>
      <c r="S653" s="337">
        <v>10</v>
      </c>
      <c r="T653" s="337">
        <v>20</v>
      </c>
      <c r="U653" s="337">
        <v>1</v>
      </c>
      <c r="V653" s="337">
        <v>9</v>
      </c>
      <c r="W653" s="337">
        <v>7</v>
      </c>
      <c r="X653" s="337">
        <v>16</v>
      </c>
      <c r="Y653" s="337">
        <v>1</v>
      </c>
      <c r="Z653" s="337">
        <v>6</v>
      </c>
      <c r="AA653" s="337">
        <v>7</v>
      </c>
      <c r="AB653" s="337">
        <v>13</v>
      </c>
      <c r="AC653" s="337">
        <v>1</v>
      </c>
      <c r="AD653" s="337">
        <v>0</v>
      </c>
      <c r="AE653" s="337">
        <v>0</v>
      </c>
      <c r="AF653" s="337">
        <v>0</v>
      </c>
      <c r="AG653" s="337">
        <v>0</v>
      </c>
      <c r="AH653" s="337">
        <v>0</v>
      </c>
      <c r="AI653" s="337">
        <v>0</v>
      </c>
      <c r="AJ653" s="337">
        <v>0</v>
      </c>
      <c r="AK653" s="337">
        <v>0</v>
      </c>
      <c r="AL653" s="337">
        <v>0</v>
      </c>
      <c r="AM653" s="337">
        <v>0</v>
      </c>
      <c r="AN653" s="337">
        <v>0</v>
      </c>
      <c r="AO653" s="337">
        <v>0</v>
      </c>
      <c r="AP653" s="337">
        <v>0</v>
      </c>
    </row>
    <row r="654" spans="2:42" x14ac:dyDescent="0.2">
      <c r="C654" s="335" t="s">
        <v>47</v>
      </c>
      <c r="E654" s="337">
        <v>5</v>
      </c>
      <c r="F654" s="337">
        <v>9</v>
      </c>
      <c r="G654" s="337">
        <v>14</v>
      </c>
      <c r="H654" s="337">
        <v>3</v>
      </c>
      <c r="I654" s="337">
        <v>7</v>
      </c>
      <c r="J654" s="337">
        <v>10</v>
      </c>
      <c r="K654" s="337">
        <v>3</v>
      </c>
      <c r="L654" s="337">
        <v>1</v>
      </c>
      <c r="M654" s="337">
        <v>1</v>
      </c>
      <c r="N654" s="337">
        <v>2</v>
      </c>
      <c r="O654" s="337">
        <v>3</v>
      </c>
      <c r="P654" s="337">
        <v>3</v>
      </c>
      <c r="Q654" s="337">
        <v>1</v>
      </c>
      <c r="R654" s="337">
        <v>2</v>
      </c>
      <c r="S654" s="337">
        <v>2</v>
      </c>
      <c r="T654" s="337">
        <v>4</v>
      </c>
      <c r="U654" s="337">
        <v>1</v>
      </c>
      <c r="V654" s="337">
        <v>2</v>
      </c>
      <c r="W654" s="337">
        <v>6</v>
      </c>
      <c r="X654" s="337">
        <v>8</v>
      </c>
      <c r="Y654" s="337">
        <v>1</v>
      </c>
      <c r="Z654" s="337">
        <v>1</v>
      </c>
      <c r="AA654" s="337">
        <v>1</v>
      </c>
      <c r="AB654" s="337">
        <v>2</v>
      </c>
      <c r="AC654" s="337">
        <v>1</v>
      </c>
      <c r="AD654" s="337">
        <v>0</v>
      </c>
      <c r="AE654" s="337">
        <v>0</v>
      </c>
      <c r="AF654" s="337">
        <v>0</v>
      </c>
      <c r="AG654" s="337">
        <v>0</v>
      </c>
      <c r="AH654" s="337">
        <v>0</v>
      </c>
      <c r="AI654" s="337">
        <v>0</v>
      </c>
      <c r="AJ654" s="337">
        <v>0</v>
      </c>
      <c r="AK654" s="337">
        <v>0</v>
      </c>
      <c r="AL654" s="337">
        <v>0</v>
      </c>
      <c r="AM654" s="337">
        <v>0</v>
      </c>
      <c r="AN654" s="337">
        <v>0</v>
      </c>
      <c r="AO654" s="337">
        <v>0</v>
      </c>
      <c r="AP654" s="337">
        <v>0</v>
      </c>
    </row>
    <row r="655" spans="2:42" x14ac:dyDescent="0.2">
      <c r="D655" s="335" t="s">
        <v>117</v>
      </c>
      <c r="E655" s="337">
        <v>5</v>
      </c>
      <c r="F655" s="337">
        <v>9</v>
      </c>
      <c r="G655" s="337">
        <v>14</v>
      </c>
      <c r="H655" s="337">
        <v>3</v>
      </c>
      <c r="I655" s="337">
        <v>7</v>
      </c>
      <c r="J655" s="337">
        <v>10</v>
      </c>
      <c r="K655" s="337">
        <v>3</v>
      </c>
      <c r="L655" s="337">
        <v>1</v>
      </c>
      <c r="M655" s="337">
        <v>1</v>
      </c>
      <c r="N655" s="337">
        <v>2</v>
      </c>
      <c r="O655" s="337">
        <v>3</v>
      </c>
      <c r="P655" s="337">
        <v>3</v>
      </c>
      <c r="Q655" s="337">
        <v>1</v>
      </c>
      <c r="R655" s="337">
        <v>2</v>
      </c>
      <c r="S655" s="337">
        <v>2</v>
      </c>
      <c r="T655" s="337">
        <v>4</v>
      </c>
      <c r="U655" s="337">
        <v>1</v>
      </c>
      <c r="V655" s="337">
        <v>2</v>
      </c>
      <c r="W655" s="337">
        <v>6</v>
      </c>
      <c r="X655" s="337">
        <v>8</v>
      </c>
      <c r="Y655" s="337">
        <v>1</v>
      </c>
      <c r="Z655" s="337">
        <v>1</v>
      </c>
      <c r="AA655" s="337">
        <v>1</v>
      </c>
      <c r="AB655" s="337">
        <v>2</v>
      </c>
      <c r="AC655" s="337">
        <v>1</v>
      </c>
      <c r="AD655" s="337">
        <v>0</v>
      </c>
      <c r="AE655" s="337">
        <v>0</v>
      </c>
      <c r="AF655" s="337">
        <v>0</v>
      </c>
      <c r="AG655" s="337">
        <v>0</v>
      </c>
      <c r="AH655" s="337">
        <v>0</v>
      </c>
      <c r="AI655" s="337">
        <v>0</v>
      </c>
      <c r="AJ655" s="337">
        <v>0</v>
      </c>
      <c r="AK655" s="337">
        <v>0</v>
      </c>
      <c r="AL655" s="337">
        <v>0</v>
      </c>
      <c r="AM655" s="337">
        <v>0</v>
      </c>
      <c r="AN655" s="337">
        <v>0</v>
      </c>
      <c r="AO655" s="337">
        <v>0</v>
      </c>
      <c r="AP655" s="337">
        <v>0</v>
      </c>
    </row>
    <row r="656" spans="2:42" x14ac:dyDescent="0.2">
      <c r="B656" s="335" t="s">
        <v>167</v>
      </c>
      <c r="E656" s="337">
        <v>42</v>
      </c>
      <c r="F656" s="337">
        <v>36</v>
      </c>
      <c r="G656" s="337">
        <v>78</v>
      </c>
      <c r="H656" s="337">
        <v>0</v>
      </c>
      <c r="I656" s="337">
        <v>0</v>
      </c>
      <c r="J656" s="337">
        <v>0</v>
      </c>
      <c r="K656" s="337">
        <v>9</v>
      </c>
      <c r="L656" s="337">
        <v>0</v>
      </c>
      <c r="M656" s="337">
        <v>9</v>
      </c>
      <c r="N656" s="337">
        <v>9</v>
      </c>
      <c r="O656" s="337">
        <v>0</v>
      </c>
      <c r="P656" s="337">
        <v>0</v>
      </c>
      <c r="Q656" s="337">
        <v>1</v>
      </c>
      <c r="R656" s="337">
        <v>0</v>
      </c>
      <c r="S656" s="337">
        <v>0</v>
      </c>
      <c r="T656" s="337">
        <v>0</v>
      </c>
      <c r="U656" s="337">
        <v>0</v>
      </c>
      <c r="V656" s="337">
        <v>0</v>
      </c>
      <c r="W656" s="337">
        <v>0</v>
      </c>
      <c r="X656" s="337">
        <v>0</v>
      </c>
      <c r="Y656" s="337">
        <v>0</v>
      </c>
      <c r="Z656" s="337">
        <v>0</v>
      </c>
      <c r="AA656" s="337">
        <v>0</v>
      </c>
      <c r="AB656" s="337">
        <v>0</v>
      </c>
      <c r="AC656" s="337">
        <v>0</v>
      </c>
      <c r="AD656" s="337">
        <v>0</v>
      </c>
      <c r="AE656" s="337">
        <v>0</v>
      </c>
      <c r="AF656" s="337">
        <v>0</v>
      </c>
      <c r="AG656" s="337">
        <v>0</v>
      </c>
      <c r="AH656" s="337">
        <v>0</v>
      </c>
      <c r="AI656" s="337">
        <v>0</v>
      </c>
      <c r="AJ656" s="337">
        <v>0</v>
      </c>
      <c r="AK656" s="337">
        <v>0</v>
      </c>
      <c r="AL656" s="337">
        <v>0</v>
      </c>
      <c r="AM656" s="337">
        <v>0</v>
      </c>
      <c r="AN656" s="337">
        <v>0</v>
      </c>
      <c r="AO656" s="337">
        <v>0</v>
      </c>
      <c r="AP656" s="337">
        <v>0</v>
      </c>
    </row>
    <row r="657" spans="1:42" x14ac:dyDescent="0.2">
      <c r="C657" s="335" t="s">
        <v>47</v>
      </c>
      <c r="E657" s="337">
        <v>42</v>
      </c>
      <c r="F657" s="337">
        <v>36</v>
      </c>
      <c r="G657" s="337">
        <v>78</v>
      </c>
      <c r="H657" s="337">
        <v>0</v>
      </c>
      <c r="I657" s="337">
        <v>0</v>
      </c>
      <c r="J657" s="337">
        <v>0</v>
      </c>
      <c r="K657" s="337">
        <v>9</v>
      </c>
      <c r="L657" s="337">
        <v>0</v>
      </c>
      <c r="M657" s="337">
        <v>9</v>
      </c>
      <c r="N657" s="337">
        <v>9</v>
      </c>
      <c r="O657" s="337">
        <v>0</v>
      </c>
      <c r="P657" s="337">
        <v>0</v>
      </c>
      <c r="Q657" s="337">
        <v>1</v>
      </c>
      <c r="R657" s="337">
        <v>0</v>
      </c>
      <c r="S657" s="337">
        <v>0</v>
      </c>
      <c r="T657" s="337">
        <v>0</v>
      </c>
      <c r="U657" s="337">
        <v>0</v>
      </c>
      <c r="V657" s="337">
        <v>0</v>
      </c>
      <c r="W657" s="337">
        <v>0</v>
      </c>
      <c r="X657" s="337">
        <v>0</v>
      </c>
      <c r="Y657" s="337">
        <v>0</v>
      </c>
      <c r="Z657" s="337">
        <v>0</v>
      </c>
      <c r="AA657" s="337">
        <v>0</v>
      </c>
      <c r="AB657" s="337">
        <v>0</v>
      </c>
      <c r="AC657" s="337">
        <v>0</v>
      </c>
      <c r="AD657" s="337">
        <v>0</v>
      </c>
      <c r="AE657" s="337">
        <v>0</v>
      </c>
      <c r="AF657" s="337">
        <v>0</v>
      </c>
      <c r="AG657" s="337">
        <v>0</v>
      </c>
      <c r="AH657" s="337">
        <v>0</v>
      </c>
      <c r="AI657" s="337">
        <v>0</v>
      </c>
      <c r="AJ657" s="337">
        <v>0</v>
      </c>
      <c r="AK657" s="337">
        <v>0</v>
      </c>
      <c r="AL657" s="337">
        <v>0</v>
      </c>
      <c r="AM657" s="337">
        <v>0</v>
      </c>
      <c r="AN657" s="337">
        <v>0</v>
      </c>
      <c r="AO657" s="337">
        <v>0</v>
      </c>
      <c r="AP657" s="337">
        <v>0</v>
      </c>
    </row>
    <row r="658" spans="1:42" x14ac:dyDescent="0.2">
      <c r="D658" s="335" t="s">
        <v>204</v>
      </c>
      <c r="E658" s="337">
        <v>42</v>
      </c>
      <c r="F658" s="337">
        <v>36</v>
      </c>
      <c r="G658" s="337">
        <v>78</v>
      </c>
      <c r="H658" s="337">
        <v>0</v>
      </c>
      <c r="I658" s="337">
        <v>0</v>
      </c>
      <c r="J658" s="337">
        <v>0</v>
      </c>
      <c r="K658" s="337">
        <v>9</v>
      </c>
      <c r="L658" s="337">
        <v>0</v>
      </c>
      <c r="M658" s="337">
        <v>9</v>
      </c>
      <c r="N658" s="337">
        <v>9</v>
      </c>
      <c r="O658" s="337">
        <v>0</v>
      </c>
      <c r="P658" s="337">
        <v>0</v>
      </c>
      <c r="Q658" s="337">
        <v>1</v>
      </c>
      <c r="R658" s="337">
        <v>0</v>
      </c>
      <c r="S658" s="337">
        <v>0</v>
      </c>
      <c r="T658" s="337">
        <v>0</v>
      </c>
      <c r="U658" s="337">
        <v>0</v>
      </c>
      <c r="V658" s="337">
        <v>0</v>
      </c>
      <c r="W658" s="337">
        <v>0</v>
      </c>
      <c r="X658" s="337">
        <v>0</v>
      </c>
      <c r="Y658" s="337">
        <v>0</v>
      </c>
      <c r="Z658" s="337">
        <v>0</v>
      </c>
      <c r="AA658" s="337">
        <v>0</v>
      </c>
      <c r="AB658" s="337">
        <v>0</v>
      </c>
      <c r="AC658" s="337">
        <v>0</v>
      </c>
      <c r="AD658" s="337">
        <v>0</v>
      </c>
      <c r="AE658" s="337">
        <v>0</v>
      </c>
      <c r="AF658" s="337">
        <v>0</v>
      </c>
      <c r="AG658" s="337">
        <v>0</v>
      </c>
      <c r="AH658" s="337">
        <v>0</v>
      </c>
      <c r="AI658" s="337">
        <v>0</v>
      </c>
      <c r="AJ658" s="337">
        <v>0</v>
      </c>
      <c r="AK658" s="337">
        <v>0</v>
      </c>
      <c r="AL658" s="337">
        <v>0</v>
      </c>
      <c r="AM658" s="337">
        <v>0</v>
      </c>
      <c r="AN658" s="337">
        <v>0</v>
      </c>
      <c r="AO658" s="337">
        <v>0</v>
      </c>
      <c r="AP658" s="337">
        <v>0</v>
      </c>
    </row>
    <row r="659" spans="1:42" x14ac:dyDescent="0.2">
      <c r="A659" s="335" t="s">
        <v>15</v>
      </c>
      <c r="E659" s="337">
        <v>17281</v>
      </c>
      <c r="F659" s="337">
        <v>16566</v>
      </c>
      <c r="G659" s="337">
        <v>33847</v>
      </c>
      <c r="H659" s="337">
        <v>2516</v>
      </c>
      <c r="I659" s="337">
        <v>2654</v>
      </c>
      <c r="J659" s="337">
        <v>5170</v>
      </c>
      <c r="K659" s="337">
        <v>1297</v>
      </c>
      <c r="L659" s="337">
        <v>357</v>
      </c>
      <c r="M659" s="337">
        <v>1120</v>
      </c>
      <c r="N659" s="337">
        <v>1477</v>
      </c>
      <c r="O659" s="337">
        <v>1428</v>
      </c>
      <c r="P659" s="337">
        <v>1320</v>
      </c>
      <c r="Q659" s="337">
        <v>215</v>
      </c>
      <c r="R659" s="337">
        <v>3449</v>
      </c>
      <c r="S659" s="337">
        <v>3318</v>
      </c>
      <c r="T659" s="337">
        <v>6767</v>
      </c>
      <c r="U659" s="337">
        <v>218</v>
      </c>
      <c r="V659" s="337">
        <v>4026</v>
      </c>
      <c r="W659" s="337">
        <v>4035</v>
      </c>
      <c r="X659" s="337">
        <v>8061</v>
      </c>
      <c r="Y659" s="337">
        <v>265</v>
      </c>
      <c r="Z659" s="337">
        <v>4215</v>
      </c>
      <c r="AA659" s="337">
        <v>4144</v>
      </c>
      <c r="AB659" s="337">
        <v>8359</v>
      </c>
      <c r="AC659" s="337">
        <v>311</v>
      </c>
      <c r="AD659" s="337">
        <v>1600</v>
      </c>
      <c r="AE659" s="337">
        <v>1500</v>
      </c>
      <c r="AF659" s="337">
        <v>3100</v>
      </c>
      <c r="AG659" s="337">
        <v>115</v>
      </c>
      <c r="AH659" s="337">
        <v>1523</v>
      </c>
      <c r="AI659" s="337">
        <v>1517</v>
      </c>
      <c r="AJ659" s="337">
        <v>3040</v>
      </c>
      <c r="AK659" s="337">
        <v>118</v>
      </c>
      <c r="AL659" s="337">
        <v>1502</v>
      </c>
      <c r="AM659" s="337">
        <v>1384</v>
      </c>
      <c r="AN659" s="337">
        <v>2886</v>
      </c>
      <c r="AO659" s="337">
        <v>118</v>
      </c>
      <c r="AP659" s="337">
        <v>97</v>
      </c>
    </row>
    <row r="660" spans="1:42" x14ac:dyDescent="0.2">
      <c r="B660" s="335" t="s">
        <v>36</v>
      </c>
      <c r="E660" s="337">
        <v>2790</v>
      </c>
      <c r="F660" s="337">
        <v>2760</v>
      </c>
      <c r="G660" s="337">
        <v>5550</v>
      </c>
      <c r="H660" s="337">
        <v>0</v>
      </c>
      <c r="I660" s="337">
        <v>0</v>
      </c>
      <c r="J660" s="337">
        <v>0</v>
      </c>
      <c r="K660" s="337">
        <v>227</v>
      </c>
      <c r="L660" s="337">
        <v>1</v>
      </c>
      <c r="M660" s="337">
        <v>230</v>
      </c>
      <c r="N660" s="337">
        <v>231</v>
      </c>
      <c r="O660" s="337">
        <v>254</v>
      </c>
      <c r="P660" s="337">
        <v>234</v>
      </c>
      <c r="Q660" s="337">
        <v>73</v>
      </c>
      <c r="R660" s="337">
        <v>346</v>
      </c>
      <c r="S660" s="337">
        <v>331</v>
      </c>
      <c r="T660" s="337">
        <v>677</v>
      </c>
      <c r="U660" s="337">
        <v>15</v>
      </c>
      <c r="V660" s="337">
        <v>1036</v>
      </c>
      <c r="W660" s="337">
        <v>1061</v>
      </c>
      <c r="X660" s="337">
        <v>2097</v>
      </c>
      <c r="Y660" s="337">
        <v>53</v>
      </c>
      <c r="Z660" s="337">
        <v>1408</v>
      </c>
      <c r="AA660" s="337">
        <v>1368</v>
      </c>
      <c r="AB660" s="337">
        <v>2776</v>
      </c>
      <c r="AC660" s="337">
        <v>102</v>
      </c>
      <c r="AD660" s="337">
        <v>0</v>
      </c>
      <c r="AE660" s="337">
        <v>0</v>
      </c>
      <c r="AF660" s="337">
        <v>0</v>
      </c>
      <c r="AG660" s="337">
        <v>0</v>
      </c>
      <c r="AH660" s="337">
        <v>0</v>
      </c>
      <c r="AI660" s="337">
        <v>0</v>
      </c>
      <c r="AJ660" s="337">
        <v>0</v>
      </c>
      <c r="AK660" s="337">
        <v>0</v>
      </c>
      <c r="AL660" s="337">
        <v>0</v>
      </c>
      <c r="AM660" s="337">
        <v>0</v>
      </c>
      <c r="AN660" s="337">
        <v>0</v>
      </c>
      <c r="AO660" s="337">
        <v>0</v>
      </c>
      <c r="AP660" s="337">
        <v>57</v>
      </c>
    </row>
    <row r="661" spans="1:42" x14ac:dyDescent="0.2">
      <c r="C661" s="335" t="s">
        <v>37</v>
      </c>
      <c r="E661" s="337">
        <v>363</v>
      </c>
      <c r="F661" s="337">
        <v>399</v>
      </c>
      <c r="G661" s="337">
        <v>762</v>
      </c>
      <c r="H661" s="337">
        <v>0</v>
      </c>
      <c r="I661" s="337">
        <v>0</v>
      </c>
      <c r="J661" s="337">
        <v>0</v>
      </c>
      <c r="K661" s="337">
        <v>34</v>
      </c>
      <c r="L661" s="337">
        <v>0</v>
      </c>
      <c r="M661" s="337">
        <v>34</v>
      </c>
      <c r="N661" s="337">
        <v>34</v>
      </c>
      <c r="O661" s="337">
        <v>34</v>
      </c>
      <c r="P661" s="337">
        <v>34</v>
      </c>
      <c r="Q661" s="337">
        <v>6</v>
      </c>
      <c r="R661" s="337">
        <v>43</v>
      </c>
      <c r="S661" s="337">
        <v>53</v>
      </c>
      <c r="T661" s="337">
        <v>96</v>
      </c>
      <c r="U661" s="337">
        <v>5</v>
      </c>
      <c r="V661" s="337">
        <v>149</v>
      </c>
      <c r="W661" s="337">
        <v>179</v>
      </c>
      <c r="X661" s="337">
        <v>328</v>
      </c>
      <c r="Y661" s="337">
        <v>14</v>
      </c>
      <c r="Z661" s="337">
        <v>171</v>
      </c>
      <c r="AA661" s="337">
        <v>167</v>
      </c>
      <c r="AB661" s="337">
        <v>338</v>
      </c>
      <c r="AC661" s="337">
        <v>14</v>
      </c>
      <c r="AD661" s="337">
        <v>0</v>
      </c>
      <c r="AE661" s="337">
        <v>0</v>
      </c>
      <c r="AF661" s="337">
        <v>0</v>
      </c>
      <c r="AG661" s="337">
        <v>0</v>
      </c>
      <c r="AH661" s="337">
        <v>0</v>
      </c>
      <c r="AI661" s="337">
        <v>0</v>
      </c>
      <c r="AJ661" s="337">
        <v>0</v>
      </c>
      <c r="AK661" s="337">
        <v>0</v>
      </c>
      <c r="AL661" s="337">
        <v>0</v>
      </c>
      <c r="AM661" s="337">
        <v>0</v>
      </c>
      <c r="AN661" s="337">
        <v>0</v>
      </c>
      <c r="AO661" s="337">
        <v>0</v>
      </c>
      <c r="AP661" s="337">
        <v>1</v>
      </c>
    </row>
    <row r="662" spans="1:42" x14ac:dyDescent="0.2">
      <c r="D662" s="335" t="s">
        <v>116</v>
      </c>
      <c r="E662" s="337">
        <v>363</v>
      </c>
      <c r="F662" s="337">
        <v>399</v>
      </c>
      <c r="G662" s="337">
        <v>762</v>
      </c>
      <c r="H662" s="337">
        <v>0</v>
      </c>
      <c r="I662" s="337">
        <v>0</v>
      </c>
      <c r="J662" s="337">
        <v>0</v>
      </c>
      <c r="K662" s="337">
        <v>34</v>
      </c>
      <c r="L662" s="337">
        <v>0</v>
      </c>
      <c r="M662" s="337">
        <v>34</v>
      </c>
      <c r="N662" s="337">
        <v>34</v>
      </c>
      <c r="O662" s="337">
        <v>34</v>
      </c>
      <c r="P662" s="337">
        <v>34</v>
      </c>
      <c r="Q662" s="337">
        <v>6</v>
      </c>
      <c r="R662" s="337">
        <v>43</v>
      </c>
      <c r="S662" s="337">
        <v>53</v>
      </c>
      <c r="T662" s="337">
        <v>96</v>
      </c>
      <c r="U662" s="337">
        <v>5</v>
      </c>
      <c r="V662" s="337">
        <v>149</v>
      </c>
      <c r="W662" s="337">
        <v>179</v>
      </c>
      <c r="X662" s="337">
        <v>328</v>
      </c>
      <c r="Y662" s="337">
        <v>14</v>
      </c>
      <c r="Z662" s="337">
        <v>171</v>
      </c>
      <c r="AA662" s="337">
        <v>167</v>
      </c>
      <c r="AB662" s="337">
        <v>338</v>
      </c>
      <c r="AC662" s="337">
        <v>14</v>
      </c>
      <c r="AD662" s="337">
        <v>0</v>
      </c>
      <c r="AE662" s="337">
        <v>0</v>
      </c>
      <c r="AF662" s="337">
        <v>0</v>
      </c>
      <c r="AG662" s="337">
        <v>0</v>
      </c>
      <c r="AH662" s="337">
        <v>0</v>
      </c>
      <c r="AI662" s="337">
        <v>0</v>
      </c>
      <c r="AJ662" s="337">
        <v>0</v>
      </c>
      <c r="AK662" s="337">
        <v>0</v>
      </c>
      <c r="AL662" s="337">
        <v>0</v>
      </c>
      <c r="AM662" s="337">
        <v>0</v>
      </c>
      <c r="AN662" s="337">
        <v>0</v>
      </c>
      <c r="AO662" s="337">
        <v>0</v>
      </c>
      <c r="AP662" s="337">
        <v>1</v>
      </c>
    </row>
    <row r="663" spans="1:42" x14ac:dyDescent="0.2">
      <c r="C663" s="335" t="s">
        <v>38</v>
      </c>
      <c r="E663" s="337">
        <v>56</v>
      </c>
      <c r="F663" s="337">
        <v>44</v>
      </c>
      <c r="G663" s="337">
        <v>100</v>
      </c>
      <c r="H663" s="337">
        <v>0</v>
      </c>
      <c r="I663" s="337">
        <v>0</v>
      </c>
      <c r="J663" s="337">
        <v>0</v>
      </c>
      <c r="K663" s="337">
        <v>9</v>
      </c>
      <c r="L663" s="337">
        <v>0</v>
      </c>
      <c r="M663" s="337">
        <v>13</v>
      </c>
      <c r="N663" s="337">
        <v>13</v>
      </c>
      <c r="O663" s="337">
        <v>0</v>
      </c>
      <c r="P663" s="337">
        <v>0</v>
      </c>
      <c r="Q663" s="337">
        <v>9</v>
      </c>
      <c r="R663" s="337">
        <v>0</v>
      </c>
      <c r="S663" s="337">
        <v>0</v>
      </c>
      <c r="T663" s="337">
        <v>0</v>
      </c>
      <c r="U663" s="337">
        <v>0</v>
      </c>
      <c r="V663" s="337">
        <v>0</v>
      </c>
      <c r="W663" s="337">
        <v>0</v>
      </c>
      <c r="X663" s="337">
        <v>0</v>
      </c>
      <c r="Y663" s="337">
        <v>0</v>
      </c>
      <c r="Z663" s="337">
        <v>56</v>
      </c>
      <c r="AA663" s="337">
        <v>44</v>
      </c>
      <c r="AB663" s="337">
        <v>100</v>
      </c>
      <c r="AC663" s="337">
        <v>9</v>
      </c>
      <c r="AD663" s="337">
        <v>0</v>
      </c>
      <c r="AE663" s="337">
        <v>0</v>
      </c>
      <c r="AF663" s="337">
        <v>0</v>
      </c>
      <c r="AG663" s="337">
        <v>0</v>
      </c>
      <c r="AH663" s="337">
        <v>0</v>
      </c>
      <c r="AI663" s="337">
        <v>0</v>
      </c>
      <c r="AJ663" s="337">
        <v>0</v>
      </c>
      <c r="AK663" s="337">
        <v>0</v>
      </c>
      <c r="AL663" s="337">
        <v>0</v>
      </c>
      <c r="AM663" s="337">
        <v>0</v>
      </c>
      <c r="AN663" s="337">
        <v>0</v>
      </c>
      <c r="AO663" s="337">
        <v>0</v>
      </c>
      <c r="AP663" s="337">
        <v>0</v>
      </c>
    </row>
    <row r="664" spans="1:42" x14ac:dyDescent="0.2">
      <c r="D664" s="335" t="s">
        <v>65</v>
      </c>
      <c r="E664" s="337">
        <v>56</v>
      </c>
      <c r="F664" s="337">
        <v>44</v>
      </c>
      <c r="G664" s="337">
        <v>100</v>
      </c>
      <c r="H664" s="337">
        <v>0</v>
      </c>
      <c r="I664" s="337">
        <v>0</v>
      </c>
      <c r="J664" s="337">
        <v>0</v>
      </c>
      <c r="K664" s="337">
        <v>9</v>
      </c>
      <c r="L664" s="337">
        <v>0</v>
      </c>
      <c r="M664" s="337">
        <v>13</v>
      </c>
      <c r="N664" s="337">
        <v>13</v>
      </c>
      <c r="O664" s="337">
        <v>0</v>
      </c>
      <c r="P664" s="337">
        <v>0</v>
      </c>
      <c r="Q664" s="337">
        <v>9</v>
      </c>
      <c r="R664" s="337">
        <v>0</v>
      </c>
      <c r="S664" s="337">
        <v>0</v>
      </c>
      <c r="T664" s="337">
        <v>0</v>
      </c>
      <c r="U664" s="337">
        <v>0</v>
      </c>
      <c r="V664" s="337">
        <v>0</v>
      </c>
      <c r="W664" s="337">
        <v>0</v>
      </c>
      <c r="X664" s="337">
        <v>0</v>
      </c>
      <c r="Y664" s="337">
        <v>0</v>
      </c>
      <c r="Z664" s="337">
        <v>56</v>
      </c>
      <c r="AA664" s="337">
        <v>44</v>
      </c>
      <c r="AB664" s="337">
        <v>100</v>
      </c>
      <c r="AC664" s="337">
        <v>9</v>
      </c>
      <c r="AD664" s="337">
        <v>0</v>
      </c>
      <c r="AE664" s="337">
        <v>0</v>
      </c>
      <c r="AF664" s="337">
        <v>0</v>
      </c>
      <c r="AG664" s="337">
        <v>0</v>
      </c>
      <c r="AH664" s="337">
        <v>0</v>
      </c>
      <c r="AI664" s="337">
        <v>0</v>
      </c>
      <c r="AJ664" s="337">
        <v>0</v>
      </c>
      <c r="AK664" s="337">
        <v>0</v>
      </c>
      <c r="AL664" s="337">
        <v>0</v>
      </c>
      <c r="AM664" s="337">
        <v>0</v>
      </c>
      <c r="AN664" s="337">
        <v>0</v>
      </c>
      <c r="AO664" s="337">
        <v>0</v>
      </c>
      <c r="AP664" s="337">
        <v>0</v>
      </c>
    </row>
    <row r="665" spans="1:42" x14ac:dyDescent="0.2">
      <c r="C665" s="335" t="s">
        <v>47</v>
      </c>
      <c r="E665" s="337">
        <v>2030</v>
      </c>
      <c r="F665" s="337">
        <v>2004</v>
      </c>
      <c r="G665" s="337">
        <v>4034</v>
      </c>
      <c r="H665" s="337">
        <v>0</v>
      </c>
      <c r="I665" s="337">
        <v>0</v>
      </c>
      <c r="J665" s="337">
        <v>0</v>
      </c>
      <c r="K665" s="337">
        <v>159</v>
      </c>
      <c r="L665" s="337">
        <v>1</v>
      </c>
      <c r="M665" s="337">
        <v>158</v>
      </c>
      <c r="N665" s="337">
        <v>159</v>
      </c>
      <c r="O665" s="337">
        <v>181</v>
      </c>
      <c r="P665" s="337">
        <v>161</v>
      </c>
      <c r="Q665" s="337">
        <v>44</v>
      </c>
      <c r="R665" s="337">
        <v>164</v>
      </c>
      <c r="S665" s="337">
        <v>155</v>
      </c>
      <c r="T665" s="337">
        <v>319</v>
      </c>
      <c r="U665" s="337">
        <v>4</v>
      </c>
      <c r="V665" s="337">
        <v>788</v>
      </c>
      <c r="W665" s="337">
        <v>782</v>
      </c>
      <c r="X665" s="337">
        <v>1570</v>
      </c>
      <c r="Y665" s="337">
        <v>35</v>
      </c>
      <c r="Z665" s="337">
        <v>1078</v>
      </c>
      <c r="AA665" s="337">
        <v>1067</v>
      </c>
      <c r="AB665" s="337">
        <v>2145</v>
      </c>
      <c r="AC665" s="337">
        <v>76</v>
      </c>
      <c r="AD665" s="337">
        <v>0</v>
      </c>
      <c r="AE665" s="337">
        <v>0</v>
      </c>
      <c r="AF665" s="337">
        <v>0</v>
      </c>
      <c r="AG665" s="337">
        <v>0</v>
      </c>
      <c r="AH665" s="337">
        <v>0</v>
      </c>
      <c r="AI665" s="337">
        <v>0</v>
      </c>
      <c r="AJ665" s="337">
        <v>0</v>
      </c>
      <c r="AK665" s="337">
        <v>0</v>
      </c>
      <c r="AL665" s="337">
        <v>0</v>
      </c>
      <c r="AM665" s="337">
        <v>0</v>
      </c>
      <c r="AN665" s="337">
        <v>0</v>
      </c>
      <c r="AO665" s="337">
        <v>0</v>
      </c>
      <c r="AP665" s="337">
        <v>44</v>
      </c>
    </row>
    <row r="666" spans="1:42" x14ac:dyDescent="0.2">
      <c r="D666" s="335" t="s">
        <v>63</v>
      </c>
      <c r="E666" s="337">
        <v>30</v>
      </c>
      <c r="F666" s="337">
        <v>30</v>
      </c>
      <c r="G666" s="337">
        <v>60</v>
      </c>
      <c r="H666" s="337">
        <v>0</v>
      </c>
      <c r="I666" s="337">
        <v>0</v>
      </c>
      <c r="J666" s="337">
        <v>0</v>
      </c>
      <c r="K666" s="337">
        <v>3</v>
      </c>
      <c r="L666" s="337">
        <v>0</v>
      </c>
      <c r="M666" s="337">
        <v>3</v>
      </c>
      <c r="N666" s="337">
        <v>3</v>
      </c>
      <c r="O666" s="337">
        <v>1</v>
      </c>
      <c r="P666" s="337">
        <v>1</v>
      </c>
      <c r="Q666" s="337">
        <v>1</v>
      </c>
      <c r="R666" s="337">
        <v>7</v>
      </c>
      <c r="S666" s="337">
        <v>8</v>
      </c>
      <c r="T666" s="337">
        <v>15</v>
      </c>
      <c r="U666" s="337">
        <v>1</v>
      </c>
      <c r="V666" s="337">
        <v>8</v>
      </c>
      <c r="W666" s="337">
        <v>11</v>
      </c>
      <c r="X666" s="337">
        <v>19</v>
      </c>
      <c r="Y666" s="337">
        <v>1</v>
      </c>
      <c r="Z666" s="337">
        <v>15</v>
      </c>
      <c r="AA666" s="337">
        <v>11</v>
      </c>
      <c r="AB666" s="337">
        <v>26</v>
      </c>
      <c r="AC666" s="337">
        <v>1</v>
      </c>
      <c r="AD666" s="337">
        <v>0</v>
      </c>
      <c r="AE666" s="337">
        <v>0</v>
      </c>
      <c r="AF666" s="337">
        <v>0</v>
      </c>
      <c r="AG666" s="337">
        <v>0</v>
      </c>
      <c r="AH666" s="337">
        <v>0</v>
      </c>
      <c r="AI666" s="337">
        <v>0</v>
      </c>
      <c r="AJ666" s="337">
        <v>0</v>
      </c>
      <c r="AK666" s="337">
        <v>0</v>
      </c>
      <c r="AL666" s="337">
        <v>0</v>
      </c>
      <c r="AM666" s="337">
        <v>0</v>
      </c>
      <c r="AN666" s="337">
        <v>0</v>
      </c>
      <c r="AO666" s="337">
        <v>0</v>
      </c>
      <c r="AP666" s="337">
        <v>0</v>
      </c>
    </row>
    <row r="667" spans="1:42" x14ac:dyDescent="0.2">
      <c r="D667" s="335" t="s">
        <v>116</v>
      </c>
      <c r="E667" s="337">
        <v>1916</v>
      </c>
      <c r="F667" s="337">
        <v>1891</v>
      </c>
      <c r="G667" s="337">
        <v>3807</v>
      </c>
      <c r="H667" s="337">
        <v>0</v>
      </c>
      <c r="I667" s="337">
        <v>0</v>
      </c>
      <c r="J667" s="337">
        <v>0</v>
      </c>
      <c r="K667" s="337">
        <v>148</v>
      </c>
      <c r="L667" s="337">
        <v>1</v>
      </c>
      <c r="M667" s="337">
        <v>147</v>
      </c>
      <c r="N667" s="337">
        <v>148</v>
      </c>
      <c r="O667" s="337">
        <v>172</v>
      </c>
      <c r="P667" s="337">
        <v>152</v>
      </c>
      <c r="Q667" s="337">
        <v>40</v>
      </c>
      <c r="R667" s="337">
        <v>148</v>
      </c>
      <c r="S667" s="337">
        <v>138</v>
      </c>
      <c r="T667" s="337">
        <v>286</v>
      </c>
      <c r="U667" s="337">
        <v>3</v>
      </c>
      <c r="V667" s="337">
        <v>748</v>
      </c>
      <c r="W667" s="337">
        <v>747</v>
      </c>
      <c r="X667" s="337">
        <v>1495</v>
      </c>
      <c r="Y667" s="337">
        <v>34</v>
      </c>
      <c r="Z667" s="337">
        <v>1020</v>
      </c>
      <c r="AA667" s="337">
        <v>1006</v>
      </c>
      <c r="AB667" s="337">
        <v>2026</v>
      </c>
      <c r="AC667" s="337">
        <v>70</v>
      </c>
      <c r="AD667" s="337">
        <v>0</v>
      </c>
      <c r="AE667" s="337">
        <v>0</v>
      </c>
      <c r="AF667" s="337">
        <v>0</v>
      </c>
      <c r="AG667" s="337">
        <v>0</v>
      </c>
      <c r="AH667" s="337">
        <v>0</v>
      </c>
      <c r="AI667" s="337">
        <v>0</v>
      </c>
      <c r="AJ667" s="337">
        <v>0</v>
      </c>
      <c r="AK667" s="337">
        <v>0</v>
      </c>
      <c r="AL667" s="337">
        <v>0</v>
      </c>
      <c r="AM667" s="337">
        <v>0</v>
      </c>
      <c r="AN667" s="337">
        <v>0</v>
      </c>
      <c r="AO667" s="337">
        <v>0</v>
      </c>
      <c r="AP667" s="337">
        <v>41</v>
      </c>
    </row>
    <row r="668" spans="1:42" x14ac:dyDescent="0.2">
      <c r="D668" s="335" t="s">
        <v>165</v>
      </c>
      <c r="E668" s="337">
        <v>84</v>
      </c>
      <c r="F668" s="337">
        <v>83</v>
      </c>
      <c r="G668" s="337">
        <v>167</v>
      </c>
      <c r="H668" s="337">
        <v>0</v>
      </c>
      <c r="I668" s="337">
        <v>0</v>
      </c>
      <c r="J668" s="337">
        <v>0</v>
      </c>
      <c r="K668" s="337">
        <v>8</v>
      </c>
      <c r="L668" s="337">
        <v>0</v>
      </c>
      <c r="M668" s="337">
        <v>8</v>
      </c>
      <c r="N668" s="337">
        <v>8</v>
      </c>
      <c r="O668" s="337">
        <v>8</v>
      </c>
      <c r="P668" s="337">
        <v>8</v>
      </c>
      <c r="Q668" s="337">
        <v>3</v>
      </c>
      <c r="R668" s="337">
        <v>9</v>
      </c>
      <c r="S668" s="337">
        <v>9</v>
      </c>
      <c r="T668" s="337">
        <v>18</v>
      </c>
      <c r="U668" s="337">
        <v>0</v>
      </c>
      <c r="V668" s="337">
        <v>32</v>
      </c>
      <c r="W668" s="337">
        <v>24</v>
      </c>
      <c r="X668" s="337">
        <v>56</v>
      </c>
      <c r="Y668" s="337">
        <v>0</v>
      </c>
      <c r="Z668" s="337">
        <v>43</v>
      </c>
      <c r="AA668" s="337">
        <v>50</v>
      </c>
      <c r="AB668" s="337">
        <v>93</v>
      </c>
      <c r="AC668" s="337">
        <v>5</v>
      </c>
      <c r="AD668" s="337">
        <v>0</v>
      </c>
      <c r="AE668" s="337">
        <v>0</v>
      </c>
      <c r="AF668" s="337">
        <v>0</v>
      </c>
      <c r="AG668" s="337">
        <v>0</v>
      </c>
      <c r="AH668" s="337">
        <v>0</v>
      </c>
      <c r="AI668" s="337">
        <v>0</v>
      </c>
      <c r="AJ668" s="337">
        <v>0</v>
      </c>
      <c r="AK668" s="337">
        <v>0</v>
      </c>
      <c r="AL668" s="337">
        <v>0</v>
      </c>
      <c r="AM668" s="337">
        <v>0</v>
      </c>
      <c r="AN668" s="337">
        <v>0</v>
      </c>
      <c r="AO668" s="337">
        <v>0</v>
      </c>
      <c r="AP668" s="337">
        <v>3</v>
      </c>
    </row>
    <row r="669" spans="1:42" x14ac:dyDescent="0.2">
      <c r="C669" s="335" t="s">
        <v>257</v>
      </c>
      <c r="E669" s="337">
        <v>205</v>
      </c>
      <c r="F669" s="337">
        <v>196</v>
      </c>
      <c r="G669" s="337">
        <v>401</v>
      </c>
      <c r="H669" s="337">
        <v>0</v>
      </c>
      <c r="I669" s="337">
        <v>0</v>
      </c>
      <c r="J669" s="337">
        <v>0</v>
      </c>
      <c r="K669" s="337">
        <v>17</v>
      </c>
      <c r="L669" s="337">
        <v>0</v>
      </c>
      <c r="M669" s="337">
        <v>17</v>
      </c>
      <c r="N669" s="337">
        <v>17</v>
      </c>
      <c r="O669" s="337">
        <v>24</v>
      </c>
      <c r="P669" s="337">
        <v>24</v>
      </c>
      <c r="Q669" s="337">
        <v>7</v>
      </c>
      <c r="R669" s="337">
        <v>45</v>
      </c>
      <c r="S669" s="337">
        <v>41</v>
      </c>
      <c r="T669" s="337">
        <v>86</v>
      </c>
      <c r="U669" s="337">
        <v>4</v>
      </c>
      <c r="V669" s="337">
        <v>77</v>
      </c>
      <c r="W669" s="337">
        <v>80</v>
      </c>
      <c r="X669" s="337">
        <v>157</v>
      </c>
      <c r="Y669" s="337">
        <v>4</v>
      </c>
      <c r="Z669" s="337">
        <v>83</v>
      </c>
      <c r="AA669" s="337">
        <v>75</v>
      </c>
      <c r="AB669" s="337">
        <v>158</v>
      </c>
      <c r="AC669" s="337">
        <v>3</v>
      </c>
      <c r="AD669" s="337">
        <v>0</v>
      </c>
      <c r="AE669" s="337">
        <v>0</v>
      </c>
      <c r="AF669" s="337">
        <v>0</v>
      </c>
      <c r="AG669" s="337">
        <v>0</v>
      </c>
      <c r="AH669" s="337">
        <v>0</v>
      </c>
      <c r="AI669" s="337">
        <v>0</v>
      </c>
      <c r="AJ669" s="337">
        <v>0</v>
      </c>
      <c r="AK669" s="337">
        <v>0</v>
      </c>
      <c r="AL669" s="337">
        <v>0</v>
      </c>
      <c r="AM669" s="337">
        <v>0</v>
      </c>
      <c r="AN669" s="337">
        <v>0</v>
      </c>
      <c r="AO669" s="337">
        <v>0</v>
      </c>
      <c r="AP669" s="337">
        <v>6</v>
      </c>
    </row>
    <row r="670" spans="1:42" x14ac:dyDescent="0.2">
      <c r="D670" s="335" t="s">
        <v>116</v>
      </c>
      <c r="E670" s="337">
        <v>205</v>
      </c>
      <c r="F670" s="337">
        <v>196</v>
      </c>
      <c r="G670" s="337">
        <v>401</v>
      </c>
      <c r="H670" s="337">
        <v>0</v>
      </c>
      <c r="I670" s="337">
        <v>0</v>
      </c>
      <c r="J670" s="337">
        <v>0</v>
      </c>
      <c r="K670" s="337">
        <v>17</v>
      </c>
      <c r="L670" s="337">
        <v>0</v>
      </c>
      <c r="M670" s="337">
        <v>17</v>
      </c>
      <c r="N670" s="337">
        <v>17</v>
      </c>
      <c r="O670" s="337">
        <v>24</v>
      </c>
      <c r="P670" s="337">
        <v>24</v>
      </c>
      <c r="Q670" s="337">
        <v>7</v>
      </c>
      <c r="R670" s="337">
        <v>45</v>
      </c>
      <c r="S670" s="337">
        <v>41</v>
      </c>
      <c r="T670" s="337">
        <v>86</v>
      </c>
      <c r="U670" s="337">
        <v>4</v>
      </c>
      <c r="V670" s="337">
        <v>77</v>
      </c>
      <c r="W670" s="337">
        <v>80</v>
      </c>
      <c r="X670" s="337">
        <v>157</v>
      </c>
      <c r="Y670" s="337">
        <v>4</v>
      </c>
      <c r="Z670" s="337">
        <v>83</v>
      </c>
      <c r="AA670" s="337">
        <v>75</v>
      </c>
      <c r="AB670" s="337">
        <v>158</v>
      </c>
      <c r="AC670" s="337">
        <v>3</v>
      </c>
      <c r="AD670" s="337">
        <v>0</v>
      </c>
      <c r="AE670" s="337">
        <v>0</v>
      </c>
      <c r="AF670" s="337">
        <v>0</v>
      </c>
      <c r="AG670" s="337">
        <v>0</v>
      </c>
      <c r="AH670" s="337">
        <v>0</v>
      </c>
      <c r="AI670" s="337">
        <v>0</v>
      </c>
      <c r="AJ670" s="337">
        <v>0</v>
      </c>
      <c r="AK670" s="337">
        <v>0</v>
      </c>
      <c r="AL670" s="337">
        <v>0</v>
      </c>
      <c r="AM670" s="337">
        <v>0</v>
      </c>
      <c r="AN670" s="337">
        <v>0</v>
      </c>
      <c r="AO670" s="337">
        <v>0</v>
      </c>
      <c r="AP670" s="337">
        <v>6</v>
      </c>
    </row>
    <row r="671" spans="1:42" x14ac:dyDescent="0.2">
      <c r="C671" s="335" t="s">
        <v>259</v>
      </c>
      <c r="E671" s="337">
        <v>136</v>
      </c>
      <c r="F671" s="337">
        <v>117</v>
      </c>
      <c r="G671" s="337">
        <v>253</v>
      </c>
      <c r="H671" s="337">
        <v>0</v>
      </c>
      <c r="I671" s="337">
        <v>0</v>
      </c>
      <c r="J671" s="337">
        <v>0</v>
      </c>
      <c r="K671" s="337">
        <v>8</v>
      </c>
      <c r="L671" s="337">
        <v>0</v>
      </c>
      <c r="M671" s="337">
        <v>8</v>
      </c>
      <c r="N671" s="337">
        <v>8</v>
      </c>
      <c r="O671" s="337">
        <v>15</v>
      </c>
      <c r="P671" s="337">
        <v>15</v>
      </c>
      <c r="Q671" s="337">
        <v>7</v>
      </c>
      <c r="R671" s="337">
        <v>94</v>
      </c>
      <c r="S671" s="337">
        <v>82</v>
      </c>
      <c r="T671" s="337">
        <v>176</v>
      </c>
      <c r="U671" s="337">
        <v>2</v>
      </c>
      <c r="V671" s="337">
        <v>22</v>
      </c>
      <c r="W671" s="337">
        <v>20</v>
      </c>
      <c r="X671" s="337">
        <v>42</v>
      </c>
      <c r="Y671" s="337">
        <v>0</v>
      </c>
      <c r="Z671" s="337">
        <v>20</v>
      </c>
      <c r="AA671" s="337">
        <v>15</v>
      </c>
      <c r="AB671" s="337">
        <v>35</v>
      </c>
      <c r="AC671" s="337">
        <v>0</v>
      </c>
      <c r="AD671" s="337">
        <v>0</v>
      </c>
      <c r="AE671" s="337">
        <v>0</v>
      </c>
      <c r="AF671" s="337">
        <v>0</v>
      </c>
      <c r="AG671" s="337">
        <v>0</v>
      </c>
      <c r="AH671" s="337">
        <v>0</v>
      </c>
      <c r="AI671" s="337">
        <v>0</v>
      </c>
      <c r="AJ671" s="337">
        <v>0</v>
      </c>
      <c r="AK671" s="337">
        <v>0</v>
      </c>
      <c r="AL671" s="337">
        <v>0</v>
      </c>
      <c r="AM671" s="337">
        <v>0</v>
      </c>
      <c r="AN671" s="337">
        <v>0</v>
      </c>
      <c r="AO671" s="337">
        <v>0</v>
      </c>
      <c r="AP671" s="337">
        <v>6</v>
      </c>
    </row>
    <row r="672" spans="1:42" x14ac:dyDescent="0.2">
      <c r="D672" s="335" t="s">
        <v>116</v>
      </c>
      <c r="E672" s="337">
        <v>136</v>
      </c>
      <c r="F672" s="337">
        <v>117</v>
      </c>
      <c r="G672" s="337">
        <v>253</v>
      </c>
      <c r="H672" s="337">
        <v>0</v>
      </c>
      <c r="I672" s="337">
        <v>0</v>
      </c>
      <c r="J672" s="337">
        <v>0</v>
      </c>
      <c r="K672" s="337">
        <v>8</v>
      </c>
      <c r="L672" s="337">
        <v>0</v>
      </c>
      <c r="M672" s="337">
        <v>8</v>
      </c>
      <c r="N672" s="337">
        <v>8</v>
      </c>
      <c r="O672" s="337">
        <v>15</v>
      </c>
      <c r="P672" s="337">
        <v>15</v>
      </c>
      <c r="Q672" s="337">
        <v>7</v>
      </c>
      <c r="R672" s="337">
        <v>94</v>
      </c>
      <c r="S672" s="337">
        <v>82</v>
      </c>
      <c r="T672" s="337">
        <v>176</v>
      </c>
      <c r="U672" s="337">
        <v>2</v>
      </c>
      <c r="V672" s="337">
        <v>22</v>
      </c>
      <c r="W672" s="337">
        <v>20</v>
      </c>
      <c r="X672" s="337">
        <v>42</v>
      </c>
      <c r="Y672" s="337">
        <v>0</v>
      </c>
      <c r="Z672" s="337">
        <v>20</v>
      </c>
      <c r="AA672" s="337">
        <v>15</v>
      </c>
      <c r="AB672" s="337">
        <v>35</v>
      </c>
      <c r="AC672" s="337">
        <v>0</v>
      </c>
      <c r="AD672" s="337">
        <v>0</v>
      </c>
      <c r="AE672" s="337">
        <v>0</v>
      </c>
      <c r="AF672" s="337">
        <v>0</v>
      </c>
      <c r="AG672" s="337">
        <v>0</v>
      </c>
      <c r="AH672" s="337">
        <v>0</v>
      </c>
      <c r="AI672" s="337">
        <v>0</v>
      </c>
      <c r="AJ672" s="337">
        <v>0</v>
      </c>
      <c r="AK672" s="337">
        <v>0</v>
      </c>
      <c r="AL672" s="337">
        <v>0</v>
      </c>
      <c r="AM672" s="337">
        <v>0</v>
      </c>
      <c r="AN672" s="337">
        <v>0</v>
      </c>
      <c r="AO672" s="337">
        <v>0</v>
      </c>
      <c r="AP672" s="337">
        <v>6</v>
      </c>
    </row>
    <row r="673" spans="2:42" x14ac:dyDescent="0.2">
      <c r="B673" s="335" t="s">
        <v>41</v>
      </c>
      <c r="E673" s="337">
        <v>9503</v>
      </c>
      <c r="F673" s="337">
        <v>8995</v>
      </c>
      <c r="G673" s="337">
        <v>18498</v>
      </c>
      <c r="H673" s="337">
        <v>1486</v>
      </c>
      <c r="I673" s="337">
        <v>1499</v>
      </c>
      <c r="J673" s="337">
        <v>2985</v>
      </c>
      <c r="K673" s="337">
        <v>757</v>
      </c>
      <c r="L673" s="337">
        <v>189</v>
      </c>
      <c r="M673" s="337">
        <v>568</v>
      </c>
      <c r="N673" s="337">
        <v>757</v>
      </c>
      <c r="O673" s="337">
        <v>840</v>
      </c>
      <c r="P673" s="337">
        <v>763</v>
      </c>
      <c r="Q673" s="337">
        <v>88</v>
      </c>
      <c r="R673" s="337">
        <v>1625</v>
      </c>
      <c r="S673" s="337">
        <v>1531</v>
      </c>
      <c r="T673" s="337">
        <v>3156</v>
      </c>
      <c r="U673" s="337">
        <v>117</v>
      </c>
      <c r="V673" s="337">
        <v>1616</v>
      </c>
      <c r="W673" s="337">
        <v>1564</v>
      </c>
      <c r="X673" s="337">
        <v>3180</v>
      </c>
      <c r="Y673" s="337">
        <v>125</v>
      </c>
      <c r="Z673" s="337">
        <v>1637</v>
      </c>
      <c r="AA673" s="337">
        <v>1499</v>
      </c>
      <c r="AB673" s="337">
        <v>3136</v>
      </c>
      <c r="AC673" s="337">
        <v>125</v>
      </c>
      <c r="AD673" s="337">
        <v>1600</v>
      </c>
      <c r="AE673" s="337">
        <v>1500</v>
      </c>
      <c r="AF673" s="337">
        <v>3100</v>
      </c>
      <c r="AG673" s="337">
        <v>115</v>
      </c>
      <c r="AH673" s="337">
        <v>1523</v>
      </c>
      <c r="AI673" s="337">
        <v>1517</v>
      </c>
      <c r="AJ673" s="337">
        <v>3040</v>
      </c>
      <c r="AK673" s="337">
        <v>118</v>
      </c>
      <c r="AL673" s="337">
        <v>1502</v>
      </c>
      <c r="AM673" s="337">
        <v>1384</v>
      </c>
      <c r="AN673" s="337">
        <v>2886</v>
      </c>
      <c r="AO673" s="337">
        <v>118</v>
      </c>
      <c r="AP673" s="337">
        <v>39</v>
      </c>
    </row>
    <row r="674" spans="2:42" x14ac:dyDescent="0.2">
      <c r="C674" s="335" t="s">
        <v>37</v>
      </c>
      <c r="E674" s="337">
        <v>2243</v>
      </c>
      <c r="F674" s="337">
        <v>2110</v>
      </c>
      <c r="G674" s="337">
        <v>4353</v>
      </c>
      <c r="H674" s="337">
        <v>338</v>
      </c>
      <c r="I674" s="337">
        <v>308</v>
      </c>
      <c r="J674" s="337">
        <v>646</v>
      </c>
      <c r="K674" s="337">
        <v>177</v>
      </c>
      <c r="L674" s="337">
        <v>43</v>
      </c>
      <c r="M674" s="337">
        <v>134</v>
      </c>
      <c r="N674" s="337">
        <v>177</v>
      </c>
      <c r="O674" s="337">
        <v>185</v>
      </c>
      <c r="P674" s="337">
        <v>178</v>
      </c>
      <c r="Q674" s="337">
        <v>19</v>
      </c>
      <c r="R674" s="337">
        <v>372</v>
      </c>
      <c r="S674" s="337">
        <v>350</v>
      </c>
      <c r="T674" s="337">
        <v>722</v>
      </c>
      <c r="U674" s="337">
        <v>27</v>
      </c>
      <c r="V674" s="337">
        <v>369</v>
      </c>
      <c r="W674" s="337">
        <v>397</v>
      </c>
      <c r="X674" s="337">
        <v>766</v>
      </c>
      <c r="Y674" s="337">
        <v>30</v>
      </c>
      <c r="Z674" s="337">
        <v>395</v>
      </c>
      <c r="AA674" s="337">
        <v>353</v>
      </c>
      <c r="AB674" s="337">
        <v>748</v>
      </c>
      <c r="AC674" s="337">
        <v>30</v>
      </c>
      <c r="AD674" s="337">
        <v>368</v>
      </c>
      <c r="AE674" s="337">
        <v>339</v>
      </c>
      <c r="AF674" s="337">
        <v>707</v>
      </c>
      <c r="AG674" s="337">
        <v>27</v>
      </c>
      <c r="AH674" s="337">
        <v>387</v>
      </c>
      <c r="AI674" s="337">
        <v>353</v>
      </c>
      <c r="AJ674" s="337">
        <v>740</v>
      </c>
      <c r="AK674" s="337">
        <v>28</v>
      </c>
      <c r="AL674" s="337">
        <v>352</v>
      </c>
      <c r="AM674" s="337">
        <v>318</v>
      </c>
      <c r="AN674" s="337">
        <v>670</v>
      </c>
      <c r="AO674" s="337">
        <v>27</v>
      </c>
      <c r="AP674" s="337">
        <v>8</v>
      </c>
    </row>
    <row r="675" spans="2:42" x14ac:dyDescent="0.2">
      <c r="D675" s="335" t="s">
        <v>116</v>
      </c>
      <c r="E675" s="337">
        <v>2243</v>
      </c>
      <c r="F675" s="337">
        <v>2110</v>
      </c>
      <c r="G675" s="337">
        <v>4353</v>
      </c>
      <c r="H675" s="337">
        <v>338</v>
      </c>
      <c r="I675" s="337">
        <v>308</v>
      </c>
      <c r="J675" s="337">
        <v>646</v>
      </c>
      <c r="K675" s="337">
        <v>177</v>
      </c>
      <c r="L675" s="337">
        <v>43</v>
      </c>
      <c r="M675" s="337">
        <v>134</v>
      </c>
      <c r="N675" s="337">
        <v>177</v>
      </c>
      <c r="O675" s="337">
        <v>185</v>
      </c>
      <c r="P675" s="337">
        <v>178</v>
      </c>
      <c r="Q675" s="337">
        <v>19</v>
      </c>
      <c r="R675" s="337">
        <v>372</v>
      </c>
      <c r="S675" s="337">
        <v>350</v>
      </c>
      <c r="T675" s="337">
        <v>722</v>
      </c>
      <c r="U675" s="337">
        <v>27</v>
      </c>
      <c r="V675" s="337">
        <v>369</v>
      </c>
      <c r="W675" s="337">
        <v>397</v>
      </c>
      <c r="X675" s="337">
        <v>766</v>
      </c>
      <c r="Y675" s="337">
        <v>30</v>
      </c>
      <c r="Z675" s="337">
        <v>395</v>
      </c>
      <c r="AA675" s="337">
        <v>353</v>
      </c>
      <c r="AB675" s="337">
        <v>748</v>
      </c>
      <c r="AC675" s="337">
        <v>30</v>
      </c>
      <c r="AD675" s="337">
        <v>368</v>
      </c>
      <c r="AE675" s="337">
        <v>339</v>
      </c>
      <c r="AF675" s="337">
        <v>707</v>
      </c>
      <c r="AG675" s="337">
        <v>27</v>
      </c>
      <c r="AH675" s="337">
        <v>387</v>
      </c>
      <c r="AI675" s="337">
        <v>353</v>
      </c>
      <c r="AJ675" s="337">
        <v>740</v>
      </c>
      <c r="AK675" s="337">
        <v>28</v>
      </c>
      <c r="AL675" s="337">
        <v>352</v>
      </c>
      <c r="AM675" s="337">
        <v>318</v>
      </c>
      <c r="AN675" s="337">
        <v>670</v>
      </c>
      <c r="AO675" s="337">
        <v>27</v>
      </c>
      <c r="AP675" s="337">
        <v>8</v>
      </c>
    </row>
    <row r="676" spans="2:42" x14ac:dyDescent="0.2">
      <c r="C676" s="335" t="s">
        <v>38</v>
      </c>
      <c r="E676" s="337">
        <v>27</v>
      </c>
      <c r="F676" s="337">
        <v>34</v>
      </c>
      <c r="G676" s="337">
        <v>61</v>
      </c>
      <c r="H676" s="337">
        <v>2</v>
      </c>
      <c r="I676" s="337">
        <v>8</v>
      </c>
      <c r="J676" s="337">
        <v>10</v>
      </c>
      <c r="K676" s="337">
        <v>5</v>
      </c>
      <c r="L676" s="337">
        <v>1</v>
      </c>
      <c r="M676" s="337">
        <v>4</v>
      </c>
      <c r="N676" s="337">
        <v>5</v>
      </c>
      <c r="O676" s="337">
        <v>0</v>
      </c>
      <c r="P676" s="337">
        <v>0</v>
      </c>
      <c r="Q676" s="337">
        <v>5</v>
      </c>
      <c r="R676" s="337">
        <v>2</v>
      </c>
      <c r="S676" s="337">
        <v>4</v>
      </c>
      <c r="T676" s="337">
        <v>6</v>
      </c>
      <c r="U676" s="337">
        <v>0</v>
      </c>
      <c r="V676" s="337">
        <v>7</v>
      </c>
      <c r="W676" s="337">
        <v>3</v>
      </c>
      <c r="X676" s="337">
        <v>10</v>
      </c>
      <c r="Y676" s="337">
        <v>0</v>
      </c>
      <c r="Z676" s="337">
        <v>8</v>
      </c>
      <c r="AA676" s="337">
        <v>6</v>
      </c>
      <c r="AB676" s="337">
        <v>14</v>
      </c>
      <c r="AC676" s="337">
        <v>0</v>
      </c>
      <c r="AD676" s="337">
        <v>4</v>
      </c>
      <c r="AE676" s="337">
        <v>12</v>
      </c>
      <c r="AF676" s="337">
        <v>16</v>
      </c>
      <c r="AG676" s="337">
        <v>0</v>
      </c>
      <c r="AH676" s="337">
        <v>2</v>
      </c>
      <c r="AI676" s="337">
        <v>6</v>
      </c>
      <c r="AJ676" s="337">
        <v>8</v>
      </c>
      <c r="AK676" s="337">
        <v>0</v>
      </c>
      <c r="AL676" s="337">
        <v>4</v>
      </c>
      <c r="AM676" s="337">
        <v>3</v>
      </c>
      <c r="AN676" s="337">
        <v>7</v>
      </c>
      <c r="AO676" s="337">
        <v>0</v>
      </c>
      <c r="AP676" s="337">
        <v>5</v>
      </c>
    </row>
    <row r="677" spans="2:42" x14ac:dyDescent="0.2">
      <c r="D677" s="335" t="s">
        <v>65</v>
      </c>
      <c r="E677" s="337">
        <v>27</v>
      </c>
      <c r="F677" s="337">
        <v>34</v>
      </c>
      <c r="G677" s="337">
        <v>61</v>
      </c>
      <c r="H677" s="337">
        <v>2</v>
      </c>
      <c r="I677" s="337">
        <v>8</v>
      </c>
      <c r="J677" s="337">
        <v>10</v>
      </c>
      <c r="K677" s="337">
        <v>5</v>
      </c>
      <c r="L677" s="337">
        <v>1</v>
      </c>
      <c r="M677" s="337">
        <v>4</v>
      </c>
      <c r="N677" s="337">
        <v>5</v>
      </c>
      <c r="O677" s="337">
        <v>0</v>
      </c>
      <c r="P677" s="337">
        <v>0</v>
      </c>
      <c r="Q677" s="337">
        <v>5</v>
      </c>
      <c r="R677" s="337">
        <v>2</v>
      </c>
      <c r="S677" s="337">
        <v>4</v>
      </c>
      <c r="T677" s="337">
        <v>6</v>
      </c>
      <c r="U677" s="337">
        <v>0</v>
      </c>
      <c r="V677" s="337">
        <v>7</v>
      </c>
      <c r="W677" s="337">
        <v>3</v>
      </c>
      <c r="X677" s="337">
        <v>10</v>
      </c>
      <c r="Y677" s="337">
        <v>0</v>
      </c>
      <c r="Z677" s="337">
        <v>8</v>
      </c>
      <c r="AA677" s="337">
        <v>6</v>
      </c>
      <c r="AB677" s="337">
        <v>14</v>
      </c>
      <c r="AC677" s="337">
        <v>0</v>
      </c>
      <c r="AD677" s="337">
        <v>4</v>
      </c>
      <c r="AE677" s="337">
        <v>12</v>
      </c>
      <c r="AF677" s="337">
        <v>16</v>
      </c>
      <c r="AG677" s="337">
        <v>0</v>
      </c>
      <c r="AH677" s="337">
        <v>2</v>
      </c>
      <c r="AI677" s="337">
        <v>6</v>
      </c>
      <c r="AJ677" s="337">
        <v>8</v>
      </c>
      <c r="AK677" s="337">
        <v>0</v>
      </c>
      <c r="AL677" s="337">
        <v>4</v>
      </c>
      <c r="AM677" s="337">
        <v>3</v>
      </c>
      <c r="AN677" s="337">
        <v>7</v>
      </c>
      <c r="AO677" s="337">
        <v>0</v>
      </c>
      <c r="AP677" s="337">
        <v>5</v>
      </c>
    </row>
    <row r="678" spans="2:42" x14ac:dyDescent="0.2">
      <c r="C678" s="335" t="s">
        <v>47</v>
      </c>
      <c r="E678" s="337">
        <v>6177</v>
      </c>
      <c r="F678" s="337">
        <v>5878</v>
      </c>
      <c r="G678" s="337">
        <v>12055</v>
      </c>
      <c r="H678" s="337">
        <v>1006</v>
      </c>
      <c r="I678" s="337">
        <v>1025</v>
      </c>
      <c r="J678" s="337">
        <v>2031</v>
      </c>
      <c r="K678" s="337">
        <v>492</v>
      </c>
      <c r="L678" s="337">
        <v>133</v>
      </c>
      <c r="M678" s="337">
        <v>359</v>
      </c>
      <c r="N678" s="337">
        <v>492</v>
      </c>
      <c r="O678" s="337">
        <v>554</v>
      </c>
      <c r="P678" s="337">
        <v>488</v>
      </c>
      <c r="Q678" s="337">
        <v>52</v>
      </c>
      <c r="R678" s="337">
        <v>1022</v>
      </c>
      <c r="S678" s="337">
        <v>1006</v>
      </c>
      <c r="T678" s="337">
        <v>2028</v>
      </c>
      <c r="U678" s="337">
        <v>79</v>
      </c>
      <c r="V678" s="337">
        <v>1058</v>
      </c>
      <c r="W678" s="337">
        <v>988</v>
      </c>
      <c r="X678" s="337">
        <v>2046</v>
      </c>
      <c r="Y678" s="337">
        <v>83</v>
      </c>
      <c r="Z678" s="337">
        <v>1069</v>
      </c>
      <c r="AA678" s="337">
        <v>977</v>
      </c>
      <c r="AB678" s="337">
        <v>2046</v>
      </c>
      <c r="AC678" s="337">
        <v>83</v>
      </c>
      <c r="AD678" s="337">
        <v>1067</v>
      </c>
      <c r="AE678" s="337">
        <v>999</v>
      </c>
      <c r="AF678" s="337">
        <v>2066</v>
      </c>
      <c r="AG678" s="337">
        <v>79</v>
      </c>
      <c r="AH678" s="337">
        <v>970</v>
      </c>
      <c r="AI678" s="337">
        <v>996</v>
      </c>
      <c r="AJ678" s="337">
        <v>1966</v>
      </c>
      <c r="AK678" s="337">
        <v>80</v>
      </c>
      <c r="AL678" s="337">
        <v>991</v>
      </c>
      <c r="AM678" s="337">
        <v>912</v>
      </c>
      <c r="AN678" s="337">
        <v>1903</v>
      </c>
      <c r="AO678" s="337">
        <v>80</v>
      </c>
      <c r="AP678" s="337">
        <v>8</v>
      </c>
    </row>
    <row r="679" spans="2:42" x14ac:dyDescent="0.2">
      <c r="D679" s="335" t="s">
        <v>116</v>
      </c>
      <c r="E679" s="337">
        <v>5928</v>
      </c>
      <c r="F679" s="337">
        <v>5658</v>
      </c>
      <c r="G679" s="337">
        <v>11586</v>
      </c>
      <c r="H679" s="337">
        <v>976</v>
      </c>
      <c r="I679" s="337">
        <v>990</v>
      </c>
      <c r="J679" s="337">
        <v>1966</v>
      </c>
      <c r="K679" s="337">
        <v>472</v>
      </c>
      <c r="L679" s="337">
        <v>127</v>
      </c>
      <c r="M679" s="337">
        <v>345</v>
      </c>
      <c r="N679" s="337">
        <v>472</v>
      </c>
      <c r="O679" s="337">
        <v>533</v>
      </c>
      <c r="P679" s="337">
        <v>467</v>
      </c>
      <c r="Q679" s="337">
        <v>49</v>
      </c>
      <c r="R679" s="337">
        <v>977</v>
      </c>
      <c r="S679" s="337">
        <v>963</v>
      </c>
      <c r="T679" s="337">
        <v>1940</v>
      </c>
      <c r="U679" s="337">
        <v>76</v>
      </c>
      <c r="V679" s="337">
        <v>1010</v>
      </c>
      <c r="W679" s="337">
        <v>938</v>
      </c>
      <c r="X679" s="337">
        <v>1948</v>
      </c>
      <c r="Y679" s="337">
        <v>79</v>
      </c>
      <c r="Z679" s="337">
        <v>1029</v>
      </c>
      <c r="AA679" s="337">
        <v>943</v>
      </c>
      <c r="AB679" s="337">
        <v>1972</v>
      </c>
      <c r="AC679" s="337">
        <v>80</v>
      </c>
      <c r="AD679" s="337">
        <v>1012</v>
      </c>
      <c r="AE679" s="337">
        <v>962</v>
      </c>
      <c r="AF679" s="337">
        <v>1974</v>
      </c>
      <c r="AG679" s="337">
        <v>75</v>
      </c>
      <c r="AH679" s="337">
        <v>939</v>
      </c>
      <c r="AI679" s="337">
        <v>968</v>
      </c>
      <c r="AJ679" s="337">
        <v>1907</v>
      </c>
      <c r="AK679" s="337">
        <v>78</v>
      </c>
      <c r="AL679" s="337">
        <v>961</v>
      </c>
      <c r="AM679" s="337">
        <v>884</v>
      </c>
      <c r="AN679" s="337">
        <v>1845</v>
      </c>
      <c r="AO679" s="337">
        <v>78</v>
      </c>
      <c r="AP679" s="337">
        <v>6</v>
      </c>
    </row>
    <row r="680" spans="2:42" x14ac:dyDescent="0.2">
      <c r="D680" s="335" t="s">
        <v>165</v>
      </c>
      <c r="E680" s="337">
        <v>249</v>
      </c>
      <c r="F680" s="337">
        <v>220</v>
      </c>
      <c r="G680" s="337">
        <v>469</v>
      </c>
      <c r="H680" s="337">
        <v>30</v>
      </c>
      <c r="I680" s="337">
        <v>35</v>
      </c>
      <c r="J680" s="337">
        <v>65</v>
      </c>
      <c r="K680" s="337">
        <v>20</v>
      </c>
      <c r="L680" s="337">
        <v>6</v>
      </c>
      <c r="M680" s="337">
        <v>14</v>
      </c>
      <c r="N680" s="337">
        <v>20</v>
      </c>
      <c r="O680" s="337">
        <v>21</v>
      </c>
      <c r="P680" s="337">
        <v>21</v>
      </c>
      <c r="Q680" s="337">
        <v>3</v>
      </c>
      <c r="R680" s="337">
        <v>45</v>
      </c>
      <c r="S680" s="337">
        <v>43</v>
      </c>
      <c r="T680" s="337">
        <v>88</v>
      </c>
      <c r="U680" s="337">
        <v>3</v>
      </c>
      <c r="V680" s="337">
        <v>48</v>
      </c>
      <c r="W680" s="337">
        <v>50</v>
      </c>
      <c r="X680" s="337">
        <v>98</v>
      </c>
      <c r="Y680" s="337">
        <v>4</v>
      </c>
      <c r="Z680" s="337">
        <v>40</v>
      </c>
      <c r="AA680" s="337">
        <v>34</v>
      </c>
      <c r="AB680" s="337">
        <v>74</v>
      </c>
      <c r="AC680" s="337">
        <v>3</v>
      </c>
      <c r="AD680" s="337">
        <v>55</v>
      </c>
      <c r="AE680" s="337">
        <v>37</v>
      </c>
      <c r="AF680" s="337">
        <v>92</v>
      </c>
      <c r="AG680" s="337">
        <v>4</v>
      </c>
      <c r="AH680" s="337">
        <v>31</v>
      </c>
      <c r="AI680" s="337">
        <v>28</v>
      </c>
      <c r="AJ680" s="337">
        <v>59</v>
      </c>
      <c r="AK680" s="337">
        <v>2</v>
      </c>
      <c r="AL680" s="337">
        <v>30</v>
      </c>
      <c r="AM680" s="337">
        <v>28</v>
      </c>
      <c r="AN680" s="337">
        <v>58</v>
      </c>
      <c r="AO680" s="337">
        <v>2</v>
      </c>
      <c r="AP680" s="337">
        <v>2</v>
      </c>
    </row>
    <row r="681" spans="2:42" x14ac:dyDescent="0.2">
      <c r="C681" s="335" t="s">
        <v>257</v>
      </c>
      <c r="E681" s="337">
        <v>876</v>
      </c>
      <c r="F681" s="337">
        <v>798</v>
      </c>
      <c r="G681" s="337">
        <v>1674</v>
      </c>
      <c r="H681" s="337">
        <v>110</v>
      </c>
      <c r="I681" s="337">
        <v>133</v>
      </c>
      <c r="J681" s="337">
        <v>243</v>
      </c>
      <c r="K681" s="337">
        <v>71</v>
      </c>
      <c r="L681" s="337">
        <v>11</v>
      </c>
      <c r="M681" s="337">
        <v>60</v>
      </c>
      <c r="N681" s="337">
        <v>71</v>
      </c>
      <c r="O681" s="337">
        <v>89</v>
      </c>
      <c r="P681" s="337">
        <v>85</v>
      </c>
      <c r="Q681" s="337">
        <v>10</v>
      </c>
      <c r="R681" s="337">
        <v>204</v>
      </c>
      <c r="S681" s="337">
        <v>139</v>
      </c>
      <c r="T681" s="337">
        <v>343</v>
      </c>
      <c r="U681" s="337">
        <v>9</v>
      </c>
      <c r="V681" s="337">
        <v>153</v>
      </c>
      <c r="W681" s="337">
        <v>150</v>
      </c>
      <c r="X681" s="337">
        <v>303</v>
      </c>
      <c r="Y681" s="337">
        <v>10</v>
      </c>
      <c r="Z681" s="337">
        <v>135</v>
      </c>
      <c r="AA681" s="337">
        <v>139</v>
      </c>
      <c r="AB681" s="337">
        <v>274</v>
      </c>
      <c r="AC681" s="337">
        <v>10</v>
      </c>
      <c r="AD681" s="337">
        <v>124</v>
      </c>
      <c r="AE681" s="337">
        <v>117</v>
      </c>
      <c r="AF681" s="337">
        <v>241</v>
      </c>
      <c r="AG681" s="337">
        <v>7</v>
      </c>
      <c r="AH681" s="337">
        <v>137</v>
      </c>
      <c r="AI681" s="337">
        <v>135</v>
      </c>
      <c r="AJ681" s="337">
        <v>272</v>
      </c>
      <c r="AK681" s="337">
        <v>8</v>
      </c>
      <c r="AL681" s="337">
        <v>123</v>
      </c>
      <c r="AM681" s="337">
        <v>118</v>
      </c>
      <c r="AN681" s="337">
        <v>241</v>
      </c>
      <c r="AO681" s="337">
        <v>9</v>
      </c>
      <c r="AP681" s="337">
        <v>18</v>
      </c>
    </row>
    <row r="682" spans="2:42" x14ac:dyDescent="0.2">
      <c r="D682" s="335" t="s">
        <v>116</v>
      </c>
      <c r="E682" s="337">
        <v>876</v>
      </c>
      <c r="F682" s="337">
        <v>798</v>
      </c>
      <c r="G682" s="337">
        <v>1674</v>
      </c>
      <c r="H682" s="337">
        <v>110</v>
      </c>
      <c r="I682" s="337">
        <v>133</v>
      </c>
      <c r="J682" s="337">
        <v>243</v>
      </c>
      <c r="K682" s="337">
        <v>71</v>
      </c>
      <c r="L682" s="337">
        <v>11</v>
      </c>
      <c r="M682" s="337">
        <v>60</v>
      </c>
      <c r="N682" s="337">
        <v>71</v>
      </c>
      <c r="O682" s="337">
        <v>89</v>
      </c>
      <c r="P682" s="337">
        <v>85</v>
      </c>
      <c r="Q682" s="337">
        <v>10</v>
      </c>
      <c r="R682" s="337">
        <v>204</v>
      </c>
      <c r="S682" s="337">
        <v>139</v>
      </c>
      <c r="T682" s="337">
        <v>343</v>
      </c>
      <c r="U682" s="337">
        <v>9</v>
      </c>
      <c r="V682" s="337">
        <v>153</v>
      </c>
      <c r="W682" s="337">
        <v>150</v>
      </c>
      <c r="X682" s="337">
        <v>303</v>
      </c>
      <c r="Y682" s="337">
        <v>10</v>
      </c>
      <c r="Z682" s="337">
        <v>135</v>
      </c>
      <c r="AA682" s="337">
        <v>139</v>
      </c>
      <c r="AB682" s="337">
        <v>274</v>
      </c>
      <c r="AC682" s="337">
        <v>10</v>
      </c>
      <c r="AD682" s="337">
        <v>124</v>
      </c>
      <c r="AE682" s="337">
        <v>117</v>
      </c>
      <c r="AF682" s="337">
        <v>241</v>
      </c>
      <c r="AG682" s="337">
        <v>7</v>
      </c>
      <c r="AH682" s="337">
        <v>137</v>
      </c>
      <c r="AI682" s="337">
        <v>135</v>
      </c>
      <c r="AJ682" s="337">
        <v>272</v>
      </c>
      <c r="AK682" s="337">
        <v>8</v>
      </c>
      <c r="AL682" s="337">
        <v>123</v>
      </c>
      <c r="AM682" s="337">
        <v>118</v>
      </c>
      <c r="AN682" s="337">
        <v>241</v>
      </c>
      <c r="AO682" s="337">
        <v>9</v>
      </c>
      <c r="AP682" s="337">
        <v>18</v>
      </c>
    </row>
    <row r="683" spans="2:42" x14ac:dyDescent="0.2">
      <c r="C683" s="335" t="s">
        <v>259</v>
      </c>
      <c r="E683" s="337">
        <v>180</v>
      </c>
      <c r="F683" s="337">
        <v>175</v>
      </c>
      <c r="G683" s="337">
        <v>355</v>
      </c>
      <c r="H683" s="337">
        <v>30</v>
      </c>
      <c r="I683" s="337">
        <v>25</v>
      </c>
      <c r="J683" s="337">
        <v>55</v>
      </c>
      <c r="K683" s="337">
        <v>12</v>
      </c>
      <c r="L683" s="337">
        <v>1</v>
      </c>
      <c r="M683" s="337">
        <v>11</v>
      </c>
      <c r="N683" s="337">
        <v>12</v>
      </c>
      <c r="O683" s="337">
        <v>12</v>
      </c>
      <c r="P683" s="337">
        <v>12</v>
      </c>
      <c r="Q683" s="337">
        <v>2</v>
      </c>
      <c r="R683" s="337">
        <v>25</v>
      </c>
      <c r="S683" s="337">
        <v>32</v>
      </c>
      <c r="T683" s="337">
        <v>57</v>
      </c>
      <c r="U683" s="337">
        <v>2</v>
      </c>
      <c r="V683" s="337">
        <v>29</v>
      </c>
      <c r="W683" s="337">
        <v>26</v>
      </c>
      <c r="X683" s="337">
        <v>55</v>
      </c>
      <c r="Y683" s="337">
        <v>2</v>
      </c>
      <c r="Z683" s="337">
        <v>30</v>
      </c>
      <c r="AA683" s="337">
        <v>24</v>
      </c>
      <c r="AB683" s="337">
        <v>54</v>
      </c>
      <c r="AC683" s="337">
        <v>2</v>
      </c>
      <c r="AD683" s="337">
        <v>37</v>
      </c>
      <c r="AE683" s="337">
        <v>33</v>
      </c>
      <c r="AF683" s="337">
        <v>70</v>
      </c>
      <c r="AG683" s="337">
        <v>2</v>
      </c>
      <c r="AH683" s="337">
        <v>27</v>
      </c>
      <c r="AI683" s="337">
        <v>27</v>
      </c>
      <c r="AJ683" s="337">
        <v>54</v>
      </c>
      <c r="AK683" s="337">
        <v>2</v>
      </c>
      <c r="AL683" s="337">
        <v>32</v>
      </c>
      <c r="AM683" s="337">
        <v>33</v>
      </c>
      <c r="AN683" s="337">
        <v>65</v>
      </c>
      <c r="AO683" s="337">
        <v>2</v>
      </c>
      <c r="AP683" s="337">
        <v>0</v>
      </c>
    </row>
    <row r="684" spans="2:42" x14ac:dyDescent="0.2">
      <c r="D684" s="335" t="s">
        <v>116</v>
      </c>
      <c r="E684" s="337">
        <v>180</v>
      </c>
      <c r="F684" s="337">
        <v>175</v>
      </c>
      <c r="G684" s="337">
        <v>355</v>
      </c>
      <c r="H684" s="337">
        <v>30</v>
      </c>
      <c r="I684" s="337">
        <v>25</v>
      </c>
      <c r="J684" s="337">
        <v>55</v>
      </c>
      <c r="K684" s="337">
        <v>12</v>
      </c>
      <c r="L684" s="337">
        <v>1</v>
      </c>
      <c r="M684" s="337">
        <v>11</v>
      </c>
      <c r="N684" s="337">
        <v>12</v>
      </c>
      <c r="O684" s="337">
        <v>12</v>
      </c>
      <c r="P684" s="337">
        <v>12</v>
      </c>
      <c r="Q684" s="337">
        <v>2</v>
      </c>
      <c r="R684" s="337">
        <v>25</v>
      </c>
      <c r="S684" s="337">
        <v>32</v>
      </c>
      <c r="T684" s="337">
        <v>57</v>
      </c>
      <c r="U684" s="337">
        <v>2</v>
      </c>
      <c r="V684" s="337">
        <v>29</v>
      </c>
      <c r="W684" s="337">
        <v>26</v>
      </c>
      <c r="X684" s="337">
        <v>55</v>
      </c>
      <c r="Y684" s="337">
        <v>2</v>
      </c>
      <c r="Z684" s="337">
        <v>30</v>
      </c>
      <c r="AA684" s="337">
        <v>24</v>
      </c>
      <c r="AB684" s="337">
        <v>54</v>
      </c>
      <c r="AC684" s="337">
        <v>2</v>
      </c>
      <c r="AD684" s="337">
        <v>37</v>
      </c>
      <c r="AE684" s="337">
        <v>33</v>
      </c>
      <c r="AF684" s="337">
        <v>70</v>
      </c>
      <c r="AG684" s="337">
        <v>2</v>
      </c>
      <c r="AH684" s="337">
        <v>27</v>
      </c>
      <c r="AI684" s="337">
        <v>27</v>
      </c>
      <c r="AJ684" s="337">
        <v>54</v>
      </c>
      <c r="AK684" s="337">
        <v>2</v>
      </c>
      <c r="AL684" s="337">
        <v>32</v>
      </c>
      <c r="AM684" s="337">
        <v>33</v>
      </c>
      <c r="AN684" s="337">
        <v>65</v>
      </c>
      <c r="AO684" s="337">
        <v>2</v>
      </c>
      <c r="AP684" s="337">
        <v>0</v>
      </c>
    </row>
    <row r="685" spans="2:42" x14ac:dyDescent="0.2">
      <c r="B685" s="335" t="s">
        <v>42</v>
      </c>
      <c r="E685" s="337">
        <v>4022</v>
      </c>
      <c r="F685" s="337">
        <v>4143</v>
      </c>
      <c r="G685" s="337">
        <v>8165</v>
      </c>
      <c r="H685" s="337">
        <v>1030</v>
      </c>
      <c r="I685" s="337">
        <v>1155</v>
      </c>
      <c r="J685" s="337">
        <v>2185</v>
      </c>
      <c r="K685" s="337">
        <v>258</v>
      </c>
      <c r="L685" s="337">
        <v>160</v>
      </c>
      <c r="M685" s="337">
        <v>231</v>
      </c>
      <c r="N685" s="337">
        <v>391</v>
      </c>
      <c r="O685" s="337">
        <v>294</v>
      </c>
      <c r="P685" s="337">
        <v>283</v>
      </c>
      <c r="Q685" s="337">
        <v>34</v>
      </c>
      <c r="R685" s="337">
        <v>1478</v>
      </c>
      <c r="S685" s="337">
        <v>1456</v>
      </c>
      <c r="T685" s="337">
        <v>2934</v>
      </c>
      <c r="U685" s="337">
        <v>86</v>
      </c>
      <c r="V685" s="337">
        <v>1374</v>
      </c>
      <c r="W685" s="337">
        <v>1410</v>
      </c>
      <c r="X685" s="337">
        <v>2784</v>
      </c>
      <c r="Y685" s="337">
        <v>87</v>
      </c>
      <c r="Z685" s="337">
        <v>1170</v>
      </c>
      <c r="AA685" s="337">
        <v>1277</v>
      </c>
      <c r="AB685" s="337">
        <v>2447</v>
      </c>
      <c r="AC685" s="337">
        <v>84</v>
      </c>
      <c r="AD685" s="337">
        <v>0</v>
      </c>
      <c r="AE685" s="337">
        <v>0</v>
      </c>
      <c r="AF685" s="337">
        <v>0</v>
      </c>
      <c r="AG685" s="337">
        <v>0</v>
      </c>
      <c r="AH685" s="337">
        <v>0</v>
      </c>
      <c r="AI685" s="337">
        <v>0</v>
      </c>
      <c r="AJ685" s="337">
        <v>0</v>
      </c>
      <c r="AK685" s="337">
        <v>0</v>
      </c>
      <c r="AL685" s="337">
        <v>0</v>
      </c>
      <c r="AM685" s="337">
        <v>0</v>
      </c>
      <c r="AN685" s="337">
        <v>0</v>
      </c>
      <c r="AO685" s="337">
        <v>0</v>
      </c>
      <c r="AP685" s="337">
        <v>1</v>
      </c>
    </row>
    <row r="686" spans="2:42" x14ac:dyDescent="0.2">
      <c r="C686" s="335" t="s">
        <v>37</v>
      </c>
      <c r="E686" s="337">
        <v>1083</v>
      </c>
      <c r="F686" s="337">
        <v>1243</v>
      </c>
      <c r="G686" s="337">
        <v>2326</v>
      </c>
      <c r="H686" s="337">
        <v>248</v>
      </c>
      <c r="I686" s="337">
        <v>300</v>
      </c>
      <c r="J686" s="337">
        <v>548</v>
      </c>
      <c r="K686" s="337">
        <v>80</v>
      </c>
      <c r="L686" s="337">
        <v>38</v>
      </c>
      <c r="M686" s="337">
        <v>65</v>
      </c>
      <c r="N686" s="337">
        <v>103</v>
      </c>
      <c r="O686" s="337">
        <v>91</v>
      </c>
      <c r="P686" s="337">
        <v>88</v>
      </c>
      <c r="Q686" s="337">
        <v>10</v>
      </c>
      <c r="R686" s="337">
        <v>386</v>
      </c>
      <c r="S686" s="337">
        <v>449</v>
      </c>
      <c r="T686" s="337">
        <v>835</v>
      </c>
      <c r="U686" s="337">
        <v>27</v>
      </c>
      <c r="V686" s="337">
        <v>393</v>
      </c>
      <c r="W686" s="337">
        <v>410</v>
      </c>
      <c r="X686" s="337">
        <v>803</v>
      </c>
      <c r="Y686" s="337">
        <v>27</v>
      </c>
      <c r="Z686" s="337">
        <v>304</v>
      </c>
      <c r="AA686" s="337">
        <v>384</v>
      </c>
      <c r="AB686" s="337">
        <v>688</v>
      </c>
      <c r="AC686" s="337">
        <v>26</v>
      </c>
      <c r="AD686" s="337">
        <v>0</v>
      </c>
      <c r="AE686" s="337">
        <v>0</v>
      </c>
      <c r="AF686" s="337">
        <v>0</v>
      </c>
      <c r="AG686" s="337">
        <v>0</v>
      </c>
      <c r="AH686" s="337">
        <v>0</v>
      </c>
      <c r="AI686" s="337">
        <v>0</v>
      </c>
      <c r="AJ686" s="337">
        <v>0</v>
      </c>
      <c r="AK686" s="337">
        <v>0</v>
      </c>
      <c r="AL686" s="337">
        <v>0</v>
      </c>
      <c r="AM686" s="337">
        <v>0</v>
      </c>
      <c r="AN686" s="337">
        <v>0</v>
      </c>
      <c r="AO686" s="337">
        <v>0</v>
      </c>
      <c r="AP686" s="337">
        <v>0</v>
      </c>
    </row>
    <row r="687" spans="2:42" x14ac:dyDescent="0.2">
      <c r="D687" s="335" t="s">
        <v>116</v>
      </c>
      <c r="E687" s="337">
        <v>859</v>
      </c>
      <c r="F687" s="337">
        <v>1038</v>
      </c>
      <c r="G687" s="337">
        <v>1897</v>
      </c>
      <c r="H687" s="337">
        <v>195</v>
      </c>
      <c r="I687" s="337">
        <v>240</v>
      </c>
      <c r="J687" s="337">
        <v>435</v>
      </c>
      <c r="K687" s="337">
        <v>53</v>
      </c>
      <c r="L687" s="337">
        <v>26</v>
      </c>
      <c r="M687" s="337">
        <v>52</v>
      </c>
      <c r="N687" s="337">
        <v>78</v>
      </c>
      <c r="O687" s="337">
        <v>65</v>
      </c>
      <c r="P687" s="337">
        <v>63</v>
      </c>
      <c r="Q687" s="337">
        <v>4</v>
      </c>
      <c r="R687" s="337">
        <v>313</v>
      </c>
      <c r="S687" s="337">
        <v>373</v>
      </c>
      <c r="T687" s="337">
        <v>686</v>
      </c>
      <c r="U687" s="337">
        <v>18</v>
      </c>
      <c r="V687" s="337">
        <v>311</v>
      </c>
      <c r="W687" s="337">
        <v>344</v>
      </c>
      <c r="X687" s="337">
        <v>655</v>
      </c>
      <c r="Y687" s="337">
        <v>18</v>
      </c>
      <c r="Z687" s="337">
        <v>235</v>
      </c>
      <c r="AA687" s="337">
        <v>321</v>
      </c>
      <c r="AB687" s="337">
        <v>556</v>
      </c>
      <c r="AC687" s="337">
        <v>17</v>
      </c>
      <c r="AD687" s="337">
        <v>0</v>
      </c>
      <c r="AE687" s="337">
        <v>0</v>
      </c>
      <c r="AF687" s="337">
        <v>0</v>
      </c>
      <c r="AG687" s="337">
        <v>0</v>
      </c>
      <c r="AH687" s="337">
        <v>0</v>
      </c>
      <c r="AI687" s="337">
        <v>0</v>
      </c>
      <c r="AJ687" s="337">
        <v>0</v>
      </c>
      <c r="AK687" s="337">
        <v>0</v>
      </c>
      <c r="AL687" s="337">
        <v>0</v>
      </c>
      <c r="AM687" s="337">
        <v>0</v>
      </c>
      <c r="AN687" s="337">
        <v>0</v>
      </c>
      <c r="AO687" s="337">
        <v>0</v>
      </c>
      <c r="AP687" s="337">
        <v>0</v>
      </c>
    </row>
    <row r="688" spans="2:42" x14ac:dyDescent="0.2">
      <c r="D688" s="335" t="s">
        <v>117</v>
      </c>
      <c r="E688" s="337">
        <v>224</v>
      </c>
      <c r="F688" s="337">
        <v>205</v>
      </c>
      <c r="G688" s="337">
        <v>429</v>
      </c>
      <c r="H688" s="337">
        <v>53</v>
      </c>
      <c r="I688" s="337">
        <v>60</v>
      </c>
      <c r="J688" s="337">
        <v>113</v>
      </c>
      <c r="K688" s="337">
        <v>27</v>
      </c>
      <c r="L688" s="337">
        <v>12</v>
      </c>
      <c r="M688" s="337">
        <v>13</v>
      </c>
      <c r="N688" s="337">
        <v>25</v>
      </c>
      <c r="O688" s="337">
        <v>26</v>
      </c>
      <c r="P688" s="337">
        <v>25</v>
      </c>
      <c r="Q688" s="337">
        <v>6</v>
      </c>
      <c r="R688" s="337">
        <v>73</v>
      </c>
      <c r="S688" s="337">
        <v>76</v>
      </c>
      <c r="T688" s="337">
        <v>149</v>
      </c>
      <c r="U688" s="337">
        <v>9</v>
      </c>
      <c r="V688" s="337">
        <v>82</v>
      </c>
      <c r="W688" s="337">
        <v>66</v>
      </c>
      <c r="X688" s="337">
        <v>148</v>
      </c>
      <c r="Y688" s="337">
        <v>9</v>
      </c>
      <c r="Z688" s="337">
        <v>69</v>
      </c>
      <c r="AA688" s="337">
        <v>63</v>
      </c>
      <c r="AB688" s="337">
        <v>132</v>
      </c>
      <c r="AC688" s="337">
        <v>9</v>
      </c>
      <c r="AD688" s="337">
        <v>0</v>
      </c>
      <c r="AE688" s="337">
        <v>0</v>
      </c>
      <c r="AF688" s="337">
        <v>0</v>
      </c>
      <c r="AG688" s="337">
        <v>0</v>
      </c>
      <c r="AH688" s="337">
        <v>0</v>
      </c>
      <c r="AI688" s="337">
        <v>0</v>
      </c>
      <c r="AJ688" s="337">
        <v>0</v>
      </c>
      <c r="AK688" s="337">
        <v>0</v>
      </c>
      <c r="AL688" s="337">
        <v>0</v>
      </c>
      <c r="AM688" s="337">
        <v>0</v>
      </c>
      <c r="AN688" s="337">
        <v>0</v>
      </c>
      <c r="AO688" s="337">
        <v>0</v>
      </c>
      <c r="AP688" s="337">
        <v>0</v>
      </c>
    </row>
    <row r="689" spans="2:42" x14ac:dyDescent="0.2">
      <c r="C689" s="335" t="s">
        <v>38</v>
      </c>
      <c r="E689" s="337">
        <v>2</v>
      </c>
      <c r="F689" s="337">
        <v>3</v>
      </c>
      <c r="G689" s="337">
        <v>5</v>
      </c>
      <c r="H689" s="337">
        <v>1</v>
      </c>
      <c r="I689" s="337">
        <v>3</v>
      </c>
      <c r="J689" s="337">
        <v>4</v>
      </c>
      <c r="K689" s="337">
        <v>1</v>
      </c>
      <c r="L689" s="337">
        <v>1</v>
      </c>
      <c r="M689" s="337">
        <v>1</v>
      </c>
      <c r="N689" s="337">
        <v>2</v>
      </c>
      <c r="O689" s="337">
        <v>0</v>
      </c>
      <c r="P689" s="337">
        <v>0</v>
      </c>
      <c r="Q689" s="337">
        <v>1</v>
      </c>
      <c r="R689" s="337">
        <v>0</v>
      </c>
      <c r="S689" s="337">
        <v>1</v>
      </c>
      <c r="T689" s="337">
        <v>1</v>
      </c>
      <c r="U689" s="337">
        <v>0</v>
      </c>
      <c r="V689" s="337">
        <v>1</v>
      </c>
      <c r="W689" s="337">
        <v>1</v>
      </c>
      <c r="X689" s="337">
        <v>2</v>
      </c>
      <c r="Y689" s="337">
        <v>0</v>
      </c>
      <c r="Z689" s="337">
        <v>1</v>
      </c>
      <c r="AA689" s="337">
        <v>1</v>
      </c>
      <c r="AB689" s="337">
        <v>2</v>
      </c>
      <c r="AC689" s="337">
        <v>0</v>
      </c>
      <c r="AD689" s="337">
        <v>0</v>
      </c>
      <c r="AE689" s="337">
        <v>0</v>
      </c>
      <c r="AF689" s="337">
        <v>0</v>
      </c>
      <c r="AG689" s="337">
        <v>0</v>
      </c>
      <c r="AH689" s="337">
        <v>0</v>
      </c>
      <c r="AI689" s="337">
        <v>0</v>
      </c>
      <c r="AJ689" s="337">
        <v>0</v>
      </c>
      <c r="AK689" s="337">
        <v>0</v>
      </c>
      <c r="AL689" s="337">
        <v>0</v>
      </c>
      <c r="AM689" s="337">
        <v>0</v>
      </c>
      <c r="AN689" s="337">
        <v>0</v>
      </c>
      <c r="AO689" s="337">
        <v>0</v>
      </c>
      <c r="AP689" s="337">
        <v>1</v>
      </c>
    </row>
    <row r="690" spans="2:42" x14ac:dyDescent="0.2">
      <c r="D690" s="335" t="s">
        <v>65</v>
      </c>
      <c r="E690" s="337">
        <v>2</v>
      </c>
      <c r="F690" s="337">
        <v>3</v>
      </c>
      <c r="G690" s="337">
        <v>5</v>
      </c>
      <c r="H690" s="337">
        <v>1</v>
      </c>
      <c r="I690" s="337">
        <v>3</v>
      </c>
      <c r="J690" s="337">
        <v>4</v>
      </c>
      <c r="K690" s="337">
        <v>1</v>
      </c>
      <c r="L690" s="337">
        <v>1</v>
      </c>
      <c r="M690" s="337">
        <v>1</v>
      </c>
      <c r="N690" s="337">
        <v>2</v>
      </c>
      <c r="O690" s="337">
        <v>0</v>
      </c>
      <c r="P690" s="337">
        <v>0</v>
      </c>
      <c r="Q690" s="337">
        <v>1</v>
      </c>
      <c r="R690" s="337">
        <v>0</v>
      </c>
      <c r="S690" s="337">
        <v>1</v>
      </c>
      <c r="T690" s="337">
        <v>1</v>
      </c>
      <c r="U690" s="337">
        <v>0</v>
      </c>
      <c r="V690" s="337">
        <v>1</v>
      </c>
      <c r="W690" s="337">
        <v>1</v>
      </c>
      <c r="X690" s="337">
        <v>2</v>
      </c>
      <c r="Y690" s="337">
        <v>0</v>
      </c>
      <c r="Z690" s="337">
        <v>1</v>
      </c>
      <c r="AA690" s="337">
        <v>1</v>
      </c>
      <c r="AB690" s="337">
        <v>2</v>
      </c>
      <c r="AC690" s="337">
        <v>0</v>
      </c>
      <c r="AD690" s="337">
        <v>0</v>
      </c>
      <c r="AE690" s="337">
        <v>0</v>
      </c>
      <c r="AF690" s="337">
        <v>0</v>
      </c>
      <c r="AG690" s="337">
        <v>0</v>
      </c>
      <c r="AH690" s="337">
        <v>0</v>
      </c>
      <c r="AI690" s="337">
        <v>0</v>
      </c>
      <c r="AJ690" s="337">
        <v>0</v>
      </c>
      <c r="AK690" s="337">
        <v>0</v>
      </c>
      <c r="AL690" s="337">
        <v>0</v>
      </c>
      <c r="AM690" s="337">
        <v>0</v>
      </c>
      <c r="AN690" s="337">
        <v>0</v>
      </c>
      <c r="AO690" s="337">
        <v>0</v>
      </c>
      <c r="AP690" s="337">
        <v>1</v>
      </c>
    </row>
    <row r="691" spans="2:42" x14ac:dyDescent="0.2">
      <c r="C691" s="335" t="s">
        <v>47</v>
      </c>
      <c r="E691" s="337">
        <v>2496</v>
      </c>
      <c r="F691" s="337">
        <v>2503</v>
      </c>
      <c r="G691" s="337">
        <v>4999</v>
      </c>
      <c r="H691" s="337">
        <v>668</v>
      </c>
      <c r="I691" s="337">
        <v>733</v>
      </c>
      <c r="J691" s="337">
        <v>1401</v>
      </c>
      <c r="K691" s="337">
        <v>143</v>
      </c>
      <c r="L691" s="337">
        <v>87</v>
      </c>
      <c r="M691" s="337">
        <v>112</v>
      </c>
      <c r="N691" s="337">
        <v>199</v>
      </c>
      <c r="O691" s="337">
        <v>165</v>
      </c>
      <c r="P691" s="337">
        <v>160</v>
      </c>
      <c r="Q691" s="337">
        <v>15</v>
      </c>
      <c r="R691" s="337">
        <v>953</v>
      </c>
      <c r="S691" s="337">
        <v>859</v>
      </c>
      <c r="T691" s="337">
        <v>1812</v>
      </c>
      <c r="U691" s="337">
        <v>48</v>
      </c>
      <c r="V691" s="337">
        <v>826</v>
      </c>
      <c r="W691" s="337">
        <v>868</v>
      </c>
      <c r="X691" s="337">
        <v>1694</v>
      </c>
      <c r="Y691" s="337">
        <v>48</v>
      </c>
      <c r="Z691" s="337">
        <v>717</v>
      </c>
      <c r="AA691" s="337">
        <v>776</v>
      </c>
      <c r="AB691" s="337">
        <v>1493</v>
      </c>
      <c r="AC691" s="337">
        <v>47</v>
      </c>
      <c r="AD691" s="337">
        <v>0</v>
      </c>
      <c r="AE691" s="337">
        <v>0</v>
      </c>
      <c r="AF691" s="337">
        <v>0</v>
      </c>
      <c r="AG691" s="337">
        <v>0</v>
      </c>
      <c r="AH691" s="337">
        <v>0</v>
      </c>
      <c r="AI691" s="337">
        <v>0</v>
      </c>
      <c r="AJ691" s="337">
        <v>0</v>
      </c>
      <c r="AK691" s="337">
        <v>0</v>
      </c>
      <c r="AL691" s="337">
        <v>0</v>
      </c>
      <c r="AM691" s="337">
        <v>0</v>
      </c>
      <c r="AN691" s="337">
        <v>0</v>
      </c>
      <c r="AO691" s="337">
        <v>0</v>
      </c>
      <c r="AP691" s="337">
        <v>0</v>
      </c>
    </row>
    <row r="692" spans="2:42" x14ac:dyDescent="0.2">
      <c r="D692" s="335" t="s">
        <v>116</v>
      </c>
      <c r="E692" s="337">
        <v>871</v>
      </c>
      <c r="F692" s="337">
        <v>838</v>
      </c>
      <c r="G692" s="337">
        <v>1709</v>
      </c>
      <c r="H692" s="337">
        <v>241</v>
      </c>
      <c r="I692" s="337">
        <v>274</v>
      </c>
      <c r="J692" s="337">
        <v>515</v>
      </c>
      <c r="K692" s="337">
        <v>48</v>
      </c>
      <c r="L692" s="337">
        <v>28</v>
      </c>
      <c r="M692" s="337">
        <v>36</v>
      </c>
      <c r="N692" s="337">
        <v>64</v>
      </c>
      <c r="O692" s="337">
        <v>55</v>
      </c>
      <c r="P692" s="337">
        <v>55</v>
      </c>
      <c r="Q692" s="337">
        <v>4</v>
      </c>
      <c r="R692" s="337">
        <v>336</v>
      </c>
      <c r="S692" s="337">
        <v>285</v>
      </c>
      <c r="T692" s="337">
        <v>621</v>
      </c>
      <c r="U692" s="337">
        <v>16</v>
      </c>
      <c r="V692" s="337">
        <v>299</v>
      </c>
      <c r="W692" s="337">
        <v>278</v>
      </c>
      <c r="X692" s="337">
        <v>577</v>
      </c>
      <c r="Y692" s="337">
        <v>16</v>
      </c>
      <c r="Z692" s="337">
        <v>236</v>
      </c>
      <c r="AA692" s="337">
        <v>275</v>
      </c>
      <c r="AB692" s="337">
        <v>511</v>
      </c>
      <c r="AC692" s="337">
        <v>16</v>
      </c>
      <c r="AD692" s="337">
        <v>0</v>
      </c>
      <c r="AE692" s="337">
        <v>0</v>
      </c>
      <c r="AF692" s="337">
        <v>0</v>
      </c>
      <c r="AG692" s="337">
        <v>0</v>
      </c>
      <c r="AH692" s="337">
        <v>0</v>
      </c>
      <c r="AI692" s="337">
        <v>0</v>
      </c>
      <c r="AJ692" s="337">
        <v>0</v>
      </c>
      <c r="AK692" s="337">
        <v>0</v>
      </c>
      <c r="AL692" s="337">
        <v>0</v>
      </c>
      <c r="AM692" s="337">
        <v>0</v>
      </c>
      <c r="AN692" s="337">
        <v>0</v>
      </c>
      <c r="AO692" s="337">
        <v>0</v>
      </c>
      <c r="AP692" s="337">
        <v>0</v>
      </c>
    </row>
    <row r="693" spans="2:42" x14ac:dyDescent="0.2">
      <c r="D693" s="335" t="s">
        <v>166</v>
      </c>
      <c r="E693" s="337">
        <v>1555</v>
      </c>
      <c r="F693" s="337">
        <v>1575</v>
      </c>
      <c r="G693" s="337">
        <v>3130</v>
      </c>
      <c r="H693" s="337">
        <v>411</v>
      </c>
      <c r="I693" s="337">
        <v>440</v>
      </c>
      <c r="J693" s="337">
        <v>851</v>
      </c>
      <c r="K693" s="337">
        <v>78</v>
      </c>
      <c r="L693" s="337">
        <v>52</v>
      </c>
      <c r="M693" s="337">
        <v>71</v>
      </c>
      <c r="N693" s="337">
        <v>123</v>
      </c>
      <c r="O693" s="337">
        <v>97</v>
      </c>
      <c r="P693" s="337">
        <v>93</v>
      </c>
      <c r="Q693" s="337">
        <v>6</v>
      </c>
      <c r="R693" s="337">
        <v>582</v>
      </c>
      <c r="S693" s="337">
        <v>530</v>
      </c>
      <c r="T693" s="337">
        <v>1112</v>
      </c>
      <c r="U693" s="337">
        <v>26</v>
      </c>
      <c r="V693" s="337">
        <v>502</v>
      </c>
      <c r="W693" s="337">
        <v>558</v>
      </c>
      <c r="X693" s="337">
        <v>1060</v>
      </c>
      <c r="Y693" s="337">
        <v>26</v>
      </c>
      <c r="Z693" s="337">
        <v>471</v>
      </c>
      <c r="AA693" s="337">
        <v>487</v>
      </c>
      <c r="AB693" s="337">
        <v>958</v>
      </c>
      <c r="AC693" s="337">
        <v>26</v>
      </c>
      <c r="AD693" s="337">
        <v>0</v>
      </c>
      <c r="AE693" s="337">
        <v>0</v>
      </c>
      <c r="AF693" s="337">
        <v>0</v>
      </c>
      <c r="AG693" s="337">
        <v>0</v>
      </c>
      <c r="AH693" s="337">
        <v>0</v>
      </c>
      <c r="AI693" s="337">
        <v>0</v>
      </c>
      <c r="AJ693" s="337">
        <v>0</v>
      </c>
      <c r="AK693" s="337">
        <v>0</v>
      </c>
      <c r="AL693" s="337">
        <v>0</v>
      </c>
      <c r="AM693" s="337">
        <v>0</v>
      </c>
      <c r="AN693" s="337">
        <v>0</v>
      </c>
      <c r="AO693" s="337">
        <v>0</v>
      </c>
      <c r="AP693" s="337">
        <v>0</v>
      </c>
    </row>
    <row r="694" spans="2:42" x14ac:dyDescent="0.2">
      <c r="D694" s="335" t="s">
        <v>117</v>
      </c>
      <c r="E694" s="337">
        <v>70</v>
      </c>
      <c r="F694" s="337">
        <v>90</v>
      </c>
      <c r="G694" s="337">
        <v>160</v>
      </c>
      <c r="H694" s="337">
        <v>16</v>
      </c>
      <c r="I694" s="337">
        <v>19</v>
      </c>
      <c r="J694" s="337">
        <v>35</v>
      </c>
      <c r="K694" s="337">
        <v>17</v>
      </c>
      <c r="L694" s="337">
        <v>7</v>
      </c>
      <c r="M694" s="337">
        <v>5</v>
      </c>
      <c r="N694" s="337">
        <v>12</v>
      </c>
      <c r="O694" s="337">
        <v>13</v>
      </c>
      <c r="P694" s="337">
        <v>12</v>
      </c>
      <c r="Q694" s="337">
        <v>5</v>
      </c>
      <c r="R694" s="337">
        <v>35</v>
      </c>
      <c r="S694" s="337">
        <v>44</v>
      </c>
      <c r="T694" s="337">
        <v>79</v>
      </c>
      <c r="U694" s="337">
        <v>6</v>
      </c>
      <c r="V694" s="337">
        <v>25</v>
      </c>
      <c r="W694" s="337">
        <v>32</v>
      </c>
      <c r="X694" s="337">
        <v>57</v>
      </c>
      <c r="Y694" s="337">
        <v>6</v>
      </c>
      <c r="Z694" s="337">
        <v>10</v>
      </c>
      <c r="AA694" s="337">
        <v>14</v>
      </c>
      <c r="AB694" s="337">
        <v>24</v>
      </c>
      <c r="AC694" s="337">
        <v>5</v>
      </c>
      <c r="AD694" s="337">
        <v>0</v>
      </c>
      <c r="AE694" s="337">
        <v>0</v>
      </c>
      <c r="AF694" s="337">
        <v>0</v>
      </c>
      <c r="AG694" s="337">
        <v>0</v>
      </c>
      <c r="AH694" s="337">
        <v>0</v>
      </c>
      <c r="AI694" s="337">
        <v>0</v>
      </c>
      <c r="AJ694" s="337">
        <v>0</v>
      </c>
      <c r="AK694" s="337">
        <v>0</v>
      </c>
      <c r="AL694" s="337">
        <v>0</v>
      </c>
      <c r="AM694" s="337">
        <v>0</v>
      </c>
      <c r="AN694" s="337">
        <v>0</v>
      </c>
      <c r="AO694" s="337">
        <v>0</v>
      </c>
      <c r="AP694" s="337">
        <v>0</v>
      </c>
    </row>
    <row r="695" spans="2:42" x14ac:dyDescent="0.2">
      <c r="C695" s="335" t="s">
        <v>257</v>
      </c>
      <c r="E695" s="337">
        <v>441</v>
      </c>
      <c r="F695" s="337">
        <v>394</v>
      </c>
      <c r="G695" s="337">
        <v>835</v>
      </c>
      <c r="H695" s="337">
        <v>113</v>
      </c>
      <c r="I695" s="337">
        <v>119</v>
      </c>
      <c r="J695" s="337">
        <v>232</v>
      </c>
      <c r="K695" s="337">
        <v>34</v>
      </c>
      <c r="L695" s="337">
        <v>34</v>
      </c>
      <c r="M695" s="337">
        <v>53</v>
      </c>
      <c r="N695" s="337">
        <v>87</v>
      </c>
      <c r="O695" s="337">
        <v>38</v>
      </c>
      <c r="P695" s="337">
        <v>35</v>
      </c>
      <c r="Q695" s="337">
        <v>8</v>
      </c>
      <c r="R695" s="337">
        <v>139</v>
      </c>
      <c r="S695" s="337">
        <v>147</v>
      </c>
      <c r="T695" s="337">
        <v>286</v>
      </c>
      <c r="U695" s="337">
        <v>11</v>
      </c>
      <c r="V695" s="337">
        <v>154</v>
      </c>
      <c r="W695" s="337">
        <v>131</v>
      </c>
      <c r="X695" s="337">
        <v>285</v>
      </c>
      <c r="Y695" s="337">
        <v>12</v>
      </c>
      <c r="Z695" s="337">
        <v>148</v>
      </c>
      <c r="AA695" s="337">
        <v>116</v>
      </c>
      <c r="AB695" s="337">
        <v>264</v>
      </c>
      <c r="AC695" s="337">
        <v>11</v>
      </c>
      <c r="AD695" s="337">
        <v>0</v>
      </c>
      <c r="AE695" s="337">
        <v>0</v>
      </c>
      <c r="AF695" s="337">
        <v>0</v>
      </c>
      <c r="AG695" s="337">
        <v>0</v>
      </c>
      <c r="AH695" s="337">
        <v>0</v>
      </c>
      <c r="AI695" s="337">
        <v>0</v>
      </c>
      <c r="AJ695" s="337">
        <v>0</v>
      </c>
      <c r="AK695" s="337">
        <v>0</v>
      </c>
      <c r="AL695" s="337">
        <v>0</v>
      </c>
      <c r="AM695" s="337">
        <v>0</v>
      </c>
      <c r="AN695" s="337">
        <v>0</v>
      </c>
      <c r="AO695" s="337">
        <v>0</v>
      </c>
      <c r="AP695" s="337">
        <v>0</v>
      </c>
    </row>
    <row r="696" spans="2:42" x14ac:dyDescent="0.2">
      <c r="D696" s="335" t="s">
        <v>116</v>
      </c>
      <c r="E696" s="337">
        <v>391</v>
      </c>
      <c r="F696" s="337">
        <v>374</v>
      </c>
      <c r="G696" s="337">
        <v>765</v>
      </c>
      <c r="H696" s="337">
        <v>103</v>
      </c>
      <c r="I696" s="337">
        <v>110</v>
      </c>
      <c r="J696" s="337">
        <v>213</v>
      </c>
      <c r="K696" s="337">
        <v>31</v>
      </c>
      <c r="L696" s="337">
        <v>33</v>
      </c>
      <c r="M696" s="337">
        <v>48</v>
      </c>
      <c r="N696" s="337">
        <v>81</v>
      </c>
      <c r="O696" s="337">
        <v>33</v>
      </c>
      <c r="P696" s="337">
        <v>32</v>
      </c>
      <c r="Q696" s="337">
        <v>7</v>
      </c>
      <c r="R696" s="337">
        <v>126</v>
      </c>
      <c r="S696" s="337">
        <v>142</v>
      </c>
      <c r="T696" s="337">
        <v>268</v>
      </c>
      <c r="U696" s="337">
        <v>10</v>
      </c>
      <c r="V696" s="337">
        <v>135</v>
      </c>
      <c r="W696" s="337">
        <v>121</v>
      </c>
      <c r="X696" s="337">
        <v>256</v>
      </c>
      <c r="Y696" s="337">
        <v>11</v>
      </c>
      <c r="Z696" s="337">
        <v>130</v>
      </c>
      <c r="AA696" s="337">
        <v>111</v>
      </c>
      <c r="AB696" s="337">
        <v>241</v>
      </c>
      <c r="AC696" s="337">
        <v>10</v>
      </c>
      <c r="AD696" s="337">
        <v>0</v>
      </c>
      <c r="AE696" s="337">
        <v>0</v>
      </c>
      <c r="AF696" s="337">
        <v>0</v>
      </c>
      <c r="AG696" s="337">
        <v>0</v>
      </c>
      <c r="AH696" s="337">
        <v>0</v>
      </c>
      <c r="AI696" s="337">
        <v>0</v>
      </c>
      <c r="AJ696" s="337">
        <v>0</v>
      </c>
      <c r="AK696" s="337">
        <v>0</v>
      </c>
      <c r="AL696" s="337">
        <v>0</v>
      </c>
      <c r="AM696" s="337">
        <v>0</v>
      </c>
      <c r="AN696" s="337">
        <v>0</v>
      </c>
      <c r="AO696" s="337">
        <v>0</v>
      </c>
      <c r="AP696" s="337">
        <v>0</v>
      </c>
    </row>
    <row r="697" spans="2:42" x14ac:dyDescent="0.2">
      <c r="D697" s="335" t="s">
        <v>166</v>
      </c>
      <c r="E697" s="337">
        <v>50</v>
      </c>
      <c r="F697" s="337">
        <v>20</v>
      </c>
      <c r="G697" s="337">
        <v>70</v>
      </c>
      <c r="H697" s="337">
        <v>10</v>
      </c>
      <c r="I697" s="337">
        <v>9</v>
      </c>
      <c r="J697" s="337">
        <v>19</v>
      </c>
      <c r="K697" s="337">
        <v>3</v>
      </c>
      <c r="L697" s="337">
        <v>1</v>
      </c>
      <c r="M697" s="337">
        <v>5</v>
      </c>
      <c r="N697" s="337">
        <v>6</v>
      </c>
      <c r="O697" s="337">
        <v>5</v>
      </c>
      <c r="P697" s="337">
        <v>3</v>
      </c>
      <c r="Q697" s="337">
        <v>1</v>
      </c>
      <c r="R697" s="337">
        <v>13</v>
      </c>
      <c r="S697" s="337">
        <v>5</v>
      </c>
      <c r="T697" s="337">
        <v>18</v>
      </c>
      <c r="U697" s="337">
        <v>1</v>
      </c>
      <c r="V697" s="337">
        <v>19</v>
      </c>
      <c r="W697" s="337">
        <v>10</v>
      </c>
      <c r="X697" s="337">
        <v>29</v>
      </c>
      <c r="Y697" s="337">
        <v>1</v>
      </c>
      <c r="Z697" s="337">
        <v>18</v>
      </c>
      <c r="AA697" s="337">
        <v>5</v>
      </c>
      <c r="AB697" s="337">
        <v>23</v>
      </c>
      <c r="AC697" s="337">
        <v>1</v>
      </c>
      <c r="AD697" s="337">
        <v>0</v>
      </c>
      <c r="AE697" s="337">
        <v>0</v>
      </c>
      <c r="AF697" s="337">
        <v>0</v>
      </c>
      <c r="AG697" s="337">
        <v>0</v>
      </c>
      <c r="AH697" s="337">
        <v>0</v>
      </c>
      <c r="AI697" s="337">
        <v>0</v>
      </c>
      <c r="AJ697" s="337">
        <v>0</v>
      </c>
      <c r="AK697" s="337">
        <v>0</v>
      </c>
      <c r="AL697" s="337">
        <v>0</v>
      </c>
      <c r="AM697" s="337">
        <v>0</v>
      </c>
      <c r="AN697" s="337">
        <v>0</v>
      </c>
      <c r="AO697" s="337">
        <v>0</v>
      </c>
      <c r="AP697" s="337">
        <v>0</v>
      </c>
    </row>
    <row r="698" spans="2:42" x14ac:dyDescent="0.2">
      <c r="B698" s="335" t="s">
        <v>167</v>
      </c>
      <c r="E698" s="337">
        <v>383</v>
      </c>
      <c r="F698" s="337">
        <v>311</v>
      </c>
      <c r="G698" s="337">
        <v>694</v>
      </c>
      <c r="H698" s="337">
        <v>0</v>
      </c>
      <c r="I698" s="337">
        <v>0</v>
      </c>
      <c r="J698" s="337">
        <v>0</v>
      </c>
      <c r="K698" s="337">
        <v>47</v>
      </c>
      <c r="L698" s="337">
        <v>0</v>
      </c>
      <c r="M698" s="337">
        <v>28</v>
      </c>
      <c r="N698" s="337">
        <v>28</v>
      </c>
      <c r="O698" s="337">
        <v>30</v>
      </c>
      <c r="P698" s="337">
        <v>30</v>
      </c>
      <c r="Q698" s="337">
        <v>7</v>
      </c>
      <c r="R698" s="337">
        <v>0</v>
      </c>
      <c r="S698" s="337">
        <v>0</v>
      </c>
      <c r="T698" s="337">
        <v>0</v>
      </c>
      <c r="U698" s="337">
        <v>0</v>
      </c>
      <c r="V698" s="337">
        <v>0</v>
      </c>
      <c r="W698" s="337">
        <v>0</v>
      </c>
      <c r="X698" s="337">
        <v>0</v>
      </c>
      <c r="Y698" s="337">
        <v>0</v>
      </c>
      <c r="Z698" s="337">
        <v>0</v>
      </c>
      <c r="AA698" s="337">
        <v>0</v>
      </c>
      <c r="AB698" s="337">
        <v>0</v>
      </c>
      <c r="AC698" s="337">
        <v>0</v>
      </c>
      <c r="AD698" s="337">
        <v>0</v>
      </c>
      <c r="AE698" s="337">
        <v>0</v>
      </c>
      <c r="AF698" s="337">
        <v>0</v>
      </c>
      <c r="AG698" s="337">
        <v>0</v>
      </c>
      <c r="AH698" s="337">
        <v>0</v>
      </c>
      <c r="AI698" s="337">
        <v>0</v>
      </c>
      <c r="AJ698" s="337">
        <v>0</v>
      </c>
      <c r="AK698" s="337">
        <v>0</v>
      </c>
      <c r="AL698" s="337">
        <v>0</v>
      </c>
      <c r="AM698" s="337">
        <v>0</v>
      </c>
      <c r="AN698" s="337">
        <v>0</v>
      </c>
      <c r="AO698" s="337">
        <v>0</v>
      </c>
      <c r="AP698" s="337">
        <v>0</v>
      </c>
    </row>
    <row r="699" spans="2:42" x14ac:dyDescent="0.2">
      <c r="C699" s="335" t="s">
        <v>47</v>
      </c>
      <c r="E699" s="337">
        <v>115</v>
      </c>
      <c r="F699" s="337">
        <v>115</v>
      </c>
      <c r="G699" s="337">
        <v>230</v>
      </c>
      <c r="H699" s="337">
        <v>0</v>
      </c>
      <c r="I699" s="337">
        <v>0</v>
      </c>
      <c r="J699" s="337">
        <v>0</v>
      </c>
      <c r="K699" s="337">
        <v>21</v>
      </c>
      <c r="L699" s="337">
        <v>0</v>
      </c>
      <c r="M699" s="337">
        <v>19</v>
      </c>
      <c r="N699" s="337">
        <v>19</v>
      </c>
      <c r="O699" s="337">
        <v>5</v>
      </c>
      <c r="P699" s="337">
        <v>5</v>
      </c>
      <c r="Q699" s="337">
        <v>3</v>
      </c>
      <c r="R699" s="337">
        <v>0</v>
      </c>
      <c r="S699" s="337">
        <v>0</v>
      </c>
      <c r="T699" s="337">
        <v>0</v>
      </c>
      <c r="U699" s="337">
        <v>0</v>
      </c>
      <c r="V699" s="337">
        <v>0</v>
      </c>
      <c r="W699" s="337">
        <v>0</v>
      </c>
      <c r="X699" s="337">
        <v>0</v>
      </c>
      <c r="Y699" s="337">
        <v>0</v>
      </c>
      <c r="Z699" s="337">
        <v>0</v>
      </c>
      <c r="AA699" s="337">
        <v>0</v>
      </c>
      <c r="AB699" s="337">
        <v>0</v>
      </c>
      <c r="AC699" s="337">
        <v>0</v>
      </c>
      <c r="AD699" s="337">
        <v>0</v>
      </c>
      <c r="AE699" s="337">
        <v>0</v>
      </c>
      <c r="AF699" s="337">
        <v>0</v>
      </c>
      <c r="AG699" s="337">
        <v>0</v>
      </c>
      <c r="AH699" s="337">
        <v>0</v>
      </c>
      <c r="AI699" s="337">
        <v>0</v>
      </c>
      <c r="AJ699" s="337">
        <v>0</v>
      </c>
      <c r="AK699" s="337">
        <v>0</v>
      </c>
      <c r="AL699" s="337">
        <v>0</v>
      </c>
      <c r="AM699" s="337">
        <v>0</v>
      </c>
      <c r="AN699" s="337">
        <v>0</v>
      </c>
      <c r="AO699" s="337">
        <v>0</v>
      </c>
      <c r="AP699" s="337">
        <v>0</v>
      </c>
    </row>
    <row r="700" spans="2:42" x14ac:dyDescent="0.2">
      <c r="D700" s="335" t="s">
        <v>258</v>
      </c>
      <c r="E700" s="337">
        <v>24</v>
      </c>
      <c r="F700" s="337">
        <v>33</v>
      </c>
      <c r="G700" s="337">
        <v>57</v>
      </c>
      <c r="H700" s="337">
        <v>0</v>
      </c>
      <c r="I700" s="337">
        <v>0</v>
      </c>
      <c r="J700" s="337">
        <v>0</v>
      </c>
      <c r="K700" s="337">
        <v>4</v>
      </c>
      <c r="L700" s="337">
        <v>0</v>
      </c>
      <c r="M700" s="337">
        <v>2</v>
      </c>
      <c r="N700" s="337">
        <v>2</v>
      </c>
      <c r="O700" s="337">
        <v>5</v>
      </c>
      <c r="P700" s="337">
        <v>5</v>
      </c>
      <c r="Q700" s="337">
        <v>1</v>
      </c>
      <c r="R700" s="337">
        <v>0</v>
      </c>
      <c r="S700" s="337">
        <v>0</v>
      </c>
      <c r="T700" s="337">
        <v>0</v>
      </c>
      <c r="U700" s="337">
        <v>0</v>
      </c>
      <c r="V700" s="337">
        <v>0</v>
      </c>
      <c r="W700" s="337">
        <v>0</v>
      </c>
      <c r="X700" s="337">
        <v>0</v>
      </c>
      <c r="Y700" s="337">
        <v>0</v>
      </c>
      <c r="Z700" s="337">
        <v>0</v>
      </c>
      <c r="AA700" s="337">
        <v>0</v>
      </c>
      <c r="AB700" s="337">
        <v>0</v>
      </c>
      <c r="AC700" s="337">
        <v>0</v>
      </c>
      <c r="AD700" s="337">
        <v>0</v>
      </c>
      <c r="AE700" s="337">
        <v>0</v>
      </c>
      <c r="AF700" s="337">
        <v>0</v>
      </c>
      <c r="AG700" s="337">
        <v>0</v>
      </c>
      <c r="AH700" s="337">
        <v>0</v>
      </c>
      <c r="AI700" s="337">
        <v>0</v>
      </c>
      <c r="AJ700" s="337">
        <v>0</v>
      </c>
      <c r="AK700" s="337">
        <v>0</v>
      </c>
      <c r="AL700" s="337">
        <v>0</v>
      </c>
      <c r="AM700" s="337">
        <v>0</v>
      </c>
      <c r="AN700" s="337">
        <v>0</v>
      </c>
      <c r="AO700" s="337">
        <v>0</v>
      </c>
      <c r="AP700" s="337">
        <v>0</v>
      </c>
    </row>
    <row r="701" spans="2:42" x14ac:dyDescent="0.2">
      <c r="D701" s="335" t="s">
        <v>204</v>
      </c>
      <c r="E701" s="337">
        <v>91</v>
      </c>
      <c r="F701" s="337">
        <v>82</v>
      </c>
      <c r="G701" s="337">
        <v>173</v>
      </c>
      <c r="H701" s="337">
        <v>0</v>
      </c>
      <c r="I701" s="337">
        <v>0</v>
      </c>
      <c r="J701" s="337">
        <v>0</v>
      </c>
      <c r="K701" s="337">
        <v>17</v>
      </c>
      <c r="L701" s="337">
        <v>0</v>
      </c>
      <c r="M701" s="337">
        <v>17</v>
      </c>
      <c r="N701" s="337">
        <v>17</v>
      </c>
      <c r="O701" s="337">
        <v>0</v>
      </c>
      <c r="P701" s="337">
        <v>0</v>
      </c>
      <c r="Q701" s="337">
        <v>2</v>
      </c>
      <c r="R701" s="337">
        <v>0</v>
      </c>
      <c r="S701" s="337">
        <v>0</v>
      </c>
      <c r="T701" s="337">
        <v>0</v>
      </c>
      <c r="U701" s="337">
        <v>0</v>
      </c>
      <c r="V701" s="337">
        <v>0</v>
      </c>
      <c r="W701" s="337">
        <v>0</v>
      </c>
      <c r="X701" s="337">
        <v>0</v>
      </c>
      <c r="Y701" s="337">
        <v>0</v>
      </c>
      <c r="Z701" s="337">
        <v>0</v>
      </c>
      <c r="AA701" s="337">
        <v>0</v>
      </c>
      <c r="AB701" s="337">
        <v>0</v>
      </c>
      <c r="AC701" s="337">
        <v>0</v>
      </c>
      <c r="AD701" s="337">
        <v>0</v>
      </c>
      <c r="AE701" s="337">
        <v>0</v>
      </c>
      <c r="AF701" s="337">
        <v>0</v>
      </c>
      <c r="AG701" s="337">
        <v>0</v>
      </c>
      <c r="AH701" s="337">
        <v>0</v>
      </c>
      <c r="AI701" s="337">
        <v>0</v>
      </c>
      <c r="AJ701" s="337">
        <v>0</v>
      </c>
      <c r="AK701" s="337">
        <v>0</v>
      </c>
      <c r="AL701" s="337">
        <v>0</v>
      </c>
      <c r="AM701" s="337">
        <v>0</v>
      </c>
      <c r="AN701" s="337">
        <v>0</v>
      </c>
      <c r="AO701" s="337">
        <v>0</v>
      </c>
      <c r="AP701" s="337">
        <v>0</v>
      </c>
    </row>
    <row r="702" spans="2:42" x14ac:dyDescent="0.2">
      <c r="C702" s="335" t="s">
        <v>259</v>
      </c>
      <c r="E702" s="337">
        <v>268</v>
      </c>
      <c r="F702" s="337">
        <v>196</v>
      </c>
      <c r="G702" s="337">
        <v>464</v>
      </c>
      <c r="H702" s="337">
        <v>0</v>
      </c>
      <c r="I702" s="337">
        <v>0</v>
      </c>
      <c r="J702" s="337">
        <v>0</v>
      </c>
      <c r="K702" s="337">
        <v>26</v>
      </c>
      <c r="L702" s="337">
        <v>0</v>
      </c>
      <c r="M702" s="337">
        <v>9</v>
      </c>
      <c r="N702" s="337">
        <v>9</v>
      </c>
      <c r="O702" s="337">
        <v>25</v>
      </c>
      <c r="P702" s="337">
        <v>25</v>
      </c>
      <c r="Q702" s="337">
        <v>4</v>
      </c>
      <c r="R702" s="337">
        <v>0</v>
      </c>
      <c r="S702" s="337">
        <v>0</v>
      </c>
      <c r="T702" s="337">
        <v>0</v>
      </c>
      <c r="U702" s="337">
        <v>0</v>
      </c>
      <c r="V702" s="337">
        <v>0</v>
      </c>
      <c r="W702" s="337">
        <v>0</v>
      </c>
      <c r="X702" s="337">
        <v>0</v>
      </c>
      <c r="Y702" s="337">
        <v>0</v>
      </c>
      <c r="Z702" s="337">
        <v>0</v>
      </c>
      <c r="AA702" s="337">
        <v>0</v>
      </c>
      <c r="AB702" s="337">
        <v>0</v>
      </c>
      <c r="AC702" s="337">
        <v>0</v>
      </c>
      <c r="AD702" s="337">
        <v>0</v>
      </c>
      <c r="AE702" s="337">
        <v>0</v>
      </c>
      <c r="AF702" s="337">
        <v>0</v>
      </c>
      <c r="AG702" s="337">
        <v>0</v>
      </c>
      <c r="AH702" s="337">
        <v>0</v>
      </c>
      <c r="AI702" s="337">
        <v>0</v>
      </c>
      <c r="AJ702" s="337">
        <v>0</v>
      </c>
      <c r="AK702" s="337">
        <v>0</v>
      </c>
      <c r="AL702" s="337">
        <v>0</v>
      </c>
      <c r="AM702" s="337">
        <v>0</v>
      </c>
      <c r="AN702" s="337">
        <v>0</v>
      </c>
      <c r="AO702" s="337">
        <v>0</v>
      </c>
      <c r="AP702" s="337">
        <v>0</v>
      </c>
    </row>
    <row r="703" spans="2:42" x14ac:dyDescent="0.2">
      <c r="D703" s="335" t="s">
        <v>258</v>
      </c>
      <c r="E703" s="337">
        <v>268</v>
      </c>
      <c r="F703" s="337">
        <v>196</v>
      </c>
      <c r="G703" s="337">
        <v>464</v>
      </c>
      <c r="H703" s="337">
        <v>0</v>
      </c>
      <c r="I703" s="337">
        <v>0</v>
      </c>
      <c r="J703" s="337">
        <v>0</v>
      </c>
      <c r="K703" s="337">
        <v>26</v>
      </c>
      <c r="L703" s="337">
        <v>0</v>
      </c>
      <c r="M703" s="337">
        <v>9</v>
      </c>
      <c r="N703" s="337">
        <v>9</v>
      </c>
      <c r="O703" s="337">
        <v>25</v>
      </c>
      <c r="P703" s="337">
        <v>25</v>
      </c>
      <c r="Q703" s="337">
        <v>4</v>
      </c>
      <c r="R703" s="337">
        <v>0</v>
      </c>
      <c r="S703" s="337">
        <v>0</v>
      </c>
      <c r="T703" s="337">
        <v>0</v>
      </c>
      <c r="U703" s="337">
        <v>0</v>
      </c>
      <c r="V703" s="337">
        <v>0</v>
      </c>
      <c r="W703" s="337">
        <v>0</v>
      </c>
      <c r="X703" s="337">
        <v>0</v>
      </c>
      <c r="Y703" s="337">
        <v>0</v>
      </c>
      <c r="Z703" s="337">
        <v>0</v>
      </c>
      <c r="AA703" s="337">
        <v>0</v>
      </c>
      <c r="AB703" s="337">
        <v>0</v>
      </c>
      <c r="AC703" s="337">
        <v>0</v>
      </c>
      <c r="AD703" s="337">
        <v>0</v>
      </c>
      <c r="AE703" s="337">
        <v>0</v>
      </c>
      <c r="AF703" s="337">
        <v>0</v>
      </c>
      <c r="AG703" s="337">
        <v>0</v>
      </c>
      <c r="AH703" s="337">
        <v>0</v>
      </c>
      <c r="AI703" s="337">
        <v>0</v>
      </c>
      <c r="AJ703" s="337">
        <v>0</v>
      </c>
      <c r="AK703" s="337">
        <v>0</v>
      </c>
      <c r="AL703" s="337">
        <v>0</v>
      </c>
      <c r="AM703" s="337">
        <v>0</v>
      </c>
      <c r="AN703" s="337">
        <v>0</v>
      </c>
      <c r="AO703" s="337">
        <v>0</v>
      </c>
      <c r="AP703" s="337">
        <v>0</v>
      </c>
    </row>
    <row r="704" spans="2:42" x14ac:dyDescent="0.2">
      <c r="B704" s="335" t="s">
        <v>168</v>
      </c>
      <c r="E704" s="337">
        <v>583</v>
      </c>
      <c r="F704" s="337">
        <v>357</v>
      </c>
      <c r="G704" s="337">
        <v>940</v>
      </c>
      <c r="H704" s="337">
        <v>0</v>
      </c>
      <c r="I704" s="337">
        <v>0</v>
      </c>
      <c r="J704" s="337">
        <v>0</v>
      </c>
      <c r="K704" s="337">
        <v>8</v>
      </c>
      <c r="L704" s="337">
        <v>7</v>
      </c>
      <c r="M704" s="337">
        <v>63</v>
      </c>
      <c r="N704" s="337">
        <v>70</v>
      </c>
      <c r="O704" s="337">
        <v>10</v>
      </c>
      <c r="P704" s="337">
        <v>10</v>
      </c>
      <c r="Q704" s="337">
        <v>13</v>
      </c>
      <c r="R704" s="337">
        <v>0</v>
      </c>
      <c r="S704" s="337">
        <v>0</v>
      </c>
      <c r="T704" s="337">
        <v>0</v>
      </c>
      <c r="U704" s="337">
        <v>0</v>
      </c>
      <c r="V704" s="337">
        <v>0</v>
      </c>
      <c r="W704" s="337">
        <v>0</v>
      </c>
      <c r="X704" s="337">
        <v>0</v>
      </c>
      <c r="Y704" s="337">
        <v>0</v>
      </c>
      <c r="Z704" s="337">
        <v>0</v>
      </c>
      <c r="AA704" s="337">
        <v>0</v>
      </c>
      <c r="AB704" s="337">
        <v>0</v>
      </c>
      <c r="AC704" s="337">
        <v>0</v>
      </c>
      <c r="AD704" s="337">
        <v>0</v>
      </c>
      <c r="AE704" s="337">
        <v>0</v>
      </c>
      <c r="AF704" s="337">
        <v>0</v>
      </c>
      <c r="AG704" s="337">
        <v>0</v>
      </c>
      <c r="AH704" s="337">
        <v>0</v>
      </c>
      <c r="AI704" s="337">
        <v>0</v>
      </c>
      <c r="AJ704" s="337">
        <v>0</v>
      </c>
      <c r="AK704" s="337">
        <v>0</v>
      </c>
      <c r="AL704" s="337">
        <v>0</v>
      </c>
      <c r="AM704" s="337">
        <v>0</v>
      </c>
      <c r="AN704" s="337">
        <v>0</v>
      </c>
      <c r="AO704" s="337">
        <v>0</v>
      </c>
      <c r="AP704" s="337">
        <v>0</v>
      </c>
    </row>
    <row r="705" spans="1:42" x14ac:dyDescent="0.2">
      <c r="C705" s="335" t="s">
        <v>37</v>
      </c>
      <c r="E705" s="337">
        <v>41</v>
      </c>
      <c r="F705" s="337">
        <v>17</v>
      </c>
      <c r="G705" s="337">
        <v>58</v>
      </c>
      <c r="H705" s="337">
        <v>0</v>
      </c>
      <c r="I705" s="337">
        <v>0</v>
      </c>
      <c r="J705" s="337">
        <v>0</v>
      </c>
      <c r="K705" s="337">
        <v>0</v>
      </c>
      <c r="L705" s="337">
        <v>1</v>
      </c>
      <c r="M705" s="337">
        <v>8</v>
      </c>
      <c r="N705" s="337">
        <v>9</v>
      </c>
      <c r="O705" s="337">
        <v>0</v>
      </c>
      <c r="P705" s="337">
        <v>0</v>
      </c>
      <c r="Q705" s="337">
        <v>1</v>
      </c>
      <c r="R705" s="337">
        <v>0</v>
      </c>
      <c r="S705" s="337">
        <v>0</v>
      </c>
      <c r="T705" s="337">
        <v>0</v>
      </c>
      <c r="U705" s="337">
        <v>0</v>
      </c>
      <c r="V705" s="337">
        <v>0</v>
      </c>
      <c r="W705" s="337">
        <v>0</v>
      </c>
      <c r="X705" s="337">
        <v>0</v>
      </c>
      <c r="Y705" s="337">
        <v>0</v>
      </c>
      <c r="Z705" s="337">
        <v>0</v>
      </c>
      <c r="AA705" s="337">
        <v>0</v>
      </c>
      <c r="AB705" s="337">
        <v>0</v>
      </c>
      <c r="AC705" s="337">
        <v>0</v>
      </c>
      <c r="AD705" s="337">
        <v>0</v>
      </c>
      <c r="AE705" s="337">
        <v>0</v>
      </c>
      <c r="AF705" s="337">
        <v>0</v>
      </c>
      <c r="AG705" s="337">
        <v>0</v>
      </c>
      <c r="AH705" s="337">
        <v>0</v>
      </c>
      <c r="AI705" s="337">
        <v>0</v>
      </c>
      <c r="AJ705" s="337">
        <v>0</v>
      </c>
      <c r="AK705" s="337">
        <v>0</v>
      </c>
      <c r="AL705" s="337">
        <v>0</v>
      </c>
      <c r="AM705" s="337">
        <v>0</v>
      </c>
      <c r="AN705" s="337">
        <v>0</v>
      </c>
      <c r="AO705" s="337">
        <v>0</v>
      </c>
      <c r="AP705" s="337">
        <v>0</v>
      </c>
    </row>
    <row r="706" spans="1:42" x14ac:dyDescent="0.2">
      <c r="D706" s="335" t="s">
        <v>49</v>
      </c>
      <c r="E706" s="337">
        <v>41</v>
      </c>
      <c r="F706" s="337">
        <v>17</v>
      </c>
      <c r="G706" s="337">
        <v>58</v>
      </c>
      <c r="H706" s="337">
        <v>0</v>
      </c>
      <c r="I706" s="337">
        <v>0</v>
      </c>
      <c r="J706" s="337">
        <v>0</v>
      </c>
      <c r="K706" s="337">
        <v>0</v>
      </c>
      <c r="L706" s="337">
        <v>1</v>
      </c>
      <c r="M706" s="337">
        <v>8</v>
      </c>
      <c r="N706" s="337">
        <v>9</v>
      </c>
      <c r="O706" s="337">
        <v>0</v>
      </c>
      <c r="P706" s="337">
        <v>0</v>
      </c>
      <c r="Q706" s="337">
        <v>1</v>
      </c>
      <c r="R706" s="337">
        <v>0</v>
      </c>
      <c r="S706" s="337">
        <v>0</v>
      </c>
      <c r="T706" s="337">
        <v>0</v>
      </c>
      <c r="U706" s="337">
        <v>0</v>
      </c>
      <c r="V706" s="337">
        <v>0</v>
      </c>
      <c r="W706" s="337">
        <v>0</v>
      </c>
      <c r="X706" s="337">
        <v>0</v>
      </c>
      <c r="Y706" s="337">
        <v>0</v>
      </c>
      <c r="Z706" s="337">
        <v>0</v>
      </c>
      <c r="AA706" s="337">
        <v>0</v>
      </c>
      <c r="AB706" s="337">
        <v>0</v>
      </c>
      <c r="AC706" s="337">
        <v>0</v>
      </c>
      <c r="AD706" s="337">
        <v>0</v>
      </c>
      <c r="AE706" s="337">
        <v>0</v>
      </c>
      <c r="AF706" s="337">
        <v>0</v>
      </c>
      <c r="AG706" s="337">
        <v>0</v>
      </c>
      <c r="AH706" s="337">
        <v>0</v>
      </c>
      <c r="AI706" s="337">
        <v>0</v>
      </c>
      <c r="AJ706" s="337">
        <v>0</v>
      </c>
      <c r="AK706" s="337">
        <v>0</v>
      </c>
      <c r="AL706" s="337">
        <v>0</v>
      </c>
      <c r="AM706" s="337">
        <v>0</v>
      </c>
      <c r="AN706" s="337">
        <v>0</v>
      </c>
      <c r="AO706" s="337">
        <v>0</v>
      </c>
      <c r="AP706" s="337">
        <v>0</v>
      </c>
    </row>
    <row r="707" spans="1:42" x14ac:dyDescent="0.2">
      <c r="C707" s="335" t="s">
        <v>47</v>
      </c>
      <c r="E707" s="337">
        <v>542</v>
      </c>
      <c r="F707" s="337">
        <v>340</v>
      </c>
      <c r="G707" s="337">
        <v>882</v>
      </c>
      <c r="H707" s="337">
        <v>0</v>
      </c>
      <c r="I707" s="337">
        <v>0</v>
      </c>
      <c r="J707" s="337">
        <v>0</v>
      </c>
      <c r="K707" s="337">
        <v>8</v>
      </c>
      <c r="L707" s="337">
        <v>6</v>
      </c>
      <c r="M707" s="337">
        <v>55</v>
      </c>
      <c r="N707" s="337">
        <v>61</v>
      </c>
      <c r="O707" s="337">
        <v>10</v>
      </c>
      <c r="P707" s="337">
        <v>10</v>
      </c>
      <c r="Q707" s="337">
        <v>12</v>
      </c>
      <c r="R707" s="337">
        <v>0</v>
      </c>
      <c r="S707" s="337">
        <v>0</v>
      </c>
      <c r="T707" s="337">
        <v>0</v>
      </c>
      <c r="U707" s="337">
        <v>0</v>
      </c>
      <c r="V707" s="337">
        <v>0</v>
      </c>
      <c r="W707" s="337">
        <v>0</v>
      </c>
      <c r="X707" s="337">
        <v>0</v>
      </c>
      <c r="Y707" s="337">
        <v>0</v>
      </c>
      <c r="Z707" s="337">
        <v>0</v>
      </c>
      <c r="AA707" s="337">
        <v>0</v>
      </c>
      <c r="AB707" s="337">
        <v>0</v>
      </c>
      <c r="AC707" s="337">
        <v>0</v>
      </c>
      <c r="AD707" s="337">
        <v>0</v>
      </c>
      <c r="AE707" s="337">
        <v>0</v>
      </c>
      <c r="AF707" s="337">
        <v>0</v>
      </c>
      <c r="AG707" s="337">
        <v>0</v>
      </c>
      <c r="AH707" s="337">
        <v>0</v>
      </c>
      <c r="AI707" s="337">
        <v>0</v>
      </c>
      <c r="AJ707" s="337">
        <v>0</v>
      </c>
      <c r="AK707" s="337">
        <v>0</v>
      </c>
      <c r="AL707" s="337">
        <v>0</v>
      </c>
      <c r="AM707" s="337">
        <v>0</v>
      </c>
      <c r="AN707" s="337">
        <v>0</v>
      </c>
      <c r="AO707" s="337">
        <v>0</v>
      </c>
      <c r="AP707" s="337">
        <v>0</v>
      </c>
    </row>
    <row r="708" spans="1:42" x14ac:dyDescent="0.2">
      <c r="D708" s="335" t="s">
        <v>50</v>
      </c>
      <c r="E708" s="337">
        <v>51</v>
      </c>
      <c r="F708" s="337">
        <v>23</v>
      </c>
      <c r="G708" s="337">
        <v>74</v>
      </c>
      <c r="H708" s="337">
        <v>0</v>
      </c>
      <c r="I708" s="337">
        <v>0</v>
      </c>
      <c r="J708" s="337">
        <v>0</v>
      </c>
      <c r="K708" s="337">
        <v>8</v>
      </c>
      <c r="L708" s="337">
        <v>1</v>
      </c>
      <c r="M708" s="337">
        <v>7</v>
      </c>
      <c r="N708" s="337">
        <v>8</v>
      </c>
      <c r="O708" s="337">
        <v>10</v>
      </c>
      <c r="P708" s="337">
        <v>10</v>
      </c>
      <c r="Q708" s="337">
        <v>1</v>
      </c>
      <c r="R708" s="337">
        <v>0</v>
      </c>
      <c r="S708" s="337">
        <v>0</v>
      </c>
      <c r="T708" s="337">
        <v>0</v>
      </c>
      <c r="U708" s="337">
        <v>0</v>
      </c>
      <c r="V708" s="337">
        <v>0</v>
      </c>
      <c r="W708" s="337">
        <v>0</v>
      </c>
      <c r="X708" s="337">
        <v>0</v>
      </c>
      <c r="Y708" s="337">
        <v>0</v>
      </c>
      <c r="Z708" s="337">
        <v>0</v>
      </c>
      <c r="AA708" s="337">
        <v>0</v>
      </c>
      <c r="AB708" s="337">
        <v>0</v>
      </c>
      <c r="AC708" s="337">
        <v>0</v>
      </c>
      <c r="AD708" s="337">
        <v>0</v>
      </c>
      <c r="AE708" s="337">
        <v>0</v>
      </c>
      <c r="AF708" s="337">
        <v>0</v>
      </c>
      <c r="AG708" s="337">
        <v>0</v>
      </c>
      <c r="AH708" s="337">
        <v>0</v>
      </c>
      <c r="AI708" s="337">
        <v>0</v>
      </c>
      <c r="AJ708" s="337">
        <v>0</v>
      </c>
      <c r="AK708" s="337">
        <v>0</v>
      </c>
      <c r="AL708" s="337">
        <v>0</v>
      </c>
      <c r="AM708" s="337">
        <v>0</v>
      </c>
      <c r="AN708" s="337">
        <v>0</v>
      </c>
      <c r="AO708" s="337">
        <v>0</v>
      </c>
      <c r="AP708" s="337">
        <v>0</v>
      </c>
    </row>
    <row r="709" spans="1:42" x14ac:dyDescent="0.2">
      <c r="D709" s="335" t="s">
        <v>49</v>
      </c>
      <c r="E709" s="337">
        <v>491</v>
      </c>
      <c r="F709" s="337">
        <v>317</v>
      </c>
      <c r="G709" s="337">
        <v>808</v>
      </c>
      <c r="H709" s="337">
        <v>0</v>
      </c>
      <c r="I709" s="337">
        <v>0</v>
      </c>
      <c r="J709" s="337">
        <v>0</v>
      </c>
      <c r="K709" s="337">
        <v>0</v>
      </c>
      <c r="L709" s="337">
        <v>5</v>
      </c>
      <c r="M709" s="337">
        <v>48</v>
      </c>
      <c r="N709" s="337">
        <v>53</v>
      </c>
      <c r="O709" s="337">
        <v>0</v>
      </c>
      <c r="P709" s="337">
        <v>0</v>
      </c>
      <c r="Q709" s="337">
        <v>11</v>
      </c>
      <c r="R709" s="337">
        <v>0</v>
      </c>
      <c r="S709" s="337">
        <v>0</v>
      </c>
      <c r="T709" s="337">
        <v>0</v>
      </c>
      <c r="U709" s="337">
        <v>0</v>
      </c>
      <c r="V709" s="337">
        <v>0</v>
      </c>
      <c r="W709" s="337">
        <v>0</v>
      </c>
      <c r="X709" s="337">
        <v>0</v>
      </c>
      <c r="Y709" s="337">
        <v>0</v>
      </c>
      <c r="Z709" s="337">
        <v>0</v>
      </c>
      <c r="AA709" s="337">
        <v>0</v>
      </c>
      <c r="AB709" s="337">
        <v>0</v>
      </c>
      <c r="AC709" s="337">
        <v>0</v>
      </c>
      <c r="AD709" s="337">
        <v>0</v>
      </c>
      <c r="AE709" s="337">
        <v>0</v>
      </c>
      <c r="AF709" s="337">
        <v>0</v>
      </c>
      <c r="AG709" s="337">
        <v>0</v>
      </c>
      <c r="AH709" s="337">
        <v>0</v>
      </c>
      <c r="AI709" s="337">
        <v>0</v>
      </c>
      <c r="AJ709" s="337">
        <v>0</v>
      </c>
      <c r="AK709" s="337">
        <v>0</v>
      </c>
      <c r="AL709" s="337">
        <v>0</v>
      </c>
      <c r="AM709" s="337">
        <v>0</v>
      </c>
      <c r="AN709" s="337">
        <v>0</v>
      </c>
      <c r="AO709" s="337">
        <v>0</v>
      </c>
      <c r="AP709" s="337">
        <v>0</v>
      </c>
    </row>
    <row r="710" spans="1:42" x14ac:dyDescent="0.2">
      <c r="A710" s="335" t="s">
        <v>127</v>
      </c>
      <c r="E710" s="337">
        <v>368</v>
      </c>
      <c r="F710" s="337">
        <v>320</v>
      </c>
      <c r="G710" s="337">
        <v>688</v>
      </c>
      <c r="H710" s="337">
        <v>69</v>
      </c>
      <c r="I710" s="337">
        <v>65</v>
      </c>
      <c r="J710" s="337">
        <v>134</v>
      </c>
      <c r="K710" s="337">
        <v>45</v>
      </c>
      <c r="L710" s="337">
        <v>14</v>
      </c>
      <c r="M710" s="337">
        <v>29</v>
      </c>
      <c r="N710" s="337">
        <v>43</v>
      </c>
      <c r="O710" s="337">
        <v>51</v>
      </c>
      <c r="P710" s="337">
        <v>41</v>
      </c>
      <c r="Q710" s="337">
        <v>18</v>
      </c>
      <c r="R710" s="337">
        <v>88</v>
      </c>
      <c r="S710" s="337">
        <v>62</v>
      </c>
      <c r="T710" s="337">
        <v>150</v>
      </c>
      <c r="U710" s="337">
        <v>7</v>
      </c>
      <c r="V710" s="337">
        <v>72</v>
      </c>
      <c r="W710" s="337">
        <v>70</v>
      </c>
      <c r="X710" s="337">
        <v>142</v>
      </c>
      <c r="Y710" s="337">
        <v>7</v>
      </c>
      <c r="Z710" s="337">
        <v>102</v>
      </c>
      <c r="AA710" s="337">
        <v>89</v>
      </c>
      <c r="AB710" s="337">
        <v>191</v>
      </c>
      <c r="AC710" s="337">
        <v>13</v>
      </c>
      <c r="AD710" s="337">
        <v>29</v>
      </c>
      <c r="AE710" s="337">
        <v>41</v>
      </c>
      <c r="AF710" s="337">
        <v>70</v>
      </c>
      <c r="AG710" s="337">
        <v>3</v>
      </c>
      <c r="AH710" s="337">
        <v>40</v>
      </c>
      <c r="AI710" s="337">
        <v>34</v>
      </c>
      <c r="AJ710" s="337">
        <v>74</v>
      </c>
      <c r="AK710" s="337">
        <v>3</v>
      </c>
      <c r="AL710" s="337">
        <v>37</v>
      </c>
      <c r="AM710" s="337">
        <v>24</v>
      </c>
      <c r="AN710" s="337">
        <v>61</v>
      </c>
      <c r="AO710" s="337">
        <v>3</v>
      </c>
      <c r="AP710" s="337">
        <v>9</v>
      </c>
    </row>
    <row r="711" spans="1:42" x14ac:dyDescent="0.2">
      <c r="B711" s="335" t="s">
        <v>36</v>
      </c>
      <c r="E711" s="337">
        <v>45</v>
      </c>
      <c r="F711" s="337">
        <v>45</v>
      </c>
      <c r="G711" s="337">
        <v>90</v>
      </c>
      <c r="H711" s="337">
        <v>0</v>
      </c>
      <c r="I711" s="337">
        <v>0</v>
      </c>
      <c r="J711" s="337">
        <v>0</v>
      </c>
      <c r="K711" s="337">
        <v>8</v>
      </c>
      <c r="L711" s="337">
        <v>0</v>
      </c>
      <c r="M711" s="337">
        <v>8</v>
      </c>
      <c r="N711" s="337">
        <v>8</v>
      </c>
      <c r="O711" s="337">
        <v>4</v>
      </c>
      <c r="P711" s="337">
        <v>3</v>
      </c>
      <c r="Q711" s="337">
        <v>8</v>
      </c>
      <c r="R711" s="337">
        <v>4</v>
      </c>
      <c r="S711" s="337">
        <v>3</v>
      </c>
      <c r="T711" s="337">
        <v>7</v>
      </c>
      <c r="U711" s="337">
        <v>0</v>
      </c>
      <c r="V711" s="337">
        <v>7</v>
      </c>
      <c r="W711" s="337">
        <v>5</v>
      </c>
      <c r="X711" s="337">
        <v>12</v>
      </c>
      <c r="Y711" s="337">
        <v>0</v>
      </c>
      <c r="Z711" s="337">
        <v>34</v>
      </c>
      <c r="AA711" s="337">
        <v>37</v>
      </c>
      <c r="AB711" s="337">
        <v>71</v>
      </c>
      <c r="AC711" s="337">
        <v>5</v>
      </c>
      <c r="AD711" s="337">
        <v>0</v>
      </c>
      <c r="AE711" s="337">
        <v>0</v>
      </c>
      <c r="AF711" s="337">
        <v>0</v>
      </c>
      <c r="AG711" s="337">
        <v>0</v>
      </c>
      <c r="AH711" s="337">
        <v>0</v>
      </c>
      <c r="AI711" s="337">
        <v>0</v>
      </c>
      <c r="AJ711" s="337">
        <v>0</v>
      </c>
      <c r="AK711" s="337">
        <v>0</v>
      </c>
      <c r="AL711" s="337">
        <v>0</v>
      </c>
      <c r="AM711" s="337">
        <v>0</v>
      </c>
      <c r="AN711" s="337">
        <v>0</v>
      </c>
      <c r="AO711" s="337">
        <v>0</v>
      </c>
      <c r="AP711" s="337">
        <v>3</v>
      </c>
    </row>
    <row r="712" spans="1:42" x14ac:dyDescent="0.2">
      <c r="C712" s="335" t="s">
        <v>38</v>
      </c>
      <c r="E712" s="337">
        <v>22</v>
      </c>
      <c r="F712" s="337">
        <v>24</v>
      </c>
      <c r="G712" s="337">
        <v>46</v>
      </c>
      <c r="H712" s="337">
        <v>0</v>
      </c>
      <c r="I712" s="337">
        <v>0</v>
      </c>
      <c r="J712" s="337">
        <v>0</v>
      </c>
      <c r="K712" s="337">
        <v>5</v>
      </c>
      <c r="L712" s="337">
        <v>0</v>
      </c>
      <c r="M712" s="337">
        <v>5</v>
      </c>
      <c r="N712" s="337">
        <v>5</v>
      </c>
      <c r="O712" s="337">
        <v>0</v>
      </c>
      <c r="P712" s="337">
        <v>0</v>
      </c>
      <c r="Q712" s="337">
        <v>5</v>
      </c>
      <c r="R712" s="337">
        <v>0</v>
      </c>
      <c r="S712" s="337">
        <v>0</v>
      </c>
      <c r="T712" s="337">
        <v>0</v>
      </c>
      <c r="U712" s="337">
        <v>0</v>
      </c>
      <c r="V712" s="337">
        <v>0</v>
      </c>
      <c r="W712" s="337">
        <v>0</v>
      </c>
      <c r="X712" s="337">
        <v>0</v>
      </c>
      <c r="Y712" s="337">
        <v>0</v>
      </c>
      <c r="Z712" s="337">
        <v>22</v>
      </c>
      <c r="AA712" s="337">
        <v>24</v>
      </c>
      <c r="AB712" s="337">
        <v>46</v>
      </c>
      <c r="AC712" s="337">
        <v>5</v>
      </c>
      <c r="AD712" s="337">
        <v>0</v>
      </c>
      <c r="AE712" s="337">
        <v>0</v>
      </c>
      <c r="AF712" s="337">
        <v>0</v>
      </c>
      <c r="AG712" s="337">
        <v>0</v>
      </c>
      <c r="AH712" s="337">
        <v>0</v>
      </c>
      <c r="AI712" s="337">
        <v>0</v>
      </c>
      <c r="AJ712" s="337">
        <v>0</v>
      </c>
      <c r="AK712" s="337">
        <v>0</v>
      </c>
      <c r="AL712" s="337">
        <v>0</v>
      </c>
      <c r="AM712" s="337">
        <v>0</v>
      </c>
      <c r="AN712" s="337">
        <v>0</v>
      </c>
      <c r="AO712" s="337">
        <v>0</v>
      </c>
      <c r="AP712" s="337">
        <v>0</v>
      </c>
    </row>
    <row r="713" spans="1:42" x14ac:dyDescent="0.2">
      <c r="D713" s="335" t="s">
        <v>65</v>
      </c>
      <c r="E713" s="337">
        <v>22</v>
      </c>
      <c r="F713" s="337">
        <v>24</v>
      </c>
      <c r="G713" s="337">
        <v>46</v>
      </c>
      <c r="H713" s="337">
        <v>0</v>
      </c>
      <c r="I713" s="337">
        <v>0</v>
      </c>
      <c r="J713" s="337">
        <v>0</v>
      </c>
      <c r="K713" s="337">
        <v>5</v>
      </c>
      <c r="L713" s="337">
        <v>0</v>
      </c>
      <c r="M713" s="337">
        <v>5</v>
      </c>
      <c r="N713" s="337">
        <v>5</v>
      </c>
      <c r="O713" s="337">
        <v>0</v>
      </c>
      <c r="P713" s="337">
        <v>0</v>
      </c>
      <c r="Q713" s="337">
        <v>5</v>
      </c>
      <c r="R713" s="337">
        <v>0</v>
      </c>
      <c r="S713" s="337">
        <v>0</v>
      </c>
      <c r="T713" s="337">
        <v>0</v>
      </c>
      <c r="U713" s="337">
        <v>0</v>
      </c>
      <c r="V713" s="337">
        <v>0</v>
      </c>
      <c r="W713" s="337">
        <v>0</v>
      </c>
      <c r="X713" s="337">
        <v>0</v>
      </c>
      <c r="Y713" s="337">
        <v>0</v>
      </c>
      <c r="Z713" s="337">
        <v>22</v>
      </c>
      <c r="AA713" s="337">
        <v>24</v>
      </c>
      <c r="AB713" s="337">
        <v>46</v>
      </c>
      <c r="AC713" s="337">
        <v>5</v>
      </c>
      <c r="AD713" s="337">
        <v>0</v>
      </c>
      <c r="AE713" s="337">
        <v>0</v>
      </c>
      <c r="AF713" s="337">
        <v>0</v>
      </c>
      <c r="AG713" s="337">
        <v>0</v>
      </c>
      <c r="AH713" s="337">
        <v>0</v>
      </c>
      <c r="AI713" s="337">
        <v>0</v>
      </c>
      <c r="AJ713" s="337">
        <v>0</v>
      </c>
      <c r="AK713" s="337">
        <v>0</v>
      </c>
      <c r="AL713" s="337">
        <v>0</v>
      </c>
      <c r="AM713" s="337">
        <v>0</v>
      </c>
      <c r="AN713" s="337">
        <v>0</v>
      </c>
      <c r="AO713" s="337">
        <v>0</v>
      </c>
      <c r="AP713" s="337">
        <v>0</v>
      </c>
    </row>
    <row r="714" spans="1:42" x14ac:dyDescent="0.2">
      <c r="C714" s="335" t="s">
        <v>47</v>
      </c>
      <c r="E714" s="337">
        <v>23</v>
      </c>
      <c r="F714" s="337">
        <v>21</v>
      </c>
      <c r="G714" s="337">
        <v>44</v>
      </c>
      <c r="H714" s="337">
        <v>0</v>
      </c>
      <c r="I714" s="337">
        <v>0</v>
      </c>
      <c r="J714" s="337">
        <v>0</v>
      </c>
      <c r="K714" s="337">
        <v>3</v>
      </c>
      <c r="L714" s="337">
        <v>0</v>
      </c>
      <c r="M714" s="337">
        <v>3</v>
      </c>
      <c r="N714" s="337">
        <v>3</v>
      </c>
      <c r="O714" s="337">
        <v>4</v>
      </c>
      <c r="P714" s="337">
        <v>3</v>
      </c>
      <c r="Q714" s="337">
        <v>3</v>
      </c>
      <c r="R714" s="337">
        <v>4</v>
      </c>
      <c r="S714" s="337">
        <v>3</v>
      </c>
      <c r="T714" s="337">
        <v>7</v>
      </c>
      <c r="U714" s="337">
        <v>0</v>
      </c>
      <c r="V714" s="337">
        <v>7</v>
      </c>
      <c r="W714" s="337">
        <v>5</v>
      </c>
      <c r="X714" s="337">
        <v>12</v>
      </c>
      <c r="Y714" s="337">
        <v>0</v>
      </c>
      <c r="Z714" s="337">
        <v>12</v>
      </c>
      <c r="AA714" s="337">
        <v>13</v>
      </c>
      <c r="AB714" s="337">
        <v>25</v>
      </c>
      <c r="AC714" s="337">
        <v>0</v>
      </c>
      <c r="AD714" s="337">
        <v>0</v>
      </c>
      <c r="AE714" s="337">
        <v>0</v>
      </c>
      <c r="AF714" s="337">
        <v>0</v>
      </c>
      <c r="AG714" s="337">
        <v>0</v>
      </c>
      <c r="AH714" s="337">
        <v>0</v>
      </c>
      <c r="AI714" s="337">
        <v>0</v>
      </c>
      <c r="AJ714" s="337">
        <v>0</v>
      </c>
      <c r="AK714" s="337">
        <v>0</v>
      </c>
      <c r="AL714" s="337">
        <v>0</v>
      </c>
      <c r="AM714" s="337">
        <v>0</v>
      </c>
      <c r="AN714" s="337">
        <v>0</v>
      </c>
      <c r="AO714" s="337">
        <v>0</v>
      </c>
      <c r="AP714" s="337">
        <v>3</v>
      </c>
    </row>
    <row r="715" spans="1:42" x14ac:dyDescent="0.2">
      <c r="D715" s="335" t="s">
        <v>116</v>
      </c>
      <c r="E715" s="337">
        <v>23</v>
      </c>
      <c r="F715" s="337">
        <v>21</v>
      </c>
      <c r="G715" s="337">
        <v>44</v>
      </c>
      <c r="H715" s="337">
        <v>0</v>
      </c>
      <c r="I715" s="337">
        <v>0</v>
      </c>
      <c r="J715" s="337">
        <v>0</v>
      </c>
      <c r="K715" s="337">
        <v>3</v>
      </c>
      <c r="L715" s="337">
        <v>0</v>
      </c>
      <c r="M715" s="337">
        <v>3</v>
      </c>
      <c r="N715" s="337">
        <v>3</v>
      </c>
      <c r="O715" s="337">
        <v>4</v>
      </c>
      <c r="P715" s="337">
        <v>3</v>
      </c>
      <c r="Q715" s="337">
        <v>3</v>
      </c>
      <c r="R715" s="337">
        <v>4</v>
      </c>
      <c r="S715" s="337">
        <v>3</v>
      </c>
      <c r="T715" s="337">
        <v>7</v>
      </c>
      <c r="U715" s="337">
        <v>0</v>
      </c>
      <c r="V715" s="337">
        <v>7</v>
      </c>
      <c r="W715" s="337">
        <v>5</v>
      </c>
      <c r="X715" s="337">
        <v>12</v>
      </c>
      <c r="Y715" s="337">
        <v>0</v>
      </c>
      <c r="Z715" s="337">
        <v>12</v>
      </c>
      <c r="AA715" s="337">
        <v>13</v>
      </c>
      <c r="AB715" s="337">
        <v>25</v>
      </c>
      <c r="AC715" s="337">
        <v>0</v>
      </c>
      <c r="AD715" s="337">
        <v>0</v>
      </c>
      <c r="AE715" s="337">
        <v>0</v>
      </c>
      <c r="AF715" s="337">
        <v>0</v>
      </c>
      <c r="AG715" s="337">
        <v>0</v>
      </c>
      <c r="AH715" s="337">
        <v>0</v>
      </c>
      <c r="AI715" s="337">
        <v>0</v>
      </c>
      <c r="AJ715" s="337">
        <v>0</v>
      </c>
      <c r="AK715" s="337">
        <v>0</v>
      </c>
      <c r="AL715" s="337">
        <v>0</v>
      </c>
      <c r="AM715" s="337">
        <v>0</v>
      </c>
      <c r="AN715" s="337">
        <v>0</v>
      </c>
      <c r="AO715" s="337">
        <v>0</v>
      </c>
      <c r="AP715" s="337">
        <v>3</v>
      </c>
    </row>
    <row r="716" spans="1:42" x14ac:dyDescent="0.2">
      <c r="B716" s="335" t="s">
        <v>41</v>
      </c>
      <c r="E716" s="337">
        <v>210</v>
      </c>
      <c r="F716" s="337">
        <v>192</v>
      </c>
      <c r="G716" s="337">
        <v>402</v>
      </c>
      <c r="H716" s="337">
        <v>39</v>
      </c>
      <c r="I716" s="337">
        <v>30</v>
      </c>
      <c r="J716" s="337">
        <v>69</v>
      </c>
      <c r="K716" s="337">
        <v>22</v>
      </c>
      <c r="L716" s="337">
        <v>9</v>
      </c>
      <c r="M716" s="337">
        <v>13</v>
      </c>
      <c r="N716" s="337">
        <v>22</v>
      </c>
      <c r="O716" s="337">
        <v>31</v>
      </c>
      <c r="P716" s="337">
        <v>24</v>
      </c>
      <c r="Q716" s="337">
        <v>5</v>
      </c>
      <c r="R716" s="337">
        <v>43</v>
      </c>
      <c r="S716" s="337">
        <v>27</v>
      </c>
      <c r="T716" s="337">
        <v>70</v>
      </c>
      <c r="U716" s="337">
        <v>2</v>
      </c>
      <c r="V716" s="337">
        <v>31</v>
      </c>
      <c r="W716" s="337">
        <v>41</v>
      </c>
      <c r="X716" s="337">
        <v>72</v>
      </c>
      <c r="Y716" s="337">
        <v>2</v>
      </c>
      <c r="Z716" s="337">
        <v>30</v>
      </c>
      <c r="AA716" s="337">
        <v>25</v>
      </c>
      <c r="AB716" s="337">
        <v>55</v>
      </c>
      <c r="AC716" s="337">
        <v>3</v>
      </c>
      <c r="AD716" s="337">
        <v>29</v>
      </c>
      <c r="AE716" s="337">
        <v>41</v>
      </c>
      <c r="AF716" s="337">
        <v>70</v>
      </c>
      <c r="AG716" s="337">
        <v>3</v>
      </c>
      <c r="AH716" s="337">
        <v>40</v>
      </c>
      <c r="AI716" s="337">
        <v>34</v>
      </c>
      <c r="AJ716" s="337">
        <v>74</v>
      </c>
      <c r="AK716" s="337">
        <v>3</v>
      </c>
      <c r="AL716" s="337">
        <v>37</v>
      </c>
      <c r="AM716" s="337">
        <v>24</v>
      </c>
      <c r="AN716" s="337">
        <v>61</v>
      </c>
      <c r="AO716" s="337">
        <v>3</v>
      </c>
      <c r="AP716" s="337">
        <v>6</v>
      </c>
    </row>
    <row r="717" spans="1:42" x14ac:dyDescent="0.2">
      <c r="C717" s="335" t="s">
        <v>37</v>
      </c>
      <c r="E717" s="337">
        <v>61</v>
      </c>
      <c r="F717" s="337">
        <v>53</v>
      </c>
      <c r="G717" s="337">
        <v>114</v>
      </c>
      <c r="H717" s="337">
        <v>10</v>
      </c>
      <c r="I717" s="337">
        <v>6</v>
      </c>
      <c r="J717" s="337">
        <v>16</v>
      </c>
      <c r="K717" s="337">
        <v>6</v>
      </c>
      <c r="L717" s="337">
        <v>1</v>
      </c>
      <c r="M717" s="337">
        <v>5</v>
      </c>
      <c r="N717" s="337">
        <v>6</v>
      </c>
      <c r="O717" s="337">
        <v>10</v>
      </c>
      <c r="P717" s="337">
        <v>6</v>
      </c>
      <c r="Q717" s="337">
        <v>1</v>
      </c>
      <c r="R717" s="337">
        <v>11</v>
      </c>
      <c r="S717" s="337">
        <v>9</v>
      </c>
      <c r="T717" s="337">
        <v>20</v>
      </c>
      <c r="U717" s="337">
        <v>1</v>
      </c>
      <c r="V717" s="337">
        <v>9</v>
      </c>
      <c r="W717" s="337">
        <v>11</v>
      </c>
      <c r="X717" s="337">
        <v>20</v>
      </c>
      <c r="Y717" s="337">
        <v>1</v>
      </c>
      <c r="Z717" s="337">
        <v>11</v>
      </c>
      <c r="AA717" s="337">
        <v>12</v>
      </c>
      <c r="AB717" s="337">
        <v>23</v>
      </c>
      <c r="AC717" s="337">
        <v>1</v>
      </c>
      <c r="AD717" s="337">
        <v>7</v>
      </c>
      <c r="AE717" s="337">
        <v>6</v>
      </c>
      <c r="AF717" s="337">
        <v>13</v>
      </c>
      <c r="AG717" s="337">
        <v>1</v>
      </c>
      <c r="AH717" s="337">
        <v>15</v>
      </c>
      <c r="AI717" s="337">
        <v>8</v>
      </c>
      <c r="AJ717" s="337">
        <v>23</v>
      </c>
      <c r="AK717" s="337">
        <v>1</v>
      </c>
      <c r="AL717" s="337">
        <v>8</v>
      </c>
      <c r="AM717" s="337">
        <v>7</v>
      </c>
      <c r="AN717" s="337">
        <v>15</v>
      </c>
      <c r="AO717" s="337">
        <v>1</v>
      </c>
      <c r="AP717" s="337">
        <v>0</v>
      </c>
    </row>
    <row r="718" spans="1:42" x14ac:dyDescent="0.2">
      <c r="D718" s="335" t="s">
        <v>116</v>
      </c>
      <c r="E718" s="337">
        <v>61</v>
      </c>
      <c r="F718" s="337">
        <v>53</v>
      </c>
      <c r="G718" s="337">
        <v>114</v>
      </c>
      <c r="H718" s="337">
        <v>10</v>
      </c>
      <c r="I718" s="337">
        <v>6</v>
      </c>
      <c r="J718" s="337">
        <v>16</v>
      </c>
      <c r="K718" s="337">
        <v>6</v>
      </c>
      <c r="L718" s="337">
        <v>1</v>
      </c>
      <c r="M718" s="337">
        <v>5</v>
      </c>
      <c r="N718" s="337">
        <v>6</v>
      </c>
      <c r="O718" s="337">
        <v>10</v>
      </c>
      <c r="P718" s="337">
        <v>6</v>
      </c>
      <c r="Q718" s="337">
        <v>1</v>
      </c>
      <c r="R718" s="337">
        <v>11</v>
      </c>
      <c r="S718" s="337">
        <v>9</v>
      </c>
      <c r="T718" s="337">
        <v>20</v>
      </c>
      <c r="U718" s="337">
        <v>1</v>
      </c>
      <c r="V718" s="337">
        <v>9</v>
      </c>
      <c r="W718" s="337">
        <v>11</v>
      </c>
      <c r="X718" s="337">
        <v>20</v>
      </c>
      <c r="Y718" s="337">
        <v>1</v>
      </c>
      <c r="Z718" s="337">
        <v>11</v>
      </c>
      <c r="AA718" s="337">
        <v>12</v>
      </c>
      <c r="AB718" s="337">
        <v>23</v>
      </c>
      <c r="AC718" s="337">
        <v>1</v>
      </c>
      <c r="AD718" s="337">
        <v>7</v>
      </c>
      <c r="AE718" s="337">
        <v>6</v>
      </c>
      <c r="AF718" s="337">
        <v>13</v>
      </c>
      <c r="AG718" s="337">
        <v>1</v>
      </c>
      <c r="AH718" s="337">
        <v>15</v>
      </c>
      <c r="AI718" s="337">
        <v>8</v>
      </c>
      <c r="AJ718" s="337">
        <v>23</v>
      </c>
      <c r="AK718" s="337">
        <v>1</v>
      </c>
      <c r="AL718" s="337">
        <v>8</v>
      </c>
      <c r="AM718" s="337">
        <v>7</v>
      </c>
      <c r="AN718" s="337">
        <v>15</v>
      </c>
      <c r="AO718" s="337">
        <v>1</v>
      </c>
      <c r="AP718" s="337">
        <v>0</v>
      </c>
    </row>
    <row r="719" spans="1:42" x14ac:dyDescent="0.2">
      <c r="C719" s="335" t="s">
        <v>47</v>
      </c>
      <c r="E719" s="337">
        <v>149</v>
      </c>
      <c r="F719" s="337">
        <v>139</v>
      </c>
      <c r="G719" s="337">
        <v>288</v>
      </c>
      <c r="H719" s="337">
        <v>29</v>
      </c>
      <c r="I719" s="337">
        <v>24</v>
      </c>
      <c r="J719" s="337">
        <v>53</v>
      </c>
      <c r="K719" s="337">
        <v>16</v>
      </c>
      <c r="L719" s="337">
        <v>8</v>
      </c>
      <c r="M719" s="337">
        <v>8</v>
      </c>
      <c r="N719" s="337">
        <v>16</v>
      </c>
      <c r="O719" s="337">
        <v>21</v>
      </c>
      <c r="P719" s="337">
        <v>18</v>
      </c>
      <c r="Q719" s="337">
        <v>4</v>
      </c>
      <c r="R719" s="337">
        <v>32</v>
      </c>
      <c r="S719" s="337">
        <v>18</v>
      </c>
      <c r="T719" s="337">
        <v>50</v>
      </c>
      <c r="U719" s="337">
        <v>1</v>
      </c>
      <c r="V719" s="337">
        <v>22</v>
      </c>
      <c r="W719" s="337">
        <v>30</v>
      </c>
      <c r="X719" s="337">
        <v>52</v>
      </c>
      <c r="Y719" s="337">
        <v>1</v>
      </c>
      <c r="Z719" s="337">
        <v>19</v>
      </c>
      <c r="AA719" s="337">
        <v>13</v>
      </c>
      <c r="AB719" s="337">
        <v>32</v>
      </c>
      <c r="AC719" s="337">
        <v>2</v>
      </c>
      <c r="AD719" s="337">
        <v>22</v>
      </c>
      <c r="AE719" s="337">
        <v>35</v>
      </c>
      <c r="AF719" s="337">
        <v>57</v>
      </c>
      <c r="AG719" s="337">
        <v>2</v>
      </c>
      <c r="AH719" s="337">
        <v>25</v>
      </c>
      <c r="AI719" s="337">
        <v>26</v>
      </c>
      <c r="AJ719" s="337">
        <v>51</v>
      </c>
      <c r="AK719" s="337">
        <v>2</v>
      </c>
      <c r="AL719" s="337">
        <v>29</v>
      </c>
      <c r="AM719" s="337">
        <v>17</v>
      </c>
      <c r="AN719" s="337">
        <v>46</v>
      </c>
      <c r="AO719" s="337">
        <v>2</v>
      </c>
      <c r="AP719" s="337">
        <v>6</v>
      </c>
    </row>
    <row r="720" spans="1:42" x14ac:dyDescent="0.2">
      <c r="D720" s="335" t="s">
        <v>116</v>
      </c>
      <c r="E720" s="337">
        <v>149</v>
      </c>
      <c r="F720" s="337">
        <v>139</v>
      </c>
      <c r="G720" s="337">
        <v>288</v>
      </c>
      <c r="H720" s="337">
        <v>29</v>
      </c>
      <c r="I720" s="337">
        <v>24</v>
      </c>
      <c r="J720" s="337">
        <v>53</v>
      </c>
      <c r="K720" s="337">
        <v>16</v>
      </c>
      <c r="L720" s="337">
        <v>8</v>
      </c>
      <c r="M720" s="337">
        <v>8</v>
      </c>
      <c r="N720" s="337">
        <v>16</v>
      </c>
      <c r="O720" s="337">
        <v>21</v>
      </c>
      <c r="P720" s="337">
        <v>18</v>
      </c>
      <c r="Q720" s="337">
        <v>4</v>
      </c>
      <c r="R720" s="337">
        <v>32</v>
      </c>
      <c r="S720" s="337">
        <v>18</v>
      </c>
      <c r="T720" s="337">
        <v>50</v>
      </c>
      <c r="U720" s="337">
        <v>1</v>
      </c>
      <c r="V720" s="337">
        <v>22</v>
      </c>
      <c r="W720" s="337">
        <v>30</v>
      </c>
      <c r="X720" s="337">
        <v>52</v>
      </c>
      <c r="Y720" s="337">
        <v>1</v>
      </c>
      <c r="Z720" s="337">
        <v>19</v>
      </c>
      <c r="AA720" s="337">
        <v>13</v>
      </c>
      <c r="AB720" s="337">
        <v>32</v>
      </c>
      <c r="AC720" s="337">
        <v>2</v>
      </c>
      <c r="AD720" s="337">
        <v>22</v>
      </c>
      <c r="AE720" s="337">
        <v>35</v>
      </c>
      <c r="AF720" s="337">
        <v>57</v>
      </c>
      <c r="AG720" s="337">
        <v>2</v>
      </c>
      <c r="AH720" s="337">
        <v>25</v>
      </c>
      <c r="AI720" s="337">
        <v>26</v>
      </c>
      <c r="AJ720" s="337">
        <v>51</v>
      </c>
      <c r="AK720" s="337">
        <v>2</v>
      </c>
      <c r="AL720" s="337">
        <v>29</v>
      </c>
      <c r="AM720" s="337">
        <v>17</v>
      </c>
      <c r="AN720" s="337">
        <v>46</v>
      </c>
      <c r="AO720" s="337">
        <v>2</v>
      </c>
      <c r="AP720" s="337">
        <v>6</v>
      </c>
    </row>
    <row r="721" spans="1:42" x14ac:dyDescent="0.2">
      <c r="B721" s="335" t="s">
        <v>42</v>
      </c>
      <c r="E721" s="337">
        <v>113</v>
      </c>
      <c r="F721" s="337">
        <v>83</v>
      </c>
      <c r="G721" s="337">
        <v>196</v>
      </c>
      <c r="H721" s="337">
        <v>30</v>
      </c>
      <c r="I721" s="337">
        <v>35</v>
      </c>
      <c r="J721" s="337">
        <v>65</v>
      </c>
      <c r="K721" s="337">
        <v>15</v>
      </c>
      <c r="L721" s="337">
        <v>5</v>
      </c>
      <c r="M721" s="337">
        <v>8</v>
      </c>
      <c r="N721" s="337">
        <v>13</v>
      </c>
      <c r="O721" s="337">
        <v>16</v>
      </c>
      <c r="P721" s="337">
        <v>14</v>
      </c>
      <c r="Q721" s="337">
        <v>5</v>
      </c>
      <c r="R721" s="337">
        <v>41</v>
      </c>
      <c r="S721" s="337">
        <v>32</v>
      </c>
      <c r="T721" s="337">
        <v>73</v>
      </c>
      <c r="U721" s="337">
        <v>5</v>
      </c>
      <c r="V721" s="337">
        <v>34</v>
      </c>
      <c r="W721" s="337">
        <v>24</v>
      </c>
      <c r="X721" s="337">
        <v>58</v>
      </c>
      <c r="Y721" s="337">
        <v>5</v>
      </c>
      <c r="Z721" s="337">
        <v>38</v>
      </c>
      <c r="AA721" s="337">
        <v>27</v>
      </c>
      <c r="AB721" s="337">
        <v>65</v>
      </c>
      <c r="AC721" s="337">
        <v>5</v>
      </c>
      <c r="AD721" s="337">
        <v>0</v>
      </c>
      <c r="AE721" s="337">
        <v>0</v>
      </c>
      <c r="AF721" s="337">
        <v>0</v>
      </c>
      <c r="AG721" s="337">
        <v>0</v>
      </c>
      <c r="AH721" s="337">
        <v>0</v>
      </c>
      <c r="AI721" s="337">
        <v>0</v>
      </c>
      <c r="AJ721" s="337">
        <v>0</v>
      </c>
      <c r="AK721" s="337">
        <v>0</v>
      </c>
      <c r="AL721" s="337">
        <v>0</v>
      </c>
      <c r="AM721" s="337">
        <v>0</v>
      </c>
      <c r="AN721" s="337">
        <v>0</v>
      </c>
      <c r="AO721" s="337">
        <v>0</v>
      </c>
      <c r="AP721" s="337">
        <v>0</v>
      </c>
    </row>
    <row r="722" spans="1:42" x14ac:dyDescent="0.2">
      <c r="C722" s="335" t="s">
        <v>37</v>
      </c>
      <c r="E722" s="337">
        <v>113</v>
      </c>
      <c r="F722" s="337">
        <v>83</v>
      </c>
      <c r="G722" s="337">
        <v>196</v>
      </c>
      <c r="H722" s="337">
        <v>30</v>
      </c>
      <c r="I722" s="337">
        <v>35</v>
      </c>
      <c r="J722" s="337">
        <v>65</v>
      </c>
      <c r="K722" s="337">
        <v>15</v>
      </c>
      <c r="L722" s="337">
        <v>5</v>
      </c>
      <c r="M722" s="337">
        <v>8</v>
      </c>
      <c r="N722" s="337">
        <v>13</v>
      </c>
      <c r="O722" s="337">
        <v>16</v>
      </c>
      <c r="P722" s="337">
        <v>14</v>
      </c>
      <c r="Q722" s="337">
        <v>5</v>
      </c>
      <c r="R722" s="337">
        <v>41</v>
      </c>
      <c r="S722" s="337">
        <v>32</v>
      </c>
      <c r="T722" s="337">
        <v>73</v>
      </c>
      <c r="U722" s="337">
        <v>5</v>
      </c>
      <c r="V722" s="337">
        <v>34</v>
      </c>
      <c r="W722" s="337">
        <v>24</v>
      </c>
      <c r="X722" s="337">
        <v>58</v>
      </c>
      <c r="Y722" s="337">
        <v>5</v>
      </c>
      <c r="Z722" s="337">
        <v>38</v>
      </c>
      <c r="AA722" s="337">
        <v>27</v>
      </c>
      <c r="AB722" s="337">
        <v>65</v>
      </c>
      <c r="AC722" s="337">
        <v>5</v>
      </c>
      <c r="AD722" s="337">
        <v>0</v>
      </c>
      <c r="AE722" s="337">
        <v>0</v>
      </c>
      <c r="AF722" s="337">
        <v>0</v>
      </c>
      <c r="AG722" s="337">
        <v>0</v>
      </c>
      <c r="AH722" s="337">
        <v>0</v>
      </c>
      <c r="AI722" s="337">
        <v>0</v>
      </c>
      <c r="AJ722" s="337">
        <v>0</v>
      </c>
      <c r="AK722" s="337">
        <v>0</v>
      </c>
      <c r="AL722" s="337">
        <v>0</v>
      </c>
      <c r="AM722" s="337">
        <v>0</v>
      </c>
      <c r="AN722" s="337">
        <v>0</v>
      </c>
      <c r="AO722" s="337">
        <v>0</v>
      </c>
      <c r="AP722" s="337">
        <v>0</v>
      </c>
    </row>
    <row r="723" spans="1:42" x14ac:dyDescent="0.2">
      <c r="D723" s="335" t="s">
        <v>116</v>
      </c>
      <c r="E723" s="337">
        <v>33</v>
      </c>
      <c r="F723" s="337">
        <v>15</v>
      </c>
      <c r="G723" s="337">
        <v>48</v>
      </c>
      <c r="H723" s="337">
        <v>7</v>
      </c>
      <c r="I723" s="337">
        <v>10</v>
      </c>
      <c r="J723" s="337">
        <v>17</v>
      </c>
      <c r="K723" s="337">
        <v>3</v>
      </c>
      <c r="L723" s="337">
        <v>1</v>
      </c>
      <c r="M723" s="337">
        <v>2</v>
      </c>
      <c r="N723" s="337">
        <v>3</v>
      </c>
      <c r="O723" s="337">
        <v>3</v>
      </c>
      <c r="P723" s="337">
        <v>3</v>
      </c>
      <c r="Q723" s="337">
        <v>1</v>
      </c>
      <c r="R723" s="337">
        <v>12</v>
      </c>
      <c r="S723" s="337">
        <v>7</v>
      </c>
      <c r="T723" s="337">
        <v>19</v>
      </c>
      <c r="U723" s="337">
        <v>1</v>
      </c>
      <c r="V723" s="337">
        <v>10</v>
      </c>
      <c r="W723" s="337">
        <v>3</v>
      </c>
      <c r="X723" s="337">
        <v>13</v>
      </c>
      <c r="Y723" s="337">
        <v>1</v>
      </c>
      <c r="Z723" s="337">
        <v>11</v>
      </c>
      <c r="AA723" s="337">
        <v>5</v>
      </c>
      <c r="AB723" s="337">
        <v>16</v>
      </c>
      <c r="AC723" s="337">
        <v>1</v>
      </c>
      <c r="AD723" s="337">
        <v>0</v>
      </c>
      <c r="AE723" s="337">
        <v>0</v>
      </c>
      <c r="AF723" s="337">
        <v>0</v>
      </c>
      <c r="AG723" s="337">
        <v>0</v>
      </c>
      <c r="AH723" s="337">
        <v>0</v>
      </c>
      <c r="AI723" s="337">
        <v>0</v>
      </c>
      <c r="AJ723" s="337">
        <v>0</v>
      </c>
      <c r="AK723" s="337">
        <v>0</v>
      </c>
      <c r="AL723" s="337">
        <v>0</v>
      </c>
      <c r="AM723" s="337">
        <v>0</v>
      </c>
      <c r="AN723" s="337">
        <v>0</v>
      </c>
      <c r="AO723" s="337">
        <v>0</v>
      </c>
      <c r="AP723" s="337">
        <v>0</v>
      </c>
    </row>
    <row r="724" spans="1:42" x14ac:dyDescent="0.2">
      <c r="D724" s="335" t="s">
        <v>117</v>
      </c>
      <c r="E724" s="337">
        <v>80</v>
      </c>
      <c r="F724" s="337">
        <v>68</v>
      </c>
      <c r="G724" s="337">
        <v>148</v>
      </c>
      <c r="H724" s="337">
        <v>23</v>
      </c>
      <c r="I724" s="337">
        <v>25</v>
      </c>
      <c r="J724" s="337">
        <v>48</v>
      </c>
      <c r="K724" s="337">
        <v>12</v>
      </c>
      <c r="L724" s="337">
        <v>4</v>
      </c>
      <c r="M724" s="337">
        <v>6</v>
      </c>
      <c r="N724" s="337">
        <v>10</v>
      </c>
      <c r="O724" s="337">
        <v>13</v>
      </c>
      <c r="P724" s="337">
        <v>11</v>
      </c>
      <c r="Q724" s="337">
        <v>4</v>
      </c>
      <c r="R724" s="337">
        <v>29</v>
      </c>
      <c r="S724" s="337">
        <v>25</v>
      </c>
      <c r="T724" s="337">
        <v>54</v>
      </c>
      <c r="U724" s="337">
        <v>4</v>
      </c>
      <c r="V724" s="337">
        <v>24</v>
      </c>
      <c r="W724" s="337">
        <v>21</v>
      </c>
      <c r="X724" s="337">
        <v>45</v>
      </c>
      <c r="Y724" s="337">
        <v>4</v>
      </c>
      <c r="Z724" s="337">
        <v>27</v>
      </c>
      <c r="AA724" s="337">
        <v>22</v>
      </c>
      <c r="AB724" s="337">
        <v>49</v>
      </c>
      <c r="AC724" s="337">
        <v>4</v>
      </c>
      <c r="AD724" s="337">
        <v>0</v>
      </c>
      <c r="AE724" s="337">
        <v>0</v>
      </c>
      <c r="AF724" s="337">
        <v>0</v>
      </c>
      <c r="AG724" s="337">
        <v>0</v>
      </c>
      <c r="AH724" s="337">
        <v>0</v>
      </c>
      <c r="AI724" s="337">
        <v>0</v>
      </c>
      <c r="AJ724" s="337">
        <v>0</v>
      </c>
      <c r="AK724" s="337">
        <v>0</v>
      </c>
      <c r="AL724" s="337">
        <v>0</v>
      </c>
      <c r="AM724" s="337">
        <v>0</v>
      </c>
      <c r="AN724" s="337">
        <v>0</v>
      </c>
      <c r="AO724" s="337">
        <v>0</v>
      </c>
      <c r="AP724" s="337">
        <v>0</v>
      </c>
    </row>
    <row r="725" spans="1:42" x14ac:dyDescent="0.2">
      <c r="A725" s="335" t="s">
        <v>16</v>
      </c>
      <c r="E725" s="337">
        <v>16240</v>
      </c>
      <c r="F725" s="337">
        <v>15291</v>
      </c>
      <c r="G725" s="337">
        <v>31531</v>
      </c>
      <c r="H725" s="337">
        <v>2463</v>
      </c>
      <c r="I725" s="337">
        <v>2493</v>
      </c>
      <c r="J725" s="337">
        <v>4956</v>
      </c>
      <c r="K725" s="337">
        <v>1207</v>
      </c>
      <c r="L725" s="337">
        <v>392</v>
      </c>
      <c r="M725" s="337">
        <v>1044</v>
      </c>
      <c r="N725" s="337">
        <v>1436</v>
      </c>
      <c r="O725" s="337">
        <v>1422</v>
      </c>
      <c r="P725" s="337">
        <v>1257</v>
      </c>
      <c r="Q725" s="337">
        <v>194</v>
      </c>
      <c r="R725" s="337">
        <v>3110</v>
      </c>
      <c r="S725" s="337">
        <v>2954</v>
      </c>
      <c r="T725" s="337">
        <v>6064</v>
      </c>
      <c r="U725" s="337">
        <v>204</v>
      </c>
      <c r="V725" s="337">
        <v>3850</v>
      </c>
      <c r="W725" s="337">
        <v>3626</v>
      </c>
      <c r="X725" s="337">
        <v>7476</v>
      </c>
      <c r="Y725" s="337">
        <v>247</v>
      </c>
      <c r="Z725" s="337">
        <v>3805</v>
      </c>
      <c r="AA725" s="337">
        <v>3800</v>
      </c>
      <c r="AB725" s="337">
        <v>7605</v>
      </c>
      <c r="AC725" s="337">
        <v>276</v>
      </c>
      <c r="AD725" s="337">
        <v>1488</v>
      </c>
      <c r="AE725" s="337">
        <v>1314</v>
      </c>
      <c r="AF725" s="337">
        <v>2802</v>
      </c>
      <c r="AG725" s="337">
        <v>106</v>
      </c>
      <c r="AH725" s="337">
        <v>1434</v>
      </c>
      <c r="AI725" s="337">
        <v>1400</v>
      </c>
      <c r="AJ725" s="337">
        <v>2834</v>
      </c>
      <c r="AK725" s="337">
        <v>108</v>
      </c>
      <c r="AL725" s="337">
        <v>1325</v>
      </c>
      <c r="AM725" s="337">
        <v>1258</v>
      </c>
      <c r="AN725" s="337">
        <v>2583</v>
      </c>
      <c r="AO725" s="337">
        <v>102</v>
      </c>
      <c r="AP725" s="337">
        <v>75</v>
      </c>
    </row>
    <row r="726" spans="1:42" x14ac:dyDescent="0.2">
      <c r="B726" s="335" t="s">
        <v>36</v>
      </c>
      <c r="E726" s="337">
        <v>2702</v>
      </c>
      <c r="F726" s="337">
        <v>2512</v>
      </c>
      <c r="G726" s="337">
        <v>5214</v>
      </c>
      <c r="H726" s="337">
        <v>0</v>
      </c>
      <c r="I726" s="337">
        <v>0</v>
      </c>
      <c r="J726" s="337">
        <v>0</v>
      </c>
      <c r="K726" s="337">
        <v>221</v>
      </c>
      <c r="L726" s="337">
        <v>1</v>
      </c>
      <c r="M726" s="337">
        <v>220</v>
      </c>
      <c r="N726" s="337">
        <v>221</v>
      </c>
      <c r="O726" s="337">
        <v>262</v>
      </c>
      <c r="P726" s="337">
        <v>240</v>
      </c>
      <c r="Q726" s="337">
        <v>71</v>
      </c>
      <c r="R726" s="337">
        <v>310</v>
      </c>
      <c r="S726" s="337">
        <v>303</v>
      </c>
      <c r="T726" s="337">
        <v>613</v>
      </c>
      <c r="U726" s="337">
        <v>16</v>
      </c>
      <c r="V726" s="337">
        <v>1066</v>
      </c>
      <c r="W726" s="337">
        <v>979</v>
      </c>
      <c r="X726" s="337">
        <v>2045</v>
      </c>
      <c r="Y726" s="337">
        <v>63</v>
      </c>
      <c r="Z726" s="337">
        <v>1326</v>
      </c>
      <c r="AA726" s="337">
        <v>1230</v>
      </c>
      <c r="AB726" s="337">
        <v>2556</v>
      </c>
      <c r="AC726" s="337">
        <v>96</v>
      </c>
      <c r="AD726" s="337">
        <v>0</v>
      </c>
      <c r="AE726" s="337">
        <v>0</v>
      </c>
      <c r="AF726" s="337">
        <v>0</v>
      </c>
      <c r="AG726" s="337">
        <v>0</v>
      </c>
      <c r="AH726" s="337">
        <v>0</v>
      </c>
      <c r="AI726" s="337">
        <v>0</v>
      </c>
      <c r="AJ726" s="337">
        <v>0</v>
      </c>
      <c r="AK726" s="337">
        <v>0</v>
      </c>
      <c r="AL726" s="337">
        <v>0</v>
      </c>
      <c r="AM726" s="337">
        <v>0</v>
      </c>
      <c r="AN726" s="337">
        <v>0</v>
      </c>
      <c r="AO726" s="337">
        <v>0</v>
      </c>
      <c r="AP726" s="337">
        <v>46</v>
      </c>
    </row>
    <row r="727" spans="1:42" x14ac:dyDescent="0.2">
      <c r="C727" s="335" t="s">
        <v>37</v>
      </c>
      <c r="E727" s="337">
        <v>649</v>
      </c>
      <c r="F727" s="337">
        <v>630</v>
      </c>
      <c r="G727" s="337">
        <v>1279</v>
      </c>
      <c r="H727" s="337">
        <v>0</v>
      </c>
      <c r="I727" s="337">
        <v>0</v>
      </c>
      <c r="J727" s="337">
        <v>0</v>
      </c>
      <c r="K727" s="337">
        <v>56</v>
      </c>
      <c r="L727" s="337">
        <v>0</v>
      </c>
      <c r="M727" s="337">
        <v>56</v>
      </c>
      <c r="N727" s="337">
        <v>56</v>
      </c>
      <c r="O727" s="337">
        <v>58</v>
      </c>
      <c r="P727" s="337">
        <v>58</v>
      </c>
      <c r="Q727" s="337">
        <v>11</v>
      </c>
      <c r="R727" s="337">
        <v>51</v>
      </c>
      <c r="S727" s="337">
        <v>50</v>
      </c>
      <c r="T727" s="337">
        <v>101</v>
      </c>
      <c r="U727" s="337">
        <v>5</v>
      </c>
      <c r="V727" s="337">
        <v>252</v>
      </c>
      <c r="W727" s="337">
        <v>263</v>
      </c>
      <c r="X727" s="337">
        <v>515</v>
      </c>
      <c r="Y727" s="337">
        <v>20</v>
      </c>
      <c r="Z727" s="337">
        <v>346</v>
      </c>
      <c r="AA727" s="337">
        <v>317</v>
      </c>
      <c r="AB727" s="337">
        <v>663</v>
      </c>
      <c r="AC727" s="337">
        <v>28</v>
      </c>
      <c r="AD727" s="337">
        <v>0</v>
      </c>
      <c r="AE727" s="337">
        <v>0</v>
      </c>
      <c r="AF727" s="337">
        <v>0</v>
      </c>
      <c r="AG727" s="337">
        <v>0</v>
      </c>
      <c r="AH727" s="337">
        <v>0</v>
      </c>
      <c r="AI727" s="337">
        <v>0</v>
      </c>
      <c r="AJ727" s="337">
        <v>0</v>
      </c>
      <c r="AK727" s="337">
        <v>0</v>
      </c>
      <c r="AL727" s="337">
        <v>0</v>
      </c>
      <c r="AM727" s="337">
        <v>0</v>
      </c>
      <c r="AN727" s="337">
        <v>0</v>
      </c>
      <c r="AO727" s="337">
        <v>0</v>
      </c>
      <c r="AP727" s="337">
        <v>3</v>
      </c>
    </row>
    <row r="728" spans="1:42" x14ac:dyDescent="0.2">
      <c r="D728" s="335" t="s">
        <v>116</v>
      </c>
      <c r="E728" s="337">
        <v>649</v>
      </c>
      <c r="F728" s="337">
        <v>630</v>
      </c>
      <c r="G728" s="337">
        <v>1279</v>
      </c>
      <c r="H728" s="337">
        <v>0</v>
      </c>
      <c r="I728" s="337">
        <v>0</v>
      </c>
      <c r="J728" s="337">
        <v>0</v>
      </c>
      <c r="K728" s="337">
        <v>56</v>
      </c>
      <c r="L728" s="337">
        <v>0</v>
      </c>
      <c r="M728" s="337">
        <v>56</v>
      </c>
      <c r="N728" s="337">
        <v>56</v>
      </c>
      <c r="O728" s="337">
        <v>58</v>
      </c>
      <c r="P728" s="337">
        <v>58</v>
      </c>
      <c r="Q728" s="337">
        <v>11</v>
      </c>
      <c r="R728" s="337">
        <v>51</v>
      </c>
      <c r="S728" s="337">
        <v>50</v>
      </c>
      <c r="T728" s="337">
        <v>101</v>
      </c>
      <c r="U728" s="337">
        <v>5</v>
      </c>
      <c r="V728" s="337">
        <v>252</v>
      </c>
      <c r="W728" s="337">
        <v>263</v>
      </c>
      <c r="X728" s="337">
        <v>515</v>
      </c>
      <c r="Y728" s="337">
        <v>20</v>
      </c>
      <c r="Z728" s="337">
        <v>346</v>
      </c>
      <c r="AA728" s="337">
        <v>317</v>
      </c>
      <c r="AB728" s="337">
        <v>663</v>
      </c>
      <c r="AC728" s="337">
        <v>28</v>
      </c>
      <c r="AD728" s="337">
        <v>0</v>
      </c>
      <c r="AE728" s="337">
        <v>0</v>
      </c>
      <c r="AF728" s="337">
        <v>0</v>
      </c>
      <c r="AG728" s="337">
        <v>0</v>
      </c>
      <c r="AH728" s="337">
        <v>0</v>
      </c>
      <c r="AI728" s="337">
        <v>0</v>
      </c>
      <c r="AJ728" s="337">
        <v>0</v>
      </c>
      <c r="AK728" s="337">
        <v>0</v>
      </c>
      <c r="AL728" s="337">
        <v>0</v>
      </c>
      <c r="AM728" s="337">
        <v>0</v>
      </c>
      <c r="AN728" s="337">
        <v>0</v>
      </c>
      <c r="AO728" s="337">
        <v>0</v>
      </c>
      <c r="AP728" s="337">
        <v>3</v>
      </c>
    </row>
    <row r="729" spans="1:42" x14ac:dyDescent="0.2">
      <c r="C729" s="335" t="s">
        <v>38</v>
      </c>
      <c r="E729" s="337">
        <v>22</v>
      </c>
      <c r="F729" s="337">
        <v>22</v>
      </c>
      <c r="G729" s="337">
        <v>44</v>
      </c>
      <c r="H729" s="337">
        <v>0</v>
      </c>
      <c r="I729" s="337">
        <v>0</v>
      </c>
      <c r="J729" s="337">
        <v>0</v>
      </c>
      <c r="K729" s="337">
        <v>5</v>
      </c>
      <c r="L729" s="337">
        <v>0</v>
      </c>
      <c r="M729" s="337">
        <v>5</v>
      </c>
      <c r="N729" s="337">
        <v>5</v>
      </c>
      <c r="O729" s="337">
        <v>0</v>
      </c>
      <c r="P729" s="337">
        <v>0</v>
      </c>
      <c r="Q729" s="337">
        <v>5</v>
      </c>
      <c r="R729" s="337">
        <v>0</v>
      </c>
      <c r="S729" s="337">
        <v>0</v>
      </c>
      <c r="T729" s="337">
        <v>0</v>
      </c>
      <c r="U729" s="337">
        <v>0</v>
      </c>
      <c r="V729" s="337">
        <v>0</v>
      </c>
      <c r="W729" s="337">
        <v>0</v>
      </c>
      <c r="X729" s="337">
        <v>0</v>
      </c>
      <c r="Y729" s="337">
        <v>0</v>
      </c>
      <c r="Z729" s="337">
        <v>22</v>
      </c>
      <c r="AA729" s="337">
        <v>22</v>
      </c>
      <c r="AB729" s="337">
        <v>44</v>
      </c>
      <c r="AC729" s="337">
        <v>5</v>
      </c>
      <c r="AD729" s="337">
        <v>0</v>
      </c>
      <c r="AE729" s="337">
        <v>0</v>
      </c>
      <c r="AF729" s="337">
        <v>0</v>
      </c>
      <c r="AG729" s="337">
        <v>0</v>
      </c>
      <c r="AH729" s="337">
        <v>0</v>
      </c>
      <c r="AI729" s="337">
        <v>0</v>
      </c>
      <c r="AJ729" s="337">
        <v>0</v>
      </c>
      <c r="AK729" s="337">
        <v>0</v>
      </c>
      <c r="AL729" s="337">
        <v>0</v>
      </c>
      <c r="AM729" s="337">
        <v>0</v>
      </c>
      <c r="AN729" s="337">
        <v>0</v>
      </c>
      <c r="AO729" s="337">
        <v>0</v>
      </c>
      <c r="AP729" s="337">
        <v>0</v>
      </c>
    </row>
    <row r="730" spans="1:42" x14ac:dyDescent="0.2">
      <c r="D730" s="335" t="s">
        <v>65</v>
      </c>
      <c r="E730" s="337">
        <v>22</v>
      </c>
      <c r="F730" s="337">
        <v>22</v>
      </c>
      <c r="G730" s="337">
        <v>44</v>
      </c>
      <c r="H730" s="337">
        <v>0</v>
      </c>
      <c r="I730" s="337">
        <v>0</v>
      </c>
      <c r="J730" s="337">
        <v>0</v>
      </c>
      <c r="K730" s="337">
        <v>5</v>
      </c>
      <c r="L730" s="337">
        <v>0</v>
      </c>
      <c r="M730" s="337">
        <v>5</v>
      </c>
      <c r="N730" s="337">
        <v>5</v>
      </c>
      <c r="O730" s="337">
        <v>0</v>
      </c>
      <c r="P730" s="337">
        <v>0</v>
      </c>
      <c r="Q730" s="337">
        <v>5</v>
      </c>
      <c r="R730" s="337">
        <v>0</v>
      </c>
      <c r="S730" s="337">
        <v>0</v>
      </c>
      <c r="T730" s="337">
        <v>0</v>
      </c>
      <c r="U730" s="337">
        <v>0</v>
      </c>
      <c r="V730" s="337">
        <v>0</v>
      </c>
      <c r="W730" s="337">
        <v>0</v>
      </c>
      <c r="X730" s="337">
        <v>0</v>
      </c>
      <c r="Y730" s="337">
        <v>0</v>
      </c>
      <c r="Z730" s="337">
        <v>22</v>
      </c>
      <c r="AA730" s="337">
        <v>22</v>
      </c>
      <c r="AB730" s="337">
        <v>44</v>
      </c>
      <c r="AC730" s="337">
        <v>5</v>
      </c>
      <c r="AD730" s="337">
        <v>0</v>
      </c>
      <c r="AE730" s="337">
        <v>0</v>
      </c>
      <c r="AF730" s="337">
        <v>0</v>
      </c>
      <c r="AG730" s="337">
        <v>0</v>
      </c>
      <c r="AH730" s="337">
        <v>0</v>
      </c>
      <c r="AI730" s="337">
        <v>0</v>
      </c>
      <c r="AJ730" s="337">
        <v>0</v>
      </c>
      <c r="AK730" s="337">
        <v>0</v>
      </c>
      <c r="AL730" s="337">
        <v>0</v>
      </c>
      <c r="AM730" s="337">
        <v>0</v>
      </c>
      <c r="AN730" s="337">
        <v>0</v>
      </c>
      <c r="AO730" s="337">
        <v>0</v>
      </c>
      <c r="AP730" s="337">
        <v>0</v>
      </c>
    </row>
    <row r="731" spans="1:42" x14ac:dyDescent="0.2">
      <c r="C731" s="335" t="s">
        <v>47</v>
      </c>
      <c r="E731" s="337">
        <v>1630</v>
      </c>
      <c r="F731" s="337">
        <v>1488</v>
      </c>
      <c r="G731" s="337">
        <v>3118</v>
      </c>
      <c r="H731" s="337">
        <v>0</v>
      </c>
      <c r="I731" s="337">
        <v>0</v>
      </c>
      <c r="J731" s="337">
        <v>0</v>
      </c>
      <c r="K731" s="337">
        <v>129</v>
      </c>
      <c r="L731" s="337">
        <v>1</v>
      </c>
      <c r="M731" s="337">
        <v>128</v>
      </c>
      <c r="N731" s="337">
        <v>129</v>
      </c>
      <c r="O731" s="337">
        <v>151</v>
      </c>
      <c r="P731" s="337">
        <v>131</v>
      </c>
      <c r="Q731" s="337">
        <v>37</v>
      </c>
      <c r="R731" s="337">
        <v>89</v>
      </c>
      <c r="S731" s="337">
        <v>85</v>
      </c>
      <c r="T731" s="337">
        <v>174</v>
      </c>
      <c r="U731" s="337">
        <v>3</v>
      </c>
      <c r="V731" s="337">
        <v>690</v>
      </c>
      <c r="W731" s="337">
        <v>637</v>
      </c>
      <c r="X731" s="337">
        <v>1327</v>
      </c>
      <c r="Y731" s="337">
        <v>38</v>
      </c>
      <c r="Z731" s="337">
        <v>851</v>
      </c>
      <c r="AA731" s="337">
        <v>766</v>
      </c>
      <c r="AB731" s="337">
        <v>1617</v>
      </c>
      <c r="AC731" s="337">
        <v>58</v>
      </c>
      <c r="AD731" s="337">
        <v>0</v>
      </c>
      <c r="AE731" s="337">
        <v>0</v>
      </c>
      <c r="AF731" s="337">
        <v>0</v>
      </c>
      <c r="AG731" s="337">
        <v>0</v>
      </c>
      <c r="AH731" s="337">
        <v>0</v>
      </c>
      <c r="AI731" s="337">
        <v>0</v>
      </c>
      <c r="AJ731" s="337">
        <v>0</v>
      </c>
      <c r="AK731" s="337">
        <v>0</v>
      </c>
      <c r="AL731" s="337">
        <v>0</v>
      </c>
      <c r="AM731" s="337">
        <v>0</v>
      </c>
      <c r="AN731" s="337">
        <v>0</v>
      </c>
      <c r="AO731" s="337">
        <v>0</v>
      </c>
      <c r="AP731" s="337">
        <v>30</v>
      </c>
    </row>
    <row r="732" spans="1:42" x14ac:dyDescent="0.2">
      <c r="D732" s="335" t="s">
        <v>63</v>
      </c>
      <c r="E732" s="337">
        <v>36</v>
      </c>
      <c r="F732" s="337">
        <v>31</v>
      </c>
      <c r="G732" s="337">
        <v>67</v>
      </c>
      <c r="H732" s="337">
        <v>0</v>
      </c>
      <c r="I732" s="337">
        <v>0</v>
      </c>
      <c r="J732" s="337">
        <v>0</v>
      </c>
      <c r="K732" s="337">
        <v>3</v>
      </c>
      <c r="L732" s="337">
        <v>0</v>
      </c>
      <c r="M732" s="337">
        <v>3</v>
      </c>
      <c r="N732" s="337">
        <v>3</v>
      </c>
      <c r="O732" s="337">
        <v>3</v>
      </c>
      <c r="P732" s="337">
        <v>3</v>
      </c>
      <c r="Q732" s="337">
        <v>1</v>
      </c>
      <c r="R732" s="337">
        <v>15</v>
      </c>
      <c r="S732" s="337">
        <v>9</v>
      </c>
      <c r="T732" s="337">
        <v>24</v>
      </c>
      <c r="U732" s="337">
        <v>1</v>
      </c>
      <c r="V732" s="337">
        <v>12</v>
      </c>
      <c r="W732" s="337">
        <v>10</v>
      </c>
      <c r="X732" s="337">
        <v>22</v>
      </c>
      <c r="Y732" s="337">
        <v>1</v>
      </c>
      <c r="Z732" s="337">
        <v>9</v>
      </c>
      <c r="AA732" s="337">
        <v>12</v>
      </c>
      <c r="AB732" s="337">
        <v>21</v>
      </c>
      <c r="AC732" s="337">
        <v>1</v>
      </c>
      <c r="AD732" s="337">
        <v>0</v>
      </c>
      <c r="AE732" s="337">
        <v>0</v>
      </c>
      <c r="AF732" s="337">
        <v>0</v>
      </c>
      <c r="AG732" s="337">
        <v>0</v>
      </c>
      <c r="AH732" s="337">
        <v>0</v>
      </c>
      <c r="AI732" s="337">
        <v>0</v>
      </c>
      <c r="AJ732" s="337">
        <v>0</v>
      </c>
      <c r="AK732" s="337">
        <v>0</v>
      </c>
      <c r="AL732" s="337">
        <v>0</v>
      </c>
      <c r="AM732" s="337">
        <v>0</v>
      </c>
      <c r="AN732" s="337">
        <v>0</v>
      </c>
      <c r="AO732" s="337">
        <v>0</v>
      </c>
      <c r="AP732" s="337">
        <v>0</v>
      </c>
    </row>
    <row r="733" spans="1:42" x14ac:dyDescent="0.2">
      <c r="D733" s="335" t="s">
        <v>116</v>
      </c>
      <c r="E733" s="337">
        <v>1583</v>
      </c>
      <c r="F733" s="337">
        <v>1448</v>
      </c>
      <c r="G733" s="337">
        <v>3031</v>
      </c>
      <c r="H733" s="337">
        <v>0</v>
      </c>
      <c r="I733" s="337">
        <v>0</v>
      </c>
      <c r="J733" s="337">
        <v>0</v>
      </c>
      <c r="K733" s="337">
        <v>125</v>
      </c>
      <c r="L733" s="337">
        <v>1</v>
      </c>
      <c r="M733" s="337">
        <v>124</v>
      </c>
      <c r="N733" s="337">
        <v>125</v>
      </c>
      <c r="O733" s="337">
        <v>147</v>
      </c>
      <c r="P733" s="337">
        <v>127</v>
      </c>
      <c r="Q733" s="337">
        <v>35</v>
      </c>
      <c r="R733" s="337">
        <v>74</v>
      </c>
      <c r="S733" s="337">
        <v>76</v>
      </c>
      <c r="T733" s="337">
        <v>150</v>
      </c>
      <c r="U733" s="337">
        <v>2</v>
      </c>
      <c r="V733" s="337">
        <v>674</v>
      </c>
      <c r="W733" s="337">
        <v>624</v>
      </c>
      <c r="X733" s="337">
        <v>1298</v>
      </c>
      <c r="Y733" s="337">
        <v>37</v>
      </c>
      <c r="Z733" s="337">
        <v>835</v>
      </c>
      <c r="AA733" s="337">
        <v>748</v>
      </c>
      <c r="AB733" s="337">
        <v>1583</v>
      </c>
      <c r="AC733" s="337">
        <v>57</v>
      </c>
      <c r="AD733" s="337">
        <v>0</v>
      </c>
      <c r="AE733" s="337">
        <v>0</v>
      </c>
      <c r="AF733" s="337">
        <v>0</v>
      </c>
      <c r="AG733" s="337">
        <v>0</v>
      </c>
      <c r="AH733" s="337">
        <v>0</v>
      </c>
      <c r="AI733" s="337">
        <v>0</v>
      </c>
      <c r="AJ733" s="337">
        <v>0</v>
      </c>
      <c r="AK733" s="337">
        <v>0</v>
      </c>
      <c r="AL733" s="337">
        <v>0</v>
      </c>
      <c r="AM733" s="337">
        <v>0</v>
      </c>
      <c r="AN733" s="337">
        <v>0</v>
      </c>
      <c r="AO733" s="337">
        <v>0</v>
      </c>
      <c r="AP733" s="337">
        <v>29</v>
      </c>
    </row>
    <row r="734" spans="1:42" x14ac:dyDescent="0.2">
      <c r="D734" s="335" t="s">
        <v>165</v>
      </c>
      <c r="E734" s="337">
        <v>11</v>
      </c>
      <c r="F734" s="337">
        <v>9</v>
      </c>
      <c r="G734" s="337">
        <v>20</v>
      </c>
      <c r="H734" s="337">
        <v>0</v>
      </c>
      <c r="I734" s="337">
        <v>0</v>
      </c>
      <c r="J734" s="337">
        <v>0</v>
      </c>
      <c r="K734" s="337">
        <v>1</v>
      </c>
      <c r="L734" s="337">
        <v>0</v>
      </c>
      <c r="M734" s="337">
        <v>1</v>
      </c>
      <c r="N734" s="337">
        <v>1</v>
      </c>
      <c r="O734" s="337">
        <v>1</v>
      </c>
      <c r="P734" s="337">
        <v>1</v>
      </c>
      <c r="Q734" s="337">
        <v>1</v>
      </c>
      <c r="R734" s="337">
        <v>0</v>
      </c>
      <c r="S734" s="337">
        <v>0</v>
      </c>
      <c r="T734" s="337">
        <v>0</v>
      </c>
      <c r="U734" s="337">
        <v>0</v>
      </c>
      <c r="V734" s="337">
        <v>4</v>
      </c>
      <c r="W734" s="337">
        <v>3</v>
      </c>
      <c r="X734" s="337">
        <v>7</v>
      </c>
      <c r="Y734" s="337">
        <v>0</v>
      </c>
      <c r="Z734" s="337">
        <v>7</v>
      </c>
      <c r="AA734" s="337">
        <v>6</v>
      </c>
      <c r="AB734" s="337">
        <v>13</v>
      </c>
      <c r="AC734" s="337">
        <v>0</v>
      </c>
      <c r="AD734" s="337">
        <v>0</v>
      </c>
      <c r="AE734" s="337">
        <v>0</v>
      </c>
      <c r="AF734" s="337">
        <v>0</v>
      </c>
      <c r="AG734" s="337">
        <v>0</v>
      </c>
      <c r="AH734" s="337">
        <v>0</v>
      </c>
      <c r="AI734" s="337">
        <v>0</v>
      </c>
      <c r="AJ734" s="337">
        <v>0</v>
      </c>
      <c r="AK734" s="337">
        <v>0</v>
      </c>
      <c r="AL734" s="337">
        <v>0</v>
      </c>
      <c r="AM734" s="337">
        <v>0</v>
      </c>
      <c r="AN734" s="337">
        <v>0</v>
      </c>
      <c r="AO734" s="337">
        <v>0</v>
      </c>
      <c r="AP734" s="337">
        <v>1</v>
      </c>
    </row>
    <row r="735" spans="1:42" x14ac:dyDescent="0.2">
      <c r="C735" s="335" t="s">
        <v>257</v>
      </c>
      <c r="E735" s="337">
        <v>183</v>
      </c>
      <c r="F735" s="337">
        <v>180</v>
      </c>
      <c r="G735" s="337">
        <v>363</v>
      </c>
      <c r="H735" s="337">
        <v>0</v>
      </c>
      <c r="I735" s="337">
        <v>0</v>
      </c>
      <c r="J735" s="337">
        <v>0</v>
      </c>
      <c r="K735" s="337">
        <v>16</v>
      </c>
      <c r="L735" s="337">
        <v>0</v>
      </c>
      <c r="M735" s="337">
        <v>16</v>
      </c>
      <c r="N735" s="337">
        <v>16</v>
      </c>
      <c r="O735" s="337">
        <v>31</v>
      </c>
      <c r="P735" s="337">
        <v>29</v>
      </c>
      <c r="Q735" s="337">
        <v>8</v>
      </c>
      <c r="R735" s="337">
        <v>14</v>
      </c>
      <c r="S735" s="337">
        <v>27</v>
      </c>
      <c r="T735" s="337">
        <v>41</v>
      </c>
      <c r="U735" s="337">
        <v>1</v>
      </c>
      <c r="V735" s="337">
        <v>95</v>
      </c>
      <c r="W735" s="337">
        <v>57</v>
      </c>
      <c r="X735" s="337">
        <v>152</v>
      </c>
      <c r="Y735" s="337">
        <v>4</v>
      </c>
      <c r="Z735" s="337">
        <v>74</v>
      </c>
      <c r="AA735" s="337">
        <v>96</v>
      </c>
      <c r="AB735" s="337">
        <v>170</v>
      </c>
      <c r="AC735" s="337">
        <v>5</v>
      </c>
      <c r="AD735" s="337">
        <v>0</v>
      </c>
      <c r="AE735" s="337">
        <v>0</v>
      </c>
      <c r="AF735" s="337">
        <v>0</v>
      </c>
      <c r="AG735" s="337">
        <v>0</v>
      </c>
      <c r="AH735" s="337">
        <v>0</v>
      </c>
      <c r="AI735" s="337">
        <v>0</v>
      </c>
      <c r="AJ735" s="337">
        <v>0</v>
      </c>
      <c r="AK735" s="337">
        <v>0</v>
      </c>
      <c r="AL735" s="337">
        <v>0</v>
      </c>
      <c r="AM735" s="337">
        <v>0</v>
      </c>
      <c r="AN735" s="337">
        <v>0</v>
      </c>
      <c r="AO735" s="337">
        <v>0</v>
      </c>
      <c r="AP735" s="337">
        <v>6</v>
      </c>
    </row>
    <row r="736" spans="1:42" x14ac:dyDescent="0.2">
      <c r="D736" s="335" t="s">
        <v>116</v>
      </c>
      <c r="E736" s="337">
        <v>183</v>
      </c>
      <c r="F736" s="337">
        <v>180</v>
      </c>
      <c r="G736" s="337">
        <v>363</v>
      </c>
      <c r="H736" s="337">
        <v>0</v>
      </c>
      <c r="I736" s="337">
        <v>0</v>
      </c>
      <c r="J736" s="337">
        <v>0</v>
      </c>
      <c r="K736" s="337">
        <v>16</v>
      </c>
      <c r="L736" s="337">
        <v>0</v>
      </c>
      <c r="M736" s="337">
        <v>16</v>
      </c>
      <c r="N736" s="337">
        <v>16</v>
      </c>
      <c r="O736" s="337">
        <v>31</v>
      </c>
      <c r="P736" s="337">
        <v>29</v>
      </c>
      <c r="Q736" s="337">
        <v>8</v>
      </c>
      <c r="R736" s="337">
        <v>14</v>
      </c>
      <c r="S736" s="337">
        <v>27</v>
      </c>
      <c r="T736" s="337">
        <v>41</v>
      </c>
      <c r="U736" s="337">
        <v>1</v>
      </c>
      <c r="V736" s="337">
        <v>95</v>
      </c>
      <c r="W736" s="337">
        <v>57</v>
      </c>
      <c r="X736" s="337">
        <v>152</v>
      </c>
      <c r="Y736" s="337">
        <v>4</v>
      </c>
      <c r="Z736" s="337">
        <v>74</v>
      </c>
      <c r="AA736" s="337">
        <v>96</v>
      </c>
      <c r="AB736" s="337">
        <v>170</v>
      </c>
      <c r="AC736" s="337">
        <v>5</v>
      </c>
      <c r="AD736" s="337">
        <v>0</v>
      </c>
      <c r="AE736" s="337">
        <v>0</v>
      </c>
      <c r="AF736" s="337">
        <v>0</v>
      </c>
      <c r="AG736" s="337">
        <v>0</v>
      </c>
      <c r="AH736" s="337">
        <v>0</v>
      </c>
      <c r="AI736" s="337">
        <v>0</v>
      </c>
      <c r="AJ736" s="337">
        <v>0</v>
      </c>
      <c r="AK736" s="337">
        <v>0</v>
      </c>
      <c r="AL736" s="337">
        <v>0</v>
      </c>
      <c r="AM736" s="337">
        <v>0</v>
      </c>
      <c r="AN736" s="337">
        <v>0</v>
      </c>
      <c r="AO736" s="337">
        <v>0</v>
      </c>
      <c r="AP736" s="337">
        <v>6</v>
      </c>
    </row>
    <row r="737" spans="2:42" x14ac:dyDescent="0.2">
      <c r="C737" s="335" t="s">
        <v>259</v>
      </c>
      <c r="E737" s="337">
        <v>218</v>
      </c>
      <c r="F737" s="337">
        <v>192</v>
      </c>
      <c r="G737" s="337">
        <v>410</v>
      </c>
      <c r="H737" s="337">
        <v>0</v>
      </c>
      <c r="I737" s="337">
        <v>0</v>
      </c>
      <c r="J737" s="337">
        <v>0</v>
      </c>
      <c r="K737" s="337">
        <v>15</v>
      </c>
      <c r="L737" s="337">
        <v>0</v>
      </c>
      <c r="M737" s="337">
        <v>15</v>
      </c>
      <c r="N737" s="337">
        <v>15</v>
      </c>
      <c r="O737" s="337">
        <v>22</v>
      </c>
      <c r="P737" s="337">
        <v>22</v>
      </c>
      <c r="Q737" s="337">
        <v>10</v>
      </c>
      <c r="R737" s="337">
        <v>156</v>
      </c>
      <c r="S737" s="337">
        <v>141</v>
      </c>
      <c r="T737" s="337">
        <v>297</v>
      </c>
      <c r="U737" s="337">
        <v>7</v>
      </c>
      <c r="V737" s="337">
        <v>29</v>
      </c>
      <c r="W737" s="337">
        <v>22</v>
      </c>
      <c r="X737" s="337">
        <v>51</v>
      </c>
      <c r="Y737" s="337">
        <v>1</v>
      </c>
      <c r="Z737" s="337">
        <v>33</v>
      </c>
      <c r="AA737" s="337">
        <v>29</v>
      </c>
      <c r="AB737" s="337">
        <v>62</v>
      </c>
      <c r="AC737" s="337">
        <v>0</v>
      </c>
      <c r="AD737" s="337">
        <v>0</v>
      </c>
      <c r="AE737" s="337">
        <v>0</v>
      </c>
      <c r="AF737" s="337">
        <v>0</v>
      </c>
      <c r="AG737" s="337">
        <v>0</v>
      </c>
      <c r="AH737" s="337">
        <v>0</v>
      </c>
      <c r="AI737" s="337">
        <v>0</v>
      </c>
      <c r="AJ737" s="337">
        <v>0</v>
      </c>
      <c r="AK737" s="337">
        <v>0</v>
      </c>
      <c r="AL737" s="337">
        <v>0</v>
      </c>
      <c r="AM737" s="337">
        <v>0</v>
      </c>
      <c r="AN737" s="337">
        <v>0</v>
      </c>
      <c r="AO737" s="337">
        <v>0</v>
      </c>
      <c r="AP737" s="337">
        <v>7</v>
      </c>
    </row>
    <row r="738" spans="2:42" x14ac:dyDescent="0.2">
      <c r="D738" s="335" t="s">
        <v>116</v>
      </c>
      <c r="E738" s="337">
        <v>218</v>
      </c>
      <c r="F738" s="337">
        <v>192</v>
      </c>
      <c r="G738" s="337">
        <v>410</v>
      </c>
      <c r="H738" s="337">
        <v>0</v>
      </c>
      <c r="I738" s="337">
        <v>0</v>
      </c>
      <c r="J738" s="337">
        <v>0</v>
      </c>
      <c r="K738" s="337">
        <v>15</v>
      </c>
      <c r="L738" s="337">
        <v>0</v>
      </c>
      <c r="M738" s="337">
        <v>15</v>
      </c>
      <c r="N738" s="337">
        <v>15</v>
      </c>
      <c r="O738" s="337">
        <v>22</v>
      </c>
      <c r="P738" s="337">
        <v>22</v>
      </c>
      <c r="Q738" s="337">
        <v>10</v>
      </c>
      <c r="R738" s="337">
        <v>156</v>
      </c>
      <c r="S738" s="337">
        <v>141</v>
      </c>
      <c r="T738" s="337">
        <v>297</v>
      </c>
      <c r="U738" s="337">
        <v>7</v>
      </c>
      <c r="V738" s="337">
        <v>29</v>
      </c>
      <c r="W738" s="337">
        <v>22</v>
      </c>
      <c r="X738" s="337">
        <v>51</v>
      </c>
      <c r="Y738" s="337">
        <v>1</v>
      </c>
      <c r="Z738" s="337">
        <v>33</v>
      </c>
      <c r="AA738" s="337">
        <v>29</v>
      </c>
      <c r="AB738" s="337">
        <v>62</v>
      </c>
      <c r="AC738" s="337">
        <v>0</v>
      </c>
      <c r="AD738" s="337">
        <v>0</v>
      </c>
      <c r="AE738" s="337">
        <v>0</v>
      </c>
      <c r="AF738" s="337">
        <v>0</v>
      </c>
      <c r="AG738" s="337">
        <v>0</v>
      </c>
      <c r="AH738" s="337">
        <v>0</v>
      </c>
      <c r="AI738" s="337">
        <v>0</v>
      </c>
      <c r="AJ738" s="337">
        <v>0</v>
      </c>
      <c r="AK738" s="337">
        <v>0</v>
      </c>
      <c r="AL738" s="337">
        <v>0</v>
      </c>
      <c r="AM738" s="337">
        <v>0</v>
      </c>
      <c r="AN738" s="337">
        <v>0</v>
      </c>
      <c r="AO738" s="337">
        <v>0</v>
      </c>
      <c r="AP738" s="337">
        <v>7</v>
      </c>
    </row>
    <row r="739" spans="2:42" x14ac:dyDescent="0.2">
      <c r="B739" s="335" t="s">
        <v>41</v>
      </c>
      <c r="E739" s="337">
        <v>8344</v>
      </c>
      <c r="F739" s="337">
        <v>7961</v>
      </c>
      <c r="G739" s="337">
        <v>16305</v>
      </c>
      <c r="H739" s="337">
        <v>1340</v>
      </c>
      <c r="I739" s="337">
        <v>1274</v>
      </c>
      <c r="J739" s="337">
        <v>2614</v>
      </c>
      <c r="K739" s="337">
        <v>656</v>
      </c>
      <c r="L739" s="337">
        <v>176</v>
      </c>
      <c r="M739" s="337">
        <v>480</v>
      </c>
      <c r="N739" s="337">
        <v>656</v>
      </c>
      <c r="O739" s="337">
        <v>768</v>
      </c>
      <c r="P739" s="337">
        <v>678</v>
      </c>
      <c r="Q739" s="337">
        <v>75</v>
      </c>
      <c r="R739" s="337">
        <v>1392</v>
      </c>
      <c r="S739" s="337">
        <v>1324</v>
      </c>
      <c r="T739" s="337">
        <v>2716</v>
      </c>
      <c r="U739" s="337">
        <v>105</v>
      </c>
      <c r="V739" s="337">
        <v>1384</v>
      </c>
      <c r="W739" s="337">
        <v>1310</v>
      </c>
      <c r="X739" s="337">
        <v>2694</v>
      </c>
      <c r="Y739" s="337">
        <v>104</v>
      </c>
      <c r="Z739" s="337">
        <v>1321</v>
      </c>
      <c r="AA739" s="337">
        <v>1355</v>
      </c>
      <c r="AB739" s="337">
        <v>2676</v>
      </c>
      <c r="AC739" s="337">
        <v>102</v>
      </c>
      <c r="AD739" s="337">
        <v>1488</v>
      </c>
      <c r="AE739" s="337">
        <v>1314</v>
      </c>
      <c r="AF739" s="337">
        <v>2802</v>
      </c>
      <c r="AG739" s="337">
        <v>106</v>
      </c>
      <c r="AH739" s="337">
        <v>1434</v>
      </c>
      <c r="AI739" s="337">
        <v>1400</v>
      </c>
      <c r="AJ739" s="337">
        <v>2834</v>
      </c>
      <c r="AK739" s="337">
        <v>108</v>
      </c>
      <c r="AL739" s="337">
        <v>1325</v>
      </c>
      <c r="AM739" s="337">
        <v>1258</v>
      </c>
      <c r="AN739" s="337">
        <v>2583</v>
      </c>
      <c r="AO739" s="337">
        <v>102</v>
      </c>
      <c r="AP739" s="337">
        <v>29</v>
      </c>
    </row>
    <row r="740" spans="2:42" x14ac:dyDescent="0.2">
      <c r="C740" s="335" t="s">
        <v>37</v>
      </c>
      <c r="E740" s="337">
        <v>1724</v>
      </c>
      <c r="F740" s="337">
        <v>1640</v>
      </c>
      <c r="G740" s="337">
        <v>3364</v>
      </c>
      <c r="H740" s="337">
        <v>284</v>
      </c>
      <c r="I740" s="337">
        <v>275</v>
      </c>
      <c r="J740" s="337">
        <v>559</v>
      </c>
      <c r="K740" s="337">
        <v>140</v>
      </c>
      <c r="L740" s="337">
        <v>30</v>
      </c>
      <c r="M740" s="337">
        <v>110</v>
      </c>
      <c r="N740" s="337">
        <v>140</v>
      </c>
      <c r="O740" s="337">
        <v>164</v>
      </c>
      <c r="P740" s="337">
        <v>140</v>
      </c>
      <c r="Q740" s="337">
        <v>15</v>
      </c>
      <c r="R740" s="337">
        <v>293</v>
      </c>
      <c r="S740" s="337">
        <v>279</v>
      </c>
      <c r="T740" s="337">
        <v>572</v>
      </c>
      <c r="U740" s="337">
        <v>23</v>
      </c>
      <c r="V740" s="337">
        <v>259</v>
      </c>
      <c r="W740" s="337">
        <v>256</v>
      </c>
      <c r="X740" s="337">
        <v>515</v>
      </c>
      <c r="Y740" s="337">
        <v>19</v>
      </c>
      <c r="Z740" s="337">
        <v>276</v>
      </c>
      <c r="AA740" s="337">
        <v>266</v>
      </c>
      <c r="AB740" s="337">
        <v>542</v>
      </c>
      <c r="AC740" s="337">
        <v>23</v>
      </c>
      <c r="AD740" s="337">
        <v>309</v>
      </c>
      <c r="AE740" s="337">
        <v>273</v>
      </c>
      <c r="AF740" s="337">
        <v>582</v>
      </c>
      <c r="AG740" s="337">
        <v>24</v>
      </c>
      <c r="AH740" s="337">
        <v>299</v>
      </c>
      <c r="AI740" s="337">
        <v>301</v>
      </c>
      <c r="AJ740" s="337">
        <v>600</v>
      </c>
      <c r="AK740" s="337">
        <v>24</v>
      </c>
      <c r="AL740" s="337">
        <v>288</v>
      </c>
      <c r="AM740" s="337">
        <v>265</v>
      </c>
      <c r="AN740" s="337">
        <v>553</v>
      </c>
      <c r="AO740" s="337">
        <v>23</v>
      </c>
      <c r="AP740" s="337">
        <v>4</v>
      </c>
    </row>
    <row r="741" spans="2:42" x14ac:dyDescent="0.2">
      <c r="D741" s="335" t="s">
        <v>116</v>
      </c>
      <c r="E741" s="337">
        <v>1724</v>
      </c>
      <c r="F741" s="337">
        <v>1640</v>
      </c>
      <c r="G741" s="337">
        <v>3364</v>
      </c>
      <c r="H741" s="337">
        <v>284</v>
      </c>
      <c r="I741" s="337">
        <v>275</v>
      </c>
      <c r="J741" s="337">
        <v>559</v>
      </c>
      <c r="K741" s="337">
        <v>140</v>
      </c>
      <c r="L741" s="337">
        <v>30</v>
      </c>
      <c r="M741" s="337">
        <v>110</v>
      </c>
      <c r="N741" s="337">
        <v>140</v>
      </c>
      <c r="O741" s="337">
        <v>164</v>
      </c>
      <c r="P741" s="337">
        <v>140</v>
      </c>
      <c r="Q741" s="337">
        <v>15</v>
      </c>
      <c r="R741" s="337">
        <v>293</v>
      </c>
      <c r="S741" s="337">
        <v>279</v>
      </c>
      <c r="T741" s="337">
        <v>572</v>
      </c>
      <c r="U741" s="337">
        <v>23</v>
      </c>
      <c r="V741" s="337">
        <v>259</v>
      </c>
      <c r="W741" s="337">
        <v>256</v>
      </c>
      <c r="X741" s="337">
        <v>515</v>
      </c>
      <c r="Y741" s="337">
        <v>19</v>
      </c>
      <c r="Z741" s="337">
        <v>276</v>
      </c>
      <c r="AA741" s="337">
        <v>266</v>
      </c>
      <c r="AB741" s="337">
        <v>542</v>
      </c>
      <c r="AC741" s="337">
        <v>23</v>
      </c>
      <c r="AD741" s="337">
        <v>309</v>
      </c>
      <c r="AE741" s="337">
        <v>273</v>
      </c>
      <c r="AF741" s="337">
        <v>582</v>
      </c>
      <c r="AG741" s="337">
        <v>24</v>
      </c>
      <c r="AH741" s="337">
        <v>299</v>
      </c>
      <c r="AI741" s="337">
        <v>301</v>
      </c>
      <c r="AJ741" s="337">
        <v>600</v>
      </c>
      <c r="AK741" s="337">
        <v>24</v>
      </c>
      <c r="AL741" s="337">
        <v>288</v>
      </c>
      <c r="AM741" s="337">
        <v>265</v>
      </c>
      <c r="AN741" s="337">
        <v>553</v>
      </c>
      <c r="AO741" s="337">
        <v>23</v>
      </c>
      <c r="AP741" s="337">
        <v>4</v>
      </c>
    </row>
    <row r="742" spans="2:42" x14ac:dyDescent="0.2">
      <c r="C742" s="335" t="s">
        <v>47</v>
      </c>
      <c r="E742" s="337">
        <v>6010</v>
      </c>
      <c r="F742" s="337">
        <v>5764</v>
      </c>
      <c r="G742" s="337">
        <v>11774</v>
      </c>
      <c r="H742" s="337">
        <v>984</v>
      </c>
      <c r="I742" s="337">
        <v>920</v>
      </c>
      <c r="J742" s="337">
        <v>1904</v>
      </c>
      <c r="K742" s="337">
        <v>465</v>
      </c>
      <c r="L742" s="337">
        <v>139</v>
      </c>
      <c r="M742" s="337">
        <v>326</v>
      </c>
      <c r="N742" s="337">
        <v>465</v>
      </c>
      <c r="O742" s="337">
        <v>531</v>
      </c>
      <c r="P742" s="337">
        <v>465</v>
      </c>
      <c r="Q742" s="337">
        <v>51</v>
      </c>
      <c r="R742" s="337">
        <v>988</v>
      </c>
      <c r="S742" s="337">
        <v>943</v>
      </c>
      <c r="T742" s="337">
        <v>1931</v>
      </c>
      <c r="U742" s="337">
        <v>76</v>
      </c>
      <c r="V742" s="337">
        <v>1001</v>
      </c>
      <c r="W742" s="337">
        <v>951</v>
      </c>
      <c r="X742" s="337">
        <v>1952</v>
      </c>
      <c r="Y742" s="337">
        <v>78</v>
      </c>
      <c r="Z742" s="337">
        <v>950</v>
      </c>
      <c r="AA742" s="337">
        <v>991</v>
      </c>
      <c r="AB742" s="337">
        <v>1941</v>
      </c>
      <c r="AC742" s="337">
        <v>73</v>
      </c>
      <c r="AD742" s="337">
        <v>1073</v>
      </c>
      <c r="AE742" s="337">
        <v>963</v>
      </c>
      <c r="AF742" s="337">
        <v>2036</v>
      </c>
      <c r="AG742" s="337">
        <v>77</v>
      </c>
      <c r="AH742" s="337">
        <v>1043</v>
      </c>
      <c r="AI742" s="337">
        <v>1008</v>
      </c>
      <c r="AJ742" s="337">
        <v>2051</v>
      </c>
      <c r="AK742" s="337">
        <v>77</v>
      </c>
      <c r="AL742" s="337">
        <v>955</v>
      </c>
      <c r="AM742" s="337">
        <v>908</v>
      </c>
      <c r="AN742" s="337">
        <v>1863</v>
      </c>
      <c r="AO742" s="337">
        <v>74</v>
      </c>
      <c r="AP742" s="337">
        <v>10</v>
      </c>
    </row>
    <row r="743" spans="2:42" x14ac:dyDescent="0.2">
      <c r="D743" s="335" t="s">
        <v>116</v>
      </c>
      <c r="E743" s="337">
        <v>5987</v>
      </c>
      <c r="F743" s="337">
        <v>5741</v>
      </c>
      <c r="G743" s="337">
        <v>11728</v>
      </c>
      <c r="H743" s="337">
        <v>983</v>
      </c>
      <c r="I743" s="337">
        <v>919</v>
      </c>
      <c r="J743" s="337">
        <v>1902</v>
      </c>
      <c r="K743" s="337">
        <v>463</v>
      </c>
      <c r="L743" s="337">
        <v>138</v>
      </c>
      <c r="M743" s="337">
        <v>325</v>
      </c>
      <c r="N743" s="337">
        <v>463</v>
      </c>
      <c r="O743" s="337">
        <v>529</v>
      </c>
      <c r="P743" s="337">
        <v>463</v>
      </c>
      <c r="Q743" s="337">
        <v>50</v>
      </c>
      <c r="R743" s="337">
        <v>984</v>
      </c>
      <c r="S743" s="337">
        <v>939</v>
      </c>
      <c r="T743" s="337">
        <v>1923</v>
      </c>
      <c r="U743" s="337">
        <v>76</v>
      </c>
      <c r="V743" s="337">
        <v>997</v>
      </c>
      <c r="W743" s="337">
        <v>950</v>
      </c>
      <c r="X743" s="337">
        <v>1947</v>
      </c>
      <c r="Y743" s="337">
        <v>78</v>
      </c>
      <c r="Z743" s="337">
        <v>947</v>
      </c>
      <c r="AA743" s="337">
        <v>984</v>
      </c>
      <c r="AB743" s="337">
        <v>1931</v>
      </c>
      <c r="AC743" s="337">
        <v>73</v>
      </c>
      <c r="AD743" s="337">
        <v>1066</v>
      </c>
      <c r="AE743" s="337">
        <v>960</v>
      </c>
      <c r="AF743" s="337">
        <v>2026</v>
      </c>
      <c r="AG743" s="337">
        <v>77</v>
      </c>
      <c r="AH743" s="337">
        <v>1041</v>
      </c>
      <c r="AI743" s="337">
        <v>1005</v>
      </c>
      <c r="AJ743" s="337">
        <v>2046</v>
      </c>
      <c r="AK743" s="337">
        <v>77</v>
      </c>
      <c r="AL743" s="337">
        <v>952</v>
      </c>
      <c r="AM743" s="337">
        <v>903</v>
      </c>
      <c r="AN743" s="337">
        <v>1855</v>
      </c>
      <c r="AO743" s="337">
        <v>74</v>
      </c>
      <c r="AP743" s="337">
        <v>8</v>
      </c>
    </row>
    <row r="744" spans="2:42" x14ac:dyDescent="0.2">
      <c r="D744" s="335" t="s">
        <v>165</v>
      </c>
      <c r="E744" s="337">
        <v>23</v>
      </c>
      <c r="F744" s="337">
        <v>23</v>
      </c>
      <c r="G744" s="337">
        <v>46</v>
      </c>
      <c r="H744" s="337">
        <v>1</v>
      </c>
      <c r="I744" s="337">
        <v>1</v>
      </c>
      <c r="J744" s="337">
        <v>2</v>
      </c>
      <c r="K744" s="337">
        <v>2</v>
      </c>
      <c r="L744" s="337">
        <v>1</v>
      </c>
      <c r="M744" s="337">
        <v>1</v>
      </c>
      <c r="N744" s="337">
        <v>2</v>
      </c>
      <c r="O744" s="337">
        <v>2</v>
      </c>
      <c r="P744" s="337">
        <v>2</v>
      </c>
      <c r="Q744" s="337">
        <v>1</v>
      </c>
      <c r="R744" s="337">
        <v>4</v>
      </c>
      <c r="S744" s="337">
        <v>4</v>
      </c>
      <c r="T744" s="337">
        <v>8</v>
      </c>
      <c r="U744" s="337">
        <v>0</v>
      </c>
      <c r="V744" s="337">
        <v>4</v>
      </c>
      <c r="W744" s="337">
        <v>1</v>
      </c>
      <c r="X744" s="337">
        <v>5</v>
      </c>
      <c r="Y744" s="337">
        <v>0</v>
      </c>
      <c r="Z744" s="337">
        <v>3</v>
      </c>
      <c r="AA744" s="337">
        <v>7</v>
      </c>
      <c r="AB744" s="337">
        <v>10</v>
      </c>
      <c r="AC744" s="337">
        <v>0</v>
      </c>
      <c r="AD744" s="337">
        <v>7</v>
      </c>
      <c r="AE744" s="337">
        <v>3</v>
      </c>
      <c r="AF744" s="337">
        <v>10</v>
      </c>
      <c r="AG744" s="337">
        <v>0</v>
      </c>
      <c r="AH744" s="337">
        <v>2</v>
      </c>
      <c r="AI744" s="337">
        <v>3</v>
      </c>
      <c r="AJ744" s="337">
        <v>5</v>
      </c>
      <c r="AK744" s="337">
        <v>0</v>
      </c>
      <c r="AL744" s="337">
        <v>3</v>
      </c>
      <c r="AM744" s="337">
        <v>5</v>
      </c>
      <c r="AN744" s="337">
        <v>8</v>
      </c>
      <c r="AO744" s="337">
        <v>0</v>
      </c>
      <c r="AP744" s="337">
        <v>2</v>
      </c>
    </row>
    <row r="745" spans="2:42" x14ac:dyDescent="0.2">
      <c r="C745" s="335" t="s">
        <v>257</v>
      </c>
      <c r="E745" s="337">
        <v>456</v>
      </c>
      <c r="F745" s="337">
        <v>406</v>
      </c>
      <c r="G745" s="337">
        <v>862</v>
      </c>
      <c r="H745" s="337">
        <v>55</v>
      </c>
      <c r="I745" s="337">
        <v>55</v>
      </c>
      <c r="J745" s="337">
        <v>110</v>
      </c>
      <c r="K745" s="337">
        <v>39</v>
      </c>
      <c r="L745" s="337">
        <v>7</v>
      </c>
      <c r="M745" s="337">
        <v>32</v>
      </c>
      <c r="N745" s="337">
        <v>39</v>
      </c>
      <c r="O745" s="337">
        <v>57</v>
      </c>
      <c r="P745" s="337">
        <v>57</v>
      </c>
      <c r="Q745" s="337">
        <v>7</v>
      </c>
      <c r="R745" s="337">
        <v>87</v>
      </c>
      <c r="S745" s="337">
        <v>71</v>
      </c>
      <c r="T745" s="337">
        <v>158</v>
      </c>
      <c r="U745" s="337">
        <v>4</v>
      </c>
      <c r="V745" s="337">
        <v>98</v>
      </c>
      <c r="W745" s="337">
        <v>75</v>
      </c>
      <c r="X745" s="337">
        <v>173</v>
      </c>
      <c r="Y745" s="337">
        <v>5</v>
      </c>
      <c r="Z745" s="337">
        <v>62</v>
      </c>
      <c r="AA745" s="337">
        <v>70</v>
      </c>
      <c r="AB745" s="337">
        <v>132</v>
      </c>
      <c r="AC745" s="337">
        <v>5</v>
      </c>
      <c r="AD745" s="337">
        <v>75</v>
      </c>
      <c r="AE745" s="337">
        <v>60</v>
      </c>
      <c r="AF745" s="337">
        <v>135</v>
      </c>
      <c r="AG745" s="337">
        <v>4</v>
      </c>
      <c r="AH745" s="337">
        <v>73</v>
      </c>
      <c r="AI745" s="337">
        <v>67</v>
      </c>
      <c r="AJ745" s="337">
        <v>140</v>
      </c>
      <c r="AK745" s="337">
        <v>6</v>
      </c>
      <c r="AL745" s="337">
        <v>61</v>
      </c>
      <c r="AM745" s="337">
        <v>63</v>
      </c>
      <c r="AN745" s="337">
        <v>124</v>
      </c>
      <c r="AO745" s="337">
        <v>4</v>
      </c>
      <c r="AP745" s="337">
        <v>11</v>
      </c>
    </row>
    <row r="746" spans="2:42" x14ac:dyDescent="0.2">
      <c r="D746" s="335" t="s">
        <v>116</v>
      </c>
      <c r="E746" s="337">
        <v>456</v>
      </c>
      <c r="F746" s="337">
        <v>406</v>
      </c>
      <c r="G746" s="337">
        <v>862</v>
      </c>
      <c r="H746" s="337">
        <v>55</v>
      </c>
      <c r="I746" s="337">
        <v>55</v>
      </c>
      <c r="J746" s="337">
        <v>110</v>
      </c>
      <c r="K746" s="337">
        <v>39</v>
      </c>
      <c r="L746" s="337">
        <v>7</v>
      </c>
      <c r="M746" s="337">
        <v>32</v>
      </c>
      <c r="N746" s="337">
        <v>39</v>
      </c>
      <c r="O746" s="337">
        <v>57</v>
      </c>
      <c r="P746" s="337">
        <v>57</v>
      </c>
      <c r="Q746" s="337">
        <v>7</v>
      </c>
      <c r="R746" s="337">
        <v>87</v>
      </c>
      <c r="S746" s="337">
        <v>71</v>
      </c>
      <c r="T746" s="337">
        <v>158</v>
      </c>
      <c r="U746" s="337">
        <v>4</v>
      </c>
      <c r="V746" s="337">
        <v>98</v>
      </c>
      <c r="W746" s="337">
        <v>75</v>
      </c>
      <c r="X746" s="337">
        <v>173</v>
      </c>
      <c r="Y746" s="337">
        <v>5</v>
      </c>
      <c r="Z746" s="337">
        <v>62</v>
      </c>
      <c r="AA746" s="337">
        <v>70</v>
      </c>
      <c r="AB746" s="337">
        <v>132</v>
      </c>
      <c r="AC746" s="337">
        <v>5</v>
      </c>
      <c r="AD746" s="337">
        <v>75</v>
      </c>
      <c r="AE746" s="337">
        <v>60</v>
      </c>
      <c r="AF746" s="337">
        <v>135</v>
      </c>
      <c r="AG746" s="337">
        <v>4</v>
      </c>
      <c r="AH746" s="337">
        <v>73</v>
      </c>
      <c r="AI746" s="337">
        <v>67</v>
      </c>
      <c r="AJ746" s="337">
        <v>140</v>
      </c>
      <c r="AK746" s="337">
        <v>6</v>
      </c>
      <c r="AL746" s="337">
        <v>61</v>
      </c>
      <c r="AM746" s="337">
        <v>63</v>
      </c>
      <c r="AN746" s="337">
        <v>124</v>
      </c>
      <c r="AO746" s="337">
        <v>4</v>
      </c>
      <c r="AP746" s="337">
        <v>11</v>
      </c>
    </row>
    <row r="747" spans="2:42" x14ac:dyDescent="0.2">
      <c r="C747" s="335" t="s">
        <v>259</v>
      </c>
      <c r="E747" s="337">
        <v>154</v>
      </c>
      <c r="F747" s="337">
        <v>151</v>
      </c>
      <c r="G747" s="337">
        <v>305</v>
      </c>
      <c r="H747" s="337">
        <v>17</v>
      </c>
      <c r="I747" s="337">
        <v>24</v>
      </c>
      <c r="J747" s="337">
        <v>41</v>
      </c>
      <c r="K747" s="337">
        <v>12</v>
      </c>
      <c r="L747" s="337">
        <v>0</v>
      </c>
      <c r="M747" s="337">
        <v>12</v>
      </c>
      <c r="N747" s="337">
        <v>12</v>
      </c>
      <c r="O747" s="337">
        <v>16</v>
      </c>
      <c r="P747" s="337">
        <v>16</v>
      </c>
      <c r="Q747" s="337">
        <v>2</v>
      </c>
      <c r="R747" s="337">
        <v>24</v>
      </c>
      <c r="S747" s="337">
        <v>31</v>
      </c>
      <c r="T747" s="337">
        <v>55</v>
      </c>
      <c r="U747" s="337">
        <v>2</v>
      </c>
      <c r="V747" s="337">
        <v>26</v>
      </c>
      <c r="W747" s="337">
        <v>28</v>
      </c>
      <c r="X747" s="337">
        <v>54</v>
      </c>
      <c r="Y747" s="337">
        <v>2</v>
      </c>
      <c r="Z747" s="337">
        <v>33</v>
      </c>
      <c r="AA747" s="337">
        <v>28</v>
      </c>
      <c r="AB747" s="337">
        <v>61</v>
      </c>
      <c r="AC747" s="337">
        <v>1</v>
      </c>
      <c r="AD747" s="337">
        <v>31</v>
      </c>
      <c r="AE747" s="337">
        <v>18</v>
      </c>
      <c r="AF747" s="337">
        <v>49</v>
      </c>
      <c r="AG747" s="337">
        <v>1</v>
      </c>
      <c r="AH747" s="337">
        <v>19</v>
      </c>
      <c r="AI747" s="337">
        <v>24</v>
      </c>
      <c r="AJ747" s="337">
        <v>43</v>
      </c>
      <c r="AK747" s="337">
        <v>1</v>
      </c>
      <c r="AL747" s="337">
        <v>21</v>
      </c>
      <c r="AM747" s="337">
        <v>22</v>
      </c>
      <c r="AN747" s="337">
        <v>43</v>
      </c>
      <c r="AO747" s="337">
        <v>1</v>
      </c>
      <c r="AP747" s="337">
        <v>4</v>
      </c>
    </row>
    <row r="748" spans="2:42" x14ac:dyDescent="0.2">
      <c r="D748" s="335" t="s">
        <v>116</v>
      </c>
      <c r="E748" s="337">
        <v>154</v>
      </c>
      <c r="F748" s="337">
        <v>151</v>
      </c>
      <c r="G748" s="337">
        <v>305</v>
      </c>
      <c r="H748" s="337">
        <v>17</v>
      </c>
      <c r="I748" s="337">
        <v>24</v>
      </c>
      <c r="J748" s="337">
        <v>41</v>
      </c>
      <c r="K748" s="337">
        <v>12</v>
      </c>
      <c r="L748" s="337">
        <v>0</v>
      </c>
      <c r="M748" s="337">
        <v>12</v>
      </c>
      <c r="N748" s="337">
        <v>12</v>
      </c>
      <c r="O748" s="337">
        <v>16</v>
      </c>
      <c r="P748" s="337">
        <v>16</v>
      </c>
      <c r="Q748" s="337">
        <v>2</v>
      </c>
      <c r="R748" s="337">
        <v>24</v>
      </c>
      <c r="S748" s="337">
        <v>31</v>
      </c>
      <c r="T748" s="337">
        <v>55</v>
      </c>
      <c r="U748" s="337">
        <v>2</v>
      </c>
      <c r="V748" s="337">
        <v>26</v>
      </c>
      <c r="W748" s="337">
        <v>28</v>
      </c>
      <c r="X748" s="337">
        <v>54</v>
      </c>
      <c r="Y748" s="337">
        <v>2</v>
      </c>
      <c r="Z748" s="337">
        <v>33</v>
      </c>
      <c r="AA748" s="337">
        <v>28</v>
      </c>
      <c r="AB748" s="337">
        <v>61</v>
      </c>
      <c r="AC748" s="337">
        <v>1</v>
      </c>
      <c r="AD748" s="337">
        <v>31</v>
      </c>
      <c r="AE748" s="337">
        <v>18</v>
      </c>
      <c r="AF748" s="337">
        <v>49</v>
      </c>
      <c r="AG748" s="337">
        <v>1</v>
      </c>
      <c r="AH748" s="337">
        <v>19</v>
      </c>
      <c r="AI748" s="337">
        <v>24</v>
      </c>
      <c r="AJ748" s="337">
        <v>43</v>
      </c>
      <c r="AK748" s="337">
        <v>1</v>
      </c>
      <c r="AL748" s="337">
        <v>21</v>
      </c>
      <c r="AM748" s="337">
        <v>22</v>
      </c>
      <c r="AN748" s="337">
        <v>43</v>
      </c>
      <c r="AO748" s="337">
        <v>1</v>
      </c>
      <c r="AP748" s="337">
        <v>4</v>
      </c>
    </row>
    <row r="749" spans="2:42" x14ac:dyDescent="0.2">
      <c r="B749" s="335" t="s">
        <v>42</v>
      </c>
      <c r="E749" s="337">
        <v>3966</v>
      </c>
      <c r="F749" s="337">
        <v>3879</v>
      </c>
      <c r="G749" s="337">
        <v>7845</v>
      </c>
      <c r="H749" s="337">
        <v>1123</v>
      </c>
      <c r="I749" s="337">
        <v>1219</v>
      </c>
      <c r="J749" s="337">
        <v>2342</v>
      </c>
      <c r="K749" s="337">
        <v>241</v>
      </c>
      <c r="L749" s="337">
        <v>211</v>
      </c>
      <c r="M749" s="337">
        <v>259</v>
      </c>
      <c r="N749" s="337">
        <v>470</v>
      </c>
      <c r="O749" s="337">
        <v>321</v>
      </c>
      <c r="P749" s="337">
        <v>268</v>
      </c>
      <c r="Q749" s="337">
        <v>27</v>
      </c>
      <c r="R749" s="337">
        <v>1408</v>
      </c>
      <c r="S749" s="337">
        <v>1327</v>
      </c>
      <c r="T749" s="337">
        <v>2735</v>
      </c>
      <c r="U749" s="337">
        <v>83</v>
      </c>
      <c r="V749" s="337">
        <v>1400</v>
      </c>
      <c r="W749" s="337">
        <v>1337</v>
      </c>
      <c r="X749" s="337">
        <v>2737</v>
      </c>
      <c r="Y749" s="337">
        <v>80</v>
      </c>
      <c r="Z749" s="337">
        <v>1158</v>
      </c>
      <c r="AA749" s="337">
        <v>1215</v>
      </c>
      <c r="AB749" s="337">
        <v>2373</v>
      </c>
      <c r="AC749" s="337">
        <v>78</v>
      </c>
      <c r="AD749" s="337">
        <v>0</v>
      </c>
      <c r="AE749" s="337">
        <v>0</v>
      </c>
      <c r="AF749" s="337">
        <v>0</v>
      </c>
      <c r="AG749" s="337">
        <v>0</v>
      </c>
      <c r="AH749" s="337">
        <v>0</v>
      </c>
      <c r="AI749" s="337">
        <v>0</v>
      </c>
      <c r="AJ749" s="337">
        <v>0</v>
      </c>
      <c r="AK749" s="337">
        <v>0</v>
      </c>
      <c r="AL749" s="337">
        <v>0</v>
      </c>
      <c r="AM749" s="337">
        <v>0</v>
      </c>
      <c r="AN749" s="337">
        <v>0</v>
      </c>
      <c r="AO749" s="337">
        <v>0</v>
      </c>
      <c r="AP749" s="337">
        <v>0</v>
      </c>
    </row>
    <row r="750" spans="2:42" x14ac:dyDescent="0.2">
      <c r="C750" s="335" t="s">
        <v>37</v>
      </c>
      <c r="E750" s="337">
        <v>665</v>
      </c>
      <c r="F750" s="337">
        <v>603</v>
      </c>
      <c r="G750" s="337">
        <v>1268</v>
      </c>
      <c r="H750" s="337">
        <v>182</v>
      </c>
      <c r="I750" s="337">
        <v>158</v>
      </c>
      <c r="J750" s="337">
        <v>340</v>
      </c>
      <c r="K750" s="337">
        <v>56</v>
      </c>
      <c r="L750" s="337">
        <v>39</v>
      </c>
      <c r="M750" s="337">
        <v>40</v>
      </c>
      <c r="N750" s="337">
        <v>79</v>
      </c>
      <c r="O750" s="337">
        <v>70</v>
      </c>
      <c r="P750" s="337">
        <v>55</v>
      </c>
      <c r="Q750" s="337">
        <v>8</v>
      </c>
      <c r="R750" s="337">
        <v>265</v>
      </c>
      <c r="S750" s="337">
        <v>215</v>
      </c>
      <c r="T750" s="337">
        <v>480</v>
      </c>
      <c r="U750" s="337">
        <v>21</v>
      </c>
      <c r="V750" s="337">
        <v>232</v>
      </c>
      <c r="W750" s="337">
        <v>217</v>
      </c>
      <c r="X750" s="337">
        <v>449</v>
      </c>
      <c r="Y750" s="337">
        <v>18</v>
      </c>
      <c r="Z750" s="337">
        <v>168</v>
      </c>
      <c r="AA750" s="337">
        <v>171</v>
      </c>
      <c r="AB750" s="337">
        <v>339</v>
      </c>
      <c r="AC750" s="337">
        <v>17</v>
      </c>
      <c r="AD750" s="337">
        <v>0</v>
      </c>
      <c r="AE750" s="337">
        <v>0</v>
      </c>
      <c r="AF750" s="337">
        <v>0</v>
      </c>
      <c r="AG750" s="337">
        <v>0</v>
      </c>
      <c r="AH750" s="337">
        <v>0</v>
      </c>
      <c r="AI750" s="337">
        <v>0</v>
      </c>
      <c r="AJ750" s="337">
        <v>0</v>
      </c>
      <c r="AK750" s="337">
        <v>0</v>
      </c>
      <c r="AL750" s="337">
        <v>0</v>
      </c>
      <c r="AM750" s="337">
        <v>0</v>
      </c>
      <c r="AN750" s="337">
        <v>0</v>
      </c>
      <c r="AO750" s="337">
        <v>0</v>
      </c>
      <c r="AP750" s="337">
        <v>0</v>
      </c>
    </row>
    <row r="751" spans="2:42" x14ac:dyDescent="0.2">
      <c r="D751" s="335" t="s">
        <v>116</v>
      </c>
      <c r="E751" s="337">
        <v>366</v>
      </c>
      <c r="F751" s="337">
        <v>303</v>
      </c>
      <c r="G751" s="337">
        <v>669</v>
      </c>
      <c r="H751" s="337">
        <v>101</v>
      </c>
      <c r="I751" s="337">
        <v>86</v>
      </c>
      <c r="J751" s="337">
        <v>187</v>
      </c>
      <c r="K751" s="337">
        <v>23</v>
      </c>
      <c r="L751" s="337">
        <v>25</v>
      </c>
      <c r="M751" s="337">
        <v>21</v>
      </c>
      <c r="N751" s="337">
        <v>46</v>
      </c>
      <c r="O751" s="337">
        <v>37</v>
      </c>
      <c r="P751" s="337">
        <v>23</v>
      </c>
      <c r="Q751" s="337">
        <v>2</v>
      </c>
      <c r="R751" s="337">
        <v>139</v>
      </c>
      <c r="S751" s="337">
        <v>113</v>
      </c>
      <c r="T751" s="337">
        <v>252</v>
      </c>
      <c r="U751" s="337">
        <v>8</v>
      </c>
      <c r="V751" s="337">
        <v>135</v>
      </c>
      <c r="W751" s="337">
        <v>112</v>
      </c>
      <c r="X751" s="337">
        <v>247</v>
      </c>
      <c r="Y751" s="337">
        <v>8</v>
      </c>
      <c r="Z751" s="337">
        <v>92</v>
      </c>
      <c r="AA751" s="337">
        <v>78</v>
      </c>
      <c r="AB751" s="337">
        <v>170</v>
      </c>
      <c r="AC751" s="337">
        <v>7</v>
      </c>
      <c r="AD751" s="337">
        <v>0</v>
      </c>
      <c r="AE751" s="337">
        <v>0</v>
      </c>
      <c r="AF751" s="337">
        <v>0</v>
      </c>
      <c r="AG751" s="337">
        <v>0</v>
      </c>
      <c r="AH751" s="337">
        <v>0</v>
      </c>
      <c r="AI751" s="337">
        <v>0</v>
      </c>
      <c r="AJ751" s="337">
        <v>0</v>
      </c>
      <c r="AK751" s="337">
        <v>0</v>
      </c>
      <c r="AL751" s="337">
        <v>0</v>
      </c>
      <c r="AM751" s="337">
        <v>0</v>
      </c>
      <c r="AN751" s="337">
        <v>0</v>
      </c>
      <c r="AO751" s="337">
        <v>0</v>
      </c>
      <c r="AP751" s="337">
        <v>0</v>
      </c>
    </row>
    <row r="752" spans="2:42" x14ac:dyDescent="0.2">
      <c r="D752" s="335" t="s">
        <v>117</v>
      </c>
      <c r="E752" s="337">
        <v>299</v>
      </c>
      <c r="F752" s="337">
        <v>300</v>
      </c>
      <c r="G752" s="337">
        <v>599</v>
      </c>
      <c r="H752" s="337">
        <v>81</v>
      </c>
      <c r="I752" s="337">
        <v>72</v>
      </c>
      <c r="J752" s="337">
        <v>153</v>
      </c>
      <c r="K752" s="337">
        <v>33</v>
      </c>
      <c r="L752" s="337">
        <v>14</v>
      </c>
      <c r="M752" s="337">
        <v>19</v>
      </c>
      <c r="N752" s="337">
        <v>33</v>
      </c>
      <c r="O752" s="337">
        <v>33</v>
      </c>
      <c r="P752" s="337">
        <v>32</v>
      </c>
      <c r="Q752" s="337">
        <v>6</v>
      </c>
      <c r="R752" s="337">
        <v>126</v>
      </c>
      <c r="S752" s="337">
        <v>102</v>
      </c>
      <c r="T752" s="337">
        <v>228</v>
      </c>
      <c r="U752" s="337">
        <v>13</v>
      </c>
      <c r="V752" s="337">
        <v>97</v>
      </c>
      <c r="W752" s="337">
        <v>105</v>
      </c>
      <c r="X752" s="337">
        <v>202</v>
      </c>
      <c r="Y752" s="337">
        <v>10</v>
      </c>
      <c r="Z752" s="337">
        <v>76</v>
      </c>
      <c r="AA752" s="337">
        <v>93</v>
      </c>
      <c r="AB752" s="337">
        <v>169</v>
      </c>
      <c r="AC752" s="337">
        <v>10</v>
      </c>
      <c r="AD752" s="337">
        <v>0</v>
      </c>
      <c r="AE752" s="337">
        <v>0</v>
      </c>
      <c r="AF752" s="337">
        <v>0</v>
      </c>
      <c r="AG752" s="337">
        <v>0</v>
      </c>
      <c r="AH752" s="337">
        <v>0</v>
      </c>
      <c r="AI752" s="337">
        <v>0</v>
      </c>
      <c r="AJ752" s="337">
        <v>0</v>
      </c>
      <c r="AK752" s="337">
        <v>0</v>
      </c>
      <c r="AL752" s="337">
        <v>0</v>
      </c>
      <c r="AM752" s="337">
        <v>0</v>
      </c>
      <c r="AN752" s="337">
        <v>0</v>
      </c>
      <c r="AO752" s="337">
        <v>0</v>
      </c>
      <c r="AP752" s="337">
        <v>0</v>
      </c>
    </row>
    <row r="753" spans="2:42" x14ac:dyDescent="0.2">
      <c r="C753" s="335" t="s">
        <v>47</v>
      </c>
      <c r="E753" s="337">
        <v>3127</v>
      </c>
      <c r="F753" s="337">
        <v>3096</v>
      </c>
      <c r="G753" s="337">
        <v>6223</v>
      </c>
      <c r="H753" s="337">
        <v>906</v>
      </c>
      <c r="I753" s="337">
        <v>1006</v>
      </c>
      <c r="J753" s="337">
        <v>1912</v>
      </c>
      <c r="K753" s="337">
        <v>168</v>
      </c>
      <c r="L753" s="337">
        <v>150</v>
      </c>
      <c r="M753" s="337">
        <v>185</v>
      </c>
      <c r="N753" s="337">
        <v>335</v>
      </c>
      <c r="O753" s="337">
        <v>225</v>
      </c>
      <c r="P753" s="337">
        <v>187</v>
      </c>
      <c r="Q753" s="337">
        <v>14</v>
      </c>
      <c r="R753" s="337">
        <v>1085</v>
      </c>
      <c r="S753" s="337">
        <v>1043</v>
      </c>
      <c r="T753" s="337">
        <v>2128</v>
      </c>
      <c r="U753" s="337">
        <v>56</v>
      </c>
      <c r="V753" s="337">
        <v>1107</v>
      </c>
      <c r="W753" s="337">
        <v>1055</v>
      </c>
      <c r="X753" s="337">
        <v>2162</v>
      </c>
      <c r="Y753" s="337">
        <v>56</v>
      </c>
      <c r="Z753" s="337">
        <v>935</v>
      </c>
      <c r="AA753" s="337">
        <v>998</v>
      </c>
      <c r="AB753" s="337">
        <v>1933</v>
      </c>
      <c r="AC753" s="337">
        <v>56</v>
      </c>
      <c r="AD753" s="337">
        <v>0</v>
      </c>
      <c r="AE753" s="337">
        <v>0</v>
      </c>
      <c r="AF753" s="337">
        <v>0</v>
      </c>
      <c r="AG753" s="337">
        <v>0</v>
      </c>
      <c r="AH753" s="337">
        <v>0</v>
      </c>
      <c r="AI753" s="337">
        <v>0</v>
      </c>
      <c r="AJ753" s="337">
        <v>0</v>
      </c>
      <c r="AK753" s="337">
        <v>0</v>
      </c>
      <c r="AL753" s="337">
        <v>0</v>
      </c>
      <c r="AM753" s="337">
        <v>0</v>
      </c>
      <c r="AN753" s="337">
        <v>0</v>
      </c>
      <c r="AO753" s="337">
        <v>0</v>
      </c>
      <c r="AP753" s="337">
        <v>0</v>
      </c>
    </row>
    <row r="754" spans="2:42" x14ac:dyDescent="0.2">
      <c r="D754" s="335" t="s">
        <v>116</v>
      </c>
      <c r="E754" s="337">
        <v>1477</v>
      </c>
      <c r="F754" s="337">
        <v>1533</v>
      </c>
      <c r="G754" s="337">
        <v>3010</v>
      </c>
      <c r="H754" s="337">
        <v>462</v>
      </c>
      <c r="I754" s="337">
        <v>493</v>
      </c>
      <c r="J754" s="337">
        <v>955</v>
      </c>
      <c r="K754" s="337">
        <v>78</v>
      </c>
      <c r="L754" s="337">
        <v>75</v>
      </c>
      <c r="M754" s="337">
        <v>100</v>
      </c>
      <c r="N754" s="337">
        <v>175</v>
      </c>
      <c r="O754" s="337">
        <v>118</v>
      </c>
      <c r="P754" s="337">
        <v>86</v>
      </c>
      <c r="Q754" s="337">
        <v>6</v>
      </c>
      <c r="R754" s="337">
        <v>519</v>
      </c>
      <c r="S754" s="337">
        <v>527</v>
      </c>
      <c r="T754" s="337">
        <v>1046</v>
      </c>
      <c r="U754" s="337">
        <v>26</v>
      </c>
      <c r="V754" s="337">
        <v>501</v>
      </c>
      <c r="W754" s="337">
        <v>519</v>
      </c>
      <c r="X754" s="337">
        <v>1020</v>
      </c>
      <c r="Y754" s="337">
        <v>26</v>
      </c>
      <c r="Z754" s="337">
        <v>457</v>
      </c>
      <c r="AA754" s="337">
        <v>487</v>
      </c>
      <c r="AB754" s="337">
        <v>944</v>
      </c>
      <c r="AC754" s="337">
        <v>26</v>
      </c>
      <c r="AD754" s="337">
        <v>0</v>
      </c>
      <c r="AE754" s="337">
        <v>0</v>
      </c>
      <c r="AF754" s="337">
        <v>0</v>
      </c>
      <c r="AG754" s="337">
        <v>0</v>
      </c>
      <c r="AH754" s="337">
        <v>0</v>
      </c>
      <c r="AI754" s="337">
        <v>0</v>
      </c>
      <c r="AJ754" s="337">
        <v>0</v>
      </c>
      <c r="AK754" s="337">
        <v>0</v>
      </c>
      <c r="AL754" s="337">
        <v>0</v>
      </c>
      <c r="AM754" s="337">
        <v>0</v>
      </c>
      <c r="AN754" s="337">
        <v>0</v>
      </c>
      <c r="AO754" s="337">
        <v>0</v>
      </c>
      <c r="AP754" s="337">
        <v>0</v>
      </c>
    </row>
    <row r="755" spans="2:42" x14ac:dyDescent="0.2">
      <c r="D755" s="335" t="s">
        <v>166</v>
      </c>
      <c r="E755" s="337">
        <v>1579</v>
      </c>
      <c r="F755" s="337">
        <v>1486</v>
      </c>
      <c r="G755" s="337">
        <v>3065</v>
      </c>
      <c r="H755" s="337">
        <v>420</v>
      </c>
      <c r="I755" s="337">
        <v>492</v>
      </c>
      <c r="J755" s="337">
        <v>912</v>
      </c>
      <c r="K755" s="337">
        <v>79</v>
      </c>
      <c r="L755" s="337">
        <v>71</v>
      </c>
      <c r="M755" s="337">
        <v>78</v>
      </c>
      <c r="N755" s="337">
        <v>149</v>
      </c>
      <c r="O755" s="337">
        <v>95</v>
      </c>
      <c r="P755" s="337">
        <v>90</v>
      </c>
      <c r="Q755" s="337">
        <v>5</v>
      </c>
      <c r="R755" s="337">
        <v>544</v>
      </c>
      <c r="S755" s="337">
        <v>487</v>
      </c>
      <c r="T755" s="337">
        <v>1031</v>
      </c>
      <c r="U755" s="337">
        <v>26</v>
      </c>
      <c r="V755" s="337">
        <v>575</v>
      </c>
      <c r="W755" s="337">
        <v>512</v>
      </c>
      <c r="X755" s="337">
        <v>1087</v>
      </c>
      <c r="Y755" s="337">
        <v>27</v>
      </c>
      <c r="Z755" s="337">
        <v>460</v>
      </c>
      <c r="AA755" s="337">
        <v>487</v>
      </c>
      <c r="AB755" s="337">
        <v>947</v>
      </c>
      <c r="AC755" s="337">
        <v>26</v>
      </c>
      <c r="AD755" s="337">
        <v>0</v>
      </c>
      <c r="AE755" s="337">
        <v>0</v>
      </c>
      <c r="AF755" s="337">
        <v>0</v>
      </c>
      <c r="AG755" s="337">
        <v>0</v>
      </c>
      <c r="AH755" s="337">
        <v>0</v>
      </c>
      <c r="AI755" s="337">
        <v>0</v>
      </c>
      <c r="AJ755" s="337">
        <v>0</v>
      </c>
      <c r="AK755" s="337">
        <v>0</v>
      </c>
      <c r="AL755" s="337">
        <v>0</v>
      </c>
      <c r="AM755" s="337">
        <v>0</v>
      </c>
      <c r="AN755" s="337">
        <v>0</v>
      </c>
      <c r="AO755" s="337">
        <v>0</v>
      </c>
      <c r="AP755" s="337">
        <v>0</v>
      </c>
    </row>
    <row r="756" spans="2:42" x14ac:dyDescent="0.2">
      <c r="D756" s="335" t="s">
        <v>117</v>
      </c>
      <c r="E756" s="337">
        <v>71</v>
      </c>
      <c r="F756" s="337">
        <v>77</v>
      </c>
      <c r="G756" s="337">
        <v>148</v>
      </c>
      <c r="H756" s="337">
        <v>24</v>
      </c>
      <c r="I756" s="337">
        <v>21</v>
      </c>
      <c r="J756" s="337">
        <v>45</v>
      </c>
      <c r="K756" s="337">
        <v>11</v>
      </c>
      <c r="L756" s="337">
        <v>4</v>
      </c>
      <c r="M756" s="337">
        <v>7</v>
      </c>
      <c r="N756" s="337">
        <v>11</v>
      </c>
      <c r="O756" s="337">
        <v>12</v>
      </c>
      <c r="P756" s="337">
        <v>11</v>
      </c>
      <c r="Q756" s="337">
        <v>3</v>
      </c>
      <c r="R756" s="337">
        <v>22</v>
      </c>
      <c r="S756" s="337">
        <v>29</v>
      </c>
      <c r="T756" s="337">
        <v>51</v>
      </c>
      <c r="U756" s="337">
        <v>4</v>
      </c>
      <c r="V756" s="337">
        <v>31</v>
      </c>
      <c r="W756" s="337">
        <v>24</v>
      </c>
      <c r="X756" s="337">
        <v>55</v>
      </c>
      <c r="Y756" s="337">
        <v>3</v>
      </c>
      <c r="Z756" s="337">
        <v>18</v>
      </c>
      <c r="AA756" s="337">
        <v>24</v>
      </c>
      <c r="AB756" s="337">
        <v>42</v>
      </c>
      <c r="AC756" s="337">
        <v>4</v>
      </c>
      <c r="AD756" s="337">
        <v>0</v>
      </c>
      <c r="AE756" s="337">
        <v>0</v>
      </c>
      <c r="AF756" s="337">
        <v>0</v>
      </c>
      <c r="AG756" s="337">
        <v>0</v>
      </c>
      <c r="AH756" s="337">
        <v>0</v>
      </c>
      <c r="AI756" s="337">
        <v>0</v>
      </c>
      <c r="AJ756" s="337">
        <v>0</v>
      </c>
      <c r="AK756" s="337">
        <v>0</v>
      </c>
      <c r="AL756" s="337">
        <v>0</v>
      </c>
      <c r="AM756" s="337">
        <v>0</v>
      </c>
      <c r="AN756" s="337">
        <v>0</v>
      </c>
      <c r="AO756" s="337">
        <v>0</v>
      </c>
      <c r="AP756" s="337">
        <v>0</v>
      </c>
    </row>
    <row r="757" spans="2:42" x14ac:dyDescent="0.2">
      <c r="C757" s="335" t="s">
        <v>257</v>
      </c>
      <c r="E757" s="337">
        <v>114</v>
      </c>
      <c r="F757" s="337">
        <v>127</v>
      </c>
      <c r="G757" s="337">
        <v>241</v>
      </c>
      <c r="H757" s="337">
        <v>26</v>
      </c>
      <c r="I757" s="337">
        <v>33</v>
      </c>
      <c r="J757" s="337">
        <v>59</v>
      </c>
      <c r="K757" s="337">
        <v>11</v>
      </c>
      <c r="L757" s="337">
        <v>17</v>
      </c>
      <c r="M757" s="337">
        <v>23</v>
      </c>
      <c r="N757" s="337">
        <v>40</v>
      </c>
      <c r="O757" s="337">
        <v>18</v>
      </c>
      <c r="P757" s="337">
        <v>18</v>
      </c>
      <c r="Q757" s="337">
        <v>3</v>
      </c>
      <c r="R757" s="337">
        <v>37</v>
      </c>
      <c r="S757" s="337">
        <v>43</v>
      </c>
      <c r="T757" s="337">
        <v>80</v>
      </c>
      <c r="U757" s="337">
        <v>4</v>
      </c>
      <c r="V757" s="337">
        <v>36</v>
      </c>
      <c r="W757" s="337">
        <v>54</v>
      </c>
      <c r="X757" s="337">
        <v>90</v>
      </c>
      <c r="Y757" s="337">
        <v>4</v>
      </c>
      <c r="Z757" s="337">
        <v>41</v>
      </c>
      <c r="AA757" s="337">
        <v>30</v>
      </c>
      <c r="AB757" s="337">
        <v>71</v>
      </c>
      <c r="AC757" s="337">
        <v>3</v>
      </c>
      <c r="AD757" s="337">
        <v>0</v>
      </c>
      <c r="AE757" s="337">
        <v>0</v>
      </c>
      <c r="AF757" s="337">
        <v>0</v>
      </c>
      <c r="AG757" s="337">
        <v>0</v>
      </c>
      <c r="AH757" s="337">
        <v>0</v>
      </c>
      <c r="AI757" s="337">
        <v>0</v>
      </c>
      <c r="AJ757" s="337">
        <v>0</v>
      </c>
      <c r="AK757" s="337">
        <v>0</v>
      </c>
      <c r="AL757" s="337">
        <v>0</v>
      </c>
      <c r="AM757" s="337">
        <v>0</v>
      </c>
      <c r="AN757" s="337">
        <v>0</v>
      </c>
      <c r="AO757" s="337">
        <v>0</v>
      </c>
      <c r="AP757" s="337">
        <v>0</v>
      </c>
    </row>
    <row r="758" spans="2:42" x14ac:dyDescent="0.2">
      <c r="D758" s="335" t="s">
        <v>116</v>
      </c>
      <c r="E758" s="337">
        <v>114</v>
      </c>
      <c r="F758" s="337">
        <v>127</v>
      </c>
      <c r="G758" s="337">
        <v>241</v>
      </c>
      <c r="H758" s="337">
        <v>26</v>
      </c>
      <c r="I758" s="337">
        <v>33</v>
      </c>
      <c r="J758" s="337">
        <v>59</v>
      </c>
      <c r="K758" s="337">
        <v>11</v>
      </c>
      <c r="L758" s="337">
        <v>17</v>
      </c>
      <c r="M758" s="337">
        <v>23</v>
      </c>
      <c r="N758" s="337">
        <v>40</v>
      </c>
      <c r="O758" s="337">
        <v>18</v>
      </c>
      <c r="P758" s="337">
        <v>18</v>
      </c>
      <c r="Q758" s="337">
        <v>3</v>
      </c>
      <c r="R758" s="337">
        <v>37</v>
      </c>
      <c r="S758" s="337">
        <v>43</v>
      </c>
      <c r="T758" s="337">
        <v>80</v>
      </c>
      <c r="U758" s="337">
        <v>4</v>
      </c>
      <c r="V758" s="337">
        <v>36</v>
      </c>
      <c r="W758" s="337">
        <v>54</v>
      </c>
      <c r="X758" s="337">
        <v>90</v>
      </c>
      <c r="Y758" s="337">
        <v>4</v>
      </c>
      <c r="Z758" s="337">
        <v>41</v>
      </c>
      <c r="AA758" s="337">
        <v>30</v>
      </c>
      <c r="AB758" s="337">
        <v>71</v>
      </c>
      <c r="AC758" s="337">
        <v>3</v>
      </c>
      <c r="AD758" s="337">
        <v>0</v>
      </c>
      <c r="AE758" s="337">
        <v>0</v>
      </c>
      <c r="AF758" s="337">
        <v>0</v>
      </c>
      <c r="AG758" s="337">
        <v>0</v>
      </c>
      <c r="AH758" s="337">
        <v>0</v>
      </c>
      <c r="AI758" s="337">
        <v>0</v>
      </c>
      <c r="AJ758" s="337">
        <v>0</v>
      </c>
      <c r="AK758" s="337">
        <v>0</v>
      </c>
      <c r="AL758" s="337">
        <v>0</v>
      </c>
      <c r="AM758" s="337">
        <v>0</v>
      </c>
      <c r="AN758" s="337">
        <v>0</v>
      </c>
      <c r="AO758" s="337">
        <v>0</v>
      </c>
      <c r="AP758" s="337">
        <v>0</v>
      </c>
    </row>
    <row r="759" spans="2:42" x14ac:dyDescent="0.2">
      <c r="C759" s="335" t="s">
        <v>259</v>
      </c>
      <c r="E759" s="337">
        <v>60</v>
      </c>
      <c r="F759" s="337">
        <v>53</v>
      </c>
      <c r="G759" s="337">
        <v>113</v>
      </c>
      <c r="H759" s="337">
        <v>9</v>
      </c>
      <c r="I759" s="337">
        <v>22</v>
      </c>
      <c r="J759" s="337">
        <v>31</v>
      </c>
      <c r="K759" s="337">
        <v>6</v>
      </c>
      <c r="L759" s="337">
        <v>5</v>
      </c>
      <c r="M759" s="337">
        <v>11</v>
      </c>
      <c r="N759" s="337">
        <v>16</v>
      </c>
      <c r="O759" s="337">
        <v>8</v>
      </c>
      <c r="P759" s="337">
        <v>8</v>
      </c>
      <c r="Q759" s="337">
        <v>2</v>
      </c>
      <c r="R759" s="337">
        <v>21</v>
      </c>
      <c r="S759" s="337">
        <v>26</v>
      </c>
      <c r="T759" s="337">
        <v>47</v>
      </c>
      <c r="U759" s="337">
        <v>2</v>
      </c>
      <c r="V759" s="337">
        <v>25</v>
      </c>
      <c r="W759" s="337">
        <v>11</v>
      </c>
      <c r="X759" s="337">
        <v>36</v>
      </c>
      <c r="Y759" s="337">
        <v>2</v>
      </c>
      <c r="Z759" s="337">
        <v>14</v>
      </c>
      <c r="AA759" s="337">
        <v>16</v>
      </c>
      <c r="AB759" s="337">
        <v>30</v>
      </c>
      <c r="AC759" s="337">
        <v>2</v>
      </c>
      <c r="AD759" s="337">
        <v>0</v>
      </c>
      <c r="AE759" s="337">
        <v>0</v>
      </c>
      <c r="AF759" s="337">
        <v>0</v>
      </c>
      <c r="AG759" s="337">
        <v>0</v>
      </c>
      <c r="AH759" s="337">
        <v>0</v>
      </c>
      <c r="AI759" s="337">
        <v>0</v>
      </c>
      <c r="AJ759" s="337">
        <v>0</v>
      </c>
      <c r="AK759" s="337">
        <v>0</v>
      </c>
      <c r="AL759" s="337">
        <v>0</v>
      </c>
      <c r="AM759" s="337">
        <v>0</v>
      </c>
      <c r="AN759" s="337">
        <v>0</v>
      </c>
      <c r="AO759" s="337">
        <v>0</v>
      </c>
      <c r="AP759" s="337">
        <v>0</v>
      </c>
    </row>
    <row r="760" spans="2:42" x14ac:dyDescent="0.2">
      <c r="D760" s="335" t="s">
        <v>116</v>
      </c>
      <c r="E760" s="337">
        <v>60</v>
      </c>
      <c r="F760" s="337">
        <v>53</v>
      </c>
      <c r="G760" s="337">
        <v>113</v>
      </c>
      <c r="H760" s="337">
        <v>9</v>
      </c>
      <c r="I760" s="337">
        <v>22</v>
      </c>
      <c r="J760" s="337">
        <v>31</v>
      </c>
      <c r="K760" s="337">
        <v>6</v>
      </c>
      <c r="L760" s="337">
        <v>5</v>
      </c>
      <c r="M760" s="337">
        <v>11</v>
      </c>
      <c r="N760" s="337">
        <v>16</v>
      </c>
      <c r="O760" s="337">
        <v>8</v>
      </c>
      <c r="P760" s="337">
        <v>8</v>
      </c>
      <c r="Q760" s="337">
        <v>2</v>
      </c>
      <c r="R760" s="337">
        <v>21</v>
      </c>
      <c r="S760" s="337">
        <v>26</v>
      </c>
      <c r="T760" s="337">
        <v>47</v>
      </c>
      <c r="U760" s="337">
        <v>2</v>
      </c>
      <c r="V760" s="337">
        <v>25</v>
      </c>
      <c r="W760" s="337">
        <v>11</v>
      </c>
      <c r="X760" s="337">
        <v>36</v>
      </c>
      <c r="Y760" s="337">
        <v>2</v>
      </c>
      <c r="Z760" s="337">
        <v>14</v>
      </c>
      <c r="AA760" s="337">
        <v>16</v>
      </c>
      <c r="AB760" s="337">
        <v>30</v>
      </c>
      <c r="AC760" s="337">
        <v>2</v>
      </c>
      <c r="AD760" s="337">
        <v>0</v>
      </c>
      <c r="AE760" s="337">
        <v>0</v>
      </c>
      <c r="AF760" s="337">
        <v>0</v>
      </c>
      <c r="AG760" s="337">
        <v>0</v>
      </c>
      <c r="AH760" s="337">
        <v>0</v>
      </c>
      <c r="AI760" s="337">
        <v>0</v>
      </c>
      <c r="AJ760" s="337">
        <v>0</v>
      </c>
      <c r="AK760" s="337">
        <v>0</v>
      </c>
      <c r="AL760" s="337">
        <v>0</v>
      </c>
      <c r="AM760" s="337">
        <v>0</v>
      </c>
      <c r="AN760" s="337">
        <v>0</v>
      </c>
      <c r="AO760" s="337">
        <v>0</v>
      </c>
      <c r="AP760" s="337">
        <v>0</v>
      </c>
    </row>
    <row r="761" spans="2:42" x14ac:dyDescent="0.2">
      <c r="B761" s="335" t="s">
        <v>167</v>
      </c>
      <c r="E761" s="337">
        <v>663</v>
      </c>
      <c r="F761" s="337">
        <v>650</v>
      </c>
      <c r="G761" s="337">
        <v>1313</v>
      </c>
      <c r="H761" s="337">
        <v>0</v>
      </c>
      <c r="I761" s="337">
        <v>0</v>
      </c>
      <c r="J761" s="337">
        <v>0</v>
      </c>
      <c r="K761" s="337">
        <v>77</v>
      </c>
      <c r="L761" s="337">
        <v>0</v>
      </c>
      <c r="M761" s="337">
        <v>26</v>
      </c>
      <c r="N761" s="337">
        <v>26</v>
      </c>
      <c r="O761" s="337">
        <v>59</v>
      </c>
      <c r="P761" s="337">
        <v>59</v>
      </c>
      <c r="Q761" s="337">
        <v>10</v>
      </c>
      <c r="R761" s="337">
        <v>0</v>
      </c>
      <c r="S761" s="337">
        <v>0</v>
      </c>
      <c r="T761" s="337">
        <v>0</v>
      </c>
      <c r="U761" s="337">
        <v>0</v>
      </c>
      <c r="V761" s="337">
        <v>0</v>
      </c>
      <c r="W761" s="337">
        <v>0</v>
      </c>
      <c r="X761" s="337">
        <v>0</v>
      </c>
      <c r="Y761" s="337">
        <v>0</v>
      </c>
      <c r="Z761" s="337">
        <v>0</v>
      </c>
      <c r="AA761" s="337">
        <v>0</v>
      </c>
      <c r="AB761" s="337">
        <v>0</v>
      </c>
      <c r="AC761" s="337">
        <v>0</v>
      </c>
      <c r="AD761" s="337">
        <v>0</v>
      </c>
      <c r="AE761" s="337">
        <v>0</v>
      </c>
      <c r="AF761" s="337">
        <v>0</v>
      </c>
      <c r="AG761" s="337">
        <v>0</v>
      </c>
      <c r="AH761" s="337">
        <v>0</v>
      </c>
      <c r="AI761" s="337">
        <v>0</v>
      </c>
      <c r="AJ761" s="337">
        <v>0</v>
      </c>
      <c r="AK761" s="337">
        <v>0</v>
      </c>
      <c r="AL761" s="337">
        <v>0</v>
      </c>
      <c r="AM761" s="337">
        <v>0</v>
      </c>
      <c r="AN761" s="337">
        <v>0</v>
      </c>
      <c r="AO761" s="337">
        <v>0</v>
      </c>
      <c r="AP761" s="337">
        <v>0</v>
      </c>
    </row>
    <row r="762" spans="2:42" x14ac:dyDescent="0.2">
      <c r="C762" s="335" t="s">
        <v>47</v>
      </c>
      <c r="E762" s="337">
        <v>87</v>
      </c>
      <c r="F762" s="337">
        <v>88</v>
      </c>
      <c r="G762" s="337">
        <v>175</v>
      </c>
      <c r="H762" s="337">
        <v>0</v>
      </c>
      <c r="I762" s="337">
        <v>0</v>
      </c>
      <c r="J762" s="337">
        <v>0</v>
      </c>
      <c r="K762" s="337">
        <v>13</v>
      </c>
      <c r="L762" s="337">
        <v>0</v>
      </c>
      <c r="M762" s="337">
        <v>12</v>
      </c>
      <c r="N762" s="337">
        <v>12</v>
      </c>
      <c r="O762" s="337">
        <v>3</v>
      </c>
      <c r="P762" s="337">
        <v>3</v>
      </c>
      <c r="Q762" s="337">
        <v>2</v>
      </c>
      <c r="R762" s="337">
        <v>0</v>
      </c>
      <c r="S762" s="337">
        <v>0</v>
      </c>
      <c r="T762" s="337">
        <v>0</v>
      </c>
      <c r="U762" s="337">
        <v>0</v>
      </c>
      <c r="V762" s="337">
        <v>0</v>
      </c>
      <c r="W762" s="337">
        <v>0</v>
      </c>
      <c r="X762" s="337">
        <v>0</v>
      </c>
      <c r="Y762" s="337">
        <v>0</v>
      </c>
      <c r="Z762" s="337">
        <v>0</v>
      </c>
      <c r="AA762" s="337">
        <v>0</v>
      </c>
      <c r="AB762" s="337">
        <v>0</v>
      </c>
      <c r="AC762" s="337">
        <v>0</v>
      </c>
      <c r="AD762" s="337">
        <v>0</v>
      </c>
      <c r="AE762" s="337">
        <v>0</v>
      </c>
      <c r="AF762" s="337">
        <v>0</v>
      </c>
      <c r="AG762" s="337">
        <v>0</v>
      </c>
      <c r="AH762" s="337">
        <v>0</v>
      </c>
      <c r="AI762" s="337">
        <v>0</v>
      </c>
      <c r="AJ762" s="337">
        <v>0</v>
      </c>
      <c r="AK762" s="337">
        <v>0</v>
      </c>
      <c r="AL762" s="337">
        <v>0</v>
      </c>
      <c r="AM762" s="337">
        <v>0</v>
      </c>
      <c r="AN762" s="337">
        <v>0</v>
      </c>
      <c r="AO762" s="337">
        <v>0</v>
      </c>
      <c r="AP762" s="337">
        <v>0</v>
      </c>
    </row>
    <row r="763" spans="2:42" x14ac:dyDescent="0.2">
      <c r="D763" s="335" t="s">
        <v>258</v>
      </c>
      <c r="E763" s="337">
        <v>23</v>
      </c>
      <c r="F763" s="337">
        <v>23</v>
      </c>
      <c r="G763" s="337">
        <v>46</v>
      </c>
      <c r="H763" s="337">
        <v>0</v>
      </c>
      <c r="I763" s="337">
        <v>0</v>
      </c>
      <c r="J763" s="337">
        <v>0</v>
      </c>
      <c r="K763" s="337">
        <v>4</v>
      </c>
      <c r="L763" s="337">
        <v>0</v>
      </c>
      <c r="M763" s="337">
        <v>3</v>
      </c>
      <c r="N763" s="337">
        <v>3</v>
      </c>
      <c r="O763" s="337">
        <v>3</v>
      </c>
      <c r="P763" s="337">
        <v>3</v>
      </c>
      <c r="Q763" s="337">
        <v>1</v>
      </c>
      <c r="R763" s="337">
        <v>0</v>
      </c>
      <c r="S763" s="337">
        <v>0</v>
      </c>
      <c r="T763" s="337">
        <v>0</v>
      </c>
      <c r="U763" s="337">
        <v>0</v>
      </c>
      <c r="V763" s="337">
        <v>0</v>
      </c>
      <c r="W763" s="337">
        <v>0</v>
      </c>
      <c r="X763" s="337">
        <v>0</v>
      </c>
      <c r="Y763" s="337">
        <v>0</v>
      </c>
      <c r="Z763" s="337">
        <v>0</v>
      </c>
      <c r="AA763" s="337">
        <v>0</v>
      </c>
      <c r="AB763" s="337">
        <v>0</v>
      </c>
      <c r="AC763" s="337">
        <v>0</v>
      </c>
      <c r="AD763" s="337">
        <v>0</v>
      </c>
      <c r="AE763" s="337">
        <v>0</v>
      </c>
      <c r="AF763" s="337">
        <v>0</v>
      </c>
      <c r="AG763" s="337">
        <v>0</v>
      </c>
      <c r="AH763" s="337">
        <v>0</v>
      </c>
      <c r="AI763" s="337">
        <v>0</v>
      </c>
      <c r="AJ763" s="337">
        <v>0</v>
      </c>
      <c r="AK763" s="337">
        <v>0</v>
      </c>
      <c r="AL763" s="337">
        <v>0</v>
      </c>
      <c r="AM763" s="337">
        <v>0</v>
      </c>
      <c r="AN763" s="337">
        <v>0</v>
      </c>
      <c r="AO763" s="337">
        <v>0</v>
      </c>
      <c r="AP763" s="337">
        <v>0</v>
      </c>
    </row>
    <row r="764" spans="2:42" x14ac:dyDescent="0.2">
      <c r="D764" s="335" t="s">
        <v>204</v>
      </c>
      <c r="E764" s="337">
        <v>64</v>
      </c>
      <c r="F764" s="337">
        <v>65</v>
      </c>
      <c r="G764" s="337">
        <v>129</v>
      </c>
      <c r="H764" s="337">
        <v>0</v>
      </c>
      <c r="I764" s="337">
        <v>0</v>
      </c>
      <c r="J764" s="337">
        <v>0</v>
      </c>
      <c r="K764" s="337">
        <v>9</v>
      </c>
      <c r="L764" s="337">
        <v>0</v>
      </c>
      <c r="M764" s="337">
        <v>9</v>
      </c>
      <c r="N764" s="337">
        <v>9</v>
      </c>
      <c r="O764" s="337">
        <v>0</v>
      </c>
      <c r="P764" s="337">
        <v>0</v>
      </c>
      <c r="Q764" s="337">
        <v>1</v>
      </c>
      <c r="R764" s="337">
        <v>0</v>
      </c>
      <c r="S764" s="337">
        <v>0</v>
      </c>
      <c r="T764" s="337">
        <v>0</v>
      </c>
      <c r="U764" s="337">
        <v>0</v>
      </c>
      <c r="V764" s="337">
        <v>0</v>
      </c>
      <c r="W764" s="337">
        <v>0</v>
      </c>
      <c r="X764" s="337">
        <v>0</v>
      </c>
      <c r="Y764" s="337">
        <v>0</v>
      </c>
      <c r="Z764" s="337">
        <v>0</v>
      </c>
      <c r="AA764" s="337">
        <v>0</v>
      </c>
      <c r="AB764" s="337">
        <v>0</v>
      </c>
      <c r="AC764" s="337">
        <v>0</v>
      </c>
      <c r="AD764" s="337">
        <v>0</v>
      </c>
      <c r="AE764" s="337">
        <v>0</v>
      </c>
      <c r="AF764" s="337">
        <v>0</v>
      </c>
      <c r="AG764" s="337">
        <v>0</v>
      </c>
      <c r="AH764" s="337">
        <v>0</v>
      </c>
      <c r="AI764" s="337">
        <v>0</v>
      </c>
      <c r="AJ764" s="337">
        <v>0</v>
      </c>
      <c r="AK764" s="337">
        <v>0</v>
      </c>
      <c r="AL764" s="337">
        <v>0</v>
      </c>
      <c r="AM764" s="337">
        <v>0</v>
      </c>
      <c r="AN764" s="337">
        <v>0</v>
      </c>
      <c r="AO764" s="337">
        <v>0</v>
      </c>
      <c r="AP764" s="337">
        <v>0</v>
      </c>
    </row>
    <row r="765" spans="2:42" x14ac:dyDescent="0.2">
      <c r="C765" s="335" t="s">
        <v>257</v>
      </c>
      <c r="E765" s="337">
        <v>80</v>
      </c>
      <c r="F765" s="337">
        <v>101</v>
      </c>
      <c r="G765" s="337">
        <v>181</v>
      </c>
      <c r="H765" s="337">
        <v>0</v>
      </c>
      <c r="I765" s="337">
        <v>0</v>
      </c>
      <c r="J765" s="337">
        <v>0</v>
      </c>
      <c r="K765" s="337">
        <v>6</v>
      </c>
      <c r="L765" s="337">
        <v>0</v>
      </c>
      <c r="M765" s="337">
        <v>5</v>
      </c>
      <c r="N765" s="337">
        <v>5</v>
      </c>
      <c r="O765" s="337">
        <v>6</v>
      </c>
      <c r="P765" s="337">
        <v>6</v>
      </c>
      <c r="Q765" s="337">
        <v>1</v>
      </c>
      <c r="R765" s="337">
        <v>0</v>
      </c>
      <c r="S765" s="337">
        <v>0</v>
      </c>
      <c r="T765" s="337">
        <v>0</v>
      </c>
      <c r="U765" s="337">
        <v>0</v>
      </c>
      <c r="V765" s="337">
        <v>0</v>
      </c>
      <c r="W765" s="337">
        <v>0</v>
      </c>
      <c r="X765" s="337">
        <v>0</v>
      </c>
      <c r="Y765" s="337">
        <v>0</v>
      </c>
      <c r="Z765" s="337">
        <v>0</v>
      </c>
      <c r="AA765" s="337">
        <v>0</v>
      </c>
      <c r="AB765" s="337">
        <v>0</v>
      </c>
      <c r="AC765" s="337">
        <v>0</v>
      </c>
      <c r="AD765" s="337">
        <v>0</v>
      </c>
      <c r="AE765" s="337">
        <v>0</v>
      </c>
      <c r="AF765" s="337">
        <v>0</v>
      </c>
      <c r="AG765" s="337">
        <v>0</v>
      </c>
      <c r="AH765" s="337">
        <v>0</v>
      </c>
      <c r="AI765" s="337">
        <v>0</v>
      </c>
      <c r="AJ765" s="337">
        <v>0</v>
      </c>
      <c r="AK765" s="337">
        <v>0</v>
      </c>
      <c r="AL765" s="337">
        <v>0</v>
      </c>
      <c r="AM765" s="337">
        <v>0</v>
      </c>
      <c r="AN765" s="337">
        <v>0</v>
      </c>
      <c r="AO765" s="337">
        <v>0</v>
      </c>
      <c r="AP765" s="337">
        <v>0</v>
      </c>
    </row>
    <row r="766" spans="2:42" x14ac:dyDescent="0.2">
      <c r="D766" s="335" t="s">
        <v>258</v>
      </c>
      <c r="E766" s="337">
        <v>80</v>
      </c>
      <c r="F766" s="337">
        <v>101</v>
      </c>
      <c r="G766" s="337">
        <v>181</v>
      </c>
      <c r="H766" s="337">
        <v>0</v>
      </c>
      <c r="I766" s="337">
        <v>0</v>
      </c>
      <c r="J766" s="337">
        <v>0</v>
      </c>
      <c r="K766" s="337">
        <v>6</v>
      </c>
      <c r="L766" s="337">
        <v>0</v>
      </c>
      <c r="M766" s="337">
        <v>5</v>
      </c>
      <c r="N766" s="337">
        <v>5</v>
      </c>
      <c r="O766" s="337">
        <v>6</v>
      </c>
      <c r="P766" s="337">
        <v>6</v>
      </c>
      <c r="Q766" s="337">
        <v>1</v>
      </c>
      <c r="R766" s="337">
        <v>0</v>
      </c>
      <c r="S766" s="337">
        <v>0</v>
      </c>
      <c r="T766" s="337">
        <v>0</v>
      </c>
      <c r="U766" s="337">
        <v>0</v>
      </c>
      <c r="V766" s="337">
        <v>0</v>
      </c>
      <c r="W766" s="337">
        <v>0</v>
      </c>
      <c r="X766" s="337">
        <v>0</v>
      </c>
      <c r="Y766" s="337">
        <v>0</v>
      </c>
      <c r="Z766" s="337">
        <v>0</v>
      </c>
      <c r="AA766" s="337">
        <v>0</v>
      </c>
      <c r="AB766" s="337">
        <v>0</v>
      </c>
      <c r="AC766" s="337">
        <v>0</v>
      </c>
      <c r="AD766" s="337">
        <v>0</v>
      </c>
      <c r="AE766" s="337">
        <v>0</v>
      </c>
      <c r="AF766" s="337">
        <v>0</v>
      </c>
      <c r="AG766" s="337">
        <v>0</v>
      </c>
      <c r="AH766" s="337">
        <v>0</v>
      </c>
      <c r="AI766" s="337">
        <v>0</v>
      </c>
      <c r="AJ766" s="337">
        <v>0</v>
      </c>
      <c r="AK766" s="337">
        <v>0</v>
      </c>
      <c r="AL766" s="337">
        <v>0</v>
      </c>
      <c r="AM766" s="337">
        <v>0</v>
      </c>
      <c r="AN766" s="337">
        <v>0</v>
      </c>
      <c r="AO766" s="337">
        <v>0</v>
      </c>
      <c r="AP766" s="337">
        <v>0</v>
      </c>
    </row>
    <row r="767" spans="2:42" x14ac:dyDescent="0.2">
      <c r="C767" s="335" t="s">
        <v>259</v>
      </c>
      <c r="E767" s="337">
        <v>496</v>
      </c>
      <c r="F767" s="337">
        <v>461</v>
      </c>
      <c r="G767" s="337">
        <v>957</v>
      </c>
      <c r="H767" s="337">
        <v>0</v>
      </c>
      <c r="I767" s="337">
        <v>0</v>
      </c>
      <c r="J767" s="337">
        <v>0</v>
      </c>
      <c r="K767" s="337">
        <v>58</v>
      </c>
      <c r="L767" s="337">
        <v>0</v>
      </c>
      <c r="M767" s="337">
        <v>9</v>
      </c>
      <c r="N767" s="337">
        <v>9</v>
      </c>
      <c r="O767" s="337">
        <v>50</v>
      </c>
      <c r="P767" s="337">
        <v>50</v>
      </c>
      <c r="Q767" s="337">
        <v>7</v>
      </c>
      <c r="R767" s="337">
        <v>0</v>
      </c>
      <c r="S767" s="337">
        <v>0</v>
      </c>
      <c r="T767" s="337">
        <v>0</v>
      </c>
      <c r="U767" s="337">
        <v>0</v>
      </c>
      <c r="V767" s="337">
        <v>0</v>
      </c>
      <c r="W767" s="337">
        <v>0</v>
      </c>
      <c r="X767" s="337">
        <v>0</v>
      </c>
      <c r="Y767" s="337">
        <v>0</v>
      </c>
      <c r="Z767" s="337">
        <v>0</v>
      </c>
      <c r="AA767" s="337">
        <v>0</v>
      </c>
      <c r="AB767" s="337">
        <v>0</v>
      </c>
      <c r="AC767" s="337">
        <v>0</v>
      </c>
      <c r="AD767" s="337">
        <v>0</v>
      </c>
      <c r="AE767" s="337">
        <v>0</v>
      </c>
      <c r="AF767" s="337">
        <v>0</v>
      </c>
      <c r="AG767" s="337">
        <v>0</v>
      </c>
      <c r="AH767" s="337">
        <v>0</v>
      </c>
      <c r="AI767" s="337">
        <v>0</v>
      </c>
      <c r="AJ767" s="337">
        <v>0</v>
      </c>
      <c r="AK767" s="337">
        <v>0</v>
      </c>
      <c r="AL767" s="337">
        <v>0</v>
      </c>
      <c r="AM767" s="337">
        <v>0</v>
      </c>
      <c r="AN767" s="337">
        <v>0</v>
      </c>
      <c r="AO767" s="337">
        <v>0</v>
      </c>
      <c r="AP767" s="337">
        <v>0</v>
      </c>
    </row>
    <row r="768" spans="2:42" x14ac:dyDescent="0.2">
      <c r="D768" s="335" t="s">
        <v>258</v>
      </c>
      <c r="E768" s="337">
        <v>496</v>
      </c>
      <c r="F768" s="337">
        <v>461</v>
      </c>
      <c r="G768" s="337">
        <v>957</v>
      </c>
      <c r="H768" s="337">
        <v>0</v>
      </c>
      <c r="I768" s="337">
        <v>0</v>
      </c>
      <c r="J768" s="337">
        <v>0</v>
      </c>
      <c r="K768" s="337">
        <v>58</v>
      </c>
      <c r="L768" s="337">
        <v>0</v>
      </c>
      <c r="M768" s="337">
        <v>9</v>
      </c>
      <c r="N768" s="337">
        <v>9</v>
      </c>
      <c r="O768" s="337">
        <v>50</v>
      </c>
      <c r="P768" s="337">
        <v>50</v>
      </c>
      <c r="Q768" s="337">
        <v>7</v>
      </c>
      <c r="R768" s="337">
        <v>0</v>
      </c>
      <c r="S768" s="337">
        <v>0</v>
      </c>
      <c r="T768" s="337">
        <v>0</v>
      </c>
      <c r="U768" s="337">
        <v>0</v>
      </c>
      <c r="V768" s="337">
        <v>0</v>
      </c>
      <c r="W768" s="337">
        <v>0</v>
      </c>
      <c r="X768" s="337">
        <v>0</v>
      </c>
      <c r="Y768" s="337">
        <v>0</v>
      </c>
      <c r="Z768" s="337">
        <v>0</v>
      </c>
      <c r="AA768" s="337">
        <v>0</v>
      </c>
      <c r="AB768" s="337">
        <v>0</v>
      </c>
      <c r="AC768" s="337">
        <v>0</v>
      </c>
      <c r="AD768" s="337">
        <v>0</v>
      </c>
      <c r="AE768" s="337">
        <v>0</v>
      </c>
      <c r="AF768" s="337">
        <v>0</v>
      </c>
      <c r="AG768" s="337">
        <v>0</v>
      </c>
      <c r="AH768" s="337">
        <v>0</v>
      </c>
      <c r="AI768" s="337">
        <v>0</v>
      </c>
      <c r="AJ768" s="337">
        <v>0</v>
      </c>
      <c r="AK768" s="337">
        <v>0</v>
      </c>
      <c r="AL768" s="337">
        <v>0</v>
      </c>
      <c r="AM768" s="337">
        <v>0</v>
      </c>
      <c r="AN768" s="337">
        <v>0</v>
      </c>
      <c r="AO768" s="337">
        <v>0</v>
      </c>
      <c r="AP768" s="337">
        <v>0</v>
      </c>
    </row>
    <row r="769" spans="1:42" x14ac:dyDescent="0.2">
      <c r="B769" s="335" t="s">
        <v>168</v>
      </c>
      <c r="E769" s="337">
        <v>565</v>
      </c>
      <c r="F769" s="337">
        <v>289</v>
      </c>
      <c r="G769" s="337">
        <v>854</v>
      </c>
      <c r="H769" s="337">
        <v>0</v>
      </c>
      <c r="I769" s="337">
        <v>0</v>
      </c>
      <c r="J769" s="337">
        <v>0</v>
      </c>
      <c r="K769" s="337">
        <v>12</v>
      </c>
      <c r="L769" s="337">
        <v>4</v>
      </c>
      <c r="M769" s="337">
        <v>59</v>
      </c>
      <c r="N769" s="337">
        <v>63</v>
      </c>
      <c r="O769" s="337">
        <v>12</v>
      </c>
      <c r="P769" s="337">
        <v>12</v>
      </c>
      <c r="Q769" s="337">
        <v>11</v>
      </c>
      <c r="R769" s="337">
        <v>0</v>
      </c>
      <c r="S769" s="337">
        <v>0</v>
      </c>
      <c r="T769" s="337">
        <v>0</v>
      </c>
      <c r="U769" s="337">
        <v>0</v>
      </c>
      <c r="V769" s="337">
        <v>0</v>
      </c>
      <c r="W769" s="337">
        <v>0</v>
      </c>
      <c r="X769" s="337">
        <v>0</v>
      </c>
      <c r="Y769" s="337">
        <v>0</v>
      </c>
      <c r="Z769" s="337">
        <v>0</v>
      </c>
      <c r="AA769" s="337">
        <v>0</v>
      </c>
      <c r="AB769" s="337">
        <v>0</v>
      </c>
      <c r="AC769" s="337">
        <v>0</v>
      </c>
      <c r="AD769" s="337">
        <v>0</v>
      </c>
      <c r="AE769" s="337">
        <v>0</v>
      </c>
      <c r="AF769" s="337">
        <v>0</v>
      </c>
      <c r="AG769" s="337">
        <v>0</v>
      </c>
      <c r="AH769" s="337">
        <v>0</v>
      </c>
      <c r="AI769" s="337">
        <v>0</v>
      </c>
      <c r="AJ769" s="337">
        <v>0</v>
      </c>
      <c r="AK769" s="337">
        <v>0</v>
      </c>
      <c r="AL769" s="337">
        <v>0</v>
      </c>
      <c r="AM769" s="337">
        <v>0</v>
      </c>
      <c r="AN769" s="337">
        <v>0</v>
      </c>
      <c r="AO769" s="337">
        <v>0</v>
      </c>
      <c r="AP769" s="337">
        <v>0</v>
      </c>
    </row>
    <row r="770" spans="1:42" x14ac:dyDescent="0.2">
      <c r="C770" s="335" t="s">
        <v>37</v>
      </c>
      <c r="E770" s="337">
        <v>135</v>
      </c>
      <c r="F770" s="337">
        <v>61</v>
      </c>
      <c r="G770" s="337">
        <v>196</v>
      </c>
      <c r="H770" s="337">
        <v>0</v>
      </c>
      <c r="I770" s="337">
        <v>0</v>
      </c>
      <c r="J770" s="337">
        <v>0</v>
      </c>
      <c r="K770" s="337">
        <v>0</v>
      </c>
      <c r="L770" s="337">
        <v>0</v>
      </c>
      <c r="M770" s="337">
        <v>12</v>
      </c>
      <c r="N770" s="337">
        <v>12</v>
      </c>
      <c r="O770" s="337">
        <v>0</v>
      </c>
      <c r="P770" s="337">
        <v>0</v>
      </c>
      <c r="Q770" s="337">
        <v>2</v>
      </c>
      <c r="R770" s="337">
        <v>0</v>
      </c>
      <c r="S770" s="337">
        <v>0</v>
      </c>
      <c r="T770" s="337">
        <v>0</v>
      </c>
      <c r="U770" s="337">
        <v>0</v>
      </c>
      <c r="V770" s="337">
        <v>0</v>
      </c>
      <c r="W770" s="337">
        <v>0</v>
      </c>
      <c r="X770" s="337">
        <v>0</v>
      </c>
      <c r="Y770" s="337">
        <v>0</v>
      </c>
      <c r="Z770" s="337">
        <v>0</v>
      </c>
      <c r="AA770" s="337">
        <v>0</v>
      </c>
      <c r="AB770" s="337">
        <v>0</v>
      </c>
      <c r="AC770" s="337">
        <v>0</v>
      </c>
      <c r="AD770" s="337">
        <v>0</v>
      </c>
      <c r="AE770" s="337">
        <v>0</v>
      </c>
      <c r="AF770" s="337">
        <v>0</v>
      </c>
      <c r="AG770" s="337">
        <v>0</v>
      </c>
      <c r="AH770" s="337">
        <v>0</v>
      </c>
      <c r="AI770" s="337">
        <v>0</v>
      </c>
      <c r="AJ770" s="337">
        <v>0</v>
      </c>
      <c r="AK770" s="337">
        <v>0</v>
      </c>
      <c r="AL770" s="337">
        <v>0</v>
      </c>
      <c r="AM770" s="337">
        <v>0</v>
      </c>
      <c r="AN770" s="337">
        <v>0</v>
      </c>
      <c r="AO770" s="337">
        <v>0</v>
      </c>
      <c r="AP770" s="337">
        <v>0</v>
      </c>
    </row>
    <row r="771" spans="1:42" x14ac:dyDescent="0.2">
      <c r="D771" s="335" t="s">
        <v>49</v>
      </c>
      <c r="E771" s="337">
        <v>135</v>
      </c>
      <c r="F771" s="337">
        <v>61</v>
      </c>
      <c r="G771" s="337">
        <v>196</v>
      </c>
      <c r="H771" s="337">
        <v>0</v>
      </c>
      <c r="I771" s="337">
        <v>0</v>
      </c>
      <c r="J771" s="337">
        <v>0</v>
      </c>
      <c r="K771" s="337">
        <v>0</v>
      </c>
      <c r="L771" s="337">
        <v>0</v>
      </c>
      <c r="M771" s="337">
        <v>12</v>
      </c>
      <c r="N771" s="337">
        <v>12</v>
      </c>
      <c r="O771" s="337">
        <v>0</v>
      </c>
      <c r="P771" s="337">
        <v>0</v>
      </c>
      <c r="Q771" s="337">
        <v>2</v>
      </c>
      <c r="R771" s="337">
        <v>0</v>
      </c>
      <c r="S771" s="337">
        <v>0</v>
      </c>
      <c r="T771" s="337">
        <v>0</v>
      </c>
      <c r="U771" s="337">
        <v>0</v>
      </c>
      <c r="V771" s="337">
        <v>0</v>
      </c>
      <c r="W771" s="337">
        <v>0</v>
      </c>
      <c r="X771" s="337">
        <v>0</v>
      </c>
      <c r="Y771" s="337">
        <v>0</v>
      </c>
      <c r="Z771" s="337">
        <v>0</v>
      </c>
      <c r="AA771" s="337">
        <v>0</v>
      </c>
      <c r="AB771" s="337">
        <v>0</v>
      </c>
      <c r="AC771" s="337">
        <v>0</v>
      </c>
      <c r="AD771" s="337">
        <v>0</v>
      </c>
      <c r="AE771" s="337">
        <v>0</v>
      </c>
      <c r="AF771" s="337">
        <v>0</v>
      </c>
      <c r="AG771" s="337">
        <v>0</v>
      </c>
      <c r="AH771" s="337">
        <v>0</v>
      </c>
      <c r="AI771" s="337">
        <v>0</v>
      </c>
      <c r="AJ771" s="337">
        <v>0</v>
      </c>
      <c r="AK771" s="337">
        <v>0</v>
      </c>
      <c r="AL771" s="337">
        <v>0</v>
      </c>
      <c r="AM771" s="337">
        <v>0</v>
      </c>
      <c r="AN771" s="337">
        <v>0</v>
      </c>
      <c r="AO771" s="337">
        <v>0</v>
      </c>
      <c r="AP771" s="337">
        <v>0</v>
      </c>
    </row>
    <row r="772" spans="1:42" x14ac:dyDescent="0.2">
      <c r="C772" s="335" t="s">
        <v>47</v>
      </c>
      <c r="E772" s="337">
        <v>430</v>
      </c>
      <c r="F772" s="337">
        <v>228</v>
      </c>
      <c r="G772" s="337">
        <v>658</v>
      </c>
      <c r="H772" s="337">
        <v>0</v>
      </c>
      <c r="I772" s="337">
        <v>0</v>
      </c>
      <c r="J772" s="337">
        <v>0</v>
      </c>
      <c r="K772" s="337">
        <v>12</v>
      </c>
      <c r="L772" s="337">
        <v>4</v>
      </c>
      <c r="M772" s="337">
        <v>47</v>
      </c>
      <c r="N772" s="337">
        <v>51</v>
      </c>
      <c r="O772" s="337">
        <v>12</v>
      </c>
      <c r="P772" s="337">
        <v>12</v>
      </c>
      <c r="Q772" s="337">
        <v>9</v>
      </c>
      <c r="R772" s="337">
        <v>0</v>
      </c>
      <c r="S772" s="337">
        <v>0</v>
      </c>
      <c r="T772" s="337">
        <v>0</v>
      </c>
      <c r="U772" s="337">
        <v>0</v>
      </c>
      <c r="V772" s="337">
        <v>0</v>
      </c>
      <c r="W772" s="337">
        <v>0</v>
      </c>
      <c r="X772" s="337">
        <v>0</v>
      </c>
      <c r="Y772" s="337">
        <v>0</v>
      </c>
      <c r="Z772" s="337">
        <v>0</v>
      </c>
      <c r="AA772" s="337">
        <v>0</v>
      </c>
      <c r="AB772" s="337">
        <v>0</v>
      </c>
      <c r="AC772" s="337">
        <v>0</v>
      </c>
      <c r="AD772" s="337">
        <v>0</v>
      </c>
      <c r="AE772" s="337">
        <v>0</v>
      </c>
      <c r="AF772" s="337">
        <v>0</v>
      </c>
      <c r="AG772" s="337">
        <v>0</v>
      </c>
      <c r="AH772" s="337">
        <v>0</v>
      </c>
      <c r="AI772" s="337">
        <v>0</v>
      </c>
      <c r="AJ772" s="337">
        <v>0</v>
      </c>
      <c r="AK772" s="337">
        <v>0</v>
      </c>
      <c r="AL772" s="337">
        <v>0</v>
      </c>
      <c r="AM772" s="337">
        <v>0</v>
      </c>
      <c r="AN772" s="337">
        <v>0</v>
      </c>
      <c r="AO772" s="337">
        <v>0</v>
      </c>
      <c r="AP772" s="337">
        <v>0</v>
      </c>
    </row>
    <row r="773" spans="1:42" x14ac:dyDescent="0.2">
      <c r="D773" s="335" t="s">
        <v>50</v>
      </c>
      <c r="E773" s="337">
        <v>69</v>
      </c>
      <c r="F773" s="337">
        <v>46</v>
      </c>
      <c r="G773" s="337">
        <v>115</v>
      </c>
      <c r="H773" s="337">
        <v>0</v>
      </c>
      <c r="I773" s="337">
        <v>0</v>
      </c>
      <c r="J773" s="337">
        <v>0</v>
      </c>
      <c r="K773" s="337">
        <v>12</v>
      </c>
      <c r="L773" s="337">
        <v>3</v>
      </c>
      <c r="M773" s="337">
        <v>10</v>
      </c>
      <c r="N773" s="337">
        <v>13</v>
      </c>
      <c r="O773" s="337">
        <v>12</v>
      </c>
      <c r="P773" s="337">
        <v>12</v>
      </c>
      <c r="Q773" s="337">
        <v>1</v>
      </c>
      <c r="R773" s="337">
        <v>0</v>
      </c>
      <c r="S773" s="337">
        <v>0</v>
      </c>
      <c r="T773" s="337">
        <v>0</v>
      </c>
      <c r="U773" s="337">
        <v>0</v>
      </c>
      <c r="V773" s="337">
        <v>0</v>
      </c>
      <c r="W773" s="337">
        <v>0</v>
      </c>
      <c r="X773" s="337">
        <v>0</v>
      </c>
      <c r="Y773" s="337">
        <v>0</v>
      </c>
      <c r="Z773" s="337">
        <v>0</v>
      </c>
      <c r="AA773" s="337">
        <v>0</v>
      </c>
      <c r="AB773" s="337">
        <v>0</v>
      </c>
      <c r="AC773" s="337">
        <v>0</v>
      </c>
      <c r="AD773" s="337">
        <v>0</v>
      </c>
      <c r="AE773" s="337">
        <v>0</v>
      </c>
      <c r="AF773" s="337">
        <v>0</v>
      </c>
      <c r="AG773" s="337">
        <v>0</v>
      </c>
      <c r="AH773" s="337">
        <v>0</v>
      </c>
      <c r="AI773" s="337">
        <v>0</v>
      </c>
      <c r="AJ773" s="337">
        <v>0</v>
      </c>
      <c r="AK773" s="337">
        <v>0</v>
      </c>
      <c r="AL773" s="337">
        <v>0</v>
      </c>
      <c r="AM773" s="337">
        <v>0</v>
      </c>
      <c r="AN773" s="337">
        <v>0</v>
      </c>
      <c r="AO773" s="337">
        <v>0</v>
      </c>
      <c r="AP773" s="337">
        <v>0</v>
      </c>
    </row>
    <row r="774" spans="1:42" x14ac:dyDescent="0.2">
      <c r="D774" s="335" t="s">
        <v>49</v>
      </c>
      <c r="E774" s="337">
        <v>361</v>
      </c>
      <c r="F774" s="337">
        <v>182</v>
      </c>
      <c r="G774" s="337">
        <v>543</v>
      </c>
      <c r="H774" s="337">
        <v>0</v>
      </c>
      <c r="I774" s="337">
        <v>0</v>
      </c>
      <c r="J774" s="337">
        <v>0</v>
      </c>
      <c r="K774" s="337">
        <v>0</v>
      </c>
      <c r="L774" s="337">
        <v>1</v>
      </c>
      <c r="M774" s="337">
        <v>37</v>
      </c>
      <c r="N774" s="337">
        <v>38</v>
      </c>
      <c r="O774" s="337">
        <v>0</v>
      </c>
      <c r="P774" s="337">
        <v>0</v>
      </c>
      <c r="Q774" s="337">
        <v>8</v>
      </c>
      <c r="R774" s="337">
        <v>0</v>
      </c>
      <c r="S774" s="337">
        <v>0</v>
      </c>
      <c r="T774" s="337">
        <v>0</v>
      </c>
      <c r="U774" s="337">
        <v>0</v>
      </c>
      <c r="V774" s="337">
        <v>0</v>
      </c>
      <c r="W774" s="337">
        <v>0</v>
      </c>
      <c r="X774" s="337">
        <v>0</v>
      </c>
      <c r="Y774" s="337">
        <v>0</v>
      </c>
      <c r="Z774" s="337">
        <v>0</v>
      </c>
      <c r="AA774" s="337">
        <v>0</v>
      </c>
      <c r="AB774" s="337">
        <v>0</v>
      </c>
      <c r="AC774" s="337">
        <v>0</v>
      </c>
      <c r="AD774" s="337">
        <v>0</v>
      </c>
      <c r="AE774" s="337">
        <v>0</v>
      </c>
      <c r="AF774" s="337">
        <v>0</v>
      </c>
      <c r="AG774" s="337">
        <v>0</v>
      </c>
      <c r="AH774" s="337">
        <v>0</v>
      </c>
      <c r="AI774" s="337">
        <v>0</v>
      </c>
      <c r="AJ774" s="337">
        <v>0</v>
      </c>
      <c r="AK774" s="337">
        <v>0</v>
      </c>
      <c r="AL774" s="337">
        <v>0</v>
      </c>
      <c r="AM774" s="337">
        <v>0</v>
      </c>
      <c r="AN774" s="337">
        <v>0</v>
      </c>
      <c r="AO774" s="337">
        <v>0</v>
      </c>
      <c r="AP774" s="337">
        <v>0</v>
      </c>
    </row>
    <row r="775" spans="1:42" x14ac:dyDescent="0.2">
      <c r="A775" s="335" t="s">
        <v>242</v>
      </c>
      <c r="E775" s="337">
        <v>228</v>
      </c>
      <c r="F775" s="337">
        <v>232</v>
      </c>
      <c r="G775" s="337">
        <v>460</v>
      </c>
      <c r="H775" s="337">
        <v>46</v>
      </c>
      <c r="I775" s="337">
        <v>43</v>
      </c>
      <c r="J775" s="337">
        <v>89</v>
      </c>
      <c r="K775" s="337">
        <v>30</v>
      </c>
      <c r="L775" s="337">
        <v>9</v>
      </c>
      <c r="M775" s="337">
        <v>23</v>
      </c>
      <c r="N775" s="337">
        <v>32</v>
      </c>
      <c r="O775" s="337">
        <v>34</v>
      </c>
      <c r="P775" s="337">
        <v>31</v>
      </c>
      <c r="Q775" s="337">
        <v>12</v>
      </c>
      <c r="R775" s="337">
        <v>52</v>
      </c>
      <c r="S775" s="337">
        <v>50</v>
      </c>
      <c r="T775" s="337">
        <v>102</v>
      </c>
      <c r="U775" s="337">
        <v>5</v>
      </c>
      <c r="V775" s="337">
        <v>44</v>
      </c>
      <c r="W775" s="337">
        <v>45</v>
      </c>
      <c r="X775" s="337">
        <v>89</v>
      </c>
      <c r="Y775" s="337">
        <v>5</v>
      </c>
      <c r="Z775" s="337">
        <v>65</v>
      </c>
      <c r="AA775" s="337">
        <v>64</v>
      </c>
      <c r="AB775" s="337">
        <v>129</v>
      </c>
      <c r="AC775" s="337">
        <v>9</v>
      </c>
      <c r="AD775" s="337">
        <v>28</v>
      </c>
      <c r="AE775" s="337">
        <v>22</v>
      </c>
      <c r="AF775" s="337">
        <v>50</v>
      </c>
      <c r="AG775" s="337">
        <v>2</v>
      </c>
      <c r="AH775" s="337">
        <v>21</v>
      </c>
      <c r="AI775" s="337">
        <v>26</v>
      </c>
      <c r="AJ775" s="337">
        <v>47</v>
      </c>
      <c r="AK775" s="337">
        <v>2</v>
      </c>
      <c r="AL775" s="337">
        <v>18</v>
      </c>
      <c r="AM775" s="337">
        <v>25</v>
      </c>
      <c r="AN775" s="337">
        <v>43</v>
      </c>
      <c r="AO775" s="337">
        <v>2</v>
      </c>
      <c r="AP775" s="337">
        <v>5</v>
      </c>
    </row>
    <row r="776" spans="1:42" x14ac:dyDescent="0.2">
      <c r="B776" s="335" t="s">
        <v>36</v>
      </c>
      <c r="E776" s="337">
        <v>25</v>
      </c>
      <c r="F776" s="337">
        <v>30</v>
      </c>
      <c r="G776" s="337">
        <v>55</v>
      </c>
      <c r="H776" s="337">
        <v>0</v>
      </c>
      <c r="I776" s="337">
        <v>0</v>
      </c>
      <c r="J776" s="337">
        <v>0</v>
      </c>
      <c r="K776" s="337">
        <v>5</v>
      </c>
      <c r="L776" s="337">
        <v>0</v>
      </c>
      <c r="M776" s="337">
        <v>5</v>
      </c>
      <c r="N776" s="337">
        <v>5</v>
      </c>
      <c r="O776" s="337">
        <v>2</v>
      </c>
      <c r="P776" s="337">
        <v>1</v>
      </c>
      <c r="Q776" s="337">
        <v>5</v>
      </c>
      <c r="R776" s="337">
        <v>2</v>
      </c>
      <c r="S776" s="337">
        <v>3</v>
      </c>
      <c r="T776" s="337">
        <v>5</v>
      </c>
      <c r="U776" s="337">
        <v>0</v>
      </c>
      <c r="V776" s="337">
        <v>1</v>
      </c>
      <c r="W776" s="337">
        <v>5</v>
      </c>
      <c r="X776" s="337">
        <v>6</v>
      </c>
      <c r="Y776" s="337">
        <v>0</v>
      </c>
      <c r="Z776" s="337">
        <v>22</v>
      </c>
      <c r="AA776" s="337">
        <v>22</v>
      </c>
      <c r="AB776" s="337">
        <v>44</v>
      </c>
      <c r="AC776" s="337">
        <v>4</v>
      </c>
      <c r="AD776" s="337">
        <v>0</v>
      </c>
      <c r="AE776" s="337">
        <v>0</v>
      </c>
      <c r="AF776" s="337">
        <v>0</v>
      </c>
      <c r="AG776" s="337">
        <v>0</v>
      </c>
      <c r="AH776" s="337">
        <v>0</v>
      </c>
      <c r="AI776" s="337">
        <v>0</v>
      </c>
      <c r="AJ776" s="337">
        <v>0</v>
      </c>
      <c r="AK776" s="337">
        <v>0</v>
      </c>
      <c r="AL776" s="337">
        <v>0</v>
      </c>
      <c r="AM776" s="337">
        <v>0</v>
      </c>
      <c r="AN776" s="337">
        <v>0</v>
      </c>
      <c r="AO776" s="337">
        <v>0</v>
      </c>
      <c r="AP776" s="337">
        <v>1</v>
      </c>
    </row>
    <row r="777" spans="1:42" x14ac:dyDescent="0.2">
      <c r="C777" s="335" t="s">
        <v>38</v>
      </c>
      <c r="E777" s="337">
        <v>17</v>
      </c>
      <c r="F777" s="337">
        <v>17</v>
      </c>
      <c r="G777" s="337">
        <v>34</v>
      </c>
      <c r="H777" s="337">
        <v>0</v>
      </c>
      <c r="I777" s="337">
        <v>0</v>
      </c>
      <c r="J777" s="337">
        <v>0</v>
      </c>
      <c r="K777" s="337">
        <v>4</v>
      </c>
      <c r="L777" s="337">
        <v>0</v>
      </c>
      <c r="M777" s="337">
        <v>4</v>
      </c>
      <c r="N777" s="337">
        <v>4</v>
      </c>
      <c r="O777" s="337">
        <v>0</v>
      </c>
      <c r="P777" s="337">
        <v>0</v>
      </c>
      <c r="Q777" s="337">
        <v>4</v>
      </c>
      <c r="R777" s="337">
        <v>0</v>
      </c>
      <c r="S777" s="337">
        <v>0</v>
      </c>
      <c r="T777" s="337">
        <v>0</v>
      </c>
      <c r="U777" s="337">
        <v>0</v>
      </c>
      <c r="V777" s="337">
        <v>0</v>
      </c>
      <c r="W777" s="337">
        <v>0</v>
      </c>
      <c r="X777" s="337">
        <v>0</v>
      </c>
      <c r="Y777" s="337">
        <v>0</v>
      </c>
      <c r="Z777" s="337">
        <v>17</v>
      </c>
      <c r="AA777" s="337">
        <v>17</v>
      </c>
      <c r="AB777" s="337">
        <v>34</v>
      </c>
      <c r="AC777" s="337">
        <v>4</v>
      </c>
      <c r="AD777" s="337">
        <v>0</v>
      </c>
      <c r="AE777" s="337">
        <v>0</v>
      </c>
      <c r="AF777" s="337">
        <v>0</v>
      </c>
      <c r="AG777" s="337">
        <v>0</v>
      </c>
      <c r="AH777" s="337">
        <v>0</v>
      </c>
      <c r="AI777" s="337">
        <v>0</v>
      </c>
      <c r="AJ777" s="337">
        <v>0</v>
      </c>
      <c r="AK777" s="337">
        <v>0</v>
      </c>
      <c r="AL777" s="337">
        <v>0</v>
      </c>
      <c r="AM777" s="337">
        <v>0</v>
      </c>
      <c r="AN777" s="337">
        <v>0</v>
      </c>
      <c r="AO777" s="337">
        <v>0</v>
      </c>
      <c r="AP777" s="337">
        <v>0</v>
      </c>
    </row>
    <row r="778" spans="1:42" x14ac:dyDescent="0.2">
      <c r="D778" s="335" t="s">
        <v>65</v>
      </c>
      <c r="E778" s="337">
        <v>17</v>
      </c>
      <c r="F778" s="337">
        <v>17</v>
      </c>
      <c r="G778" s="337">
        <v>34</v>
      </c>
      <c r="H778" s="337">
        <v>0</v>
      </c>
      <c r="I778" s="337">
        <v>0</v>
      </c>
      <c r="J778" s="337">
        <v>0</v>
      </c>
      <c r="K778" s="337">
        <v>4</v>
      </c>
      <c r="L778" s="337">
        <v>0</v>
      </c>
      <c r="M778" s="337">
        <v>4</v>
      </c>
      <c r="N778" s="337">
        <v>4</v>
      </c>
      <c r="O778" s="337">
        <v>0</v>
      </c>
      <c r="P778" s="337">
        <v>0</v>
      </c>
      <c r="Q778" s="337">
        <v>4</v>
      </c>
      <c r="R778" s="337">
        <v>0</v>
      </c>
      <c r="S778" s="337">
        <v>0</v>
      </c>
      <c r="T778" s="337">
        <v>0</v>
      </c>
      <c r="U778" s="337">
        <v>0</v>
      </c>
      <c r="V778" s="337">
        <v>0</v>
      </c>
      <c r="W778" s="337">
        <v>0</v>
      </c>
      <c r="X778" s="337">
        <v>0</v>
      </c>
      <c r="Y778" s="337">
        <v>0</v>
      </c>
      <c r="Z778" s="337">
        <v>17</v>
      </c>
      <c r="AA778" s="337">
        <v>17</v>
      </c>
      <c r="AB778" s="337">
        <v>34</v>
      </c>
      <c r="AC778" s="337">
        <v>4</v>
      </c>
      <c r="AD778" s="337">
        <v>0</v>
      </c>
      <c r="AE778" s="337">
        <v>0</v>
      </c>
      <c r="AF778" s="337">
        <v>0</v>
      </c>
      <c r="AG778" s="337">
        <v>0</v>
      </c>
      <c r="AH778" s="337">
        <v>0</v>
      </c>
      <c r="AI778" s="337">
        <v>0</v>
      </c>
      <c r="AJ778" s="337">
        <v>0</v>
      </c>
      <c r="AK778" s="337">
        <v>0</v>
      </c>
      <c r="AL778" s="337">
        <v>0</v>
      </c>
      <c r="AM778" s="337">
        <v>0</v>
      </c>
      <c r="AN778" s="337">
        <v>0</v>
      </c>
      <c r="AO778" s="337">
        <v>0</v>
      </c>
      <c r="AP778" s="337">
        <v>0</v>
      </c>
    </row>
    <row r="779" spans="1:42" x14ac:dyDescent="0.2">
      <c r="C779" s="335" t="s">
        <v>47</v>
      </c>
      <c r="E779" s="337">
        <v>8</v>
      </c>
      <c r="F779" s="337">
        <v>13</v>
      </c>
      <c r="G779" s="337">
        <v>21</v>
      </c>
      <c r="H779" s="337">
        <v>0</v>
      </c>
      <c r="I779" s="337">
        <v>0</v>
      </c>
      <c r="J779" s="337">
        <v>0</v>
      </c>
      <c r="K779" s="337">
        <v>1</v>
      </c>
      <c r="L779" s="337">
        <v>0</v>
      </c>
      <c r="M779" s="337">
        <v>1</v>
      </c>
      <c r="N779" s="337">
        <v>1</v>
      </c>
      <c r="O779" s="337">
        <v>2</v>
      </c>
      <c r="P779" s="337">
        <v>1</v>
      </c>
      <c r="Q779" s="337">
        <v>1</v>
      </c>
      <c r="R779" s="337">
        <v>2</v>
      </c>
      <c r="S779" s="337">
        <v>3</v>
      </c>
      <c r="T779" s="337">
        <v>5</v>
      </c>
      <c r="U779" s="337">
        <v>0</v>
      </c>
      <c r="V779" s="337">
        <v>1</v>
      </c>
      <c r="W779" s="337">
        <v>5</v>
      </c>
      <c r="X779" s="337">
        <v>6</v>
      </c>
      <c r="Y779" s="337">
        <v>0</v>
      </c>
      <c r="Z779" s="337">
        <v>5</v>
      </c>
      <c r="AA779" s="337">
        <v>5</v>
      </c>
      <c r="AB779" s="337">
        <v>10</v>
      </c>
      <c r="AC779" s="337">
        <v>0</v>
      </c>
      <c r="AD779" s="337">
        <v>0</v>
      </c>
      <c r="AE779" s="337">
        <v>0</v>
      </c>
      <c r="AF779" s="337">
        <v>0</v>
      </c>
      <c r="AG779" s="337">
        <v>0</v>
      </c>
      <c r="AH779" s="337">
        <v>0</v>
      </c>
      <c r="AI779" s="337">
        <v>0</v>
      </c>
      <c r="AJ779" s="337">
        <v>0</v>
      </c>
      <c r="AK779" s="337">
        <v>0</v>
      </c>
      <c r="AL779" s="337">
        <v>0</v>
      </c>
      <c r="AM779" s="337">
        <v>0</v>
      </c>
      <c r="AN779" s="337">
        <v>0</v>
      </c>
      <c r="AO779" s="337">
        <v>0</v>
      </c>
      <c r="AP779" s="337">
        <v>1</v>
      </c>
    </row>
    <row r="780" spans="1:42" x14ac:dyDescent="0.2">
      <c r="D780" s="335" t="s">
        <v>116</v>
      </c>
      <c r="E780" s="337">
        <v>8</v>
      </c>
      <c r="F780" s="337">
        <v>13</v>
      </c>
      <c r="G780" s="337">
        <v>21</v>
      </c>
      <c r="H780" s="337">
        <v>0</v>
      </c>
      <c r="I780" s="337">
        <v>0</v>
      </c>
      <c r="J780" s="337">
        <v>0</v>
      </c>
      <c r="K780" s="337">
        <v>1</v>
      </c>
      <c r="L780" s="337">
        <v>0</v>
      </c>
      <c r="M780" s="337">
        <v>1</v>
      </c>
      <c r="N780" s="337">
        <v>1</v>
      </c>
      <c r="O780" s="337">
        <v>2</v>
      </c>
      <c r="P780" s="337">
        <v>1</v>
      </c>
      <c r="Q780" s="337">
        <v>1</v>
      </c>
      <c r="R780" s="337">
        <v>2</v>
      </c>
      <c r="S780" s="337">
        <v>3</v>
      </c>
      <c r="T780" s="337">
        <v>5</v>
      </c>
      <c r="U780" s="337">
        <v>0</v>
      </c>
      <c r="V780" s="337">
        <v>1</v>
      </c>
      <c r="W780" s="337">
        <v>5</v>
      </c>
      <c r="X780" s="337">
        <v>6</v>
      </c>
      <c r="Y780" s="337">
        <v>0</v>
      </c>
      <c r="Z780" s="337">
        <v>5</v>
      </c>
      <c r="AA780" s="337">
        <v>5</v>
      </c>
      <c r="AB780" s="337">
        <v>10</v>
      </c>
      <c r="AC780" s="337">
        <v>0</v>
      </c>
      <c r="AD780" s="337">
        <v>0</v>
      </c>
      <c r="AE780" s="337">
        <v>0</v>
      </c>
      <c r="AF780" s="337">
        <v>0</v>
      </c>
      <c r="AG780" s="337">
        <v>0</v>
      </c>
      <c r="AH780" s="337">
        <v>0</v>
      </c>
      <c r="AI780" s="337">
        <v>0</v>
      </c>
      <c r="AJ780" s="337">
        <v>0</v>
      </c>
      <c r="AK780" s="337">
        <v>0</v>
      </c>
      <c r="AL780" s="337">
        <v>0</v>
      </c>
      <c r="AM780" s="337">
        <v>0</v>
      </c>
      <c r="AN780" s="337">
        <v>0</v>
      </c>
      <c r="AO780" s="337">
        <v>0</v>
      </c>
      <c r="AP780" s="337">
        <v>1</v>
      </c>
    </row>
    <row r="781" spans="1:42" x14ac:dyDescent="0.2">
      <c r="B781" s="335" t="s">
        <v>41</v>
      </c>
      <c r="E781" s="337">
        <v>141</v>
      </c>
      <c r="F781" s="337">
        <v>144</v>
      </c>
      <c r="G781" s="337">
        <v>285</v>
      </c>
      <c r="H781" s="337">
        <v>24</v>
      </c>
      <c r="I781" s="337">
        <v>26</v>
      </c>
      <c r="J781" s="337">
        <v>50</v>
      </c>
      <c r="K781" s="337">
        <v>16</v>
      </c>
      <c r="L781" s="337">
        <v>6</v>
      </c>
      <c r="M781" s="337">
        <v>10</v>
      </c>
      <c r="N781" s="337">
        <v>16</v>
      </c>
      <c r="O781" s="337">
        <v>22</v>
      </c>
      <c r="P781" s="337">
        <v>20</v>
      </c>
      <c r="Q781" s="337">
        <v>4</v>
      </c>
      <c r="R781" s="337">
        <v>23</v>
      </c>
      <c r="S781" s="337">
        <v>21</v>
      </c>
      <c r="T781" s="337">
        <v>44</v>
      </c>
      <c r="U781" s="337">
        <v>2</v>
      </c>
      <c r="V781" s="337">
        <v>31</v>
      </c>
      <c r="W781" s="337">
        <v>26</v>
      </c>
      <c r="X781" s="337">
        <v>57</v>
      </c>
      <c r="Y781" s="337">
        <v>2</v>
      </c>
      <c r="Z781" s="337">
        <v>20</v>
      </c>
      <c r="AA781" s="337">
        <v>24</v>
      </c>
      <c r="AB781" s="337">
        <v>44</v>
      </c>
      <c r="AC781" s="337">
        <v>2</v>
      </c>
      <c r="AD781" s="337">
        <v>28</v>
      </c>
      <c r="AE781" s="337">
        <v>22</v>
      </c>
      <c r="AF781" s="337">
        <v>50</v>
      </c>
      <c r="AG781" s="337">
        <v>2</v>
      </c>
      <c r="AH781" s="337">
        <v>21</v>
      </c>
      <c r="AI781" s="337">
        <v>26</v>
      </c>
      <c r="AJ781" s="337">
        <v>47</v>
      </c>
      <c r="AK781" s="337">
        <v>2</v>
      </c>
      <c r="AL781" s="337">
        <v>18</v>
      </c>
      <c r="AM781" s="337">
        <v>25</v>
      </c>
      <c r="AN781" s="337">
        <v>43</v>
      </c>
      <c r="AO781" s="337">
        <v>2</v>
      </c>
      <c r="AP781" s="337">
        <v>4</v>
      </c>
    </row>
    <row r="782" spans="1:42" x14ac:dyDescent="0.2">
      <c r="C782" s="335" t="s">
        <v>37</v>
      </c>
      <c r="E782" s="337">
        <v>109</v>
      </c>
      <c r="F782" s="337">
        <v>101</v>
      </c>
      <c r="G782" s="337">
        <v>210</v>
      </c>
      <c r="H782" s="337">
        <v>19</v>
      </c>
      <c r="I782" s="337">
        <v>18</v>
      </c>
      <c r="J782" s="337">
        <v>37</v>
      </c>
      <c r="K782" s="337">
        <v>12</v>
      </c>
      <c r="L782" s="337">
        <v>5</v>
      </c>
      <c r="M782" s="337">
        <v>7</v>
      </c>
      <c r="N782" s="337">
        <v>12</v>
      </c>
      <c r="O782" s="337">
        <v>12</v>
      </c>
      <c r="P782" s="337">
        <v>12</v>
      </c>
      <c r="Q782" s="337">
        <v>2</v>
      </c>
      <c r="R782" s="337">
        <v>19</v>
      </c>
      <c r="S782" s="337">
        <v>15</v>
      </c>
      <c r="T782" s="337">
        <v>34</v>
      </c>
      <c r="U782" s="337">
        <v>2</v>
      </c>
      <c r="V782" s="337">
        <v>22</v>
      </c>
      <c r="W782" s="337">
        <v>18</v>
      </c>
      <c r="X782" s="337">
        <v>40</v>
      </c>
      <c r="Y782" s="337">
        <v>2</v>
      </c>
      <c r="Z782" s="337">
        <v>15</v>
      </c>
      <c r="AA782" s="337">
        <v>15</v>
      </c>
      <c r="AB782" s="337">
        <v>30</v>
      </c>
      <c r="AC782" s="337">
        <v>2</v>
      </c>
      <c r="AD782" s="337">
        <v>22</v>
      </c>
      <c r="AE782" s="337">
        <v>16</v>
      </c>
      <c r="AF782" s="337">
        <v>38</v>
      </c>
      <c r="AG782" s="337">
        <v>2</v>
      </c>
      <c r="AH782" s="337">
        <v>16</v>
      </c>
      <c r="AI782" s="337">
        <v>16</v>
      </c>
      <c r="AJ782" s="337">
        <v>32</v>
      </c>
      <c r="AK782" s="337">
        <v>2</v>
      </c>
      <c r="AL782" s="337">
        <v>15</v>
      </c>
      <c r="AM782" s="337">
        <v>21</v>
      </c>
      <c r="AN782" s="337">
        <v>36</v>
      </c>
      <c r="AO782" s="337">
        <v>2</v>
      </c>
      <c r="AP782" s="337">
        <v>0</v>
      </c>
    </row>
    <row r="783" spans="1:42" x14ac:dyDescent="0.2">
      <c r="D783" s="335" t="s">
        <v>116</v>
      </c>
      <c r="E783" s="337">
        <v>109</v>
      </c>
      <c r="F783" s="337">
        <v>101</v>
      </c>
      <c r="G783" s="337">
        <v>210</v>
      </c>
      <c r="H783" s="337">
        <v>19</v>
      </c>
      <c r="I783" s="337">
        <v>18</v>
      </c>
      <c r="J783" s="337">
        <v>37</v>
      </c>
      <c r="K783" s="337">
        <v>12</v>
      </c>
      <c r="L783" s="337">
        <v>5</v>
      </c>
      <c r="M783" s="337">
        <v>7</v>
      </c>
      <c r="N783" s="337">
        <v>12</v>
      </c>
      <c r="O783" s="337">
        <v>12</v>
      </c>
      <c r="P783" s="337">
        <v>12</v>
      </c>
      <c r="Q783" s="337">
        <v>2</v>
      </c>
      <c r="R783" s="337">
        <v>19</v>
      </c>
      <c r="S783" s="337">
        <v>15</v>
      </c>
      <c r="T783" s="337">
        <v>34</v>
      </c>
      <c r="U783" s="337">
        <v>2</v>
      </c>
      <c r="V783" s="337">
        <v>22</v>
      </c>
      <c r="W783" s="337">
        <v>18</v>
      </c>
      <c r="X783" s="337">
        <v>40</v>
      </c>
      <c r="Y783" s="337">
        <v>2</v>
      </c>
      <c r="Z783" s="337">
        <v>15</v>
      </c>
      <c r="AA783" s="337">
        <v>15</v>
      </c>
      <c r="AB783" s="337">
        <v>30</v>
      </c>
      <c r="AC783" s="337">
        <v>2</v>
      </c>
      <c r="AD783" s="337">
        <v>22</v>
      </c>
      <c r="AE783" s="337">
        <v>16</v>
      </c>
      <c r="AF783" s="337">
        <v>38</v>
      </c>
      <c r="AG783" s="337">
        <v>2</v>
      </c>
      <c r="AH783" s="337">
        <v>16</v>
      </c>
      <c r="AI783" s="337">
        <v>16</v>
      </c>
      <c r="AJ783" s="337">
        <v>32</v>
      </c>
      <c r="AK783" s="337">
        <v>2</v>
      </c>
      <c r="AL783" s="337">
        <v>15</v>
      </c>
      <c r="AM783" s="337">
        <v>21</v>
      </c>
      <c r="AN783" s="337">
        <v>36</v>
      </c>
      <c r="AO783" s="337">
        <v>2</v>
      </c>
      <c r="AP783" s="337">
        <v>0</v>
      </c>
    </row>
    <row r="784" spans="1:42" x14ac:dyDescent="0.2">
      <c r="C784" s="335" t="s">
        <v>47</v>
      </c>
      <c r="E784" s="337">
        <v>32</v>
      </c>
      <c r="F784" s="337">
        <v>43</v>
      </c>
      <c r="G784" s="337">
        <v>75</v>
      </c>
      <c r="H784" s="337">
        <v>5</v>
      </c>
      <c r="I784" s="337">
        <v>8</v>
      </c>
      <c r="J784" s="337">
        <v>13</v>
      </c>
      <c r="K784" s="337">
        <v>4</v>
      </c>
      <c r="L784" s="337">
        <v>1</v>
      </c>
      <c r="M784" s="337">
        <v>3</v>
      </c>
      <c r="N784" s="337">
        <v>4</v>
      </c>
      <c r="O784" s="337">
        <v>10</v>
      </c>
      <c r="P784" s="337">
        <v>8</v>
      </c>
      <c r="Q784" s="337">
        <v>2</v>
      </c>
      <c r="R784" s="337">
        <v>4</v>
      </c>
      <c r="S784" s="337">
        <v>6</v>
      </c>
      <c r="T784" s="337">
        <v>10</v>
      </c>
      <c r="U784" s="337">
        <v>0</v>
      </c>
      <c r="V784" s="337">
        <v>9</v>
      </c>
      <c r="W784" s="337">
        <v>8</v>
      </c>
      <c r="X784" s="337">
        <v>17</v>
      </c>
      <c r="Y784" s="337">
        <v>0</v>
      </c>
      <c r="Z784" s="337">
        <v>5</v>
      </c>
      <c r="AA784" s="337">
        <v>9</v>
      </c>
      <c r="AB784" s="337">
        <v>14</v>
      </c>
      <c r="AC784" s="337">
        <v>0</v>
      </c>
      <c r="AD784" s="337">
        <v>6</v>
      </c>
      <c r="AE784" s="337">
        <v>6</v>
      </c>
      <c r="AF784" s="337">
        <v>12</v>
      </c>
      <c r="AG784" s="337">
        <v>0</v>
      </c>
      <c r="AH784" s="337">
        <v>5</v>
      </c>
      <c r="AI784" s="337">
        <v>10</v>
      </c>
      <c r="AJ784" s="337">
        <v>15</v>
      </c>
      <c r="AK784" s="337">
        <v>0</v>
      </c>
      <c r="AL784" s="337">
        <v>3</v>
      </c>
      <c r="AM784" s="337">
        <v>4</v>
      </c>
      <c r="AN784" s="337">
        <v>7</v>
      </c>
      <c r="AO784" s="337">
        <v>0</v>
      </c>
      <c r="AP784" s="337">
        <v>4</v>
      </c>
    </row>
    <row r="785" spans="1:42" x14ac:dyDescent="0.2">
      <c r="D785" s="335" t="s">
        <v>116</v>
      </c>
      <c r="E785" s="337">
        <v>32</v>
      </c>
      <c r="F785" s="337">
        <v>43</v>
      </c>
      <c r="G785" s="337">
        <v>75</v>
      </c>
      <c r="H785" s="337">
        <v>5</v>
      </c>
      <c r="I785" s="337">
        <v>8</v>
      </c>
      <c r="J785" s="337">
        <v>13</v>
      </c>
      <c r="K785" s="337">
        <v>4</v>
      </c>
      <c r="L785" s="337">
        <v>1</v>
      </c>
      <c r="M785" s="337">
        <v>3</v>
      </c>
      <c r="N785" s="337">
        <v>4</v>
      </c>
      <c r="O785" s="337">
        <v>10</v>
      </c>
      <c r="P785" s="337">
        <v>8</v>
      </c>
      <c r="Q785" s="337">
        <v>2</v>
      </c>
      <c r="R785" s="337">
        <v>4</v>
      </c>
      <c r="S785" s="337">
        <v>6</v>
      </c>
      <c r="T785" s="337">
        <v>10</v>
      </c>
      <c r="U785" s="337">
        <v>0</v>
      </c>
      <c r="V785" s="337">
        <v>9</v>
      </c>
      <c r="W785" s="337">
        <v>8</v>
      </c>
      <c r="X785" s="337">
        <v>17</v>
      </c>
      <c r="Y785" s="337">
        <v>0</v>
      </c>
      <c r="Z785" s="337">
        <v>5</v>
      </c>
      <c r="AA785" s="337">
        <v>9</v>
      </c>
      <c r="AB785" s="337">
        <v>14</v>
      </c>
      <c r="AC785" s="337">
        <v>0</v>
      </c>
      <c r="AD785" s="337">
        <v>6</v>
      </c>
      <c r="AE785" s="337">
        <v>6</v>
      </c>
      <c r="AF785" s="337">
        <v>12</v>
      </c>
      <c r="AG785" s="337">
        <v>0</v>
      </c>
      <c r="AH785" s="337">
        <v>5</v>
      </c>
      <c r="AI785" s="337">
        <v>10</v>
      </c>
      <c r="AJ785" s="337">
        <v>15</v>
      </c>
      <c r="AK785" s="337">
        <v>0</v>
      </c>
      <c r="AL785" s="337">
        <v>3</v>
      </c>
      <c r="AM785" s="337">
        <v>4</v>
      </c>
      <c r="AN785" s="337">
        <v>7</v>
      </c>
      <c r="AO785" s="337">
        <v>0</v>
      </c>
      <c r="AP785" s="337">
        <v>4</v>
      </c>
    </row>
    <row r="786" spans="1:42" x14ac:dyDescent="0.2">
      <c r="B786" s="335" t="s">
        <v>42</v>
      </c>
      <c r="E786" s="337">
        <v>62</v>
      </c>
      <c r="F786" s="337">
        <v>58</v>
      </c>
      <c r="G786" s="337">
        <v>120</v>
      </c>
      <c r="H786" s="337">
        <v>22</v>
      </c>
      <c r="I786" s="337">
        <v>17</v>
      </c>
      <c r="J786" s="337">
        <v>39</v>
      </c>
      <c r="K786" s="337">
        <v>9</v>
      </c>
      <c r="L786" s="337">
        <v>3</v>
      </c>
      <c r="M786" s="337">
        <v>8</v>
      </c>
      <c r="N786" s="337">
        <v>11</v>
      </c>
      <c r="O786" s="337">
        <v>10</v>
      </c>
      <c r="P786" s="337">
        <v>10</v>
      </c>
      <c r="Q786" s="337">
        <v>3</v>
      </c>
      <c r="R786" s="337">
        <v>27</v>
      </c>
      <c r="S786" s="337">
        <v>26</v>
      </c>
      <c r="T786" s="337">
        <v>53</v>
      </c>
      <c r="U786" s="337">
        <v>3</v>
      </c>
      <c r="V786" s="337">
        <v>12</v>
      </c>
      <c r="W786" s="337">
        <v>14</v>
      </c>
      <c r="X786" s="337">
        <v>26</v>
      </c>
      <c r="Y786" s="337">
        <v>3</v>
      </c>
      <c r="Z786" s="337">
        <v>23</v>
      </c>
      <c r="AA786" s="337">
        <v>18</v>
      </c>
      <c r="AB786" s="337">
        <v>41</v>
      </c>
      <c r="AC786" s="337">
        <v>3</v>
      </c>
      <c r="AD786" s="337">
        <v>0</v>
      </c>
      <c r="AE786" s="337">
        <v>0</v>
      </c>
      <c r="AF786" s="337">
        <v>0</v>
      </c>
      <c r="AG786" s="337">
        <v>0</v>
      </c>
      <c r="AH786" s="337">
        <v>0</v>
      </c>
      <c r="AI786" s="337">
        <v>0</v>
      </c>
      <c r="AJ786" s="337">
        <v>0</v>
      </c>
      <c r="AK786" s="337">
        <v>0</v>
      </c>
      <c r="AL786" s="337">
        <v>0</v>
      </c>
      <c r="AM786" s="337">
        <v>0</v>
      </c>
      <c r="AN786" s="337">
        <v>0</v>
      </c>
      <c r="AO786" s="337">
        <v>0</v>
      </c>
      <c r="AP786" s="337">
        <v>0</v>
      </c>
    </row>
    <row r="787" spans="1:42" x14ac:dyDescent="0.2">
      <c r="C787" s="335" t="s">
        <v>37</v>
      </c>
      <c r="E787" s="337">
        <v>35</v>
      </c>
      <c r="F787" s="337">
        <v>40</v>
      </c>
      <c r="G787" s="337">
        <v>75</v>
      </c>
      <c r="H787" s="337">
        <v>13</v>
      </c>
      <c r="I787" s="337">
        <v>11</v>
      </c>
      <c r="J787" s="337">
        <v>24</v>
      </c>
      <c r="K787" s="337">
        <v>6</v>
      </c>
      <c r="L787" s="337">
        <v>3</v>
      </c>
      <c r="M787" s="337">
        <v>4</v>
      </c>
      <c r="N787" s="337">
        <v>7</v>
      </c>
      <c r="O787" s="337">
        <v>6</v>
      </c>
      <c r="P787" s="337">
        <v>6</v>
      </c>
      <c r="Q787" s="337">
        <v>2</v>
      </c>
      <c r="R787" s="337">
        <v>14</v>
      </c>
      <c r="S787" s="337">
        <v>16</v>
      </c>
      <c r="T787" s="337">
        <v>30</v>
      </c>
      <c r="U787" s="337">
        <v>2</v>
      </c>
      <c r="V787" s="337">
        <v>7</v>
      </c>
      <c r="W787" s="337">
        <v>12</v>
      </c>
      <c r="X787" s="337">
        <v>19</v>
      </c>
      <c r="Y787" s="337">
        <v>2</v>
      </c>
      <c r="Z787" s="337">
        <v>14</v>
      </c>
      <c r="AA787" s="337">
        <v>12</v>
      </c>
      <c r="AB787" s="337">
        <v>26</v>
      </c>
      <c r="AC787" s="337">
        <v>2</v>
      </c>
      <c r="AD787" s="337">
        <v>0</v>
      </c>
      <c r="AE787" s="337">
        <v>0</v>
      </c>
      <c r="AF787" s="337">
        <v>0</v>
      </c>
      <c r="AG787" s="337">
        <v>0</v>
      </c>
      <c r="AH787" s="337">
        <v>0</v>
      </c>
      <c r="AI787" s="337">
        <v>0</v>
      </c>
      <c r="AJ787" s="337">
        <v>0</v>
      </c>
      <c r="AK787" s="337">
        <v>0</v>
      </c>
      <c r="AL787" s="337">
        <v>0</v>
      </c>
      <c r="AM787" s="337">
        <v>0</v>
      </c>
      <c r="AN787" s="337">
        <v>0</v>
      </c>
      <c r="AO787" s="337">
        <v>0</v>
      </c>
      <c r="AP787" s="337">
        <v>0</v>
      </c>
    </row>
    <row r="788" spans="1:42" x14ac:dyDescent="0.2">
      <c r="D788" s="335" t="s">
        <v>116</v>
      </c>
      <c r="E788" s="337">
        <v>24</v>
      </c>
      <c r="F788" s="337">
        <v>21</v>
      </c>
      <c r="G788" s="337">
        <v>45</v>
      </c>
      <c r="H788" s="337">
        <v>9</v>
      </c>
      <c r="I788" s="337">
        <v>8</v>
      </c>
      <c r="J788" s="337">
        <v>17</v>
      </c>
      <c r="K788" s="337">
        <v>3</v>
      </c>
      <c r="L788" s="337">
        <v>2</v>
      </c>
      <c r="M788" s="337">
        <v>3</v>
      </c>
      <c r="N788" s="337">
        <v>5</v>
      </c>
      <c r="O788" s="337">
        <v>3</v>
      </c>
      <c r="P788" s="337">
        <v>3</v>
      </c>
      <c r="Q788" s="337">
        <v>1</v>
      </c>
      <c r="R788" s="337">
        <v>11</v>
      </c>
      <c r="S788" s="337">
        <v>6</v>
      </c>
      <c r="T788" s="337">
        <v>17</v>
      </c>
      <c r="U788" s="337">
        <v>1</v>
      </c>
      <c r="V788" s="337">
        <v>4</v>
      </c>
      <c r="W788" s="337">
        <v>8</v>
      </c>
      <c r="X788" s="337">
        <v>12</v>
      </c>
      <c r="Y788" s="337">
        <v>1</v>
      </c>
      <c r="Z788" s="337">
        <v>9</v>
      </c>
      <c r="AA788" s="337">
        <v>7</v>
      </c>
      <c r="AB788" s="337">
        <v>16</v>
      </c>
      <c r="AC788" s="337">
        <v>1</v>
      </c>
      <c r="AD788" s="337">
        <v>0</v>
      </c>
      <c r="AE788" s="337">
        <v>0</v>
      </c>
      <c r="AF788" s="337">
        <v>0</v>
      </c>
      <c r="AG788" s="337">
        <v>0</v>
      </c>
      <c r="AH788" s="337">
        <v>0</v>
      </c>
      <c r="AI788" s="337">
        <v>0</v>
      </c>
      <c r="AJ788" s="337">
        <v>0</v>
      </c>
      <c r="AK788" s="337">
        <v>0</v>
      </c>
      <c r="AL788" s="337">
        <v>0</v>
      </c>
      <c r="AM788" s="337">
        <v>0</v>
      </c>
      <c r="AN788" s="337">
        <v>0</v>
      </c>
      <c r="AO788" s="337">
        <v>0</v>
      </c>
      <c r="AP788" s="337">
        <v>0</v>
      </c>
    </row>
    <row r="789" spans="1:42" x14ac:dyDescent="0.2">
      <c r="D789" s="335" t="s">
        <v>117</v>
      </c>
      <c r="E789" s="337">
        <v>11</v>
      </c>
      <c r="F789" s="337">
        <v>19</v>
      </c>
      <c r="G789" s="337">
        <v>30</v>
      </c>
      <c r="H789" s="337">
        <v>4</v>
      </c>
      <c r="I789" s="337">
        <v>3</v>
      </c>
      <c r="J789" s="337">
        <v>7</v>
      </c>
      <c r="K789" s="337">
        <v>3</v>
      </c>
      <c r="L789" s="337">
        <v>1</v>
      </c>
      <c r="M789" s="337">
        <v>1</v>
      </c>
      <c r="N789" s="337">
        <v>2</v>
      </c>
      <c r="O789" s="337">
        <v>3</v>
      </c>
      <c r="P789" s="337">
        <v>3</v>
      </c>
      <c r="Q789" s="337">
        <v>1</v>
      </c>
      <c r="R789" s="337">
        <v>3</v>
      </c>
      <c r="S789" s="337">
        <v>10</v>
      </c>
      <c r="T789" s="337">
        <v>13</v>
      </c>
      <c r="U789" s="337">
        <v>1</v>
      </c>
      <c r="V789" s="337">
        <v>3</v>
      </c>
      <c r="W789" s="337">
        <v>4</v>
      </c>
      <c r="X789" s="337">
        <v>7</v>
      </c>
      <c r="Y789" s="337">
        <v>1</v>
      </c>
      <c r="Z789" s="337">
        <v>5</v>
      </c>
      <c r="AA789" s="337">
        <v>5</v>
      </c>
      <c r="AB789" s="337">
        <v>10</v>
      </c>
      <c r="AC789" s="337">
        <v>1</v>
      </c>
      <c r="AD789" s="337">
        <v>0</v>
      </c>
      <c r="AE789" s="337">
        <v>0</v>
      </c>
      <c r="AF789" s="337">
        <v>0</v>
      </c>
      <c r="AG789" s="337">
        <v>0</v>
      </c>
      <c r="AH789" s="337">
        <v>0</v>
      </c>
      <c r="AI789" s="337">
        <v>0</v>
      </c>
      <c r="AJ789" s="337">
        <v>0</v>
      </c>
      <c r="AK789" s="337">
        <v>0</v>
      </c>
      <c r="AL789" s="337">
        <v>0</v>
      </c>
      <c r="AM789" s="337">
        <v>0</v>
      </c>
      <c r="AN789" s="337">
        <v>0</v>
      </c>
      <c r="AO789" s="337">
        <v>0</v>
      </c>
      <c r="AP789" s="337">
        <v>0</v>
      </c>
    </row>
    <row r="790" spans="1:42" x14ac:dyDescent="0.2">
      <c r="C790" s="335" t="s">
        <v>47</v>
      </c>
      <c r="E790" s="337">
        <v>27</v>
      </c>
      <c r="F790" s="337">
        <v>18</v>
      </c>
      <c r="G790" s="337">
        <v>45</v>
      </c>
      <c r="H790" s="337">
        <v>9</v>
      </c>
      <c r="I790" s="337">
        <v>6</v>
      </c>
      <c r="J790" s="337">
        <v>15</v>
      </c>
      <c r="K790" s="337">
        <v>3</v>
      </c>
      <c r="L790" s="337">
        <v>0</v>
      </c>
      <c r="M790" s="337">
        <v>4</v>
      </c>
      <c r="N790" s="337">
        <v>4</v>
      </c>
      <c r="O790" s="337">
        <v>4</v>
      </c>
      <c r="P790" s="337">
        <v>4</v>
      </c>
      <c r="Q790" s="337">
        <v>1</v>
      </c>
      <c r="R790" s="337">
        <v>13</v>
      </c>
      <c r="S790" s="337">
        <v>10</v>
      </c>
      <c r="T790" s="337">
        <v>23</v>
      </c>
      <c r="U790" s="337">
        <v>1</v>
      </c>
      <c r="V790" s="337">
        <v>5</v>
      </c>
      <c r="W790" s="337">
        <v>2</v>
      </c>
      <c r="X790" s="337">
        <v>7</v>
      </c>
      <c r="Y790" s="337">
        <v>1</v>
      </c>
      <c r="Z790" s="337">
        <v>9</v>
      </c>
      <c r="AA790" s="337">
        <v>6</v>
      </c>
      <c r="AB790" s="337">
        <v>15</v>
      </c>
      <c r="AC790" s="337">
        <v>1</v>
      </c>
      <c r="AD790" s="337">
        <v>0</v>
      </c>
      <c r="AE790" s="337">
        <v>0</v>
      </c>
      <c r="AF790" s="337">
        <v>0</v>
      </c>
      <c r="AG790" s="337">
        <v>0</v>
      </c>
      <c r="AH790" s="337">
        <v>0</v>
      </c>
      <c r="AI790" s="337">
        <v>0</v>
      </c>
      <c r="AJ790" s="337">
        <v>0</v>
      </c>
      <c r="AK790" s="337">
        <v>0</v>
      </c>
      <c r="AL790" s="337">
        <v>0</v>
      </c>
      <c r="AM790" s="337">
        <v>0</v>
      </c>
      <c r="AN790" s="337">
        <v>0</v>
      </c>
      <c r="AO790" s="337">
        <v>0</v>
      </c>
      <c r="AP790" s="337">
        <v>0</v>
      </c>
    </row>
    <row r="791" spans="1:42" x14ac:dyDescent="0.2">
      <c r="D791" s="335" t="s">
        <v>116</v>
      </c>
      <c r="E791" s="337">
        <v>27</v>
      </c>
      <c r="F791" s="337">
        <v>18</v>
      </c>
      <c r="G791" s="337">
        <v>45</v>
      </c>
      <c r="H791" s="337">
        <v>9</v>
      </c>
      <c r="I791" s="337">
        <v>6</v>
      </c>
      <c r="J791" s="337">
        <v>15</v>
      </c>
      <c r="K791" s="337">
        <v>3</v>
      </c>
      <c r="L791" s="337">
        <v>0</v>
      </c>
      <c r="M791" s="337">
        <v>4</v>
      </c>
      <c r="N791" s="337">
        <v>4</v>
      </c>
      <c r="O791" s="337">
        <v>4</v>
      </c>
      <c r="P791" s="337">
        <v>4</v>
      </c>
      <c r="Q791" s="337">
        <v>1</v>
      </c>
      <c r="R791" s="337">
        <v>13</v>
      </c>
      <c r="S791" s="337">
        <v>10</v>
      </c>
      <c r="T791" s="337">
        <v>23</v>
      </c>
      <c r="U791" s="337">
        <v>1</v>
      </c>
      <c r="V791" s="337">
        <v>5</v>
      </c>
      <c r="W791" s="337">
        <v>2</v>
      </c>
      <c r="X791" s="337">
        <v>7</v>
      </c>
      <c r="Y791" s="337">
        <v>1</v>
      </c>
      <c r="Z791" s="337">
        <v>9</v>
      </c>
      <c r="AA791" s="337">
        <v>6</v>
      </c>
      <c r="AB791" s="337">
        <v>15</v>
      </c>
      <c r="AC791" s="337">
        <v>1</v>
      </c>
      <c r="AD791" s="337">
        <v>0</v>
      </c>
      <c r="AE791" s="337">
        <v>0</v>
      </c>
      <c r="AF791" s="337">
        <v>0</v>
      </c>
      <c r="AG791" s="337">
        <v>0</v>
      </c>
      <c r="AH791" s="337">
        <v>0</v>
      </c>
      <c r="AI791" s="337">
        <v>0</v>
      </c>
      <c r="AJ791" s="337">
        <v>0</v>
      </c>
      <c r="AK791" s="337">
        <v>0</v>
      </c>
      <c r="AL791" s="337">
        <v>0</v>
      </c>
      <c r="AM791" s="337">
        <v>0</v>
      </c>
      <c r="AN791" s="337">
        <v>0</v>
      </c>
      <c r="AO791" s="337">
        <v>0</v>
      </c>
      <c r="AP791" s="337">
        <v>0</v>
      </c>
    </row>
    <row r="792" spans="1:42" x14ac:dyDescent="0.2">
      <c r="A792" s="335" t="s">
        <v>99</v>
      </c>
      <c r="E792" s="337">
        <v>171</v>
      </c>
      <c r="F792" s="337">
        <v>159</v>
      </c>
      <c r="G792" s="337">
        <v>330</v>
      </c>
      <c r="H792" s="337">
        <v>35</v>
      </c>
      <c r="I792" s="337">
        <v>26</v>
      </c>
      <c r="J792" s="337">
        <v>61</v>
      </c>
      <c r="K792" s="337">
        <v>21</v>
      </c>
      <c r="L792" s="337">
        <v>9</v>
      </c>
      <c r="M792" s="337">
        <v>11</v>
      </c>
      <c r="N792" s="337">
        <v>20</v>
      </c>
      <c r="O792" s="337">
        <v>27</v>
      </c>
      <c r="P792" s="337">
        <v>21</v>
      </c>
      <c r="Q792" s="337">
        <v>10</v>
      </c>
      <c r="R792" s="337">
        <v>39</v>
      </c>
      <c r="S792" s="337">
        <v>35</v>
      </c>
      <c r="T792" s="337">
        <v>74</v>
      </c>
      <c r="U792" s="337">
        <v>2</v>
      </c>
      <c r="V792" s="337">
        <v>45</v>
      </c>
      <c r="W792" s="337">
        <v>38</v>
      </c>
      <c r="X792" s="337">
        <v>83</v>
      </c>
      <c r="Y792" s="337">
        <v>2</v>
      </c>
      <c r="Z792" s="337">
        <v>43</v>
      </c>
      <c r="AA792" s="337">
        <v>36</v>
      </c>
      <c r="AB792" s="337">
        <v>79</v>
      </c>
      <c r="AC792" s="337">
        <v>2</v>
      </c>
      <c r="AD792" s="337">
        <v>15</v>
      </c>
      <c r="AE792" s="337">
        <v>13</v>
      </c>
      <c r="AF792" s="337">
        <v>28</v>
      </c>
      <c r="AG792" s="337">
        <v>0</v>
      </c>
      <c r="AH792" s="337">
        <v>15</v>
      </c>
      <c r="AI792" s="337">
        <v>19</v>
      </c>
      <c r="AJ792" s="337">
        <v>34</v>
      </c>
      <c r="AK792" s="337">
        <v>0</v>
      </c>
      <c r="AL792" s="337">
        <v>14</v>
      </c>
      <c r="AM792" s="337">
        <v>18</v>
      </c>
      <c r="AN792" s="337">
        <v>32</v>
      </c>
      <c r="AO792" s="337">
        <v>0</v>
      </c>
      <c r="AP792" s="337">
        <v>15</v>
      </c>
    </row>
    <row r="793" spans="1:42" x14ac:dyDescent="0.2">
      <c r="B793" s="335" t="s">
        <v>36</v>
      </c>
      <c r="E793" s="337">
        <v>30</v>
      </c>
      <c r="F793" s="337">
        <v>31</v>
      </c>
      <c r="G793" s="337">
        <v>61</v>
      </c>
      <c r="H793" s="337">
        <v>0</v>
      </c>
      <c r="I793" s="337">
        <v>0</v>
      </c>
      <c r="J793" s="337">
        <v>0</v>
      </c>
      <c r="K793" s="337">
        <v>3</v>
      </c>
      <c r="L793" s="337">
        <v>0</v>
      </c>
      <c r="M793" s="337">
        <v>3</v>
      </c>
      <c r="N793" s="337">
        <v>3</v>
      </c>
      <c r="O793" s="337">
        <v>5</v>
      </c>
      <c r="P793" s="337">
        <v>3</v>
      </c>
      <c r="Q793" s="337">
        <v>3</v>
      </c>
      <c r="R793" s="337">
        <v>5</v>
      </c>
      <c r="S793" s="337">
        <v>6</v>
      </c>
      <c r="T793" s="337">
        <v>11</v>
      </c>
      <c r="U793" s="337">
        <v>0</v>
      </c>
      <c r="V793" s="337">
        <v>12</v>
      </c>
      <c r="W793" s="337">
        <v>13</v>
      </c>
      <c r="X793" s="337">
        <v>25</v>
      </c>
      <c r="Y793" s="337">
        <v>0</v>
      </c>
      <c r="Z793" s="337">
        <v>13</v>
      </c>
      <c r="AA793" s="337">
        <v>12</v>
      </c>
      <c r="AB793" s="337">
        <v>25</v>
      </c>
      <c r="AC793" s="337">
        <v>0</v>
      </c>
      <c r="AD793" s="337">
        <v>0</v>
      </c>
      <c r="AE793" s="337">
        <v>0</v>
      </c>
      <c r="AF793" s="337">
        <v>0</v>
      </c>
      <c r="AG793" s="337">
        <v>0</v>
      </c>
      <c r="AH793" s="337">
        <v>0</v>
      </c>
      <c r="AI793" s="337">
        <v>0</v>
      </c>
      <c r="AJ793" s="337">
        <v>0</v>
      </c>
      <c r="AK793" s="337">
        <v>0</v>
      </c>
      <c r="AL793" s="337">
        <v>0</v>
      </c>
      <c r="AM793" s="337">
        <v>0</v>
      </c>
      <c r="AN793" s="337">
        <v>0</v>
      </c>
      <c r="AO793" s="337">
        <v>0</v>
      </c>
      <c r="AP793" s="337">
        <v>3</v>
      </c>
    </row>
    <row r="794" spans="1:42" x14ac:dyDescent="0.2">
      <c r="C794" s="335" t="s">
        <v>47</v>
      </c>
      <c r="E794" s="337">
        <v>30</v>
      </c>
      <c r="F794" s="337">
        <v>31</v>
      </c>
      <c r="G794" s="337">
        <v>61</v>
      </c>
      <c r="H794" s="337">
        <v>0</v>
      </c>
      <c r="I794" s="337">
        <v>0</v>
      </c>
      <c r="J794" s="337">
        <v>0</v>
      </c>
      <c r="K794" s="337">
        <v>3</v>
      </c>
      <c r="L794" s="337">
        <v>0</v>
      </c>
      <c r="M794" s="337">
        <v>3</v>
      </c>
      <c r="N794" s="337">
        <v>3</v>
      </c>
      <c r="O794" s="337">
        <v>5</v>
      </c>
      <c r="P794" s="337">
        <v>3</v>
      </c>
      <c r="Q794" s="337">
        <v>3</v>
      </c>
      <c r="R794" s="337">
        <v>5</v>
      </c>
      <c r="S794" s="337">
        <v>6</v>
      </c>
      <c r="T794" s="337">
        <v>11</v>
      </c>
      <c r="U794" s="337">
        <v>0</v>
      </c>
      <c r="V794" s="337">
        <v>12</v>
      </c>
      <c r="W794" s="337">
        <v>13</v>
      </c>
      <c r="X794" s="337">
        <v>25</v>
      </c>
      <c r="Y794" s="337">
        <v>0</v>
      </c>
      <c r="Z794" s="337">
        <v>13</v>
      </c>
      <c r="AA794" s="337">
        <v>12</v>
      </c>
      <c r="AB794" s="337">
        <v>25</v>
      </c>
      <c r="AC794" s="337">
        <v>0</v>
      </c>
      <c r="AD794" s="337">
        <v>0</v>
      </c>
      <c r="AE794" s="337">
        <v>0</v>
      </c>
      <c r="AF794" s="337">
        <v>0</v>
      </c>
      <c r="AG794" s="337">
        <v>0</v>
      </c>
      <c r="AH794" s="337">
        <v>0</v>
      </c>
      <c r="AI794" s="337">
        <v>0</v>
      </c>
      <c r="AJ794" s="337">
        <v>0</v>
      </c>
      <c r="AK794" s="337">
        <v>0</v>
      </c>
      <c r="AL794" s="337">
        <v>0</v>
      </c>
      <c r="AM794" s="337">
        <v>0</v>
      </c>
      <c r="AN794" s="337">
        <v>0</v>
      </c>
      <c r="AO794" s="337">
        <v>0</v>
      </c>
      <c r="AP794" s="337">
        <v>3</v>
      </c>
    </row>
    <row r="795" spans="1:42" x14ac:dyDescent="0.2">
      <c r="D795" s="335" t="s">
        <v>116</v>
      </c>
      <c r="E795" s="337">
        <v>30</v>
      </c>
      <c r="F795" s="337">
        <v>31</v>
      </c>
      <c r="G795" s="337">
        <v>61</v>
      </c>
      <c r="H795" s="337">
        <v>0</v>
      </c>
      <c r="I795" s="337">
        <v>0</v>
      </c>
      <c r="J795" s="337">
        <v>0</v>
      </c>
      <c r="K795" s="337">
        <v>3</v>
      </c>
      <c r="L795" s="337">
        <v>0</v>
      </c>
      <c r="M795" s="337">
        <v>3</v>
      </c>
      <c r="N795" s="337">
        <v>3</v>
      </c>
      <c r="O795" s="337">
        <v>5</v>
      </c>
      <c r="P795" s="337">
        <v>3</v>
      </c>
      <c r="Q795" s="337">
        <v>3</v>
      </c>
      <c r="R795" s="337">
        <v>5</v>
      </c>
      <c r="S795" s="337">
        <v>6</v>
      </c>
      <c r="T795" s="337">
        <v>11</v>
      </c>
      <c r="U795" s="337">
        <v>0</v>
      </c>
      <c r="V795" s="337">
        <v>12</v>
      </c>
      <c r="W795" s="337">
        <v>13</v>
      </c>
      <c r="X795" s="337">
        <v>25</v>
      </c>
      <c r="Y795" s="337">
        <v>0</v>
      </c>
      <c r="Z795" s="337">
        <v>13</v>
      </c>
      <c r="AA795" s="337">
        <v>12</v>
      </c>
      <c r="AB795" s="337">
        <v>25</v>
      </c>
      <c r="AC795" s="337">
        <v>0</v>
      </c>
      <c r="AD795" s="337">
        <v>0</v>
      </c>
      <c r="AE795" s="337">
        <v>0</v>
      </c>
      <c r="AF795" s="337">
        <v>0</v>
      </c>
      <c r="AG795" s="337">
        <v>0</v>
      </c>
      <c r="AH795" s="337">
        <v>0</v>
      </c>
      <c r="AI795" s="337">
        <v>0</v>
      </c>
      <c r="AJ795" s="337">
        <v>0</v>
      </c>
      <c r="AK795" s="337">
        <v>0</v>
      </c>
      <c r="AL795" s="337">
        <v>0</v>
      </c>
      <c r="AM795" s="337">
        <v>0</v>
      </c>
      <c r="AN795" s="337">
        <v>0</v>
      </c>
      <c r="AO795" s="337">
        <v>0</v>
      </c>
      <c r="AP795" s="337">
        <v>3</v>
      </c>
    </row>
    <row r="796" spans="1:42" x14ac:dyDescent="0.2">
      <c r="B796" s="335" t="s">
        <v>41</v>
      </c>
      <c r="E796" s="337">
        <v>100</v>
      </c>
      <c r="F796" s="337">
        <v>96</v>
      </c>
      <c r="G796" s="337">
        <v>196</v>
      </c>
      <c r="H796" s="337">
        <v>26</v>
      </c>
      <c r="I796" s="337">
        <v>16</v>
      </c>
      <c r="J796" s="337">
        <v>42</v>
      </c>
      <c r="K796" s="337">
        <v>12</v>
      </c>
      <c r="L796" s="337">
        <v>7</v>
      </c>
      <c r="M796" s="337">
        <v>5</v>
      </c>
      <c r="N796" s="337">
        <v>12</v>
      </c>
      <c r="O796" s="337">
        <v>16</v>
      </c>
      <c r="P796" s="337">
        <v>12</v>
      </c>
      <c r="Q796" s="337">
        <v>5</v>
      </c>
      <c r="R796" s="337">
        <v>14</v>
      </c>
      <c r="S796" s="337">
        <v>18</v>
      </c>
      <c r="T796" s="337">
        <v>32</v>
      </c>
      <c r="U796" s="337">
        <v>0</v>
      </c>
      <c r="V796" s="337">
        <v>21</v>
      </c>
      <c r="W796" s="337">
        <v>14</v>
      </c>
      <c r="X796" s="337">
        <v>35</v>
      </c>
      <c r="Y796" s="337">
        <v>0</v>
      </c>
      <c r="Z796" s="337">
        <v>21</v>
      </c>
      <c r="AA796" s="337">
        <v>14</v>
      </c>
      <c r="AB796" s="337">
        <v>35</v>
      </c>
      <c r="AC796" s="337">
        <v>0</v>
      </c>
      <c r="AD796" s="337">
        <v>15</v>
      </c>
      <c r="AE796" s="337">
        <v>13</v>
      </c>
      <c r="AF796" s="337">
        <v>28</v>
      </c>
      <c r="AG796" s="337">
        <v>0</v>
      </c>
      <c r="AH796" s="337">
        <v>15</v>
      </c>
      <c r="AI796" s="337">
        <v>19</v>
      </c>
      <c r="AJ796" s="337">
        <v>34</v>
      </c>
      <c r="AK796" s="337">
        <v>0</v>
      </c>
      <c r="AL796" s="337">
        <v>14</v>
      </c>
      <c r="AM796" s="337">
        <v>18</v>
      </c>
      <c r="AN796" s="337">
        <v>32</v>
      </c>
      <c r="AO796" s="337">
        <v>0</v>
      </c>
      <c r="AP796" s="337">
        <v>12</v>
      </c>
    </row>
    <row r="797" spans="1:42" x14ac:dyDescent="0.2">
      <c r="C797" s="335" t="s">
        <v>37</v>
      </c>
      <c r="E797" s="337">
        <v>55</v>
      </c>
      <c r="F797" s="337">
        <v>58</v>
      </c>
      <c r="G797" s="337">
        <v>113</v>
      </c>
      <c r="H797" s="337">
        <v>15</v>
      </c>
      <c r="I797" s="337">
        <v>8</v>
      </c>
      <c r="J797" s="337">
        <v>23</v>
      </c>
      <c r="K797" s="337">
        <v>7</v>
      </c>
      <c r="L797" s="337">
        <v>4</v>
      </c>
      <c r="M797" s="337">
        <v>3</v>
      </c>
      <c r="N797" s="337">
        <v>7</v>
      </c>
      <c r="O797" s="337">
        <v>10</v>
      </c>
      <c r="P797" s="337">
        <v>7</v>
      </c>
      <c r="Q797" s="337">
        <v>3</v>
      </c>
      <c r="R797" s="337">
        <v>8</v>
      </c>
      <c r="S797" s="337">
        <v>8</v>
      </c>
      <c r="T797" s="337">
        <v>16</v>
      </c>
      <c r="U797" s="337">
        <v>0</v>
      </c>
      <c r="V797" s="337">
        <v>11</v>
      </c>
      <c r="W797" s="337">
        <v>11</v>
      </c>
      <c r="X797" s="337">
        <v>22</v>
      </c>
      <c r="Y797" s="337">
        <v>0</v>
      </c>
      <c r="Z797" s="337">
        <v>11</v>
      </c>
      <c r="AA797" s="337">
        <v>11</v>
      </c>
      <c r="AB797" s="337">
        <v>22</v>
      </c>
      <c r="AC797" s="337">
        <v>0</v>
      </c>
      <c r="AD797" s="337">
        <v>6</v>
      </c>
      <c r="AE797" s="337">
        <v>8</v>
      </c>
      <c r="AF797" s="337">
        <v>14</v>
      </c>
      <c r="AG797" s="337">
        <v>0</v>
      </c>
      <c r="AH797" s="337">
        <v>10</v>
      </c>
      <c r="AI797" s="337">
        <v>13</v>
      </c>
      <c r="AJ797" s="337">
        <v>23</v>
      </c>
      <c r="AK797" s="337">
        <v>0</v>
      </c>
      <c r="AL797" s="337">
        <v>9</v>
      </c>
      <c r="AM797" s="337">
        <v>7</v>
      </c>
      <c r="AN797" s="337">
        <v>16</v>
      </c>
      <c r="AO797" s="337">
        <v>0</v>
      </c>
      <c r="AP797" s="337">
        <v>7</v>
      </c>
    </row>
    <row r="798" spans="1:42" x14ac:dyDescent="0.2">
      <c r="D798" s="335" t="s">
        <v>116</v>
      </c>
      <c r="E798" s="337">
        <v>55</v>
      </c>
      <c r="F798" s="337">
        <v>58</v>
      </c>
      <c r="G798" s="337">
        <v>113</v>
      </c>
      <c r="H798" s="337">
        <v>15</v>
      </c>
      <c r="I798" s="337">
        <v>8</v>
      </c>
      <c r="J798" s="337">
        <v>23</v>
      </c>
      <c r="K798" s="337">
        <v>7</v>
      </c>
      <c r="L798" s="337">
        <v>4</v>
      </c>
      <c r="M798" s="337">
        <v>3</v>
      </c>
      <c r="N798" s="337">
        <v>7</v>
      </c>
      <c r="O798" s="337">
        <v>10</v>
      </c>
      <c r="P798" s="337">
        <v>7</v>
      </c>
      <c r="Q798" s="337">
        <v>3</v>
      </c>
      <c r="R798" s="337">
        <v>8</v>
      </c>
      <c r="S798" s="337">
        <v>8</v>
      </c>
      <c r="T798" s="337">
        <v>16</v>
      </c>
      <c r="U798" s="337">
        <v>0</v>
      </c>
      <c r="V798" s="337">
        <v>11</v>
      </c>
      <c r="W798" s="337">
        <v>11</v>
      </c>
      <c r="X798" s="337">
        <v>22</v>
      </c>
      <c r="Y798" s="337">
        <v>0</v>
      </c>
      <c r="Z798" s="337">
        <v>11</v>
      </c>
      <c r="AA798" s="337">
        <v>11</v>
      </c>
      <c r="AB798" s="337">
        <v>22</v>
      </c>
      <c r="AC798" s="337">
        <v>0</v>
      </c>
      <c r="AD798" s="337">
        <v>6</v>
      </c>
      <c r="AE798" s="337">
        <v>8</v>
      </c>
      <c r="AF798" s="337">
        <v>14</v>
      </c>
      <c r="AG798" s="337">
        <v>0</v>
      </c>
      <c r="AH798" s="337">
        <v>10</v>
      </c>
      <c r="AI798" s="337">
        <v>13</v>
      </c>
      <c r="AJ798" s="337">
        <v>23</v>
      </c>
      <c r="AK798" s="337">
        <v>0</v>
      </c>
      <c r="AL798" s="337">
        <v>9</v>
      </c>
      <c r="AM798" s="337">
        <v>7</v>
      </c>
      <c r="AN798" s="337">
        <v>16</v>
      </c>
      <c r="AO798" s="337">
        <v>0</v>
      </c>
      <c r="AP798" s="337">
        <v>7</v>
      </c>
    </row>
    <row r="799" spans="1:42" x14ac:dyDescent="0.2">
      <c r="C799" s="335" t="s">
        <v>47</v>
      </c>
      <c r="E799" s="337">
        <v>45</v>
      </c>
      <c r="F799" s="337">
        <v>38</v>
      </c>
      <c r="G799" s="337">
        <v>83</v>
      </c>
      <c r="H799" s="337">
        <v>11</v>
      </c>
      <c r="I799" s="337">
        <v>8</v>
      </c>
      <c r="J799" s="337">
        <v>19</v>
      </c>
      <c r="K799" s="337">
        <v>5</v>
      </c>
      <c r="L799" s="337">
        <v>3</v>
      </c>
      <c r="M799" s="337">
        <v>2</v>
      </c>
      <c r="N799" s="337">
        <v>5</v>
      </c>
      <c r="O799" s="337">
        <v>6</v>
      </c>
      <c r="P799" s="337">
        <v>5</v>
      </c>
      <c r="Q799" s="337">
        <v>2</v>
      </c>
      <c r="R799" s="337">
        <v>6</v>
      </c>
      <c r="S799" s="337">
        <v>10</v>
      </c>
      <c r="T799" s="337">
        <v>16</v>
      </c>
      <c r="U799" s="337">
        <v>0</v>
      </c>
      <c r="V799" s="337">
        <v>10</v>
      </c>
      <c r="W799" s="337">
        <v>3</v>
      </c>
      <c r="X799" s="337">
        <v>13</v>
      </c>
      <c r="Y799" s="337">
        <v>0</v>
      </c>
      <c r="Z799" s="337">
        <v>10</v>
      </c>
      <c r="AA799" s="337">
        <v>3</v>
      </c>
      <c r="AB799" s="337">
        <v>13</v>
      </c>
      <c r="AC799" s="337">
        <v>0</v>
      </c>
      <c r="AD799" s="337">
        <v>9</v>
      </c>
      <c r="AE799" s="337">
        <v>5</v>
      </c>
      <c r="AF799" s="337">
        <v>14</v>
      </c>
      <c r="AG799" s="337">
        <v>0</v>
      </c>
      <c r="AH799" s="337">
        <v>5</v>
      </c>
      <c r="AI799" s="337">
        <v>6</v>
      </c>
      <c r="AJ799" s="337">
        <v>11</v>
      </c>
      <c r="AK799" s="337">
        <v>0</v>
      </c>
      <c r="AL799" s="337">
        <v>5</v>
      </c>
      <c r="AM799" s="337">
        <v>11</v>
      </c>
      <c r="AN799" s="337">
        <v>16</v>
      </c>
      <c r="AO799" s="337">
        <v>0</v>
      </c>
      <c r="AP799" s="337">
        <v>5</v>
      </c>
    </row>
    <row r="800" spans="1:42" x14ac:dyDescent="0.2">
      <c r="D800" s="335" t="s">
        <v>116</v>
      </c>
      <c r="E800" s="337">
        <v>45</v>
      </c>
      <c r="F800" s="337">
        <v>38</v>
      </c>
      <c r="G800" s="337">
        <v>83</v>
      </c>
      <c r="H800" s="337">
        <v>11</v>
      </c>
      <c r="I800" s="337">
        <v>8</v>
      </c>
      <c r="J800" s="337">
        <v>19</v>
      </c>
      <c r="K800" s="337">
        <v>5</v>
      </c>
      <c r="L800" s="337">
        <v>3</v>
      </c>
      <c r="M800" s="337">
        <v>2</v>
      </c>
      <c r="N800" s="337">
        <v>5</v>
      </c>
      <c r="O800" s="337">
        <v>6</v>
      </c>
      <c r="P800" s="337">
        <v>5</v>
      </c>
      <c r="Q800" s="337">
        <v>2</v>
      </c>
      <c r="R800" s="337">
        <v>6</v>
      </c>
      <c r="S800" s="337">
        <v>10</v>
      </c>
      <c r="T800" s="337">
        <v>16</v>
      </c>
      <c r="U800" s="337">
        <v>0</v>
      </c>
      <c r="V800" s="337">
        <v>10</v>
      </c>
      <c r="W800" s="337">
        <v>3</v>
      </c>
      <c r="X800" s="337">
        <v>13</v>
      </c>
      <c r="Y800" s="337">
        <v>0</v>
      </c>
      <c r="Z800" s="337">
        <v>10</v>
      </c>
      <c r="AA800" s="337">
        <v>3</v>
      </c>
      <c r="AB800" s="337">
        <v>13</v>
      </c>
      <c r="AC800" s="337">
        <v>0</v>
      </c>
      <c r="AD800" s="337">
        <v>9</v>
      </c>
      <c r="AE800" s="337">
        <v>5</v>
      </c>
      <c r="AF800" s="337">
        <v>14</v>
      </c>
      <c r="AG800" s="337">
        <v>0</v>
      </c>
      <c r="AH800" s="337">
        <v>5</v>
      </c>
      <c r="AI800" s="337">
        <v>6</v>
      </c>
      <c r="AJ800" s="337">
        <v>11</v>
      </c>
      <c r="AK800" s="337">
        <v>0</v>
      </c>
      <c r="AL800" s="337">
        <v>5</v>
      </c>
      <c r="AM800" s="337">
        <v>11</v>
      </c>
      <c r="AN800" s="337">
        <v>16</v>
      </c>
      <c r="AO800" s="337">
        <v>0</v>
      </c>
      <c r="AP800" s="337">
        <v>5</v>
      </c>
    </row>
    <row r="801" spans="1:42" x14ac:dyDescent="0.2">
      <c r="B801" s="335" t="s">
        <v>42</v>
      </c>
      <c r="E801" s="337">
        <v>41</v>
      </c>
      <c r="F801" s="337">
        <v>32</v>
      </c>
      <c r="G801" s="337">
        <v>73</v>
      </c>
      <c r="H801" s="337">
        <v>9</v>
      </c>
      <c r="I801" s="337">
        <v>10</v>
      </c>
      <c r="J801" s="337">
        <v>19</v>
      </c>
      <c r="K801" s="337">
        <v>6</v>
      </c>
      <c r="L801" s="337">
        <v>2</v>
      </c>
      <c r="M801" s="337">
        <v>3</v>
      </c>
      <c r="N801" s="337">
        <v>5</v>
      </c>
      <c r="O801" s="337">
        <v>6</v>
      </c>
      <c r="P801" s="337">
        <v>6</v>
      </c>
      <c r="Q801" s="337">
        <v>2</v>
      </c>
      <c r="R801" s="337">
        <v>20</v>
      </c>
      <c r="S801" s="337">
        <v>11</v>
      </c>
      <c r="T801" s="337">
        <v>31</v>
      </c>
      <c r="U801" s="337">
        <v>2</v>
      </c>
      <c r="V801" s="337">
        <v>12</v>
      </c>
      <c r="W801" s="337">
        <v>11</v>
      </c>
      <c r="X801" s="337">
        <v>23</v>
      </c>
      <c r="Y801" s="337">
        <v>2</v>
      </c>
      <c r="Z801" s="337">
        <v>9</v>
      </c>
      <c r="AA801" s="337">
        <v>10</v>
      </c>
      <c r="AB801" s="337">
        <v>19</v>
      </c>
      <c r="AC801" s="337">
        <v>2</v>
      </c>
      <c r="AD801" s="337">
        <v>0</v>
      </c>
      <c r="AE801" s="337">
        <v>0</v>
      </c>
      <c r="AF801" s="337">
        <v>0</v>
      </c>
      <c r="AG801" s="337">
        <v>0</v>
      </c>
      <c r="AH801" s="337">
        <v>0</v>
      </c>
      <c r="AI801" s="337">
        <v>0</v>
      </c>
      <c r="AJ801" s="337">
        <v>0</v>
      </c>
      <c r="AK801" s="337">
        <v>0</v>
      </c>
      <c r="AL801" s="337">
        <v>0</v>
      </c>
      <c r="AM801" s="337">
        <v>0</v>
      </c>
      <c r="AN801" s="337">
        <v>0</v>
      </c>
      <c r="AO801" s="337">
        <v>0</v>
      </c>
      <c r="AP801" s="337">
        <v>0</v>
      </c>
    </row>
    <row r="802" spans="1:42" x14ac:dyDescent="0.2">
      <c r="C802" s="335" t="s">
        <v>37</v>
      </c>
      <c r="E802" s="337">
        <v>41</v>
      </c>
      <c r="F802" s="337">
        <v>32</v>
      </c>
      <c r="G802" s="337">
        <v>73</v>
      </c>
      <c r="H802" s="337">
        <v>9</v>
      </c>
      <c r="I802" s="337">
        <v>10</v>
      </c>
      <c r="J802" s="337">
        <v>19</v>
      </c>
      <c r="K802" s="337">
        <v>6</v>
      </c>
      <c r="L802" s="337">
        <v>2</v>
      </c>
      <c r="M802" s="337">
        <v>3</v>
      </c>
      <c r="N802" s="337">
        <v>5</v>
      </c>
      <c r="O802" s="337">
        <v>6</v>
      </c>
      <c r="P802" s="337">
        <v>6</v>
      </c>
      <c r="Q802" s="337">
        <v>2</v>
      </c>
      <c r="R802" s="337">
        <v>20</v>
      </c>
      <c r="S802" s="337">
        <v>11</v>
      </c>
      <c r="T802" s="337">
        <v>31</v>
      </c>
      <c r="U802" s="337">
        <v>2</v>
      </c>
      <c r="V802" s="337">
        <v>12</v>
      </c>
      <c r="W802" s="337">
        <v>11</v>
      </c>
      <c r="X802" s="337">
        <v>23</v>
      </c>
      <c r="Y802" s="337">
        <v>2</v>
      </c>
      <c r="Z802" s="337">
        <v>9</v>
      </c>
      <c r="AA802" s="337">
        <v>10</v>
      </c>
      <c r="AB802" s="337">
        <v>19</v>
      </c>
      <c r="AC802" s="337">
        <v>2</v>
      </c>
      <c r="AD802" s="337">
        <v>0</v>
      </c>
      <c r="AE802" s="337">
        <v>0</v>
      </c>
      <c r="AF802" s="337">
        <v>0</v>
      </c>
      <c r="AG802" s="337">
        <v>0</v>
      </c>
      <c r="AH802" s="337">
        <v>0</v>
      </c>
      <c r="AI802" s="337">
        <v>0</v>
      </c>
      <c r="AJ802" s="337">
        <v>0</v>
      </c>
      <c r="AK802" s="337">
        <v>0</v>
      </c>
      <c r="AL802" s="337">
        <v>0</v>
      </c>
      <c r="AM802" s="337">
        <v>0</v>
      </c>
      <c r="AN802" s="337">
        <v>0</v>
      </c>
      <c r="AO802" s="337">
        <v>0</v>
      </c>
      <c r="AP802" s="337">
        <v>0</v>
      </c>
    </row>
    <row r="803" spans="1:42" x14ac:dyDescent="0.2">
      <c r="D803" s="335" t="s">
        <v>117</v>
      </c>
      <c r="E803" s="337">
        <v>41</v>
      </c>
      <c r="F803" s="337">
        <v>32</v>
      </c>
      <c r="G803" s="337">
        <v>73</v>
      </c>
      <c r="H803" s="337">
        <v>9</v>
      </c>
      <c r="I803" s="337">
        <v>10</v>
      </c>
      <c r="J803" s="337">
        <v>19</v>
      </c>
      <c r="K803" s="337">
        <v>6</v>
      </c>
      <c r="L803" s="337">
        <v>2</v>
      </c>
      <c r="M803" s="337">
        <v>3</v>
      </c>
      <c r="N803" s="337">
        <v>5</v>
      </c>
      <c r="O803" s="337">
        <v>6</v>
      </c>
      <c r="P803" s="337">
        <v>6</v>
      </c>
      <c r="Q803" s="337">
        <v>2</v>
      </c>
      <c r="R803" s="337">
        <v>20</v>
      </c>
      <c r="S803" s="337">
        <v>11</v>
      </c>
      <c r="T803" s="337">
        <v>31</v>
      </c>
      <c r="U803" s="337">
        <v>2</v>
      </c>
      <c r="V803" s="337">
        <v>12</v>
      </c>
      <c r="W803" s="337">
        <v>11</v>
      </c>
      <c r="X803" s="337">
        <v>23</v>
      </c>
      <c r="Y803" s="337">
        <v>2</v>
      </c>
      <c r="Z803" s="337">
        <v>9</v>
      </c>
      <c r="AA803" s="337">
        <v>10</v>
      </c>
      <c r="AB803" s="337">
        <v>19</v>
      </c>
      <c r="AC803" s="337">
        <v>2</v>
      </c>
      <c r="AD803" s="337">
        <v>0</v>
      </c>
      <c r="AE803" s="337">
        <v>0</v>
      </c>
      <c r="AF803" s="337">
        <v>0</v>
      </c>
      <c r="AG803" s="337">
        <v>0</v>
      </c>
      <c r="AH803" s="337">
        <v>0</v>
      </c>
      <c r="AI803" s="337">
        <v>0</v>
      </c>
      <c r="AJ803" s="337">
        <v>0</v>
      </c>
      <c r="AK803" s="337">
        <v>0</v>
      </c>
      <c r="AL803" s="337">
        <v>0</v>
      </c>
      <c r="AM803" s="337">
        <v>0</v>
      </c>
      <c r="AN803" s="337">
        <v>0</v>
      </c>
      <c r="AO803" s="337">
        <v>0</v>
      </c>
      <c r="AP803" s="337">
        <v>0</v>
      </c>
    </row>
    <row r="804" spans="1:42" x14ac:dyDescent="0.2">
      <c r="A804" s="335" t="s">
        <v>95</v>
      </c>
      <c r="E804" s="337">
        <v>698</v>
      </c>
      <c r="F804" s="337">
        <v>708</v>
      </c>
      <c r="G804" s="337">
        <v>1406</v>
      </c>
      <c r="H804" s="337">
        <v>87</v>
      </c>
      <c r="I804" s="337">
        <v>108</v>
      </c>
      <c r="J804" s="337">
        <v>195</v>
      </c>
      <c r="K804" s="337">
        <v>61</v>
      </c>
      <c r="L804" s="337">
        <v>27</v>
      </c>
      <c r="M804" s="337">
        <v>35</v>
      </c>
      <c r="N804" s="337">
        <v>62</v>
      </c>
      <c r="O804" s="337">
        <v>71</v>
      </c>
      <c r="P804" s="337">
        <v>65</v>
      </c>
      <c r="Q804" s="337">
        <v>14</v>
      </c>
      <c r="R804" s="337">
        <v>117</v>
      </c>
      <c r="S804" s="337">
        <v>139</v>
      </c>
      <c r="T804" s="337">
        <v>256</v>
      </c>
      <c r="U804" s="337">
        <v>11</v>
      </c>
      <c r="V804" s="337">
        <v>181</v>
      </c>
      <c r="W804" s="337">
        <v>167</v>
      </c>
      <c r="X804" s="337">
        <v>348</v>
      </c>
      <c r="Y804" s="337">
        <v>12</v>
      </c>
      <c r="Z804" s="337">
        <v>190</v>
      </c>
      <c r="AA804" s="337">
        <v>185</v>
      </c>
      <c r="AB804" s="337">
        <v>375</v>
      </c>
      <c r="AC804" s="337">
        <v>17</v>
      </c>
      <c r="AD804" s="337">
        <v>82</v>
      </c>
      <c r="AE804" s="337">
        <v>73</v>
      </c>
      <c r="AF804" s="337">
        <v>155</v>
      </c>
      <c r="AG804" s="337">
        <v>5</v>
      </c>
      <c r="AH804" s="337">
        <v>65</v>
      </c>
      <c r="AI804" s="337">
        <v>86</v>
      </c>
      <c r="AJ804" s="337">
        <v>151</v>
      </c>
      <c r="AK804" s="337">
        <v>6</v>
      </c>
      <c r="AL804" s="337">
        <v>63</v>
      </c>
      <c r="AM804" s="337">
        <v>58</v>
      </c>
      <c r="AN804" s="337">
        <v>121</v>
      </c>
      <c r="AO804" s="337">
        <v>5</v>
      </c>
      <c r="AP804" s="337">
        <v>5</v>
      </c>
    </row>
    <row r="805" spans="1:42" x14ac:dyDescent="0.2">
      <c r="B805" s="335" t="s">
        <v>36</v>
      </c>
      <c r="E805" s="337">
        <v>82</v>
      </c>
      <c r="F805" s="337">
        <v>101</v>
      </c>
      <c r="G805" s="337">
        <v>183</v>
      </c>
      <c r="H805" s="337">
        <v>0</v>
      </c>
      <c r="I805" s="337">
        <v>0</v>
      </c>
      <c r="J805" s="337">
        <v>0</v>
      </c>
      <c r="K805" s="337">
        <v>10</v>
      </c>
      <c r="L805" s="337">
        <v>2</v>
      </c>
      <c r="M805" s="337">
        <v>9</v>
      </c>
      <c r="N805" s="337">
        <v>11</v>
      </c>
      <c r="O805" s="337">
        <v>11</v>
      </c>
      <c r="P805" s="337">
        <v>9</v>
      </c>
      <c r="Q805" s="337">
        <v>6</v>
      </c>
      <c r="R805" s="337">
        <v>4</v>
      </c>
      <c r="S805" s="337">
        <v>5</v>
      </c>
      <c r="T805" s="337">
        <v>9</v>
      </c>
      <c r="U805" s="337">
        <v>0</v>
      </c>
      <c r="V805" s="337">
        <v>29</v>
      </c>
      <c r="W805" s="337">
        <v>29</v>
      </c>
      <c r="X805" s="337">
        <v>58</v>
      </c>
      <c r="Y805" s="337">
        <v>1</v>
      </c>
      <c r="Z805" s="337">
        <v>49</v>
      </c>
      <c r="AA805" s="337">
        <v>67</v>
      </c>
      <c r="AB805" s="337">
        <v>116</v>
      </c>
      <c r="AC805" s="337">
        <v>6</v>
      </c>
      <c r="AD805" s="337">
        <v>0</v>
      </c>
      <c r="AE805" s="337">
        <v>0</v>
      </c>
      <c r="AF805" s="337">
        <v>0</v>
      </c>
      <c r="AG805" s="337">
        <v>0</v>
      </c>
      <c r="AH805" s="337">
        <v>0</v>
      </c>
      <c r="AI805" s="337">
        <v>0</v>
      </c>
      <c r="AJ805" s="337">
        <v>0</v>
      </c>
      <c r="AK805" s="337">
        <v>0</v>
      </c>
      <c r="AL805" s="337">
        <v>0</v>
      </c>
      <c r="AM805" s="337">
        <v>0</v>
      </c>
      <c r="AN805" s="337">
        <v>0</v>
      </c>
      <c r="AO805" s="337">
        <v>0</v>
      </c>
      <c r="AP805" s="337">
        <v>3</v>
      </c>
    </row>
    <row r="806" spans="1:42" x14ac:dyDescent="0.2">
      <c r="C806" s="335" t="s">
        <v>38</v>
      </c>
      <c r="E806" s="337">
        <v>13</v>
      </c>
      <c r="F806" s="337">
        <v>13</v>
      </c>
      <c r="G806" s="337">
        <v>26</v>
      </c>
      <c r="H806" s="337">
        <v>0</v>
      </c>
      <c r="I806" s="337">
        <v>0</v>
      </c>
      <c r="J806" s="337">
        <v>0</v>
      </c>
      <c r="K806" s="337">
        <v>2</v>
      </c>
      <c r="L806" s="337">
        <v>1</v>
      </c>
      <c r="M806" s="337">
        <v>2</v>
      </c>
      <c r="N806" s="337">
        <v>3</v>
      </c>
      <c r="O806" s="337">
        <v>0</v>
      </c>
      <c r="P806" s="337">
        <v>0</v>
      </c>
      <c r="Q806" s="337">
        <v>2</v>
      </c>
      <c r="R806" s="337">
        <v>0</v>
      </c>
      <c r="S806" s="337">
        <v>0</v>
      </c>
      <c r="T806" s="337">
        <v>0</v>
      </c>
      <c r="U806" s="337">
        <v>0</v>
      </c>
      <c r="V806" s="337">
        <v>0</v>
      </c>
      <c r="W806" s="337">
        <v>0</v>
      </c>
      <c r="X806" s="337">
        <v>0</v>
      </c>
      <c r="Y806" s="337">
        <v>0</v>
      </c>
      <c r="Z806" s="337">
        <v>13</v>
      </c>
      <c r="AA806" s="337">
        <v>13</v>
      </c>
      <c r="AB806" s="337">
        <v>26</v>
      </c>
      <c r="AC806" s="337">
        <v>2</v>
      </c>
      <c r="AD806" s="337">
        <v>0</v>
      </c>
      <c r="AE806" s="337">
        <v>0</v>
      </c>
      <c r="AF806" s="337">
        <v>0</v>
      </c>
      <c r="AG806" s="337">
        <v>0</v>
      </c>
      <c r="AH806" s="337">
        <v>0</v>
      </c>
      <c r="AI806" s="337">
        <v>0</v>
      </c>
      <c r="AJ806" s="337">
        <v>0</v>
      </c>
      <c r="AK806" s="337">
        <v>0</v>
      </c>
      <c r="AL806" s="337">
        <v>0</v>
      </c>
      <c r="AM806" s="337">
        <v>0</v>
      </c>
      <c r="AN806" s="337">
        <v>0</v>
      </c>
      <c r="AO806" s="337">
        <v>0</v>
      </c>
      <c r="AP806" s="337">
        <v>0</v>
      </c>
    </row>
    <row r="807" spans="1:42" x14ac:dyDescent="0.2">
      <c r="D807" s="335" t="s">
        <v>65</v>
      </c>
      <c r="E807" s="337">
        <v>13</v>
      </c>
      <c r="F807" s="337">
        <v>13</v>
      </c>
      <c r="G807" s="337">
        <v>26</v>
      </c>
      <c r="H807" s="337">
        <v>0</v>
      </c>
      <c r="I807" s="337">
        <v>0</v>
      </c>
      <c r="J807" s="337">
        <v>0</v>
      </c>
      <c r="K807" s="337">
        <v>2</v>
      </c>
      <c r="L807" s="337">
        <v>1</v>
      </c>
      <c r="M807" s="337">
        <v>2</v>
      </c>
      <c r="N807" s="337">
        <v>3</v>
      </c>
      <c r="O807" s="337">
        <v>0</v>
      </c>
      <c r="P807" s="337">
        <v>0</v>
      </c>
      <c r="Q807" s="337">
        <v>2</v>
      </c>
      <c r="R807" s="337">
        <v>0</v>
      </c>
      <c r="S807" s="337">
        <v>0</v>
      </c>
      <c r="T807" s="337">
        <v>0</v>
      </c>
      <c r="U807" s="337">
        <v>0</v>
      </c>
      <c r="V807" s="337">
        <v>0</v>
      </c>
      <c r="W807" s="337">
        <v>0</v>
      </c>
      <c r="X807" s="337">
        <v>0</v>
      </c>
      <c r="Y807" s="337">
        <v>0</v>
      </c>
      <c r="Z807" s="337">
        <v>13</v>
      </c>
      <c r="AA807" s="337">
        <v>13</v>
      </c>
      <c r="AB807" s="337">
        <v>26</v>
      </c>
      <c r="AC807" s="337">
        <v>2</v>
      </c>
      <c r="AD807" s="337">
        <v>0</v>
      </c>
      <c r="AE807" s="337">
        <v>0</v>
      </c>
      <c r="AF807" s="337">
        <v>0</v>
      </c>
      <c r="AG807" s="337">
        <v>0</v>
      </c>
      <c r="AH807" s="337">
        <v>0</v>
      </c>
      <c r="AI807" s="337">
        <v>0</v>
      </c>
      <c r="AJ807" s="337">
        <v>0</v>
      </c>
      <c r="AK807" s="337">
        <v>0</v>
      </c>
      <c r="AL807" s="337">
        <v>0</v>
      </c>
      <c r="AM807" s="337">
        <v>0</v>
      </c>
      <c r="AN807" s="337">
        <v>0</v>
      </c>
      <c r="AO807" s="337">
        <v>0</v>
      </c>
      <c r="AP807" s="337">
        <v>0</v>
      </c>
    </row>
    <row r="808" spans="1:42" x14ac:dyDescent="0.2">
      <c r="C808" s="335" t="s">
        <v>47</v>
      </c>
      <c r="E808" s="337">
        <v>47</v>
      </c>
      <c r="F808" s="337">
        <v>62</v>
      </c>
      <c r="G808" s="337">
        <v>109</v>
      </c>
      <c r="H808" s="337">
        <v>0</v>
      </c>
      <c r="I808" s="337">
        <v>0</v>
      </c>
      <c r="J808" s="337">
        <v>0</v>
      </c>
      <c r="K808" s="337">
        <v>6</v>
      </c>
      <c r="L808" s="337">
        <v>1</v>
      </c>
      <c r="M808" s="337">
        <v>5</v>
      </c>
      <c r="N808" s="337">
        <v>6</v>
      </c>
      <c r="O808" s="337">
        <v>8</v>
      </c>
      <c r="P808" s="337">
        <v>6</v>
      </c>
      <c r="Q808" s="337">
        <v>3</v>
      </c>
      <c r="R808" s="337">
        <v>4</v>
      </c>
      <c r="S808" s="337">
        <v>3</v>
      </c>
      <c r="T808" s="337">
        <v>7</v>
      </c>
      <c r="U808" s="337">
        <v>0</v>
      </c>
      <c r="V808" s="337">
        <v>18</v>
      </c>
      <c r="W808" s="337">
        <v>19</v>
      </c>
      <c r="X808" s="337">
        <v>37</v>
      </c>
      <c r="Y808" s="337">
        <v>1</v>
      </c>
      <c r="Z808" s="337">
        <v>25</v>
      </c>
      <c r="AA808" s="337">
        <v>40</v>
      </c>
      <c r="AB808" s="337">
        <v>65</v>
      </c>
      <c r="AC808" s="337">
        <v>3</v>
      </c>
      <c r="AD808" s="337">
        <v>0</v>
      </c>
      <c r="AE808" s="337">
        <v>0</v>
      </c>
      <c r="AF808" s="337">
        <v>0</v>
      </c>
      <c r="AG808" s="337">
        <v>0</v>
      </c>
      <c r="AH808" s="337">
        <v>0</v>
      </c>
      <c r="AI808" s="337">
        <v>0</v>
      </c>
      <c r="AJ808" s="337">
        <v>0</v>
      </c>
      <c r="AK808" s="337">
        <v>0</v>
      </c>
      <c r="AL808" s="337">
        <v>0</v>
      </c>
      <c r="AM808" s="337">
        <v>0</v>
      </c>
      <c r="AN808" s="337">
        <v>0</v>
      </c>
      <c r="AO808" s="337">
        <v>0</v>
      </c>
      <c r="AP808" s="337">
        <v>2</v>
      </c>
    </row>
    <row r="809" spans="1:42" x14ac:dyDescent="0.2">
      <c r="D809" s="335" t="s">
        <v>116</v>
      </c>
      <c r="E809" s="337">
        <v>47</v>
      </c>
      <c r="F809" s="337">
        <v>62</v>
      </c>
      <c r="G809" s="337">
        <v>109</v>
      </c>
      <c r="H809" s="337">
        <v>0</v>
      </c>
      <c r="I809" s="337">
        <v>0</v>
      </c>
      <c r="J809" s="337">
        <v>0</v>
      </c>
      <c r="K809" s="337">
        <v>6</v>
      </c>
      <c r="L809" s="337">
        <v>1</v>
      </c>
      <c r="M809" s="337">
        <v>5</v>
      </c>
      <c r="N809" s="337">
        <v>6</v>
      </c>
      <c r="O809" s="337">
        <v>8</v>
      </c>
      <c r="P809" s="337">
        <v>6</v>
      </c>
      <c r="Q809" s="337">
        <v>3</v>
      </c>
      <c r="R809" s="337">
        <v>4</v>
      </c>
      <c r="S809" s="337">
        <v>3</v>
      </c>
      <c r="T809" s="337">
        <v>7</v>
      </c>
      <c r="U809" s="337">
        <v>0</v>
      </c>
      <c r="V809" s="337">
        <v>18</v>
      </c>
      <c r="W809" s="337">
        <v>19</v>
      </c>
      <c r="X809" s="337">
        <v>37</v>
      </c>
      <c r="Y809" s="337">
        <v>1</v>
      </c>
      <c r="Z809" s="337">
        <v>25</v>
      </c>
      <c r="AA809" s="337">
        <v>40</v>
      </c>
      <c r="AB809" s="337">
        <v>65</v>
      </c>
      <c r="AC809" s="337">
        <v>3</v>
      </c>
      <c r="AD809" s="337">
        <v>0</v>
      </c>
      <c r="AE809" s="337">
        <v>0</v>
      </c>
      <c r="AF809" s="337">
        <v>0</v>
      </c>
      <c r="AG809" s="337">
        <v>0</v>
      </c>
      <c r="AH809" s="337">
        <v>0</v>
      </c>
      <c r="AI809" s="337">
        <v>0</v>
      </c>
      <c r="AJ809" s="337">
        <v>0</v>
      </c>
      <c r="AK809" s="337">
        <v>0</v>
      </c>
      <c r="AL809" s="337">
        <v>0</v>
      </c>
      <c r="AM809" s="337">
        <v>0</v>
      </c>
      <c r="AN809" s="337">
        <v>0</v>
      </c>
      <c r="AO809" s="337">
        <v>0</v>
      </c>
      <c r="AP809" s="337">
        <v>2</v>
      </c>
    </row>
    <row r="810" spans="1:42" x14ac:dyDescent="0.2">
      <c r="C810" s="335" t="s">
        <v>257</v>
      </c>
      <c r="E810" s="337">
        <v>22</v>
      </c>
      <c r="F810" s="337">
        <v>26</v>
      </c>
      <c r="G810" s="337">
        <v>48</v>
      </c>
      <c r="H810" s="337">
        <v>0</v>
      </c>
      <c r="I810" s="337">
        <v>0</v>
      </c>
      <c r="J810" s="337">
        <v>0</v>
      </c>
      <c r="K810" s="337">
        <v>2</v>
      </c>
      <c r="L810" s="337">
        <v>0</v>
      </c>
      <c r="M810" s="337">
        <v>2</v>
      </c>
      <c r="N810" s="337">
        <v>2</v>
      </c>
      <c r="O810" s="337">
        <v>3</v>
      </c>
      <c r="P810" s="337">
        <v>3</v>
      </c>
      <c r="Q810" s="337">
        <v>1</v>
      </c>
      <c r="R810" s="337">
        <v>0</v>
      </c>
      <c r="S810" s="337">
        <v>2</v>
      </c>
      <c r="T810" s="337">
        <v>2</v>
      </c>
      <c r="U810" s="337">
        <v>0</v>
      </c>
      <c r="V810" s="337">
        <v>11</v>
      </c>
      <c r="W810" s="337">
        <v>10</v>
      </c>
      <c r="X810" s="337">
        <v>21</v>
      </c>
      <c r="Y810" s="337">
        <v>0</v>
      </c>
      <c r="Z810" s="337">
        <v>11</v>
      </c>
      <c r="AA810" s="337">
        <v>14</v>
      </c>
      <c r="AB810" s="337">
        <v>25</v>
      </c>
      <c r="AC810" s="337">
        <v>1</v>
      </c>
      <c r="AD810" s="337">
        <v>0</v>
      </c>
      <c r="AE810" s="337">
        <v>0</v>
      </c>
      <c r="AF810" s="337">
        <v>0</v>
      </c>
      <c r="AG810" s="337">
        <v>0</v>
      </c>
      <c r="AH810" s="337">
        <v>0</v>
      </c>
      <c r="AI810" s="337">
        <v>0</v>
      </c>
      <c r="AJ810" s="337">
        <v>0</v>
      </c>
      <c r="AK810" s="337">
        <v>0</v>
      </c>
      <c r="AL810" s="337">
        <v>0</v>
      </c>
      <c r="AM810" s="337">
        <v>0</v>
      </c>
      <c r="AN810" s="337">
        <v>0</v>
      </c>
      <c r="AO810" s="337">
        <v>0</v>
      </c>
      <c r="AP810" s="337">
        <v>1</v>
      </c>
    </row>
    <row r="811" spans="1:42" x14ac:dyDescent="0.2">
      <c r="D811" s="335" t="s">
        <v>116</v>
      </c>
      <c r="E811" s="337">
        <v>22</v>
      </c>
      <c r="F811" s="337">
        <v>26</v>
      </c>
      <c r="G811" s="337">
        <v>48</v>
      </c>
      <c r="H811" s="337">
        <v>0</v>
      </c>
      <c r="I811" s="337">
        <v>0</v>
      </c>
      <c r="J811" s="337">
        <v>0</v>
      </c>
      <c r="K811" s="337">
        <v>2</v>
      </c>
      <c r="L811" s="337">
        <v>0</v>
      </c>
      <c r="M811" s="337">
        <v>2</v>
      </c>
      <c r="N811" s="337">
        <v>2</v>
      </c>
      <c r="O811" s="337">
        <v>3</v>
      </c>
      <c r="P811" s="337">
        <v>3</v>
      </c>
      <c r="Q811" s="337">
        <v>1</v>
      </c>
      <c r="R811" s="337">
        <v>0</v>
      </c>
      <c r="S811" s="337">
        <v>2</v>
      </c>
      <c r="T811" s="337">
        <v>2</v>
      </c>
      <c r="U811" s="337">
        <v>0</v>
      </c>
      <c r="V811" s="337">
        <v>11</v>
      </c>
      <c r="W811" s="337">
        <v>10</v>
      </c>
      <c r="X811" s="337">
        <v>21</v>
      </c>
      <c r="Y811" s="337">
        <v>0</v>
      </c>
      <c r="Z811" s="337">
        <v>11</v>
      </c>
      <c r="AA811" s="337">
        <v>14</v>
      </c>
      <c r="AB811" s="337">
        <v>25</v>
      </c>
      <c r="AC811" s="337">
        <v>1</v>
      </c>
      <c r="AD811" s="337">
        <v>0</v>
      </c>
      <c r="AE811" s="337">
        <v>0</v>
      </c>
      <c r="AF811" s="337">
        <v>0</v>
      </c>
      <c r="AG811" s="337">
        <v>0</v>
      </c>
      <c r="AH811" s="337">
        <v>0</v>
      </c>
      <c r="AI811" s="337">
        <v>0</v>
      </c>
      <c r="AJ811" s="337">
        <v>0</v>
      </c>
      <c r="AK811" s="337">
        <v>0</v>
      </c>
      <c r="AL811" s="337">
        <v>0</v>
      </c>
      <c r="AM811" s="337">
        <v>0</v>
      </c>
      <c r="AN811" s="337">
        <v>0</v>
      </c>
      <c r="AO811" s="337">
        <v>0</v>
      </c>
      <c r="AP811" s="337">
        <v>1</v>
      </c>
    </row>
    <row r="812" spans="1:42" x14ac:dyDescent="0.2">
      <c r="B812" s="335" t="s">
        <v>41</v>
      </c>
      <c r="E812" s="337">
        <v>453</v>
      </c>
      <c r="F812" s="337">
        <v>437</v>
      </c>
      <c r="G812" s="337">
        <v>890</v>
      </c>
      <c r="H812" s="337">
        <v>50</v>
      </c>
      <c r="I812" s="337">
        <v>69</v>
      </c>
      <c r="J812" s="337">
        <v>119</v>
      </c>
      <c r="K812" s="337">
        <v>35</v>
      </c>
      <c r="L812" s="337">
        <v>13</v>
      </c>
      <c r="M812" s="337">
        <v>22</v>
      </c>
      <c r="N812" s="337">
        <v>35</v>
      </c>
      <c r="O812" s="337">
        <v>43</v>
      </c>
      <c r="P812" s="337">
        <v>40</v>
      </c>
      <c r="Q812" s="337">
        <v>5</v>
      </c>
      <c r="R812" s="337">
        <v>73</v>
      </c>
      <c r="S812" s="337">
        <v>78</v>
      </c>
      <c r="T812" s="337">
        <v>151</v>
      </c>
      <c r="U812" s="337">
        <v>6</v>
      </c>
      <c r="V812" s="337">
        <v>86</v>
      </c>
      <c r="W812" s="337">
        <v>84</v>
      </c>
      <c r="X812" s="337">
        <v>170</v>
      </c>
      <c r="Y812" s="337">
        <v>6</v>
      </c>
      <c r="Z812" s="337">
        <v>84</v>
      </c>
      <c r="AA812" s="337">
        <v>58</v>
      </c>
      <c r="AB812" s="337">
        <v>142</v>
      </c>
      <c r="AC812" s="337">
        <v>5</v>
      </c>
      <c r="AD812" s="337">
        <v>82</v>
      </c>
      <c r="AE812" s="337">
        <v>73</v>
      </c>
      <c r="AF812" s="337">
        <v>155</v>
      </c>
      <c r="AG812" s="337">
        <v>5</v>
      </c>
      <c r="AH812" s="337">
        <v>65</v>
      </c>
      <c r="AI812" s="337">
        <v>86</v>
      </c>
      <c r="AJ812" s="337">
        <v>151</v>
      </c>
      <c r="AK812" s="337">
        <v>6</v>
      </c>
      <c r="AL812" s="337">
        <v>63</v>
      </c>
      <c r="AM812" s="337">
        <v>58</v>
      </c>
      <c r="AN812" s="337">
        <v>121</v>
      </c>
      <c r="AO812" s="337">
        <v>5</v>
      </c>
      <c r="AP812" s="337">
        <v>2</v>
      </c>
    </row>
    <row r="813" spans="1:42" x14ac:dyDescent="0.2">
      <c r="C813" s="335" t="s">
        <v>37</v>
      </c>
      <c r="E813" s="337">
        <v>362</v>
      </c>
      <c r="F813" s="337">
        <v>344</v>
      </c>
      <c r="G813" s="337">
        <v>706</v>
      </c>
      <c r="H813" s="337">
        <v>35</v>
      </c>
      <c r="I813" s="337">
        <v>48</v>
      </c>
      <c r="J813" s="337">
        <v>83</v>
      </c>
      <c r="K813" s="337">
        <v>27</v>
      </c>
      <c r="L813" s="337">
        <v>9</v>
      </c>
      <c r="M813" s="337">
        <v>18</v>
      </c>
      <c r="N813" s="337">
        <v>27</v>
      </c>
      <c r="O813" s="337">
        <v>28</v>
      </c>
      <c r="P813" s="337">
        <v>27</v>
      </c>
      <c r="Q813" s="337">
        <v>3</v>
      </c>
      <c r="R813" s="337">
        <v>63</v>
      </c>
      <c r="S813" s="337">
        <v>60</v>
      </c>
      <c r="T813" s="337">
        <v>123</v>
      </c>
      <c r="U813" s="337">
        <v>5</v>
      </c>
      <c r="V813" s="337">
        <v>69</v>
      </c>
      <c r="W813" s="337">
        <v>66</v>
      </c>
      <c r="X813" s="337">
        <v>135</v>
      </c>
      <c r="Y813" s="337">
        <v>5</v>
      </c>
      <c r="Z813" s="337">
        <v>64</v>
      </c>
      <c r="AA813" s="337">
        <v>48</v>
      </c>
      <c r="AB813" s="337">
        <v>112</v>
      </c>
      <c r="AC813" s="337">
        <v>4</v>
      </c>
      <c r="AD813" s="337">
        <v>67</v>
      </c>
      <c r="AE813" s="337">
        <v>56</v>
      </c>
      <c r="AF813" s="337">
        <v>123</v>
      </c>
      <c r="AG813" s="337">
        <v>4</v>
      </c>
      <c r="AH813" s="337">
        <v>52</v>
      </c>
      <c r="AI813" s="337">
        <v>70</v>
      </c>
      <c r="AJ813" s="337">
        <v>122</v>
      </c>
      <c r="AK813" s="337">
        <v>5</v>
      </c>
      <c r="AL813" s="337">
        <v>47</v>
      </c>
      <c r="AM813" s="337">
        <v>44</v>
      </c>
      <c r="AN813" s="337">
        <v>91</v>
      </c>
      <c r="AO813" s="337">
        <v>4</v>
      </c>
      <c r="AP813" s="337">
        <v>0</v>
      </c>
    </row>
    <row r="814" spans="1:42" x14ac:dyDescent="0.2">
      <c r="D814" s="335" t="s">
        <v>116</v>
      </c>
      <c r="E814" s="337">
        <v>362</v>
      </c>
      <c r="F814" s="337">
        <v>344</v>
      </c>
      <c r="G814" s="337">
        <v>706</v>
      </c>
      <c r="H814" s="337">
        <v>35</v>
      </c>
      <c r="I814" s="337">
        <v>48</v>
      </c>
      <c r="J814" s="337">
        <v>83</v>
      </c>
      <c r="K814" s="337">
        <v>27</v>
      </c>
      <c r="L814" s="337">
        <v>9</v>
      </c>
      <c r="M814" s="337">
        <v>18</v>
      </c>
      <c r="N814" s="337">
        <v>27</v>
      </c>
      <c r="O814" s="337">
        <v>28</v>
      </c>
      <c r="P814" s="337">
        <v>27</v>
      </c>
      <c r="Q814" s="337">
        <v>3</v>
      </c>
      <c r="R814" s="337">
        <v>63</v>
      </c>
      <c r="S814" s="337">
        <v>60</v>
      </c>
      <c r="T814" s="337">
        <v>123</v>
      </c>
      <c r="U814" s="337">
        <v>5</v>
      </c>
      <c r="V814" s="337">
        <v>69</v>
      </c>
      <c r="W814" s="337">
        <v>66</v>
      </c>
      <c r="X814" s="337">
        <v>135</v>
      </c>
      <c r="Y814" s="337">
        <v>5</v>
      </c>
      <c r="Z814" s="337">
        <v>64</v>
      </c>
      <c r="AA814" s="337">
        <v>48</v>
      </c>
      <c r="AB814" s="337">
        <v>112</v>
      </c>
      <c r="AC814" s="337">
        <v>4</v>
      </c>
      <c r="AD814" s="337">
        <v>67</v>
      </c>
      <c r="AE814" s="337">
        <v>56</v>
      </c>
      <c r="AF814" s="337">
        <v>123</v>
      </c>
      <c r="AG814" s="337">
        <v>4</v>
      </c>
      <c r="AH814" s="337">
        <v>52</v>
      </c>
      <c r="AI814" s="337">
        <v>70</v>
      </c>
      <c r="AJ814" s="337">
        <v>122</v>
      </c>
      <c r="AK814" s="337">
        <v>5</v>
      </c>
      <c r="AL814" s="337">
        <v>47</v>
      </c>
      <c r="AM814" s="337">
        <v>44</v>
      </c>
      <c r="AN814" s="337">
        <v>91</v>
      </c>
      <c r="AO814" s="337">
        <v>4</v>
      </c>
      <c r="AP814" s="337">
        <v>0</v>
      </c>
    </row>
    <row r="815" spans="1:42" x14ac:dyDescent="0.2">
      <c r="C815" s="335" t="s">
        <v>47</v>
      </c>
      <c r="E815" s="337">
        <v>15</v>
      </c>
      <c r="F815" s="337">
        <v>17</v>
      </c>
      <c r="G815" s="337">
        <v>32</v>
      </c>
      <c r="H815" s="337">
        <v>1</v>
      </c>
      <c r="I815" s="337">
        <v>8</v>
      </c>
      <c r="J815" s="337">
        <v>9</v>
      </c>
      <c r="K815" s="337">
        <v>2</v>
      </c>
      <c r="L815" s="337">
        <v>1</v>
      </c>
      <c r="M815" s="337">
        <v>1</v>
      </c>
      <c r="N815" s="337">
        <v>2</v>
      </c>
      <c r="O815" s="337">
        <v>2</v>
      </c>
      <c r="P815" s="337">
        <v>2</v>
      </c>
      <c r="Q815" s="337">
        <v>1</v>
      </c>
      <c r="R815" s="337">
        <v>1</v>
      </c>
      <c r="S815" s="337">
        <v>3</v>
      </c>
      <c r="T815" s="337">
        <v>4</v>
      </c>
      <c r="U815" s="337">
        <v>0</v>
      </c>
      <c r="V815" s="337">
        <v>5</v>
      </c>
      <c r="W815" s="337">
        <v>5</v>
      </c>
      <c r="X815" s="337">
        <v>10</v>
      </c>
      <c r="Y815" s="337">
        <v>0</v>
      </c>
      <c r="Z815" s="337">
        <v>3</v>
      </c>
      <c r="AA815" s="337">
        <v>1</v>
      </c>
      <c r="AB815" s="337">
        <v>4</v>
      </c>
      <c r="AC815" s="337">
        <v>0</v>
      </c>
      <c r="AD815" s="337">
        <v>3</v>
      </c>
      <c r="AE815" s="337">
        <v>4</v>
      </c>
      <c r="AF815" s="337">
        <v>7</v>
      </c>
      <c r="AG815" s="337">
        <v>0</v>
      </c>
      <c r="AH815" s="337">
        <v>1</v>
      </c>
      <c r="AI815" s="337">
        <v>1</v>
      </c>
      <c r="AJ815" s="337">
        <v>2</v>
      </c>
      <c r="AK815" s="337">
        <v>0</v>
      </c>
      <c r="AL815" s="337">
        <v>2</v>
      </c>
      <c r="AM815" s="337">
        <v>3</v>
      </c>
      <c r="AN815" s="337">
        <v>5</v>
      </c>
      <c r="AO815" s="337">
        <v>0</v>
      </c>
      <c r="AP815" s="337">
        <v>2</v>
      </c>
    </row>
    <row r="816" spans="1:42" x14ac:dyDescent="0.2">
      <c r="D816" s="335" t="s">
        <v>116</v>
      </c>
      <c r="E816" s="337">
        <v>15</v>
      </c>
      <c r="F816" s="337">
        <v>17</v>
      </c>
      <c r="G816" s="337">
        <v>32</v>
      </c>
      <c r="H816" s="337">
        <v>1</v>
      </c>
      <c r="I816" s="337">
        <v>8</v>
      </c>
      <c r="J816" s="337">
        <v>9</v>
      </c>
      <c r="K816" s="337">
        <v>2</v>
      </c>
      <c r="L816" s="337">
        <v>1</v>
      </c>
      <c r="M816" s="337">
        <v>1</v>
      </c>
      <c r="N816" s="337">
        <v>2</v>
      </c>
      <c r="O816" s="337">
        <v>2</v>
      </c>
      <c r="P816" s="337">
        <v>2</v>
      </c>
      <c r="Q816" s="337">
        <v>1</v>
      </c>
      <c r="R816" s="337">
        <v>1</v>
      </c>
      <c r="S816" s="337">
        <v>3</v>
      </c>
      <c r="T816" s="337">
        <v>4</v>
      </c>
      <c r="U816" s="337">
        <v>0</v>
      </c>
      <c r="V816" s="337">
        <v>5</v>
      </c>
      <c r="W816" s="337">
        <v>5</v>
      </c>
      <c r="X816" s="337">
        <v>10</v>
      </c>
      <c r="Y816" s="337">
        <v>0</v>
      </c>
      <c r="Z816" s="337">
        <v>3</v>
      </c>
      <c r="AA816" s="337">
        <v>1</v>
      </c>
      <c r="AB816" s="337">
        <v>4</v>
      </c>
      <c r="AC816" s="337">
        <v>0</v>
      </c>
      <c r="AD816" s="337">
        <v>3</v>
      </c>
      <c r="AE816" s="337">
        <v>4</v>
      </c>
      <c r="AF816" s="337">
        <v>7</v>
      </c>
      <c r="AG816" s="337">
        <v>0</v>
      </c>
      <c r="AH816" s="337">
        <v>1</v>
      </c>
      <c r="AI816" s="337">
        <v>1</v>
      </c>
      <c r="AJ816" s="337">
        <v>2</v>
      </c>
      <c r="AK816" s="337">
        <v>0</v>
      </c>
      <c r="AL816" s="337">
        <v>2</v>
      </c>
      <c r="AM816" s="337">
        <v>3</v>
      </c>
      <c r="AN816" s="337">
        <v>5</v>
      </c>
      <c r="AO816" s="337">
        <v>0</v>
      </c>
      <c r="AP816" s="337">
        <v>2</v>
      </c>
    </row>
    <row r="817" spans="1:42" x14ac:dyDescent="0.2">
      <c r="C817" s="335" t="s">
        <v>257</v>
      </c>
      <c r="E817" s="337">
        <v>76</v>
      </c>
      <c r="F817" s="337">
        <v>76</v>
      </c>
      <c r="G817" s="337">
        <v>152</v>
      </c>
      <c r="H817" s="337">
        <v>14</v>
      </c>
      <c r="I817" s="337">
        <v>13</v>
      </c>
      <c r="J817" s="337">
        <v>27</v>
      </c>
      <c r="K817" s="337">
        <v>6</v>
      </c>
      <c r="L817" s="337">
        <v>3</v>
      </c>
      <c r="M817" s="337">
        <v>3</v>
      </c>
      <c r="N817" s="337">
        <v>6</v>
      </c>
      <c r="O817" s="337">
        <v>13</v>
      </c>
      <c r="P817" s="337">
        <v>11</v>
      </c>
      <c r="Q817" s="337">
        <v>1</v>
      </c>
      <c r="R817" s="337">
        <v>9</v>
      </c>
      <c r="S817" s="337">
        <v>15</v>
      </c>
      <c r="T817" s="337">
        <v>24</v>
      </c>
      <c r="U817" s="337">
        <v>1</v>
      </c>
      <c r="V817" s="337">
        <v>12</v>
      </c>
      <c r="W817" s="337">
        <v>13</v>
      </c>
      <c r="X817" s="337">
        <v>25</v>
      </c>
      <c r="Y817" s="337">
        <v>1</v>
      </c>
      <c r="Z817" s="337">
        <v>17</v>
      </c>
      <c r="AA817" s="337">
        <v>9</v>
      </c>
      <c r="AB817" s="337">
        <v>26</v>
      </c>
      <c r="AC817" s="337">
        <v>1</v>
      </c>
      <c r="AD817" s="337">
        <v>12</v>
      </c>
      <c r="AE817" s="337">
        <v>13</v>
      </c>
      <c r="AF817" s="337">
        <v>25</v>
      </c>
      <c r="AG817" s="337">
        <v>1</v>
      </c>
      <c r="AH817" s="337">
        <v>12</v>
      </c>
      <c r="AI817" s="337">
        <v>15</v>
      </c>
      <c r="AJ817" s="337">
        <v>27</v>
      </c>
      <c r="AK817" s="337">
        <v>1</v>
      </c>
      <c r="AL817" s="337">
        <v>14</v>
      </c>
      <c r="AM817" s="337">
        <v>11</v>
      </c>
      <c r="AN817" s="337">
        <v>25</v>
      </c>
      <c r="AO817" s="337">
        <v>1</v>
      </c>
      <c r="AP817" s="337">
        <v>0</v>
      </c>
    </row>
    <row r="818" spans="1:42" x14ac:dyDescent="0.2">
      <c r="D818" s="335" t="s">
        <v>116</v>
      </c>
      <c r="E818" s="337">
        <v>76</v>
      </c>
      <c r="F818" s="337">
        <v>76</v>
      </c>
      <c r="G818" s="337">
        <v>152</v>
      </c>
      <c r="H818" s="337">
        <v>14</v>
      </c>
      <c r="I818" s="337">
        <v>13</v>
      </c>
      <c r="J818" s="337">
        <v>27</v>
      </c>
      <c r="K818" s="337">
        <v>6</v>
      </c>
      <c r="L818" s="337">
        <v>3</v>
      </c>
      <c r="M818" s="337">
        <v>3</v>
      </c>
      <c r="N818" s="337">
        <v>6</v>
      </c>
      <c r="O818" s="337">
        <v>13</v>
      </c>
      <c r="P818" s="337">
        <v>11</v>
      </c>
      <c r="Q818" s="337">
        <v>1</v>
      </c>
      <c r="R818" s="337">
        <v>9</v>
      </c>
      <c r="S818" s="337">
        <v>15</v>
      </c>
      <c r="T818" s="337">
        <v>24</v>
      </c>
      <c r="U818" s="337">
        <v>1</v>
      </c>
      <c r="V818" s="337">
        <v>12</v>
      </c>
      <c r="W818" s="337">
        <v>13</v>
      </c>
      <c r="X818" s="337">
        <v>25</v>
      </c>
      <c r="Y818" s="337">
        <v>1</v>
      </c>
      <c r="Z818" s="337">
        <v>17</v>
      </c>
      <c r="AA818" s="337">
        <v>9</v>
      </c>
      <c r="AB818" s="337">
        <v>26</v>
      </c>
      <c r="AC818" s="337">
        <v>1</v>
      </c>
      <c r="AD818" s="337">
        <v>12</v>
      </c>
      <c r="AE818" s="337">
        <v>13</v>
      </c>
      <c r="AF818" s="337">
        <v>25</v>
      </c>
      <c r="AG818" s="337">
        <v>1</v>
      </c>
      <c r="AH818" s="337">
        <v>12</v>
      </c>
      <c r="AI818" s="337">
        <v>15</v>
      </c>
      <c r="AJ818" s="337">
        <v>27</v>
      </c>
      <c r="AK818" s="337">
        <v>1</v>
      </c>
      <c r="AL818" s="337">
        <v>14</v>
      </c>
      <c r="AM818" s="337">
        <v>11</v>
      </c>
      <c r="AN818" s="337">
        <v>25</v>
      </c>
      <c r="AO818" s="337">
        <v>1</v>
      </c>
      <c r="AP818" s="337">
        <v>0</v>
      </c>
    </row>
    <row r="819" spans="1:42" x14ac:dyDescent="0.2">
      <c r="B819" s="335" t="s">
        <v>42</v>
      </c>
      <c r="E819" s="337">
        <v>163</v>
      </c>
      <c r="F819" s="337">
        <v>170</v>
      </c>
      <c r="G819" s="337">
        <v>333</v>
      </c>
      <c r="H819" s="337">
        <v>37</v>
      </c>
      <c r="I819" s="337">
        <v>39</v>
      </c>
      <c r="J819" s="337">
        <v>76</v>
      </c>
      <c r="K819" s="337">
        <v>16</v>
      </c>
      <c r="L819" s="337">
        <v>12</v>
      </c>
      <c r="M819" s="337">
        <v>4</v>
      </c>
      <c r="N819" s="337">
        <v>16</v>
      </c>
      <c r="O819" s="337">
        <v>17</v>
      </c>
      <c r="P819" s="337">
        <v>16</v>
      </c>
      <c r="Q819" s="337">
        <v>3</v>
      </c>
      <c r="R819" s="337">
        <v>40</v>
      </c>
      <c r="S819" s="337">
        <v>56</v>
      </c>
      <c r="T819" s="337">
        <v>96</v>
      </c>
      <c r="U819" s="337">
        <v>5</v>
      </c>
      <c r="V819" s="337">
        <v>66</v>
      </c>
      <c r="W819" s="337">
        <v>54</v>
      </c>
      <c r="X819" s="337">
        <v>120</v>
      </c>
      <c r="Y819" s="337">
        <v>5</v>
      </c>
      <c r="Z819" s="337">
        <v>57</v>
      </c>
      <c r="AA819" s="337">
        <v>60</v>
      </c>
      <c r="AB819" s="337">
        <v>117</v>
      </c>
      <c r="AC819" s="337">
        <v>6</v>
      </c>
      <c r="AD819" s="337">
        <v>0</v>
      </c>
      <c r="AE819" s="337">
        <v>0</v>
      </c>
      <c r="AF819" s="337">
        <v>0</v>
      </c>
      <c r="AG819" s="337">
        <v>0</v>
      </c>
      <c r="AH819" s="337">
        <v>0</v>
      </c>
      <c r="AI819" s="337">
        <v>0</v>
      </c>
      <c r="AJ819" s="337">
        <v>0</v>
      </c>
      <c r="AK819" s="337">
        <v>0</v>
      </c>
      <c r="AL819" s="337">
        <v>0</v>
      </c>
      <c r="AM819" s="337">
        <v>0</v>
      </c>
      <c r="AN819" s="337">
        <v>0</v>
      </c>
      <c r="AO819" s="337">
        <v>0</v>
      </c>
      <c r="AP819" s="337">
        <v>0</v>
      </c>
    </row>
    <row r="820" spans="1:42" x14ac:dyDescent="0.2">
      <c r="C820" s="335" t="s">
        <v>37</v>
      </c>
      <c r="E820" s="337">
        <v>163</v>
      </c>
      <c r="F820" s="337">
        <v>170</v>
      </c>
      <c r="G820" s="337">
        <v>333</v>
      </c>
      <c r="H820" s="337">
        <v>37</v>
      </c>
      <c r="I820" s="337">
        <v>39</v>
      </c>
      <c r="J820" s="337">
        <v>76</v>
      </c>
      <c r="K820" s="337">
        <v>16</v>
      </c>
      <c r="L820" s="337">
        <v>12</v>
      </c>
      <c r="M820" s="337">
        <v>4</v>
      </c>
      <c r="N820" s="337">
        <v>16</v>
      </c>
      <c r="O820" s="337">
        <v>17</v>
      </c>
      <c r="P820" s="337">
        <v>16</v>
      </c>
      <c r="Q820" s="337">
        <v>3</v>
      </c>
      <c r="R820" s="337">
        <v>40</v>
      </c>
      <c r="S820" s="337">
        <v>56</v>
      </c>
      <c r="T820" s="337">
        <v>96</v>
      </c>
      <c r="U820" s="337">
        <v>5</v>
      </c>
      <c r="V820" s="337">
        <v>66</v>
      </c>
      <c r="W820" s="337">
        <v>54</v>
      </c>
      <c r="X820" s="337">
        <v>120</v>
      </c>
      <c r="Y820" s="337">
        <v>5</v>
      </c>
      <c r="Z820" s="337">
        <v>57</v>
      </c>
      <c r="AA820" s="337">
        <v>60</v>
      </c>
      <c r="AB820" s="337">
        <v>117</v>
      </c>
      <c r="AC820" s="337">
        <v>6</v>
      </c>
      <c r="AD820" s="337">
        <v>0</v>
      </c>
      <c r="AE820" s="337">
        <v>0</v>
      </c>
      <c r="AF820" s="337">
        <v>0</v>
      </c>
      <c r="AG820" s="337">
        <v>0</v>
      </c>
      <c r="AH820" s="337">
        <v>0</v>
      </c>
      <c r="AI820" s="337">
        <v>0</v>
      </c>
      <c r="AJ820" s="337">
        <v>0</v>
      </c>
      <c r="AK820" s="337">
        <v>0</v>
      </c>
      <c r="AL820" s="337">
        <v>0</v>
      </c>
      <c r="AM820" s="337">
        <v>0</v>
      </c>
      <c r="AN820" s="337">
        <v>0</v>
      </c>
      <c r="AO820" s="337">
        <v>0</v>
      </c>
      <c r="AP820" s="337">
        <v>0</v>
      </c>
    </row>
    <row r="821" spans="1:42" x14ac:dyDescent="0.2">
      <c r="D821" s="335" t="s">
        <v>117</v>
      </c>
      <c r="E821" s="337">
        <v>163</v>
      </c>
      <c r="F821" s="337">
        <v>170</v>
      </c>
      <c r="G821" s="337">
        <v>333</v>
      </c>
      <c r="H821" s="337">
        <v>37</v>
      </c>
      <c r="I821" s="337">
        <v>39</v>
      </c>
      <c r="J821" s="337">
        <v>76</v>
      </c>
      <c r="K821" s="337">
        <v>16</v>
      </c>
      <c r="L821" s="337">
        <v>12</v>
      </c>
      <c r="M821" s="337">
        <v>4</v>
      </c>
      <c r="N821" s="337">
        <v>16</v>
      </c>
      <c r="O821" s="337">
        <v>17</v>
      </c>
      <c r="P821" s="337">
        <v>16</v>
      </c>
      <c r="Q821" s="337">
        <v>3</v>
      </c>
      <c r="R821" s="337">
        <v>40</v>
      </c>
      <c r="S821" s="337">
        <v>56</v>
      </c>
      <c r="T821" s="337">
        <v>96</v>
      </c>
      <c r="U821" s="337">
        <v>5</v>
      </c>
      <c r="V821" s="337">
        <v>66</v>
      </c>
      <c r="W821" s="337">
        <v>54</v>
      </c>
      <c r="X821" s="337">
        <v>120</v>
      </c>
      <c r="Y821" s="337">
        <v>5</v>
      </c>
      <c r="Z821" s="337">
        <v>57</v>
      </c>
      <c r="AA821" s="337">
        <v>60</v>
      </c>
      <c r="AB821" s="337">
        <v>117</v>
      </c>
      <c r="AC821" s="337">
        <v>6</v>
      </c>
      <c r="AD821" s="337">
        <v>0</v>
      </c>
      <c r="AE821" s="337">
        <v>0</v>
      </c>
      <c r="AF821" s="337">
        <v>0</v>
      </c>
      <c r="AG821" s="337">
        <v>0</v>
      </c>
      <c r="AH821" s="337">
        <v>0</v>
      </c>
      <c r="AI821" s="337">
        <v>0</v>
      </c>
      <c r="AJ821" s="337">
        <v>0</v>
      </c>
      <c r="AK821" s="337">
        <v>0</v>
      </c>
      <c r="AL821" s="337">
        <v>0</v>
      </c>
      <c r="AM821" s="337">
        <v>0</v>
      </c>
      <c r="AN821" s="337">
        <v>0</v>
      </c>
      <c r="AO821" s="337">
        <v>0</v>
      </c>
      <c r="AP821" s="337">
        <v>0</v>
      </c>
    </row>
    <row r="822" spans="1:42" x14ac:dyDescent="0.2">
      <c r="A822" s="335" t="s">
        <v>128</v>
      </c>
      <c r="E822" s="337">
        <v>911</v>
      </c>
      <c r="F822" s="337">
        <v>852</v>
      </c>
      <c r="G822" s="337">
        <v>1763</v>
      </c>
      <c r="H822" s="337">
        <v>138</v>
      </c>
      <c r="I822" s="337">
        <v>132</v>
      </c>
      <c r="J822" s="337">
        <v>270</v>
      </c>
      <c r="K822" s="337">
        <v>88</v>
      </c>
      <c r="L822" s="337">
        <v>24</v>
      </c>
      <c r="M822" s="337">
        <v>66</v>
      </c>
      <c r="N822" s="337">
        <v>90</v>
      </c>
      <c r="O822" s="337">
        <v>109</v>
      </c>
      <c r="P822" s="337">
        <v>89</v>
      </c>
      <c r="Q822" s="337">
        <v>22</v>
      </c>
      <c r="R822" s="337">
        <v>169</v>
      </c>
      <c r="S822" s="337">
        <v>142</v>
      </c>
      <c r="T822" s="337">
        <v>311</v>
      </c>
      <c r="U822" s="337">
        <v>14</v>
      </c>
      <c r="V822" s="337">
        <v>187</v>
      </c>
      <c r="W822" s="337">
        <v>165</v>
      </c>
      <c r="X822" s="337">
        <v>352</v>
      </c>
      <c r="Y822" s="337">
        <v>14</v>
      </c>
      <c r="Z822" s="337">
        <v>218</v>
      </c>
      <c r="AA822" s="337">
        <v>206</v>
      </c>
      <c r="AB822" s="337">
        <v>424</v>
      </c>
      <c r="AC822" s="337">
        <v>14</v>
      </c>
      <c r="AD822" s="337">
        <v>82</v>
      </c>
      <c r="AE822" s="337">
        <v>76</v>
      </c>
      <c r="AF822" s="337">
        <v>158</v>
      </c>
      <c r="AG822" s="337">
        <v>5</v>
      </c>
      <c r="AH822" s="337">
        <v>89</v>
      </c>
      <c r="AI822" s="337">
        <v>93</v>
      </c>
      <c r="AJ822" s="337">
        <v>182</v>
      </c>
      <c r="AK822" s="337">
        <v>6</v>
      </c>
      <c r="AL822" s="337">
        <v>81</v>
      </c>
      <c r="AM822" s="337">
        <v>85</v>
      </c>
      <c r="AN822" s="337">
        <v>166</v>
      </c>
      <c r="AO822" s="337">
        <v>6</v>
      </c>
      <c r="AP822" s="337">
        <v>19</v>
      </c>
    </row>
    <row r="823" spans="1:42" x14ac:dyDescent="0.2">
      <c r="B823" s="335" t="s">
        <v>36</v>
      </c>
      <c r="E823" s="337">
        <v>126</v>
      </c>
      <c r="F823" s="337">
        <v>136</v>
      </c>
      <c r="G823" s="337">
        <v>262</v>
      </c>
      <c r="H823" s="337">
        <v>0</v>
      </c>
      <c r="I823" s="337">
        <v>0</v>
      </c>
      <c r="J823" s="337">
        <v>0</v>
      </c>
      <c r="K823" s="337">
        <v>13</v>
      </c>
      <c r="L823" s="337">
        <v>0</v>
      </c>
      <c r="M823" s="337">
        <v>13</v>
      </c>
      <c r="N823" s="337">
        <v>13</v>
      </c>
      <c r="O823" s="337">
        <v>14</v>
      </c>
      <c r="P823" s="337">
        <v>12</v>
      </c>
      <c r="Q823" s="337">
        <v>9</v>
      </c>
      <c r="R823" s="337">
        <v>18</v>
      </c>
      <c r="S823" s="337">
        <v>21</v>
      </c>
      <c r="T823" s="337">
        <v>39</v>
      </c>
      <c r="U823" s="337">
        <v>1</v>
      </c>
      <c r="V823" s="337">
        <v>44</v>
      </c>
      <c r="W823" s="337">
        <v>42</v>
      </c>
      <c r="X823" s="337">
        <v>86</v>
      </c>
      <c r="Y823" s="337">
        <v>1</v>
      </c>
      <c r="Z823" s="337">
        <v>64</v>
      </c>
      <c r="AA823" s="337">
        <v>73</v>
      </c>
      <c r="AB823" s="337">
        <v>137</v>
      </c>
      <c r="AC823" s="337">
        <v>3</v>
      </c>
      <c r="AD823" s="337">
        <v>0</v>
      </c>
      <c r="AE823" s="337">
        <v>0</v>
      </c>
      <c r="AF823" s="337">
        <v>0</v>
      </c>
      <c r="AG823" s="337">
        <v>0</v>
      </c>
      <c r="AH823" s="337">
        <v>0</v>
      </c>
      <c r="AI823" s="337">
        <v>0</v>
      </c>
      <c r="AJ823" s="337">
        <v>0</v>
      </c>
      <c r="AK823" s="337">
        <v>0</v>
      </c>
      <c r="AL823" s="337">
        <v>0</v>
      </c>
      <c r="AM823" s="337">
        <v>0</v>
      </c>
      <c r="AN823" s="337">
        <v>0</v>
      </c>
      <c r="AO823" s="337">
        <v>0</v>
      </c>
      <c r="AP823" s="337">
        <v>8</v>
      </c>
    </row>
    <row r="824" spans="1:42" x14ac:dyDescent="0.2">
      <c r="C824" s="335" t="s">
        <v>37</v>
      </c>
      <c r="E824" s="337">
        <v>49</v>
      </c>
      <c r="F824" s="337">
        <v>56</v>
      </c>
      <c r="G824" s="337">
        <v>105</v>
      </c>
      <c r="H824" s="337">
        <v>0</v>
      </c>
      <c r="I824" s="337">
        <v>0</v>
      </c>
      <c r="J824" s="337">
        <v>0</v>
      </c>
      <c r="K824" s="337">
        <v>5</v>
      </c>
      <c r="L824" s="337">
        <v>0</v>
      </c>
      <c r="M824" s="337">
        <v>5</v>
      </c>
      <c r="N824" s="337">
        <v>5</v>
      </c>
      <c r="O824" s="337">
        <v>5</v>
      </c>
      <c r="P824" s="337">
        <v>5</v>
      </c>
      <c r="Q824" s="337">
        <v>2</v>
      </c>
      <c r="R824" s="337">
        <v>12</v>
      </c>
      <c r="S824" s="337">
        <v>10</v>
      </c>
      <c r="T824" s="337">
        <v>22</v>
      </c>
      <c r="U824" s="337">
        <v>1</v>
      </c>
      <c r="V824" s="337">
        <v>16</v>
      </c>
      <c r="W824" s="337">
        <v>16</v>
      </c>
      <c r="X824" s="337">
        <v>32</v>
      </c>
      <c r="Y824" s="337">
        <v>1</v>
      </c>
      <c r="Z824" s="337">
        <v>21</v>
      </c>
      <c r="AA824" s="337">
        <v>30</v>
      </c>
      <c r="AB824" s="337">
        <v>51</v>
      </c>
      <c r="AC824" s="337">
        <v>2</v>
      </c>
      <c r="AD824" s="337">
        <v>0</v>
      </c>
      <c r="AE824" s="337">
        <v>0</v>
      </c>
      <c r="AF824" s="337">
        <v>0</v>
      </c>
      <c r="AG824" s="337">
        <v>0</v>
      </c>
      <c r="AH824" s="337">
        <v>0</v>
      </c>
      <c r="AI824" s="337">
        <v>0</v>
      </c>
      <c r="AJ824" s="337">
        <v>0</v>
      </c>
      <c r="AK824" s="337">
        <v>0</v>
      </c>
      <c r="AL824" s="337">
        <v>0</v>
      </c>
      <c r="AM824" s="337">
        <v>0</v>
      </c>
      <c r="AN824" s="337">
        <v>0</v>
      </c>
      <c r="AO824" s="337">
        <v>0</v>
      </c>
      <c r="AP824" s="337">
        <v>1</v>
      </c>
    </row>
    <row r="825" spans="1:42" x14ac:dyDescent="0.2">
      <c r="D825" s="335" t="s">
        <v>116</v>
      </c>
      <c r="E825" s="337">
        <v>49</v>
      </c>
      <c r="F825" s="337">
        <v>56</v>
      </c>
      <c r="G825" s="337">
        <v>105</v>
      </c>
      <c r="H825" s="337">
        <v>0</v>
      </c>
      <c r="I825" s="337">
        <v>0</v>
      </c>
      <c r="J825" s="337">
        <v>0</v>
      </c>
      <c r="K825" s="337">
        <v>5</v>
      </c>
      <c r="L825" s="337">
        <v>0</v>
      </c>
      <c r="M825" s="337">
        <v>5</v>
      </c>
      <c r="N825" s="337">
        <v>5</v>
      </c>
      <c r="O825" s="337">
        <v>5</v>
      </c>
      <c r="P825" s="337">
        <v>5</v>
      </c>
      <c r="Q825" s="337">
        <v>2</v>
      </c>
      <c r="R825" s="337">
        <v>12</v>
      </c>
      <c r="S825" s="337">
        <v>10</v>
      </c>
      <c r="T825" s="337">
        <v>22</v>
      </c>
      <c r="U825" s="337">
        <v>1</v>
      </c>
      <c r="V825" s="337">
        <v>16</v>
      </c>
      <c r="W825" s="337">
        <v>16</v>
      </c>
      <c r="X825" s="337">
        <v>32</v>
      </c>
      <c r="Y825" s="337">
        <v>1</v>
      </c>
      <c r="Z825" s="337">
        <v>21</v>
      </c>
      <c r="AA825" s="337">
        <v>30</v>
      </c>
      <c r="AB825" s="337">
        <v>51</v>
      </c>
      <c r="AC825" s="337">
        <v>2</v>
      </c>
      <c r="AD825" s="337">
        <v>0</v>
      </c>
      <c r="AE825" s="337">
        <v>0</v>
      </c>
      <c r="AF825" s="337">
        <v>0</v>
      </c>
      <c r="AG825" s="337">
        <v>0</v>
      </c>
      <c r="AH825" s="337">
        <v>0</v>
      </c>
      <c r="AI825" s="337">
        <v>0</v>
      </c>
      <c r="AJ825" s="337">
        <v>0</v>
      </c>
      <c r="AK825" s="337">
        <v>0</v>
      </c>
      <c r="AL825" s="337">
        <v>0</v>
      </c>
      <c r="AM825" s="337">
        <v>0</v>
      </c>
      <c r="AN825" s="337">
        <v>0</v>
      </c>
      <c r="AO825" s="337">
        <v>0</v>
      </c>
      <c r="AP825" s="337">
        <v>1</v>
      </c>
    </row>
    <row r="826" spans="1:42" x14ac:dyDescent="0.2">
      <c r="C826" s="335" t="s">
        <v>47</v>
      </c>
      <c r="E826" s="337">
        <v>77</v>
      </c>
      <c r="F826" s="337">
        <v>80</v>
      </c>
      <c r="G826" s="337">
        <v>157</v>
      </c>
      <c r="H826" s="337">
        <v>0</v>
      </c>
      <c r="I826" s="337">
        <v>0</v>
      </c>
      <c r="J826" s="337">
        <v>0</v>
      </c>
      <c r="K826" s="337">
        <v>8</v>
      </c>
      <c r="L826" s="337">
        <v>0</v>
      </c>
      <c r="M826" s="337">
        <v>8</v>
      </c>
      <c r="N826" s="337">
        <v>8</v>
      </c>
      <c r="O826" s="337">
        <v>9</v>
      </c>
      <c r="P826" s="337">
        <v>7</v>
      </c>
      <c r="Q826" s="337">
        <v>7</v>
      </c>
      <c r="R826" s="337">
        <v>6</v>
      </c>
      <c r="S826" s="337">
        <v>11</v>
      </c>
      <c r="T826" s="337">
        <v>17</v>
      </c>
      <c r="U826" s="337">
        <v>0</v>
      </c>
      <c r="V826" s="337">
        <v>28</v>
      </c>
      <c r="W826" s="337">
        <v>26</v>
      </c>
      <c r="X826" s="337">
        <v>54</v>
      </c>
      <c r="Y826" s="337">
        <v>0</v>
      </c>
      <c r="Z826" s="337">
        <v>43</v>
      </c>
      <c r="AA826" s="337">
        <v>43</v>
      </c>
      <c r="AB826" s="337">
        <v>86</v>
      </c>
      <c r="AC826" s="337">
        <v>1</v>
      </c>
      <c r="AD826" s="337">
        <v>0</v>
      </c>
      <c r="AE826" s="337">
        <v>0</v>
      </c>
      <c r="AF826" s="337">
        <v>0</v>
      </c>
      <c r="AG826" s="337">
        <v>0</v>
      </c>
      <c r="AH826" s="337">
        <v>0</v>
      </c>
      <c r="AI826" s="337">
        <v>0</v>
      </c>
      <c r="AJ826" s="337">
        <v>0</v>
      </c>
      <c r="AK826" s="337">
        <v>0</v>
      </c>
      <c r="AL826" s="337">
        <v>0</v>
      </c>
      <c r="AM826" s="337">
        <v>0</v>
      </c>
      <c r="AN826" s="337">
        <v>0</v>
      </c>
      <c r="AO826" s="337">
        <v>0</v>
      </c>
      <c r="AP826" s="337">
        <v>7</v>
      </c>
    </row>
    <row r="827" spans="1:42" x14ac:dyDescent="0.2">
      <c r="D827" s="335" t="s">
        <v>116</v>
      </c>
      <c r="E827" s="337">
        <v>77</v>
      </c>
      <c r="F827" s="337">
        <v>80</v>
      </c>
      <c r="G827" s="337">
        <v>157</v>
      </c>
      <c r="H827" s="337">
        <v>0</v>
      </c>
      <c r="I827" s="337">
        <v>0</v>
      </c>
      <c r="J827" s="337">
        <v>0</v>
      </c>
      <c r="K827" s="337">
        <v>8</v>
      </c>
      <c r="L827" s="337">
        <v>0</v>
      </c>
      <c r="M827" s="337">
        <v>8</v>
      </c>
      <c r="N827" s="337">
        <v>8</v>
      </c>
      <c r="O827" s="337">
        <v>9</v>
      </c>
      <c r="P827" s="337">
        <v>7</v>
      </c>
      <c r="Q827" s="337">
        <v>7</v>
      </c>
      <c r="R827" s="337">
        <v>6</v>
      </c>
      <c r="S827" s="337">
        <v>11</v>
      </c>
      <c r="T827" s="337">
        <v>17</v>
      </c>
      <c r="U827" s="337">
        <v>0</v>
      </c>
      <c r="V827" s="337">
        <v>28</v>
      </c>
      <c r="W827" s="337">
        <v>26</v>
      </c>
      <c r="X827" s="337">
        <v>54</v>
      </c>
      <c r="Y827" s="337">
        <v>0</v>
      </c>
      <c r="Z827" s="337">
        <v>43</v>
      </c>
      <c r="AA827" s="337">
        <v>43</v>
      </c>
      <c r="AB827" s="337">
        <v>86</v>
      </c>
      <c r="AC827" s="337">
        <v>1</v>
      </c>
      <c r="AD827" s="337">
        <v>0</v>
      </c>
      <c r="AE827" s="337">
        <v>0</v>
      </c>
      <c r="AF827" s="337">
        <v>0</v>
      </c>
      <c r="AG827" s="337">
        <v>0</v>
      </c>
      <c r="AH827" s="337">
        <v>0</v>
      </c>
      <c r="AI827" s="337">
        <v>0</v>
      </c>
      <c r="AJ827" s="337">
        <v>0</v>
      </c>
      <c r="AK827" s="337">
        <v>0</v>
      </c>
      <c r="AL827" s="337">
        <v>0</v>
      </c>
      <c r="AM827" s="337">
        <v>0</v>
      </c>
      <c r="AN827" s="337">
        <v>0</v>
      </c>
      <c r="AO827" s="337">
        <v>0</v>
      </c>
      <c r="AP827" s="337">
        <v>7</v>
      </c>
    </row>
    <row r="828" spans="1:42" x14ac:dyDescent="0.2">
      <c r="B828" s="335" t="s">
        <v>41</v>
      </c>
      <c r="E828" s="337">
        <v>499</v>
      </c>
      <c r="F828" s="337">
        <v>440</v>
      </c>
      <c r="G828" s="337">
        <v>939</v>
      </c>
      <c r="H828" s="337">
        <v>78</v>
      </c>
      <c r="I828" s="337">
        <v>64</v>
      </c>
      <c r="J828" s="337">
        <v>142</v>
      </c>
      <c r="K828" s="337">
        <v>45</v>
      </c>
      <c r="L828" s="337">
        <v>12</v>
      </c>
      <c r="M828" s="337">
        <v>33</v>
      </c>
      <c r="N828" s="337">
        <v>45</v>
      </c>
      <c r="O828" s="337">
        <v>69</v>
      </c>
      <c r="P828" s="337">
        <v>54</v>
      </c>
      <c r="Q828" s="337">
        <v>9</v>
      </c>
      <c r="R828" s="337">
        <v>76</v>
      </c>
      <c r="S828" s="337">
        <v>60</v>
      </c>
      <c r="T828" s="337">
        <v>136</v>
      </c>
      <c r="U828" s="337">
        <v>6</v>
      </c>
      <c r="V828" s="337">
        <v>74</v>
      </c>
      <c r="W828" s="337">
        <v>67</v>
      </c>
      <c r="X828" s="337">
        <v>141</v>
      </c>
      <c r="Y828" s="337">
        <v>6</v>
      </c>
      <c r="Z828" s="337">
        <v>97</v>
      </c>
      <c r="AA828" s="337">
        <v>59</v>
      </c>
      <c r="AB828" s="337">
        <v>156</v>
      </c>
      <c r="AC828" s="337">
        <v>5</v>
      </c>
      <c r="AD828" s="337">
        <v>82</v>
      </c>
      <c r="AE828" s="337">
        <v>76</v>
      </c>
      <c r="AF828" s="337">
        <v>158</v>
      </c>
      <c r="AG828" s="337">
        <v>5</v>
      </c>
      <c r="AH828" s="337">
        <v>89</v>
      </c>
      <c r="AI828" s="337">
        <v>93</v>
      </c>
      <c r="AJ828" s="337">
        <v>182</v>
      </c>
      <c r="AK828" s="337">
        <v>6</v>
      </c>
      <c r="AL828" s="337">
        <v>81</v>
      </c>
      <c r="AM828" s="337">
        <v>85</v>
      </c>
      <c r="AN828" s="337">
        <v>166</v>
      </c>
      <c r="AO828" s="337">
        <v>6</v>
      </c>
      <c r="AP828" s="337">
        <v>11</v>
      </c>
    </row>
    <row r="829" spans="1:42" x14ac:dyDescent="0.2">
      <c r="C829" s="335" t="s">
        <v>37</v>
      </c>
      <c r="E829" s="337">
        <v>168</v>
      </c>
      <c r="F829" s="337">
        <v>169</v>
      </c>
      <c r="G829" s="337">
        <v>337</v>
      </c>
      <c r="H829" s="337">
        <v>25</v>
      </c>
      <c r="I829" s="337">
        <v>28</v>
      </c>
      <c r="J829" s="337">
        <v>53</v>
      </c>
      <c r="K829" s="337">
        <v>13</v>
      </c>
      <c r="L829" s="337">
        <v>1</v>
      </c>
      <c r="M829" s="337">
        <v>12</v>
      </c>
      <c r="N829" s="337">
        <v>13</v>
      </c>
      <c r="O829" s="337">
        <v>21</v>
      </c>
      <c r="P829" s="337">
        <v>20</v>
      </c>
      <c r="Q829" s="337">
        <v>2</v>
      </c>
      <c r="R829" s="337">
        <v>25</v>
      </c>
      <c r="S829" s="337">
        <v>20</v>
      </c>
      <c r="T829" s="337">
        <v>45</v>
      </c>
      <c r="U829" s="337">
        <v>2</v>
      </c>
      <c r="V829" s="337">
        <v>23</v>
      </c>
      <c r="W829" s="337">
        <v>19</v>
      </c>
      <c r="X829" s="337">
        <v>42</v>
      </c>
      <c r="Y829" s="337">
        <v>2</v>
      </c>
      <c r="Z829" s="337">
        <v>42</v>
      </c>
      <c r="AA829" s="337">
        <v>22</v>
      </c>
      <c r="AB829" s="337">
        <v>64</v>
      </c>
      <c r="AC829" s="337">
        <v>2</v>
      </c>
      <c r="AD829" s="337">
        <v>20</v>
      </c>
      <c r="AE829" s="337">
        <v>34</v>
      </c>
      <c r="AF829" s="337">
        <v>54</v>
      </c>
      <c r="AG829" s="337">
        <v>2</v>
      </c>
      <c r="AH829" s="337">
        <v>28</v>
      </c>
      <c r="AI829" s="337">
        <v>38</v>
      </c>
      <c r="AJ829" s="337">
        <v>66</v>
      </c>
      <c r="AK829" s="337">
        <v>2</v>
      </c>
      <c r="AL829" s="337">
        <v>30</v>
      </c>
      <c r="AM829" s="337">
        <v>36</v>
      </c>
      <c r="AN829" s="337">
        <v>66</v>
      </c>
      <c r="AO829" s="337">
        <v>2</v>
      </c>
      <c r="AP829" s="337">
        <v>1</v>
      </c>
    </row>
    <row r="830" spans="1:42" x14ac:dyDescent="0.2">
      <c r="D830" s="335" t="s">
        <v>116</v>
      </c>
      <c r="E830" s="337">
        <v>168</v>
      </c>
      <c r="F830" s="337">
        <v>169</v>
      </c>
      <c r="G830" s="337">
        <v>337</v>
      </c>
      <c r="H830" s="337">
        <v>25</v>
      </c>
      <c r="I830" s="337">
        <v>28</v>
      </c>
      <c r="J830" s="337">
        <v>53</v>
      </c>
      <c r="K830" s="337">
        <v>13</v>
      </c>
      <c r="L830" s="337">
        <v>1</v>
      </c>
      <c r="M830" s="337">
        <v>12</v>
      </c>
      <c r="N830" s="337">
        <v>13</v>
      </c>
      <c r="O830" s="337">
        <v>21</v>
      </c>
      <c r="P830" s="337">
        <v>20</v>
      </c>
      <c r="Q830" s="337">
        <v>2</v>
      </c>
      <c r="R830" s="337">
        <v>25</v>
      </c>
      <c r="S830" s="337">
        <v>20</v>
      </c>
      <c r="T830" s="337">
        <v>45</v>
      </c>
      <c r="U830" s="337">
        <v>2</v>
      </c>
      <c r="V830" s="337">
        <v>23</v>
      </c>
      <c r="W830" s="337">
        <v>19</v>
      </c>
      <c r="X830" s="337">
        <v>42</v>
      </c>
      <c r="Y830" s="337">
        <v>2</v>
      </c>
      <c r="Z830" s="337">
        <v>42</v>
      </c>
      <c r="AA830" s="337">
        <v>22</v>
      </c>
      <c r="AB830" s="337">
        <v>64</v>
      </c>
      <c r="AC830" s="337">
        <v>2</v>
      </c>
      <c r="AD830" s="337">
        <v>20</v>
      </c>
      <c r="AE830" s="337">
        <v>34</v>
      </c>
      <c r="AF830" s="337">
        <v>54</v>
      </c>
      <c r="AG830" s="337">
        <v>2</v>
      </c>
      <c r="AH830" s="337">
        <v>28</v>
      </c>
      <c r="AI830" s="337">
        <v>38</v>
      </c>
      <c r="AJ830" s="337">
        <v>66</v>
      </c>
      <c r="AK830" s="337">
        <v>2</v>
      </c>
      <c r="AL830" s="337">
        <v>30</v>
      </c>
      <c r="AM830" s="337">
        <v>36</v>
      </c>
      <c r="AN830" s="337">
        <v>66</v>
      </c>
      <c r="AO830" s="337">
        <v>2</v>
      </c>
      <c r="AP830" s="337">
        <v>1</v>
      </c>
    </row>
    <row r="831" spans="1:42" x14ac:dyDescent="0.2">
      <c r="C831" s="335" t="s">
        <v>47</v>
      </c>
      <c r="E831" s="337">
        <v>331</v>
      </c>
      <c r="F831" s="337">
        <v>271</v>
      </c>
      <c r="G831" s="337">
        <v>602</v>
      </c>
      <c r="H831" s="337">
        <v>50</v>
      </c>
      <c r="I831" s="337">
        <v>35</v>
      </c>
      <c r="J831" s="337">
        <v>85</v>
      </c>
      <c r="K831" s="337">
        <v>32</v>
      </c>
      <c r="L831" s="337">
        <v>11</v>
      </c>
      <c r="M831" s="337">
        <v>21</v>
      </c>
      <c r="N831" s="337">
        <v>32</v>
      </c>
      <c r="O831" s="337">
        <v>48</v>
      </c>
      <c r="P831" s="337">
        <v>34</v>
      </c>
      <c r="Q831" s="337">
        <v>7</v>
      </c>
      <c r="R831" s="337">
        <v>51</v>
      </c>
      <c r="S831" s="337">
        <v>40</v>
      </c>
      <c r="T831" s="337">
        <v>91</v>
      </c>
      <c r="U831" s="337">
        <v>4</v>
      </c>
      <c r="V831" s="337">
        <v>51</v>
      </c>
      <c r="W831" s="337">
        <v>48</v>
      </c>
      <c r="X831" s="337">
        <v>99</v>
      </c>
      <c r="Y831" s="337">
        <v>4</v>
      </c>
      <c r="Z831" s="337">
        <v>55</v>
      </c>
      <c r="AA831" s="337">
        <v>37</v>
      </c>
      <c r="AB831" s="337">
        <v>92</v>
      </c>
      <c r="AC831" s="337">
        <v>3</v>
      </c>
      <c r="AD831" s="337">
        <v>62</v>
      </c>
      <c r="AE831" s="337">
        <v>42</v>
      </c>
      <c r="AF831" s="337">
        <v>104</v>
      </c>
      <c r="AG831" s="337">
        <v>3</v>
      </c>
      <c r="AH831" s="337">
        <v>61</v>
      </c>
      <c r="AI831" s="337">
        <v>55</v>
      </c>
      <c r="AJ831" s="337">
        <v>116</v>
      </c>
      <c r="AK831" s="337">
        <v>4</v>
      </c>
      <c r="AL831" s="337">
        <v>51</v>
      </c>
      <c r="AM831" s="337">
        <v>49</v>
      </c>
      <c r="AN831" s="337">
        <v>100</v>
      </c>
      <c r="AO831" s="337">
        <v>4</v>
      </c>
      <c r="AP831" s="337">
        <v>10</v>
      </c>
    </row>
    <row r="832" spans="1:42" x14ac:dyDescent="0.2">
      <c r="D832" s="335" t="s">
        <v>116</v>
      </c>
      <c r="E832" s="337">
        <v>331</v>
      </c>
      <c r="F832" s="337">
        <v>271</v>
      </c>
      <c r="G832" s="337">
        <v>602</v>
      </c>
      <c r="H832" s="337">
        <v>50</v>
      </c>
      <c r="I832" s="337">
        <v>35</v>
      </c>
      <c r="J832" s="337">
        <v>85</v>
      </c>
      <c r="K832" s="337">
        <v>32</v>
      </c>
      <c r="L832" s="337">
        <v>11</v>
      </c>
      <c r="M832" s="337">
        <v>21</v>
      </c>
      <c r="N832" s="337">
        <v>32</v>
      </c>
      <c r="O832" s="337">
        <v>48</v>
      </c>
      <c r="P832" s="337">
        <v>34</v>
      </c>
      <c r="Q832" s="337">
        <v>7</v>
      </c>
      <c r="R832" s="337">
        <v>51</v>
      </c>
      <c r="S832" s="337">
        <v>40</v>
      </c>
      <c r="T832" s="337">
        <v>91</v>
      </c>
      <c r="U832" s="337">
        <v>4</v>
      </c>
      <c r="V832" s="337">
        <v>51</v>
      </c>
      <c r="W832" s="337">
        <v>48</v>
      </c>
      <c r="X832" s="337">
        <v>99</v>
      </c>
      <c r="Y832" s="337">
        <v>4</v>
      </c>
      <c r="Z832" s="337">
        <v>55</v>
      </c>
      <c r="AA832" s="337">
        <v>37</v>
      </c>
      <c r="AB832" s="337">
        <v>92</v>
      </c>
      <c r="AC832" s="337">
        <v>3</v>
      </c>
      <c r="AD832" s="337">
        <v>62</v>
      </c>
      <c r="AE832" s="337">
        <v>42</v>
      </c>
      <c r="AF832" s="337">
        <v>104</v>
      </c>
      <c r="AG832" s="337">
        <v>3</v>
      </c>
      <c r="AH832" s="337">
        <v>61</v>
      </c>
      <c r="AI832" s="337">
        <v>55</v>
      </c>
      <c r="AJ832" s="337">
        <v>116</v>
      </c>
      <c r="AK832" s="337">
        <v>4</v>
      </c>
      <c r="AL832" s="337">
        <v>51</v>
      </c>
      <c r="AM832" s="337">
        <v>49</v>
      </c>
      <c r="AN832" s="337">
        <v>100</v>
      </c>
      <c r="AO832" s="337">
        <v>4</v>
      </c>
      <c r="AP832" s="337">
        <v>10</v>
      </c>
    </row>
    <row r="833" spans="1:42" x14ac:dyDescent="0.2">
      <c r="C833" s="335" t="s">
        <v>257</v>
      </c>
      <c r="E833" s="337">
        <v>0</v>
      </c>
      <c r="F833" s="337">
        <v>0</v>
      </c>
      <c r="G833" s="337">
        <v>0</v>
      </c>
      <c r="H833" s="337">
        <v>3</v>
      </c>
      <c r="I833" s="337">
        <v>1</v>
      </c>
      <c r="J833" s="337">
        <v>4</v>
      </c>
      <c r="K833" s="337">
        <v>0</v>
      </c>
      <c r="L833" s="337">
        <v>0</v>
      </c>
      <c r="M833" s="337">
        <v>0</v>
      </c>
      <c r="N833" s="337">
        <v>0</v>
      </c>
      <c r="O833" s="337">
        <v>0</v>
      </c>
      <c r="P833" s="337">
        <v>0</v>
      </c>
      <c r="Q833" s="337">
        <v>0</v>
      </c>
      <c r="R833" s="337">
        <v>0</v>
      </c>
      <c r="S833" s="337">
        <v>0</v>
      </c>
      <c r="T833" s="337">
        <v>0</v>
      </c>
      <c r="U833" s="337">
        <v>0</v>
      </c>
      <c r="V833" s="337">
        <v>0</v>
      </c>
      <c r="W833" s="337">
        <v>0</v>
      </c>
      <c r="X833" s="337">
        <v>0</v>
      </c>
      <c r="Y833" s="337">
        <v>0</v>
      </c>
      <c r="Z833" s="337">
        <v>0</v>
      </c>
      <c r="AA833" s="337">
        <v>0</v>
      </c>
      <c r="AB833" s="337">
        <v>0</v>
      </c>
      <c r="AC833" s="337">
        <v>0</v>
      </c>
      <c r="AD833" s="337">
        <v>0</v>
      </c>
      <c r="AE833" s="337">
        <v>0</v>
      </c>
      <c r="AF833" s="337">
        <v>0</v>
      </c>
      <c r="AG833" s="337">
        <v>0</v>
      </c>
      <c r="AH833" s="337">
        <v>0</v>
      </c>
      <c r="AI833" s="337">
        <v>0</v>
      </c>
      <c r="AJ833" s="337">
        <v>0</v>
      </c>
      <c r="AK833" s="337">
        <v>0</v>
      </c>
      <c r="AL833" s="337">
        <v>0</v>
      </c>
      <c r="AM833" s="337">
        <v>0</v>
      </c>
      <c r="AN833" s="337">
        <v>0</v>
      </c>
      <c r="AO833" s="337">
        <v>0</v>
      </c>
      <c r="AP833" s="337">
        <v>0</v>
      </c>
    </row>
    <row r="834" spans="1:42" x14ac:dyDescent="0.2">
      <c r="D834" s="335" t="s">
        <v>116</v>
      </c>
      <c r="E834" s="337">
        <v>0</v>
      </c>
      <c r="F834" s="337">
        <v>0</v>
      </c>
      <c r="G834" s="337">
        <v>0</v>
      </c>
      <c r="H834" s="337">
        <v>3</v>
      </c>
      <c r="I834" s="337">
        <v>1</v>
      </c>
      <c r="J834" s="337">
        <v>4</v>
      </c>
      <c r="K834" s="337">
        <v>0</v>
      </c>
      <c r="L834" s="337">
        <v>0</v>
      </c>
      <c r="M834" s="337">
        <v>0</v>
      </c>
      <c r="N834" s="337">
        <v>0</v>
      </c>
      <c r="O834" s="337">
        <v>0</v>
      </c>
      <c r="P834" s="337">
        <v>0</v>
      </c>
      <c r="Q834" s="337">
        <v>0</v>
      </c>
      <c r="R834" s="337">
        <v>0</v>
      </c>
      <c r="S834" s="337">
        <v>0</v>
      </c>
      <c r="T834" s="337">
        <v>0</v>
      </c>
      <c r="U834" s="337">
        <v>0</v>
      </c>
      <c r="V834" s="337">
        <v>0</v>
      </c>
      <c r="W834" s="337">
        <v>0</v>
      </c>
      <c r="X834" s="337">
        <v>0</v>
      </c>
      <c r="Y834" s="337">
        <v>0</v>
      </c>
      <c r="Z834" s="337">
        <v>0</v>
      </c>
      <c r="AA834" s="337">
        <v>0</v>
      </c>
      <c r="AB834" s="337">
        <v>0</v>
      </c>
      <c r="AC834" s="337">
        <v>0</v>
      </c>
      <c r="AD834" s="337">
        <v>0</v>
      </c>
      <c r="AE834" s="337">
        <v>0</v>
      </c>
      <c r="AF834" s="337">
        <v>0</v>
      </c>
      <c r="AG834" s="337">
        <v>0</v>
      </c>
      <c r="AH834" s="337">
        <v>0</v>
      </c>
      <c r="AI834" s="337">
        <v>0</v>
      </c>
      <c r="AJ834" s="337">
        <v>0</v>
      </c>
      <c r="AK834" s="337">
        <v>0</v>
      </c>
      <c r="AL834" s="337">
        <v>0</v>
      </c>
      <c r="AM834" s="337">
        <v>0</v>
      </c>
      <c r="AN834" s="337">
        <v>0</v>
      </c>
      <c r="AO834" s="337">
        <v>0</v>
      </c>
      <c r="AP834" s="337">
        <v>0</v>
      </c>
    </row>
    <row r="835" spans="1:42" x14ac:dyDescent="0.2">
      <c r="B835" s="335" t="s">
        <v>42</v>
      </c>
      <c r="E835" s="337">
        <v>201</v>
      </c>
      <c r="F835" s="337">
        <v>191</v>
      </c>
      <c r="G835" s="337">
        <v>392</v>
      </c>
      <c r="H835" s="337">
        <v>60</v>
      </c>
      <c r="I835" s="337">
        <v>68</v>
      </c>
      <c r="J835" s="337">
        <v>128</v>
      </c>
      <c r="K835" s="337">
        <v>20</v>
      </c>
      <c r="L835" s="337">
        <v>12</v>
      </c>
      <c r="M835" s="337">
        <v>10</v>
      </c>
      <c r="N835" s="337">
        <v>22</v>
      </c>
      <c r="O835" s="337">
        <v>26</v>
      </c>
      <c r="P835" s="337">
        <v>23</v>
      </c>
      <c r="Q835" s="337">
        <v>3</v>
      </c>
      <c r="R835" s="337">
        <v>75</v>
      </c>
      <c r="S835" s="337">
        <v>61</v>
      </c>
      <c r="T835" s="337">
        <v>136</v>
      </c>
      <c r="U835" s="337">
        <v>7</v>
      </c>
      <c r="V835" s="337">
        <v>69</v>
      </c>
      <c r="W835" s="337">
        <v>56</v>
      </c>
      <c r="X835" s="337">
        <v>125</v>
      </c>
      <c r="Y835" s="337">
        <v>7</v>
      </c>
      <c r="Z835" s="337">
        <v>57</v>
      </c>
      <c r="AA835" s="337">
        <v>74</v>
      </c>
      <c r="AB835" s="337">
        <v>131</v>
      </c>
      <c r="AC835" s="337">
        <v>6</v>
      </c>
      <c r="AD835" s="337">
        <v>0</v>
      </c>
      <c r="AE835" s="337">
        <v>0</v>
      </c>
      <c r="AF835" s="337">
        <v>0</v>
      </c>
      <c r="AG835" s="337">
        <v>0</v>
      </c>
      <c r="AH835" s="337">
        <v>0</v>
      </c>
      <c r="AI835" s="337">
        <v>0</v>
      </c>
      <c r="AJ835" s="337">
        <v>0</v>
      </c>
      <c r="AK835" s="337">
        <v>0</v>
      </c>
      <c r="AL835" s="337">
        <v>0</v>
      </c>
      <c r="AM835" s="337">
        <v>0</v>
      </c>
      <c r="AN835" s="337">
        <v>0</v>
      </c>
      <c r="AO835" s="337">
        <v>0</v>
      </c>
      <c r="AP835" s="337">
        <v>0</v>
      </c>
    </row>
    <row r="836" spans="1:42" x14ac:dyDescent="0.2">
      <c r="C836" s="335" t="s">
        <v>37</v>
      </c>
      <c r="E836" s="337">
        <v>89</v>
      </c>
      <c r="F836" s="337">
        <v>88</v>
      </c>
      <c r="G836" s="337">
        <v>177</v>
      </c>
      <c r="H836" s="337">
        <v>22</v>
      </c>
      <c r="I836" s="337">
        <v>29</v>
      </c>
      <c r="J836" s="337">
        <v>51</v>
      </c>
      <c r="K836" s="337">
        <v>11</v>
      </c>
      <c r="L836" s="337">
        <v>6</v>
      </c>
      <c r="M836" s="337">
        <v>6</v>
      </c>
      <c r="N836" s="337">
        <v>12</v>
      </c>
      <c r="O836" s="337">
        <v>15</v>
      </c>
      <c r="P836" s="337">
        <v>13</v>
      </c>
      <c r="Q836" s="337">
        <v>2</v>
      </c>
      <c r="R836" s="337">
        <v>34</v>
      </c>
      <c r="S836" s="337">
        <v>28</v>
      </c>
      <c r="T836" s="337">
        <v>62</v>
      </c>
      <c r="U836" s="337">
        <v>4</v>
      </c>
      <c r="V836" s="337">
        <v>32</v>
      </c>
      <c r="W836" s="337">
        <v>27</v>
      </c>
      <c r="X836" s="337">
        <v>59</v>
      </c>
      <c r="Y836" s="337">
        <v>4</v>
      </c>
      <c r="Z836" s="337">
        <v>23</v>
      </c>
      <c r="AA836" s="337">
        <v>33</v>
      </c>
      <c r="AB836" s="337">
        <v>56</v>
      </c>
      <c r="AC836" s="337">
        <v>3</v>
      </c>
      <c r="AD836" s="337">
        <v>0</v>
      </c>
      <c r="AE836" s="337">
        <v>0</v>
      </c>
      <c r="AF836" s="337">
        <v>0</v>
      </c>
      <c r="AG836" s="337">
        <v>0</v>
      </c>
      <c r="AH836" s="337">
        <v>0</v>
      </c>
      <c r="AI836" s="337">
        <v>0</v>
      </c>
      <c r="AJ836" s="337">
        <v>0</v>
      </c>
      <c r="AK836" s="337">
        <v>0</v>
      </c>
      <c r="AL836" s="337">
        <v>0</v>
      </c>
      <c r="AM836" s="337">
        <v>0</v>
      </c>
      <c r="AN836" s="337">
        <v>0</v>
      </c>
      <c r="AO836" s="337">
        <v>0</v>
      </c>
      <c r="AP836" s="337">
        <v>0</v>
      </c>
    </row>
    <row r="837" spans="1:42" x14ac:dyDescent="0.2">
      <c r="D837" s="335" t="s">
        <v>116</v>
      </c>
      <c r="E837" s="337">
        <v>76</v>
      </c>
      <c r="F837" s="337">
        <v>83</v>
      </c>
      <c r="G837" s="337">
        <v>159</v>
      </c>
      <c r="H837" s="337">
        <v>20</v>
      </c>
      <c r="I837" s="337">
        <v>28</v>
      </c>
      <c r="J837" s="337">
        <v>48</v>
      </c>
      <c r="K837" s="337">
        <v>8</v>
      </c>
      <c r="L837" s="337">
        <v>6</v>
      </c>
      <c r="M837" s="337">
        <v>5</v>
      </c>
      <c r="N837" s="337">
        <v>11</v>
      </c>
      <c r="O837" s="337">
        <v>12</v>
      </c>
      <c r="P837" s="337">
        <v>12</v>
      </c>
      <c r="Q837" s="337">
        <v>1</v>
      </c>
      <c r="R837" s="337">
        <v>29</v>
      </c>
      <c r="S837" s="337">
        <v>27</v>
      </c>
      <c r="T837" s="337">
        <v>56</v>
      </c>
      <c r="U837" s="337">
        <v>3</v>
      </c>
      <c r="V837" s="337">
        <v>26</v>
      </c>
      <c r="W837" s="337">
        <v>26</v>
      </c>
      <c r="X837" s="337">
        <v>52</v>
      </c>
      <c r="Y837" s="337">
        <v>3</v>
      </c>
      <c r="Z837" s="337">
        <v>21</v>
      </c>
      <c r="AA837" s="337">
        <v>30</v>
      </c>
      <c r="AB837" s="337">
        <v>51</v>
      </c>
      <c r="AC837" s="337">
        <v>2</v>
      </c>
      <c r="AD837" s="337">
        <v>0</v>
      </c>
      <c r="AE837" s="337">
        <v>0</v>
      </c>
      <c r="AF837" s="337">
        <v>0</v>
      </c>
      <c r="AG837" s="337">
        <v>0</v>
      </c>
      <c r="AH837" s="337">
        <v>0</v>
      </c>
      <c r="AI837" s="337">
        <v>0</v>
      </c>
      <c r="AJ837" s="337">
        <v>0</v>
      </c>
      <c r="AK837" s="337">
        <v>0</v>
      </c>
      <c r="AL837" s="337">
        <v>0</v>
      </c>
      <c r="AM837" s="337">
        <v>0</v>
      </c>
      <c r="AN837" s="337">
        <v>0</v>
      </c>
      <c r="AO837" s="337">
        <v>0</v>
      </c>
      <c r="AP837" s="337">
        <v>0</v>
      </c>
    </row>
    <row r="838" spans="1:42" x14ac:dyDescent="0.2">
      <c r="D838" s="335" t="s">
        <v>117</v>
      </c>
      <c r="E838" s="337">
        <v>13</v>
      </c>
      <c r="F838" s="337">
        <v>5</v>
      </c>
      <c r="G838" s="337">
        <v>18</v>
      </c>
      <c r="H838" s="337">
        <v>2</v>
      </c>
      <c r="I838" s="337">
        <v>1</v>
      </c>
      <c r="J838" s="337">
        <v>3</v>
      </c>
      <c r="K838" s="337">
        <v>3</v>
      </c>
      <c r="L838" s="337">
        <v>0</v>
      </c>
      <c r="M838" s="337">
        <v>1</v>
      </c>
      <c r="N838" s="337">
        <v>1</v>
      </c>
      <c r="O838" s="337">
        <v>3</v>
      </c>
      <c r="P838" s="337">
        <v>1</v>
      </c>
      <c r="Q838" s="337">
        <v>1</v>
      </c>
      <c r="R838" s="337">
        <v>5</v>
      </c>
      <c r="S838" s="337">
        <v>1</v>
      </c>
      <c r="T838" s="337">
        <v>6</v>
      </c>
      <c r="U838" s="337">
        <v>1</v>
      </c>
      <c r="V838" s="337">
        <v>6</v>
      </c>
      <c r="W838" s="337">
        <v>1</v>
      </c>
      <c r="X838" s="337">
        <v>7</v>
      </c>
      <c r="Y838" s="337">
        <v>1</v>
      </c>
      <c r="Z838" s="337">
        <v>2</v>
      </c>
      <c r="AA838" s="337">
        <v>3</v>
      </c>
      <c r="AB838" s="337">
        <v>5</v>
      </c>
      <c r="AC838" s="337">
        <v>1</v>
      </c>
      <c r="AD838" s="337">
        <v>0</v>
      </c>
      <c r="AE838" s="337">
        <v>0</v>
      </c>
      <c r="AF838" s="337">
        <v>0</v>
      </c>
      <c r="AG838" s="337">
        <v>0</v>
      </c>
      <c r="AH838" s="337">
        <v>0</v>
      </c>
      <c r="AI838" s="337">
        <v>0</v>
      </c>
      <c r="AJ838" s="337">
        <v>0</v>
      </c>
      <c r="AK838" s="337">
        <v>0</v>
      </c>
      <c r="AL838" s="337">
        <v>0</v>
      </c>
      <c r="AM838" s="337">
        <v>0</v>
      </c>
      <c r="AN838" s="337">
        <v>0</v>
      </c>
      <c r="AO838" s="337">
        <v>0</v>
      </c>
      <c r="AP838" s="337">
        <v>0</v>
      </c>
    </row>
    <row r="839" spans="1:42" x14ac:dyDescent="0.2">
      <c r="C839" s="335" t="s">
        <v>47</v>
      </c>
      <c r="E839" s="337">
        <v>112</v>
      </c>
      <c r="F839" s="337">
        <v>103</v>
      </c>
      <c r="G839" s="337">
        <v>215</v>
      </c>
      <c r="H839" s="337">
        <v>38</v>
      </c>
      <c r="I839" s="337">
        <v>39</v>
      </c>
      <c r="J839" s="337">
        <v>77</v>
      </c>
      <c r="K839" s="337">
        <v>9</v>
      </c>
      <c r="L839" s="337">
        <v>6</v>
      </c>
      <c r="M839" s="337">
        <v>4</v>
      </c>
      <c r="N839" s="337">
        <v>10</v>
      </c>
      <c r="O839" s="337">
        <v>11</v>
      </c>
      <c r="P839" s="337">
        <v>10</v>
      </c>
      <c r="Q839" s="337">
        <v>1</v>
      </c>
      <c r="R839" s="337">
        <v>41</v>
      </c>
      <c r="S839" s="337">
        <v>33</v>
      </c>
      <c r="T839" s="337">
        <v>74</v>
      </c>
      <c r="U839" s="337">
        <v>3</v>
      </c>
      <c r="V839" s="337">
        <v>37</v>
      </c>
      <c r="W839" s="337">
        <v>29</v>
      </c>
      <c r="X839" s="337">
        <v>66</v>
      </c>
      <c r="Y839" s="337">
        <v>3</v>
      </c>
      <c r="Z839" s="337">
        <v>34</v>
      </c>
      <c r="AA839" s="337">
        <v>41</v>
      </c>
      <c r="AB839" s="337">
        <v>75</v>
      </c>
      <c r="AC839" s="337">
        <v>3</v>
      </c>
      <c r="AD839" s="337">
        <v>0</v>
      </c>
      <c r="AE839" s="337">
        <v>0</v>
      </c>
      <c r="AF839" s="337">
        <v>0</v>
      </c>
      <c r="AG839" s="337">
        <v>0</v>
      </c>
      <c r="AH839" s="337">
        <v>0</v>
      </c>
      <c r="AI839" s="337">
        <v>0</v>
      </c>
      <c r="AJ839" s="337">
        <v>0</v>
      </c>
      <c r="AK839" s="337">
        <v>0</v>
      </c>
      <c r="AL839" s="337">
        <v>0</v>
      </c>
      <c r="AM839" s="337">
        <v>0</v>
      </c>
      <c r="AN839" s="337">
        <v>0</v>
      </c>
      <c r="AO839" s="337">
        <v>0</v>
      </c>
      <c r="AP839" s="337">
        <v>0</v>
      </c>
    </row>
    <row r="840" spans="1:42" x14ac:dyDescent="0.2">
      <c r="D840" s="335" t="s">
        <v>116</v>
      </c>
      <c r="E840" s="337">
        <v>112</v>
      </c>
      <c r="F840" s="337">
        <v>103</v>
      </c>
      <c r="G840" s="337">
        <v>215</v>
      </c>
      <c r="H840" s="337">
        <v>38</v>
      </c>
      <c r="I840" s="337">
        <v>39</v>
      </c>
      <c r="J840" s="337">
        <v>77</v>
      </c>
      <c r="K840" s="337">
        <v>9</v>
      </c>
      <c r="L840" s="337">
        <v>6</v>
      </c>
      <c r="M840" s="337">
        <v>4</v>
      </c>
      <c r="N840" s="337">
        <v>10</v>
      </c>
      <c r="O840" s="337">
        <v>11</v>
      </c>
      <c r="P840" s="337">
        <v>10</v>
      </c>
      <c r="Q840" s="337">
        <v>1</v>
      </c>
      <c r="R840" s="337">
        <v>41</v>
      </c>
      <c r="S840" s="337">
        <v>33</v>
      </c>
      <c r="T840" s="337">
        <v>74</v>
      </c>
      <c r="U840" s="337">
        <v>3</v>
      </c>
      <c r="V840" s="337">
        <v>37</v>
      </c>
      <c r="W840" s="337">
        <v>29</v>
      </c>
      <c r="X840" s="337">
        <v>66</v>
      </c>
      <c r="Y840" s="337">
        <v>3</v>
      </c>
      <c r="Z840" s="337">
        <v>34</v>
      </c>
      <c r="AA840" s="337">
        <v>41</v>
      </c>
      <c r="AB840" s="337">
        <v>75</v>
      </c>
      <c r="AC840" s="337">
        <v>3</v>
      </c>
      <c r="AD840" s="337">
        <v>0</v>
      </c>
      <c r="AE840" s="337">
        <v>0</v>
      </c>
      <c r="AF840" s="337">
        <v>0</v>
      </c>
      <c r="AG840" s="337">
        <v>0</v>
      </c>
      <c r="AH840" s="337">
        <v>0</v>
      </c>
      <c r="AI840" s="337">
        <v>0</v>
      </c>
      <c r="AJ840" s="337">
        <v>0</v>
      </c>
      <c r="AK840" s="337">
        <v>0</v>
      </c>
      <c r="AL840" s="337">
        <v>0</v>
      </c>
      <c r="AM840" s="337">
        <v>0</v>
      </c>
      <c r="AN840" s="337">
        <v>0</v>
      </c>
      <c r="AO840" s="337">
        <v>0</v>
      </c>
      <c r="AP840" s="337">
        <v>0</v>
      </c>
    </row>
    <row r="841" spans="1:42" x14ac:dyDescent="0.2">
      <c r="B841" s="335" t="s">
        <v>167</v>
      </c>
      <c r="E841" s="337">
        <v>85</v>
      </c>
      <c r="F841" s="337">
        <v>85</v>
      </c>
      <c r="G841" s="337">
        <v>170</v>
      </c>
      <c r="H841" s="337">
        <v>0</v>
      </c>
      <c r="I841" s="337">
        <v>0</v>
      </c>
      <c r="J841" s="337">
        <v>0</v>
      </c>
      <c r="K841" s="337">
        <v>10</v>
      </c>
      <c r="L841" s="337">
        <v>0</v>
      </c>
      <c r="M841" s="337">
        <v>10</v>
      </c>
      <c r="N841" s="337">
        <v>10</v>
      </c>
      <c r="O841" s="337">
        <v>0</v>
      </c>
      <c r="P841" s="337">
        <v>0</v>
      </c>
      <c r="Q841" s="337">
        <v>1</v>
      </c>
      <c r="R841" s="337">
        <v>0</v>
      </c>
      <c r="S841" s="337">
        <v>0</v>
      </c>
      <c r="T841" s="337">
        <v>0</v>
      </c>
      <c r="U841" s="337">
        <v>0</v>
      </c>
      <c r="V841" s="337">
        <v>0</v>
      </c>
      <c r="W841" s="337">
        <v>0</v>
      </c>
      <c r="X841" s="337">
        <v>0</v>
      </c>
      <c r="Y841" s="337">
        <v>0</v>
      </c>
      <c r="Z841" s="337">
        <v>0</v>
      </c>
      <c r="AA841" s="337">
        <v>0</v>
      </c>
      <c r="AB841" s="337">
        <v>0</v>
      </c>
      <c r="AC841" s="337">
        <v>0</v>
      </c>
      <c r="AD841" s="337">
        <v>0</v>
      </c>
      <c r="AE841" s="337">
        <v>0</v>
      </c>
      <c r="AF841" s="337">
        <v>0</v>
      </c>
      <c r="AG841" s="337">
        <v>0</v>
      </c>
      <c r="AH841" s="337">
        <v>0</v>
      </c>
      <c r="AI841" s="337">
        <v>0</v>
      </c>
      <c r="AJ841" s="337">
        <v>0</v>
      </c>
      <c r="AK841" s="337">
        <v>0</v>
      </c>
      <c r="AL841" s="337">
        <v>0</v>
      </c>
      <c r="AM841" s="337">
        <v>0</v>
      </c>
      <c r="AN841" s="337">
        <v>0</v>
      </c>
      <c r="AO841" s="337">
        <v>0</v>
      </c>
      <c r="AP841" s="337">
        <v>0</v>
      </c>
    </row>
    <row r="842" spans="1:42" x14ac:dyDescent="0.2">
      <c r="C842" s="335" t="s">
        <v>47</v>
      </c>
      <c r="E842" s="337">
        <v>85</v>
      </c>
      <c r="F842" s="337">
        <v>85</v>
      </c>
      <c r="G842" s="337">
        <v>170</v>
      </c>
      <c r="H842" s="337">
        <v>0</v>
      </c>
      <c r="I842" s="337">
        <v>0</v>
      </c>
      <c r="J842" s="337">
        <v>0</v>
      </c>
      <c r="K842" s="337">
        <v>10</v>
      </c>
      <c r="L842" s="337">
        <v>0</v>
      </c>
      <c r="M842" s="337">
        <v>10</v>
      </c>
      <c r="N842" s="337">
        <v>10</v>
      </c>
      <c r="O842" s="337">
        <v>0</v>
      </c>
      <c r="P842" s="337">
        <v>0</v>
      </c>
      <c r="Q842" s="337">
        <v>1</v>
      </c>
      <c r="R842" s="337">
        <v>0</v>
      </c>
      <c r="S842" s="337">
        <v>0</v>
      </c>
      <c r="T842" s="337">
        <v>0</v>
      </c>
      <c r="U842" s="337">
        <v>0</v>
      </c>
      <c r="V842" s="337">
        <v>0</v>
      </c>
      <c r="W842" s="337">
        <v>0</v>
      </c>
      <c r="X842" s="337">
        <v>0</v>
      </c>
      <c r="Y842" s="337">
        <v>0</v>
      </c>
      <c r="Z842" s="337">
        <v>0</v>
      </c>
      <c r="AA842" s="337">
        <v>0</v>
      </c>
      <c r="AB842" s="337">
        <v>0</v>
      </c>
      <c r="AC842" s="337">
        <v>0</v>
      </c>
      <c r="AD842" s="337">
        <v>0</v>
      </c>
      <c r="AE842" s="337">
        <v>0</v>
      </c>
      <c r="AF842" s="337">
        <v>0</v>
      </c>
      <c r="AG842" s="337">
        <v>0</v>
      </c>
      <c r="AH842" s="337">
        <v>0</v>
      </c>
      <c r="AI842" s="337">
        <v>0</v>
      </c>
      <c r="AJ842" s="337">
        <v>0</v>
      </c>
      <c r="AK842" s="337">
        <v>0</v>
      </c>
      <c r="AL842" s="337">
        <v>0</v>
      </c>
      <c r="AM842" s="337">
        <v>0</v>
      </c>
      <c r="AN842" s="337">
        <v>0</v>
      </c>
      <c r="AO842" s="337">
        <v>0</v>
      </c>
      <c r="AP842" s="337">
        <v>0</v>
      </c>
    </row>
    <row r="843" spans="1:42" x14ac:dyDescent="0.2">
      <c r="D843" s="335" t="s">
        <v>204</v>
      </c>
      <c r="E843" s="337">
        <v>85</v>
      </c>
      <c r="F843" s="337">
        <v>85</v>
      </c>
      <c r="G843" s="337">
        <v>170</v>
      </c>
      <c r="H843" s="337">
        <v>0</v>
      </c>
      <c r="I843" s="337">
        <v>0</v>
      </c>
      <c r="J843" s="337">
        <v>0</v>
      </c>
      <c r="K843" s="337">
        <v>10</v>
      </c>
      <c r="L843" s="337">
        <v>0</v>
      </c>
      <c r="M843" s="337">
        <v>10</v>
      </c>
      <c r="N843" s="337">
        <v>10</v>
      </c>
      <c r="O843" s="337">
        <v>0</v>
      </c>
      <c r="P843" s="337">
        <v>0</v>
      </c>
      <c r="Q843" s="337">
        <v>1</v>
      </c>
      <c r="R843" s="337">
        <v>0</v>
      </c>
      <c r="S843" s="337">
        <v>0</v>
      </c>
      <c r="T843" s="337">
        <v>0</v>
      </c>
      <c r="U843" s="337">
        <v>0</v>
      </c>
      <c r="V843" s="337">
        <v>0</v>
      </c>
      <c r="W843" s="337">
        <v>0</v>
      </c>
      <c r="X843" s="337">
        <v>0</v>
      </c>
      <c r="Y843" s="337">
        <v>0</v>
      </c>
      <c r="Z843" s="337">
        <v>0</v>
      </c>
      <c r="AA843" s="337">
        <v>0</v>
      </c>
      <c r="AB843" s="337">
        <v>0</v>
      </c>
      <c r="AC843" s="337">
        <v>0</v>
      </c>
      <c r="AD843" s="337">
        <v>0</v>
      </c>
      <c r="AE843" s="337">
        <v>0</v>
      </c>
      <c r="AF843" s="337">
        <v>0</v>
      </c>
      <c r="AG843" s="337">
        <v>0</v>
      </c>
      <c r="AH843" s="337">
        <v>0</v>
      </c>
      <c r="AI843" s="337">
        <v>0</v>
      </c>
      <c r="AJ843" s="337">
        <v>0</v>
      </c>
      <c r="AK843" s="337">
        <v>0</v>
      </c>
      <c r="AL843" s="337">
        <v>0</v>
      </c>
      <c r="AM843" s="337">
        <v>0</v>
      </c>
      <c r="AN843" s="337">
        <v>0</v>
      </c>
      <c r="AO843" s="337">
        <v>0</v>
      </c>
      <c r="AP843" s="337">
        <v>0</v>
      </c>
    </row>
    <row r="844" spans="1:42" x14ac:dyDescent="0.2">
      <c r="A844" s="335" t="s">
        <v>98</v>
      </c>
      <c r="E844" s="337">
        <v>281</v>
      </c>
      <c r="F844" s="337">
        <v>250</v>
      </c>
      <c r="G844" s="337">
        <v>531</v>
      </c>
      <c r="H844" s="337">
        <v>44</v>
      </c>
      <c r="I844" s="337">
        <v>36</v>
      </c>
      <c r="J844" s="337">
        <v>80</v>
      </c>
      <c r="K844" s="337">
        <v>41</v>
      </c>
      <c r="L844" s="337">
        <v>15</v>
      </c>
      <c r="M844" s="337">
        <v>25</v>
      </c>
      <c r="N844" s="337">
        <v>40</v>
      </c>
      <c r="O844" s="337">
        <v>38</v>
      </c>
      <c r="P844" s="337">
        <v>29</v>
      </c>
      <c r="Q844" s="337">
        <v>11</v>
      </c>
      <c r="R844" s="337">
        <v>46</v>
      </c>
      <c r="S844" s="337">
        <v>46</v>
      </c>
      <c r="T844" s="337">
        <v>92</v>
      </c>
      <c r="U844" s="337">
        <v>7</v>
      </c>
      <c r="V844" s="337">
        <v>59</v>
      </c>
      <c r="W844" s="337">
        <v>47</v>
      </c>
      <c r="X844" s="337">
        <v>106</v>
      </c>
      <c r="Y844" s="337">
        <v>7</v>
      </c>
      <c r="Z844" s="337">
        <v>66</v>
      </c>
      <c r="AA844" s="337">
        <v>39</v>
      </c>
      <c r="AB844" s="337">
        <v>105</v>
      </c>
      <c r="AC844" s="337">
        <v>9</v>
      </c>
      <c r="AD844" s="337">
        <v>19</v>
      </c>
      <c r="AE844" s="337">
        <v>26</v>
      </c>
      <c r="AF844" s="337">
        <v>45</v>
      </c>
      <c r="AG844" s="337">
        <v>2</v>
      </c>
      <c r="AH844" s="337">
        <v>27</v>
      </c>
      <c r="AI844" s="337">
        <v>24</v>
      </c>
      <c r="AJ844" s="337">
        <v>51</v>
      </c>
      <c r="AK844" s="337">
        <v>3</v>
      </c>
      <c r="AL844" s="337">
        <v>25</v>
      </c>
      <c r="AM844" s="337">
        <v>27</v>
      </c>
      <c r="AN844" s="337">
        <v>52</v>
      </c>
      <c r="AO844" s="337">
        <v>3</v>
      </c>
      <c r="AP844" s="337">
        <v>2</v>
      </c>
    </row>
    <row r="845" spans="1:42" x14ac:dyDescent="0.2">
      <c r="B845" s="335" t="s">
        <v>36</v>
      </c>
      <c r="E845" s="337">
        <v>29</v>
      </c>
      <c r="F845" s="337">
        <v>16</v>
      </c>
      <c r="G845" s="337">
        <v>45</v>
      </c>
      <c r="H845" s="337">
        <v>0</v>
      </c>
      <c r="I845" s="337">
        <v>0</v>
      </c>
      <c r="J845" s="337">
        <v>0</v>
      </c>
      <c r="K845" s="337">
        <v>4</v>
      </c>
      <c r="L845" s="337">
        <v>0</v>
      </c>
      <c r="M845" s="337">
        <v>4</v>
      </c>
      <c r="N845" s="337">
        <v>4</v>
      </c>
      <c r="O845" s="337">
        <v>6</v>
      </c>
      <c r="P845" s="337">
        <v>2</v>
      </c>
      <c r="Q845" s="337">
        <v>4</v>
      </c>
      <c r="R845" s="337">
        <v>2</v>
      </c>
      <c r="S845" s="337">
        <v>2</v>
      </c>
      <c r="T845" s="337">
        <v>4</v>
      </c>
      <c r="U845" s="337">
        <v>0</v>
      </c>
      <c r="V845" s="337">
        <v>8</v>
      </c>
      <c r="W845" s="337">
        <v>9</v>
      </c>
      <c r="X845" s="337">
        <v>17</v>
      </c>
      <c r="Y845" s="337">
        <v>0</v>
      </c>
      <c r="Z845" s="337">
        <v>19</v>
      </c>
      <c r="AA845" s="337">
        <v>5</v>
      </c>
      <c r="AB845" s="337">
        <v>24</v>
      </c>
      <c r="AC845" s="337">
        <v>2</v>
      </c>
      <c r="AD845" s="337">
        <v>0</v>
      </c>
      <c r="AE845" s="337">
        <v>0</v>
      </c>
      <c r="AF845" s="337">
        <v>0</v>
      </c>
      <c r="AG845" s="337">
        <v>0</v>
      </c>
      <c r="AH845" s="337">
        <v>0</v>
      </c>
      <c r="AI845" s="337">
        <v>0</v>
      </c>
      <c r="AJ845" s="337">
        <v>0</v>
      </c>
      <c r="AK845" s="337">
        <v>0</v>
      </c>
      <c r="AL845" s="337">
        <v>0</v>
      </c>
      <c r="AM845" s="337">
        <v>0</v>
      </c>
      <c r="AN845" s="337">
        <v>0</v>
      </c>
      <c r="AO845" s="337">
        <v>0</v>
      </c>
      <c r="AP845" s="337">
        <v>2</v>
      </c>
    </row>
    <row r="846" spans="1:42" x14ac:dyDescent="0.2">
      <c r="C846" s="335" t="s">
        <v>38</v>
      </c>
      <c r="E846" s="337">
        <v>9</v>
      </c>
      <c r="F846" s="337">
        <v>0</v>
      </c>
      <c r="G846" s="337">
        <v>9</v>
      </c>
      <c r="H846" s="337">
        <v>0</v>
      </c>
      <c r="I846" s="337">
        <v>0</v>
      </c>
      <c r="J846" s="337">
        <v>0</v>
      </c>
      <c r="K846" s="337">
        <v>2</v>
      </c>
      <c r="L846" s="337">
        <v>0</v>
      </c>
      <c r="M846" s="337">
        <v>2</v>
      </c>
      <c r="N846" s="337">
        <v>2</v>
      </c>
      <c r="O846" s="337">
        <v>0</v>
      </c>
      <c r="P846" s="337">
        <v>0</v>
      </c>
      <c r="Q846" s="337">
        <v>2</v>
      </c>
      <c r="R846" s="337">
        <v>0</v>
      </c>
      <c r="S846" s="337">
        <v>0</v>
      </c>
      <c r="T846" s="337">
        <v>0</v>
      </c>
      <c r="U846" s="337">
        <v>0</v>
      </c>
      <c r="V846" s="337">
        <v>0</v>
      </c>
      <c r="W846" s="337">
        <v>0</v>
      </c>
      <c r="X846" s="337">
        <v>0</v>
      </c>
      <c r="Y846" s="337">
        <v>0</v>
      </c>
      <c r="Z846" s="337">
        <v>9</v>
      </c>
      <c r="AA846" s="337">
        <v>0</v>
      </c>
      <c r="AB846" s="337">
        <v>9</v>
      </c>
      <c r="AC846" s="337">
        <v>2</v>
      </c>
      <c r="AD846" s="337">
        <v>0</v>
      </c>
      <c r="AE846" s="337">
        <v>0</v>
      </c>
      <c r="AF846" s="337">
        <v>0</v>
      </c>
      <c r="AG846" s="337">
        <v>0</v>
      </c>
      <c r="AH846" s="337">
        <v>0</v>
      </c>
      <c r="AI846" s="337">
        <v>0</v>
      </c>
      <c r="AJ846" s="337">
        <v>0</v>
      </c>
      <c r="AK846" s="337">
        <v>0</v>
      </c>
      <c r="AL846" s="337">
        <v>0</v>
      </c>
      <c r="AM846" s="337">
        <v>0</v>
      </c>
      <c r="AN846" s="337">
        <v>0</v>
      </c>
      <c r="AO846" s="337">
        <v>0</v>
      </c>
      <c r="AP846" s="337">
        <v>0</v>
      </c>
    </row>
    <row r="847" spans="1:42" x14ac:dyDescent="0.2">
      <c r="D847" s="335" t="s">
        <v>65</v>
      </c>
      <c r="E847" s="337">
        <v>9</v>
      </c>
      <c r="F847" s="337">
        <v>0</v>
      </c>
      <c r="G847" s="337">
        <v>9</v>
      </c>
      <c r="H847" s="337">
        <v>0</v>
      </c>
      <c r="I847" s="337">
        <v>0</v>
      </c>
      <c r="J847" s="337">
        <v>0</v>
      </c>
      <c r="K847" s="337">
        <v>2</v>
      </c>
      <c r="L847" s="337">
        <v>0</v>
      </c>
      <c r="M847" s="337">
        <v>2</v>
      </c>
      <c r="N847" s="337">
        <v>2</v>
      </c>
      <c r="O847" s="337">
        <v>0</v>
      </c>
      <c r="P847" s="337">
        <v>0</v>
      </c>
      <c r="Q847" s="337">
        <v>2</v>
      </c>
      <c r="R847" s="337">
        <v>0</v>
      </c>
      <c r="S847" s="337">
        <v>0</v>
      </c>
      <c r="T847" s="337">
        <v>0</v>
      </c>
      <c r="U847" s="337">
        <v>0</v>
      </c>
      <c r="V847" s="337">
        <v>0</v>
      </c>
      <c r="W847" s="337">
        <v>0</v>
      </c>
      <c r="X847" s="337">
        <v>0</v>
      </c>
      <c r="Y847" s="337">
        <v>0</v>
      </c>
      <c r="Z847" s="337">
        <v>9</v>
      </c>
      <c r="AA847" s="337">
        <v>0</v>
      </c>
      <c r="AB847" s="337">
        <v>9</v>
      </c>
      <c r="AC847" s="337">
        <v>2</v>
      </c>
      <c r="AD847" s="337">
        <v>0</v>
      </c>
      <c r="AE847" s="337">
        <v>0</v>
      </c>
      <c r="AF847" s="337">
        <v>0</v>
      </c>
      <c r="AG847" s="337">
        <v>0</v>
      </c>
      <c r="AH847" s="337">
        <v>0</v>
      </c>
      <c r="AI847" s="337">
        <v>0</v>
      </c>
      <c r="AJ847" s="337">
        <v>0</v>
      </c>
      <c r="AK847" s="337">
        <v>0</v>
      </c>
      <c r="AL847" s="337">
        <v>0</v>
      </c>
      <c r="AM847" s="337">
        <v>0</v>
      </c>
      <c r="AN847" s="337">
        <v>0</v>
      </c>
      <c r="AO847" s="337">
        <v>0</v>
      </c>
      <c r="AP847" s="337">
        <v>0</v>
      </c>
    </row>
    <row r="848" spans="1:42" x14ac:dyDescent="0.2">
      <c r="C848" s="335" t="s">
        <v>47</v>
      </c>
      <c r="E848" s="337">
        <v>20</v>
      </c>
      <c r="F848" s="337">
        <v>16</v>
      </c>
      <c r="G848" s="337">
        <v>36</v>
      </c>
      <c r="H848" s="337">
        <v>0</v>
      </c>
      <c r="I848" s="337">
        <v>0</v>
      </c>
      <c r="J848" s="337">
        <v>0</v>
      </c>
      <c r="K848" s="337">
        <v>2</v>
      </c>
      <c r="L848" s="337">
        <v>0</v>
      </c>
      <c r="M848" s="337">
        <v>2</v>
      </c>
      <c r="N848" s="337">
        <v>2</v>
      </c>
      <c r="O848" s="337">
        <v>6</v>
      </c>
      <c r="P848" s="337">
        <v>2</v>
      </c>
      <c r="Q848" s="337">
        <v>2</v>
      </c>
      <c r="R848" s="337">
        <v>2</v>
      </c>
      <c r="S848" s="337">
        <v>2</v>
      </c>
      <c r="T848" s="337">
        <v>4</v>
      </c>
      <c r="U848" s="337">
        <v>0</v>
      </c>
      <c r="V848" s="337">
        <v>8</v>
      </c>
      <c r="W848" s="337">
        <v>9</v>
      </c>
      <c r="X848" s="337">
        <v>17</v>
      </c>
      <c r="Y848" s="337">
        <v>0</v>
      </c>
      <c r="Z848" s="337">
        <v>10</v>
      </c>
      <c r="AA848" s="337">
        <v>5</v>
      </c>
      <c r="AB848" s="337">
        <v>15</v>
      </c>
      <c r="AC848" s="337">
        <v>0</v>
      </c>
      <c r="AD848" s="337">
        <v>0</v>
      </c>
      <c r="AE848" s="337">
        <v>0</v>
      </c>
      <c r="AF848" s="337">
        <v>0</v>
      </c>
      <c r="AG848" s="337">
        <v>0</v>
      </c>
      <c r="AH848" s="337">
        <v>0</v>
      </c>
      <c r="AI848" s="337">
        <v>0</v>
      </c>
      <c r="AJ848" s="337">
        <v>0</v>
      </c>
      <c r="AK848" s="337">
        <v>0</v>
      </c>
      <c r="AL848" s="337">
        <v>0</v>
      </c>
      <c r="AM848" s="337">
        <v>0</v>
      </c>
      <c r="AN848" s="337">
        <v>0</v>
      </c>
      <c r="AO848" s="337">
        <v>0</v>
      </c>
      <c r="AP848" s="337">
        <v>2</v>
      </c>
    </row>
    <row r="849" spans="1:42" x14ac:dyDescent="0.2">
      <c r="D849" s="335" t="s">
        <v>116</v>
      </c>
      <c r="E849" s="337">
        <v>20</v>
      </c>
      <c r="F849" s="337">
        <v>16</v>
      </c>
      <c r="G849" s="337">
        <v>36</v>
      </c>
      <c r="H849" s="337">
        <v>0</v>
      </c>
      <c r="I849" s="337">
        <v>0</v>
      </c>
      <c r="J849" s="337">
        <v>0</v>
      </c>
      <c r="K849" s="337">
        <v>2</v>
      </c>
      <c r="L849" s="337">
        <v>0</v>
      </c>
      <c r="M849" s="337">
        <v>2</v>
      </c>
      <c r="N849" s="337">
        <v>2</v>
      </c>
      <c r="O849" s="337">
        <v>6</v>
      </c>
      <c r="P849" s="337">
        <v>2</v>
      </c>
      <c r="Q849" s="337">
        <v>2</v>
      </c>
      <c r="R849" s="337">
        <v>2</v>
      </c>
      <c r="S849" s="337">
        <v>2</v>
      </c>
      <c r="T849" s="337">
        <v>4</v>
      </c>
      <c r="U849" s="337">
        <v>0</v>
      </c>
      <c r="V849" s="337">
        <v>8</v>
      </c>
      <c r="W849" s="337">
        <v>9</v>
      </c>
      <c r="X849" s="337">
        <v>17</v>
      </c>
      <c r="Y849" s="337">
        <v>0</v>
      </c>
      <c r="Z849" s="337">
        <v>10</v>
      </c>
      <c r="AA849" s="337">
        <v>5</v>
      </c>
      <c r="AB849" s="337">
        <v>15</v>
      </c>
      <c r="AC849" s="337">
        <v>0</v>
      </c>
      <c r="AD849" s="337">
        <v>0</v>
      </c>
      <c r="AE849" s="337">
        <v>0</v>
      </c>
      <c r="AF849" s="337">
        <v>0</v>
      </c>
      <c r="AG849" s="337">
        <v>0</v>
      </c>
      <c r="AH849" s="337">
        <v>0</v>
      </c>
      <c r="AI849" s="337">
        <v>0</v>
      </c>
      <c r="AJ849" s="337">
        <v>0</v>
      </c>
      <c r="AK849" s="337">
        <v>0</v>
      </c>
      <c r="AL849" s="337">
        <v>0</v>
      </c>
      <c r="AM849" s="337">
        <v>0</v>
      </c>
      <c r="AN849" s="337">
        <v>0</v>
      </c>
      <c r="AO849" s="337">
        <v>0</v>
      </c>
      <c r="AP849" s="337">
        <v>2</v>
      </c>
    </row>
    <row r="850" spans="1:42" x14ac:dyDescent="0.2">
      <c r="B850" s="335" t="s">
        <v>41</v>
      </c>
      <c r="E850" s="337">
        <v>157</v>
      </c>
      <c r="F850" s="337">
        <v>141</v>
      </c>
      <c r="G850" s="337">
        <v>298</v>
      </c>
      <c r="H850" s="337">
        <v>21</v>
      </c>
      <c r="I850" s="337">
        <v>23</v>
      </c>
      <c r="J850" s="337">
        <v>44</v>
      </c>
      <c r="K850" s="337">
        <v>17</v>
      </c>
      <c r="L850" s="337">
        <v>7</v>
      </c>
      <c r="M850" s="337">
        <v>10</v>
      </c>
      <c r="N850" s="337">
        <v>17</v>
      </c>
      <c r="O850" s="337">
        <v>22</v>
      </c>
      <c r="P850" s="337">
        <v>17</v>
      </c>
      <c r="Q850" s="337">
        <v>2</v>
      </c>
      <c r="R850" s="337">
        <v>25</v>
      </c>
      <c r="S850" s="337">
        <v>25</v>
      </c>
      <c r="T850" s="337">
        <v>50</v>
      </c>
      <c r="U850" s="337">
        <v>3</v>
      </c>
      <c r="V850" s="337">
        <v>33</v>
      </c>
      <c r="W850" s="337">
        <v>17</v>
      </c>
      <c r="X850" s="337">
        <v>50</v>
      </c>
      <c r="Y850" s="337">
        <v>3</v>
      </c>
      <c r="Z850" s="337">
        <v>28</v>
      </c>
      <c r="AA850" s="337">
        <v>22</v>
      </c>
      <c r="AB850" s="337">
        <v>50</v>
      </c>
      <c r="AC850" s="337">
        <v>3</v>
      </c>
      <c r="AD850" s="337">
        <v>19</v>
      </c>
      <c r="AE850" s="337">
        <v>26</v>
      </c>
      <c r="AF850" s="337">
        <v>45</v>
      </c>
      <c r="AG850" s="337">
        <v>2</v>
      </c>
      <c r="AH850" s="337">
        <v>27</v>
      </c>
      <c r="AI850" s="337">
        <v>24</v>
      </c>
      <c r="AJ850" s="337">
        <v>51</v>
      </c>
      <c r="AK850" s="337">
        <v>3</v>
      </c>
      <c r="AL850" s="337">
        <v>25</v>
      </c>
      <c r="AM850" s="337">
        <v>27</v>
      </c>
      <c r="AN850" s="337">
        <v>52</v>
      </c>
      <c r="AO850" s="337">
        <v>3</v>
      </c>
      <c r="AP850" s="337">
        <v>0</v>
      </c>
    </row>
    <row r="851" spans="1:42" x14ac:dyDescent="0.2">
      <c r="C851" s="335" t="s">
        <v>37</v>
      </c>
      <c r="E851" s="337">
        <v>62</v>
      </c>
      <c r="F851" s="337">
        <v>47</v>
      </c>
      <c r="G851" s="337">
        <v>109</v>
      </c>
      <c r="H851" s="337">
        <v>5</v>
      </c>
      <c r="I851" s="337">
        <v>8</v>
      </c>
      <c r="J851" s="337">
        <v>13</v>
      </c>
      <c r="K851" s="337">
        <v>6</v>
      </c>
      <c r="L851" s="337">
        <v>2</v>
      </c>
      <c r="M851" s="337">
        <v>4</v>
      </c>
      <c r="N851" s="337">
        <v>6</v>
      </c>
      <c r="O851" s="337">
        <v>8</v>
      </c>
      <c r="P851" s="337">
        <v>6</v>
      </c>
      <c r="Q851" s="337">
        <v>1</v>
      </c>
      <c r="R851" s="337">
        <v>13</v>
      </c>
      <c r="S851" s="337">
        <v>5</v>
      </c>
      <c r="T851" s="337">
        <v>18</v>
      </c>
      <c r="U851" s="337">
        <v>1</v>
      </c>
      <c r="V851" s="337">
        <v>10</v>
      </c>
      <c r="W851" s="337">
        <v>7</v>
      </c>
      <c r="X851" s="337">
        <v>17</v>
      </c>
      <c r="Y851" s="337">
        <v>1</v>
      </c>
      <c r="Z851" s="337">
        <v>9</v>
      </c>
      <c r="AA851" s="337">
        <v>8</v>
      </c>
      <c r="AB851" s="337">
        <v>17</v>
      </c>
      <c r="AC851" s="337">
        <v>1</v>
      </c>
      <c r="AD851" s="337">
        <v>11</v>
      </c>
      <c r="AE851" s="337">
        <v>8</v>
      </c>
      <c r="AF851" s="337">
        <v>19</v>
      </c>
      <c r="AG851" s="337">
        <v>1</v>
      </c>
      <c r="AH851" s="337">
        <v>11</v>
      </c>
      <c r="AI851" s="337">
        <v>8</v>
      </c>
      <c r="AJ851" s="337">
        <v>19</v>
      </c>
      <c r="AK851" s="337">
        <v>1</v>
      </c>
      <c r="AL851" s="337">
        <v>8</v>
      </c>
      <c r="AM851" s="337">
        <v>11</v>
      </c>
      <c r="AN851" s="337">
        <v>19</v>
      </c>
      <c r="AO851" s="337">
        <v>1</v>
      </c>
      <c r="AP851" s="337">
        <v>0</v>
      </c>
    </row>
    <row r="852" spans="1:42" x14ac:dyDescent="0.2">
      <c r="D852" s="335" t="s">
        <v>116</v>
      </c>
      <c r="E852" s="337">
        <v>62</v>
      </c>
      <c r="F852" s="337">
        <v>47</v>
      </c>
      <c r="G852" s="337">
        <v>109</v>
      </c>
      <c r="H852" s="337">
        <v>5</v>
      </c>
      <c r="I852" s="337">
        <v>8</v>
      </c>
      <c r="J852" s="337">
        <v>13</v>
      </c>
      <c r="K852" s="337">
        <v>6</v>
      </c>
      <c r="L852" s="337">
        <v>2</v>
      </c>
      <c r="M852" s="337">
        <v>4</v>
      </c>
      <c r="N852" s="337">
        <v>6</v>
      </c>
      <c r="O852" s="337">
        <v>8</v>
      </c>
      <c r="P852" s="337">
        <v>6</v>
      </c>
      <c r="Q852" s="337">
        <v>1</v>
      </c>
      <c r="R852" s="337">
        <v>13</v>
      </c>
      <c r="S852" s="337">
        <v>5</v>
      </c>
      <c r="T852" s="337">
        <v>18</v>
      </c>
      <c r="U852" s="337">
        <v>1</v>
      </c>
      <c r="V852" s="337">
        <v>10</v>
      </c>
      <c r="W852" s="337">
        <v>7</v>
      </c>
      <c r="X852" s="337">
        <v>17</v>
      </c>
      <c r="Y852" s="337">
        <v>1</v>
      </c>
      <c r="Z852" s="337">
        <v>9</v>
      </c>
      <c r="AA852" s="337">
        <v>8</v>
      </c>
      <c r="AB852" s="337">
        <v>17</v>
      </c>
      <c r="AC852" s="337">
        <v>1</v>
      </c>
      <c r="AD852" s="337">
        <v>11</v>
      </c>
      <c r="AE852" s="337">
        <v>8</v>
      </c>
      <c r="AF852" s="337">
        <v>19</v>
      </c>
      <c r="AG852" s="337">
        <v>1</v>
      </c>
      <c r="AH852" s="337">
        <v>11</v>
      </c>
      <c r="AI852" s="337">
        <v>8</v>
      </c>
      <c r="AJ852" s="337">
        <v>19</v>
      </c>
      <c r="AK852" s="337">
        <v>1</v>
      </c>
      <c r="AL852" s="337">
        <v>8</v>
      </c>
      <c r="AM852" s="337">
        <v>11</v>
      </c>
      <c r="AN852" s="337">
        <v>19</v>
      </c>
      <c r="AO852" s="337">
        <v>1</v>
      </c>
      <c r="AP852" s="337">
        <v>0</v>
      </c>
    </row>
    <row r="853" spans="1:42" x14ac:dyDescent="0.2">
      <c r="C853" s="335" t="s">
        <v>47</v>
      </c>
      <c r="E853" s="337">
        <v>95</v>
      </c>
      <c r="F853" s="337">
        <v>94</v>
      </c>
      <c r="G853" s="337">
        <v>189</v>
      </c>
      <c r="H853" s="337">
        <v>16</v>
      </c>
      <c r="I853" s="337">
        <v>15</v>
      </c>
      <c r="J853" s="337">
        <v>31</v>
      </c>
      <c r="K853" s="337">
        <v>11</v>
      </c>
      <c r="L853" s="337">
        <v>5</v>
      </c>
      <c r="M853" s="337">
        <v>6</v>
      </c>
      <c r="N853" s="337">
        <v>11</v>
      </c>
      <c r="O853" s="337">
        <v>14</v>
      </c>
      <c r="P853" s="337">
        <v>11</v>
      </c>
      <c r="Q853" s="337">
        <v>1</v>
      </c>
      <c r="R853" s="337">
        <v>12</v>
      </c>
      <c r="S853" s="337">
        <v>20</v>
      </c>
      <c r="T853" s="337">
        <v>32</v>
      </c>
      <c r="U853" s="337">
        <v>2</v>
      </c>
      <c r="V853" s="337">
        <v>23</v>
      </c>
      <c r="W853" s="337">
        <v>10</v>
      </c>
      <c r="X853" s="337">
        <v>33</v>
      </c>
      <c r="Y853" s="337">
        <v>2</v>
      </c>
      <c r="Z853" s="337">
        <v>19</v>
      </c>
      <c r="AA853" s="337">
        <v>14</v>
      </c>
      <c r="AB853" s="337">
        <v>33</v>
      </c>
      <c r="AC853" s="337">
        <v>2</v>
      </c>
      <c r="AD853" s="337">
        <v>8</v>
      </c>
      <c r="AE853" s="337">
        <v>18</v>
      </c>
      <c r="AF853" s="337">
        <v>26</v>
      </c>
      <c r="AG853" s="337">
        <v>1</v>
      </c>
      <c r="AH853" s="337">
        <v>16</v>
      </c>
      <c r="AI853" s="337">
        <v>16</v>
      </c>
      <c r="AJ853" s="337">
        <v>32</v>
      </c>
      <c r="AK853" s="337">
        <v>2</v>
      </c>
      <c r="AL853" s="337">
        <v>17</v>
      </c>
      <c r="AM853" s="337">
        <v>16</v>
      </c>
      <c r="AN853" s="337">
        <v>33</v>
      </c>
      <c r="AO853" s="337">
        <v>2</v>
      </c>
      <c r="AP853" s="337">
        <v>0</v>
      </c>
    </row>
    <row r="854" spans="1:42" x14ac:dyDescent="0.2">
      <c r="D854" s="335" t="s">
        <v>116</v>
      </c>
      <c r="E854" s="337">
        <v>95</v>
      </c>
      <c r="F854" s="337">
        <v>94</v>
      </c>
      <c r="G854" s="337">
        <v>189</v>
      </c>
      <c r="H854" s="337">
        <v>16</v>
      </c>
      <c r="I854" s="337">
        <v>15</v>
      </c>
      <c r="J854" s="337">
        <v>31</v>
      </c>
      <c r="K854" s="337">
        <v>11</v>
      </c>
      <c r="L854" s="337">
        <v>5</v>
      </c>
      <c r="M854" s="337">
        <v>6</v>
      </c>
      <c r="N854" s="337">
        <v>11</v>
      </c>
      <c r="O854" s="337">
        <v>14</v>
      </c>
      <c r="P854" s="337">
        <v>11</v>
      </c>
      <c r="Q854" s="337">
        <v>1</v>
      </c>
      <c r="R854" s="337">
        <v>12</v>
      </c>
      <c r="S854" s="337">
        <v>20</v>
      </c>
      <c r="T854" s="337">
        <v>32</v>
      </c>
      <c r="U854" s="337">
        <v>2</v>
      </c>
      <c r="V854" s="337">
        <v>23</v>
      </c>
      <c r="W854" s="337">
        <v>10</v>
      </c>
      <c r="X854" s="337">
        <v>33</v>
      </c>
      <c r="Y854" s="337">
        <v>2</v>
      </c>
      <c r="Z854" s="337">
        <v>19</v>
      </c>
      <c r="AA854" s="337">
        <v>14</v>
      </c>
      <c r="AB854" s="337">
        <v>33</v>
      </c>
      <c r="AC854" s="337">
        <v>2</v>
      </c>
      <c r="AD854" s="337">
        <v>8</v>
      </c>
      <c r="AE854" s="337">
        <v>18</v>
      </c>
      <c r="AF854" s="337">
        <v>26</v>
      </c>
      <c r="AG854" s="337">
        <v>1</v>
      </c>
      <c r="AH854" s="337">
        <v>16</v>
      </c>
      <c r="AI854" s="337">
        <v>16</v>
      </c>
      <c r="AJ854" s="337">
        <v>32</v>
      </c>
      <c r="AK854" s="337">
        <v>2</v>
      </c>
      <c r="AL854" s="337">
        <v>17</v>
      </c>
      <c r="AM854" s="337">
        <v>16</v>
      </c>
      <c r="AN854" s="337">
        <v>33</v>
      </c>
      <c r="AO854" s="337">
        <v>2</v>
      </c>
      <c r="AP854" s="337">
        <v>0</v>
      </c>
    </row>
    <row r="855" spans="1:42" x14ac:dyDescent="0.2">
      <c r="B855" s="335" t="s">
        <v>42</v>
      </c>
      <c r="E855" s="337">
        <v>56</v>
      </c>
      <c r="F855" s="337">
        <v>52</v>
      </c>
      <c r="G855" s="337">
        <v>108</v>
      </c>
      <c r="H855" s="337">
        <v>23</v>
      </c>
      <c r="I855" s="337">
        <v>13</v>
      </c>
      <c r="J855" s="337">
        <v>36</v>
      </c>
      <c r="K855" s="337">
        <v>12</v>
      </c>
      <c r="L855" s="337">
        <v>8</v>
      </c>
      <c r="M855" s="337">
        <v>3</v>
      </c>
      <c r="N855" s="337">
        <v>11</v>
      </c>
      <c r="O855" s="337">
        <v>10</v>
      </c>
      <c r="P855" s="337">
        <v>10</v>
      </c>
      <c r="Q855" s="337">
        <v>4</v>
      </c>
      <c r="R855" s="337">
        <v>19</v>
      </c>
      <c r="S855" s="337">
        <v>19</v>
      </c>
      <c r="T855" s="337">
        <v>38</v>
      </c>
      <c r="U855" s="337">
        <v>4</v>
      </c>
      <c r="V855" s="337">
        <v>18</v>
      </c>
      <c r="W855" s="337">
        <v>21</v>
      </c>
      <c r="X855" s="337">
        <v>39</v>
      </c>
      <c r="Y855" s="337">
        <v>4</v>
      </c>
      <c r="Z855" s="337">
        <v>19</v>
      </c>
      <c r="AA855" s="337">
        <v>12</v>
      </c>
      <c r="AB855" s="337">
        <v>31</v>
      </c>
      <c r="AC855" s="337">
        <v>4</v>
      </c>
      <c r="AD855" s="337">
        <v>0</v>
      </c>
      <c r="AE855" s="337">
        <v>0</v>
      </c>
      <c r="AF855" s="337">
        <v>0</v>
      </c>
      <c r="AG855" s="337">
        <v>0</v>
      </c>
      <c r="AH855" s="337">
        <v>0</v>
      </c>
      <c r="AI855" s="337">
        <v>0</v>
      </c>
      <c r="AJ855" s="337">
        <v>0</v>
      </c>
      <c r="AK855" s="337">
        <v>0</v>
      </c>
      <c r="AL855" s="337">
        <v>0</v>
      </c>
      <c r="AM855" s="337">
        <v>0</v>
      </c>
      <c r="AN855" s="337">
        <v>0</v>
      </c>
      <c r="AO855" s="337">
        <v>0</v>
      </c>
      <c r="AP855" s="337">
        <v>0</v>
      </c>
    </row>
    <row r="856" spans="1:42" x14ac:dyDescent="0.2">
      <c r="C856" s="335" t="s">
        <v>37</v>
      </c>
      <c r="E856" s="337">
        <v>29</v>
      </c>
      <c r="F856" s="337">
        <v>34</v>
      </c>
      <c r="G856" s="337">
        <v>63</v>
      </c>
      <c r="H856" s="337">
        <v>14</v>
      </c>
      <c r="I856" s="337">
        <v>5</v>
      </c>
      <c r="J856" s="337">
        <v>19</v>
      </c>
      <c r="K856" s="337">
        <v>9</v>
      </c>
      <c r="L856" s="337">
        <v>5</v>
      </c>
      <c r="M856" s="337">
        <v>1</v>
      </c>
      <c r="N856" s="337">
        <v>6</v>
      </c>
      <c r="O856" s="337">
        <v>7</v>
      </c>
      <c r="P856" s="337">
        <v>7</v>
      </c>
      <c r="Q856" s="337">
        <v>3</v>
      </c>
      <c r="R856" s="337">
        <v>11</v>
      </c>
      <c r="S856" s="337">
        <v>10</v>
      </c>
      <c r="T856" s="337">
        <v>21</v>
      </c>
      <c r="U856" s="337">
        <v>3</v>
      </c>
      <c r="V856" s="337">
        <v>10</v>
      </c>
      <c r="W856" s="337">
        <v>18</v>
      </c>
      <c r="X856" s="337">
        <v>28</v>
      </c>
      <c r="Y856" s="337">
        <v>3</v>
      </c>
      <c r="Z856" s="337">
        <v>8</v>
      </c>
      <c r="AA856" s="337">
        <v>6</v>
      </c>
      <c r="AB856" s="337">
        <v>14</v>
      </c>
      <c r="AC856" s="337">
        <v>3</v>
      </c>
      <c r="AD856" s="337">
        <v>0</v>
      </c>
      <c r="AE856" s="337">
        <v>0</v>
      </c>
      <c r="AF856" s="337">
        <v>0</v>
      </c>
      <c r="AG856" s="337">
        <v>0</v>
      </c>
      <c r="AH856" s="337">
        <v>0</v>
      </c>
      <c r="AI856" s="337">
        <v>0</v>
      </c>
      <c r="AJ856" s="337">
        <v>0</v>
      </c>
      <c r="AK856" s="337">
        <v>0</v>
      </c>
      <c r="AL856" s="337">
        <v>0</v>
      </c>
      <c r="AM856" s="337">
        <v>0</v>
      </c>
      <c r="AN856" s="337">
        <v>0</v>
      </c>
      <c r="AO856" s="337">
        <v>0</v>
      </c>
      <c r="AP856" s="337">
        <v>0</v>
      </c>
    </row>
    <row r="857" spans="1:42" x14ac:dyDescent="0.2">
      <c r="D857" s="335" t="s">
        <v>117</v>
      </c>
      <c r="E857" s="337">
        <v>29</v>
      </c>
      <c r="F857" s="337">
        <v>34</v>
      </c>
      <c r="G857" s="337">
        <v>63</v>
      </c>
      <c r="H857" s="337">
        <v>14</v>
      </c>
      <c r="I857" s="337">
        <v>5</v>
      </c>
      <c r="J857" s="337">
        <v>19</v>
      </c>
      <c r="K857" s="337">
        <v>9</v>
      </c>
      <c r="L857" s="337">
        <v>5</v>
      </c>
      <c r="M857" s="337">
        <v>1</v>
      </c>
      <c r="N857" s="337">
        <v>6</v>
      </c>
      <c r="O857" s="337">
        <v>7</v>
      </c>
      <c r="P857" s="337">
        <v>7</v>
      </c>
      <c r="Q857" s="337">
        <v>3</v>
      </c>
      <c r="R857" s="337">
        <v>11</v>
      </c>
      <c r="S857" s="337">
        <v>10</v>
      </c>
      <c r="T857" s="337">
        <v>21</v>
      </c>
      <c r="U857" s="337">
        <v>3</v>
      </c>
      <c r="V857" s="337">
        <v>10</v>
      </c>
      <c r="W857" s="337">
        <v>18</v>
      </c>
      <c r="X857" s="337">
        <v>28</v>
      </c>
      <c r="Y857" s="337">
        <v>3</v>
      </c>
      <c r="Z857" s="337">
        <v>8</v>
      </c>
      <c r="AA857" s="337">
        <v>6</v>
      </c>
      <c r="AB857" s="337">
        <v>14</v>
      </c>
      <c r="AC857" s="337">
        <v>3</v>
      </c>
      <c r="AD857" s="337">
        <v>0</v>
      </c>
      <c r="AE857" s="337">
        <v>0</v>
      </c>
      <c r="AF857" s="337">
        <v>0</v>
      </c>
      <c r="AG857" s="337">
        <v>0</v>
      </c>
      <c r="AH857" s="337">
        <v>0</v>
      </c>
      <c r="AI857" s="337">
        <v>0</v>
      </c>
      <c r="AJ857" s="337">
        <v>0</v>
      </c>
      <c r="AK857" s="337">
        <v>0</v>
      </c>
      <c r="AL857" s="337">
        <v>0</v>
      </c>
      <c r="AM857" s="337">
        <v>0</v>
      </c>
      <c r="AN857" s="337">
        <v>0</v>
      </c>
      <c r="AO857" s="337">
        <v>0</v>
      </c>
      <c r="AP857" s="337">
        <v>0</v>
      </c>
    </row>
    <row r="858" spans="1:42" x14ac:dyDescent="0.2">
      <c r="C858" s="335" t="s">
        <v>47</v>
      </c>
      <c r="E858" s="337">
        <v>27</v>
      </c>
      <c r="F858" s="337">
        <v>18</v>
      </c>
      <c r="G858" s="337">
        <v>45</v>
      </c>
      <c r="H858" s="337">
        <v>9</v>
      </c>
      <c r="I858" s="337">
        <v>8</v>
      </c>
      <c r="J858" s="337">
        <v>17</v>
      </c>
      <c r="K858" s="337">
        <v>3</v>
      </c>
      <c r="L858" s="337">
        <v>3</v>
      </c>
      <c r="M858" s="337">
        <v>2</v>
      </c>
      <c r="N858" s="337">
        <v>5</v>
      </c>
      <c r="O858" s="337">
        <v>3</v>
      </c>
      <c r="P858" s="337">
        <v>3</v>
      </c>
      <c r="Q858" s="337">
        <v>1</v>
      </c>
      <c r="R858" s="337">
        <v>8</v>
      </c>
      <c r="S858" s="337">
        <v>9</v>
      </c>
      <c r="T858" s="337">
        <v>17</v>
      </c>
      <c r="U858" s="337">
        <v>1</v>
      </c>
      <c r="V858" s="337">
        <v>8</v>
      </c>
      <c r="W858" s="337">
        <v>3</v>
      </c>
      <c r="X858" s="337">
        <v>11</v>
      </c>
      <c r="Y858" s="337">
        <v>1</v>
      </c>
      <c r="Z858" s="337">
        <v>11</v>
      </c>
      <c r="AA858" s="337">
        <v>6</v>
      </c>
      <c r="AB858" s="337">
        <v>17</v>
      </c>
      <c r="AC858" s="337">
        <v>1</v>
      </c>
      <c r="AD858" s="337">
        <v>0</v>
      </c>
      <c r="AE858" s="337">
        <v>0</v>
      </c>
      <c r="AF858" s="337">
        <v>0</v>
      </c>
      <c r="AG858" s="337">
        <v>0</v>
      </c>
      <c r="AH858" s="337">
        <v>0</v>
      </c>
      <c r="AI858" s="337">
        <v>0</v>
      </c>
      <c r="AJ858" s="337">
        <v>0</v>
      </c>
      <c r="AK858" s="337">
        <v>0</v>
      </c>
      <c r="AL858" s="337">
        <v>0</v>
      </c>
      <c r="AM858" s="337">
        <v>0</v>
      </c>
      <c r="AN858" s="337">
        <v>0</v>
      </c>
      <c r="AO858" s="337">
        <v>0</v>
      </c>
      <c r="AP858" s="337">
        <v>0</v>
      </c>
    </row>
    <row r="859" spans="1:42" x14ac:dyDescent="0.2">
      <c r="D859" s="335" t="s">
        <v>116</v>
      </c>
      <c r="E859" s="337">
        <v>27</v>
      </c>
      <c r="F859" s="337">
        <v>18</v>
      </c>
      <c r="G859" s="337">
        <v>45</v>
      </c>
      <c r="H859" s="337">
        <v>9</v>
      </c>
      <c r="I859" s="337">
        <v>8</v>
      </c>
      <c r="J859" s="337">
        <v>17</v>
      </c>
      <c r="K859" s="337">
        <v>3</v>
      </c>
      <c r="L859" s="337">
        <v>3</v>
      </c>
      <c r="M859" s="337">
        <v>2</v>
      </c>
      <c r="N859" s="337">
        <v>5</v>
      </c>
      <c r="O859" s="337">
        <v>3</v>
      </c>
      <c r="P859" s="337">
        <v>3</v>
      </c>
      <c r="Q859" s="337">
        <v>1</v>
      </c>
      <c r="R859" s="337">
        <v>8</v>
      </c>
      <c r="S859" s="337">
        <v>9</v>
      </c>
      <c r="T859" s="337">
        <v>17</v>
      </c>
      <c r="U859" s="337">
        <v>1</v>
      </c>
      <c r="V859" s="337">
        <v>8</v>
      </c>
      <c r="W859" s="337">
        <v>3</v>
      </c>
      <c r="X859" s="337">
        <v>11</v>
      </c>
      <c r="Y859" s="337">
        <v>1</v>
      </c>
      <c r="Z859" s="337">
        <v>11</v>
      </c>
      <c r="AA859" s="337">
        <v>6</v>
      </c>
      <c r="AB859" s="337">
        <v>17</v>
      </c>
      <c r="AC859" s="337">
        <v>1</v>
      </c>
      <c r="AD859" s="337">
        <v>0</v>
      </c>
      <c r="AE859" s="337">
        <v>0</v>
      </c>
      <c r="AF859" s="337">
        <v>0</v>
      </c>
      <c r="AG859" s="337">
        <v>0</v>
      </c>
      <c r="AH859" s="337">
        <v>0</v>
      </c>
      <c r="AI859" s="337">
        <v>0</v>
      </c>
      <c r="AJ859" s="337">
        <v>0</v>
      </c>
      <c r="AK859" s="337">
        <v>0</v>
      </c>
      <c r="AL859" s="337">
        <v>0</v>
      </c>
      <c r="AM859" s="337">
        <v>0</v>
      </c>
      <c r="AN859" s="337">
        <v>0</v>
      </c>
      <c r="AO859" s="337">
        <v>0</v>
      </c>
      <c r="AP859" s="337">
        <v>0</v>
      </c>
    </row>
    <row r="860" spans="1:42" x14ac:dyDescent="0.2">
      <c r="B860" s="335" t="s">
        <v>167</v>
      </c>
      <c r="E860" s="337">
        <v>39</v>
      </c>
      <c r="F860" s="337">
        <v>41</v>
      </c>
      <c r="G860" s="337">
        <v>80</v>
      </c>
      <c r="H860" s="337">
        <v>0</v>
      </c>
      <c r="I860" s="337">
        <v>0</v>
      </c>
      <c r="J860" s="337">
        <v>0</v>
      </c>
      <c r="K860" s="337">
        <v>8</v>
      </c>
      <c r="L860" s="337">
        <v>0</v>
      </c>
      <c r="M860" s="337">
        <v>8</v>
      </c>
      <c r="N860" s="337">
        <v>8</v>
      </c>
      <c r="O860" s="337">
        <v>0</v>
      </c>
      <c r="P860" s="337">
        <v>0</v>
      </c>
      <c r="Q860" s="337">
        <v>1</v>
      </c>
      <c r="R860" s="337">
        <v>0</v>
      </c>
      <c r="S860" s="337">
        <v>0</v>
      </c>
      <c r="T860" s="337">
        <v>0</v>
      </c>
      <c r="U860" s="337">
        <v>0</v>
      </c>
      <c r="V860" s="337">
        <v>0</v>
      </c>
      <c r="W860" s="337">
        <v>0</v>
      </c>
      <c r="X860" s="337">
        <v>0</v>
      </c>
      <c r="Y860" s="337">
        <v>0</v>
      </c>
      <c r="Z860" s="337">
        <v>0</v>
      </c>
      <c r="AA860" s="337">
        <v>0</v>
      </c>
      <c r="AB860" s="337">
        <v>0</v>
      </c>
      <c r="AC860" s="337">
        <v>0</v>
      </c>
      <c r="AD860" s="337">
        <v>0</v>
      </c>
      <c r="AE860" s="337">
        <v>0</v>
      </c>
      <c r="AF860" s="337">
        <v>0</v>
      </c>
      <c r="AG860" s="337">
        <v>0</v>
      </c>
      <c r="AH860" s="337">
        <v>0</v>
      </c>
      <c r="AI860" s="337">
        <v>0</v>
      </c>
      <c r="AJ860" s="337">
        <v>0</v>
      </c>
      <c r="AK860" s="337">
        <v>0</v>
      </c>
      <c r="AL860" s="337">
        <v>0</v>
      </c>
      <c r="AM860" s="337">
        <v>0</v>
      </c>
      <c r="AN860" s="337">
        <v>0</v>
      </c>
      <c r="AO860" s="337">
        <v>0</v>
      </c>
      <c r="AP860" s="337">
        <v>0</v>
      </c>
    </row>
    <row r="861" spans="1:42" x14ac:dyDescent="0.2">
      <c r="C861" s="335" t="s">
        <v>47</v>
      </c>
      <c r="E861" s="337">
        <v>39</v>
      </c>
      <c r="F861" s="337">
        <v>41</v>
      </c>
      <c r="G861" s="337">
        <v>80</v>
      </c>
      <c r="H861" s="337">
        <v>0</v>
      </c>
      <c r="I861" s="337">
        <v>0</v>
      </c>
      <c r="J861" s="337">
        <v>0</v>
      </c>
      <c r="K861" s="337">
        <v>8</v>
      </c>
      <c r="L861" s="337">
        <v>0</v>
      </c>
      <c r="M861" s="337">
        <v>8</v>
      </c>
      <c r="N861" s="337">
        <v>8</v>
      </c>
      <c r="O861" s="337">
        <v>0</v>
      </c>
      <c r="P861" s="337">
        <v>0</v>
      </c>
      <c r="Q861" s="337">
        <v>1</v>
      </c>
      <c r="R861" s="337">
        <v>0</v>
      </c>
      <c r="S861" s="337">
        <v>0</v>
      </c>
      <c r="T861" s="337">
        <v>0</v>
      </c>
      <c r="U861" s="337">
        <v>0</v>
      </c>
      <c r="V861" s="337">
        <v>0</v>
      </c>
      <c r="W861" s="337">
        <v>0</v>
      </c>
      <c r="X861" s="337">
        <v>0</v>
      </c>
      <c r="Y861" s="337">
        <v>0</v>
      </c>
      <c r="Z861" s="337">
        <v>0</v>
      </c>
      <c r="AA861" s="337">
        <v>0</v>
      </c>
      <c r="AB861" s="337">
        <v>0</v>
      </c>
      <c r="AC861" s="337">
        <v>0</v>
      </c>
      <c r="AD861" s="337">
        <v>0</v>
      </c>
      <c r="AE861" s="337">
        <v>0</v>
      </c>
      <c r="AF861" s="337">
        <v>0</v>
      </c>
      <c r="AG861" s="337">
        <v>0</v>
      </c>
      <c r="AH861" s="337">
        <v>0</v>
      </c>
      <c r="AI861" s="337">
        <v>0</v>
      </c>
      <c r="AJ861" s="337">
        <v>0</v>
      </c>
      <c r="AK861" s="337">
        <v>0</v>
      </c>
      <c r="AL861" s="337">
        <v>0</v>
      </c>
      <c r="AM861" s="337">
        <v>0</v>
      </c>
      <c r="AN861" s="337">
        <v>0</v>
      </c>
      <c r="AO861" s="337">
        <v>0</v>
      </c>
      <c r="AP861" s="337">
        <v>0</v>
      </c>
    </row>
    <row r="862" spans="1:42" x14ac:dyDescent="0.2">
      <c r="D862" s="335" t="s">
        <v>204</v>
      </c>
      <c r="E862" s="337">
        <v>39</v>
      </c>
      <c r="F862" s="337">
        <v>41</v>
      </c>
      <c r="G862" s="337">
        <v>80</v>
      </c>
      <c r="H862" s="337">
        <v>0</v>
      </c>
      <c r="I862" s="337">
        <v>0</v>
      </c>
      <c r="J862" s="337">
        <v>0</v>
      </c>
      <c r="K862" s="337">
        <v>8</v>
      </c>
      <c r="L862" s="337">
        <v>0</v>
      </c>
      <c r="M862" s="337">
        <v>8</v>
      </c>
      <c r="N862" s="337">
        <v>8</v>
      </c>
      <c r="O862" s="337">
        <v>0</v>
      </c>
      <c r="P862" s="337">
        <v>0</v>
      </c>
      <c r="Q862" s="337">
        <v>1</v>
      </c>
      <c r="R862" s="337">
        <v>0</v>
      </c>
      <c r="S862" s="337">
        <v>0</v>
      </c>
      <c r="T862" s="337">
        <v>0</v>
      </c>
      <c r="U862" s="337">
        <v>0</v>
      </c>
      <c r="V862" s="337">
        <v>0</v>
      </c>
      <c r="W862" s="337">
        <v>0</v>
      </c>
      <c r="X862" s="337">
        <v>0</v>
      </c>
      <c r="Y862" s="337">
        <v>0</v>
      </c>
      <c r="Z862" s="337">
        <v>0</v>
      </c>
      <c r="AA862" s="337">
        <v>0</v>
      </c>
      <c r="AB862" s="337">
        <v>0</v>
      </c>
      <c r="AC862" s="337">
        <v>0</v>
      </c>
      <c r="AD862" s="337">
        <v>0</v>
      </c>
      <c r="AE862" s="337">
        <v>0</v>
      </c>
      <c r="AF862" s="337">
        <v>0</v>
      </c>
      <c r="AG862" s="337">
        <v>0</v>
      </c>
      <c r="AH862" s="337">
        <v>0</v>
      </c>
      <c r="AI862" s="337">
        <v>0</v>
      </c>
      <c r="AJ862" s="337">
        <v>0</v>
      </c>
      <c r="AK862" s="337">
        <v>0</v>
      </c>
      <c r="AL862" s="337">
        <v>0</v>
      </c>
      <c r="AM862" s="337">
        <v>0</v>
      </c>
      <c r="AN862" s="337">
        <v>0</v>
      </c>
      <c r="AO862" s="337">
        <v>0</v>
      </c>
      <c r="AP862" s="337">
        <v>0</v>
      </c>
    </row>
    <row r="863" spans="1:42" x14ac:dyDescent="0.2">
      <c r="A863" s="335" t="s">
        <v>17</v>
      </c>
      <c r="E863" s="337">
        <v>8099</v>
      </c>
      <c r="F863" s="337">
        <v>8171</v>
      </c>
      <c r="G863" s="337">
        <v>16270</v>
      </c>
      <c r="H863" s="337">
        <v>1093</v>
      </c>
      <c r="I863" s="337">
        <v>1127</v>
      </c>
      <c r="J863" s="337">
        <v>2220</v>
      </c>
      <c r="K863" s="337">
        <v>901</v>
      </c>
      <c r="L863" s="337">
        <v>314</v>
      </c>
      <c r="M863" s="337">
        <v>634</v>
      </c>
      <c r="N863" s="337">
        <v>948</v>
      </c>
      <c r="O863" s="337">
        <v>799</v>
      </c>
      <c r="P863" s="337">
        <v>721</v>
      </c>
      <c r="Q863" s="337">
        <v>366</v>
      </c>
      <c r="R863" s="337">
        <v>1547</v>
      </c>
      <c r="S863" s="337">
        <v>1613</v>
      </c>
      <c r="T863" s="337">
        <v>3160</v>
      </c>
      <c r="U863" s="337">
        <v>111</v>
      </c>
      <c r="V863" s="337">
        <v>1714</v>
      </c>
      <c r="W863" s="337">
        <v>1765</v>
      </c>
      <c r="X863" s="337">
        <v>3479</v>
      </c>
      <c r="Y863" s="337">
        <v>106</v>
      </c>
      <c r="Z863" s="337">
        <v>1860</v>
      </c>
      <c r="AA863" s="337">
        <v>1958</v>
      </c>
      <c r="AB863" s="337">
        <v>3818</v>
      </c>
      <c r="AC863" s="337">
        <v>183</v>
      </c>
      <c r="AD863" s="337">
        <v>847</v>
      </c>
      <c r="AE863" s="337">
        <v>805</v>
      </c>
      <c r="AF863" s="337">
        <v>1652</v>
      </c>
      <c r="AG863" s="337">
        <v>49</v>
      </c>
      <c r="AH863" s="337">
        <v>836</v>
      </c>
      <c r="AI863" s="337">
        <v>784</v>
      </c>
      <c r="AJ863" s="337">
        <v>1620</v>
      </c>
      <c r="AK863" s="337">
        <v>48</v>
      </c>
      <c r="AL863" s="337">
        <v>792</v>
      </c>
      <c r="AM863" s="337">
        <v>811</v>
      </c>
      <c r="AN863" s="337">
        <v>1603</v>
      </c>
      <c r="AO863" s="337">
        <v>49</v>
      </c>
      <c r="AP863" s="337">
        <v>293</v>
      </c>
    </row>
    <row r="864" spans="1:42" x14ac:dyDescent="0.2">
      <c r="B864" s="335" t="s">
        <v>36</v>
      </c>
      <c r="E864" s="337">
        <v>1268</v>
      </c>
      <c r="F864" s="337">
        <v>1238</v>
      </c>
      <c r="G864" s="337">
        <v>2506</v>
      </c>
      <c r="H864" s="337">
        <v>0</v>
      </c>
      <c r="I864" s="337">
        <v>0</v>
      </c>
      <c r="J864" s="337">
        <v>0</v>
      </c>
      <c r="K864" s="337">
        <v>169</v>
      </c>
      <c r="L864" s="337">
        <v>14</v>
      </c>
      <c r="M864" s="337">
        <v>162</v>
      </c>
      <c r="N864" s="337">
        <v>176</v>
      </c>
      <c r="O864" s="337">
        <v>145</v>
      </c>
      <c r="P864" s="337">
        <v>125</v>
      </c>
      <c r="Q864" s="337">
        <v>125</v>
      </c>
      <c r="R864" s="337">
        <v>225</v>
      </c>
      <c r="S864" s="337">
        <v>221</v>
      </c>
      <c r="T864" s="337">
        <v>446</v>
      </c>
      <c r="U864" s="337">
        <v>9</v>
      </c>
      <c r="V864" s="337">
        <v>397</v>
      </c>
      <c r="W864" s="337">
        <v>388</v>
      </c>
      <c r="X864" s="337">
        <v>785</v>
      </c>
      <c r="Y864" s="337">
        <v>13</v>
      </c>
      <c r="Z864" s="337">
        <v>646</v>
      </c>
      <c r="AA864" s="337">
        <v>629</v>
      </c>
      <c r="AB864" s="337">
        <v>1275</v>
      </c>
      <c r="AC864" s="337">
        <v>84</v>
      </c>
      <c r="AD864" s="337">
        <v>0</v>
      </c>
      <c r="AE864" s="337">
        <v>0</v>
      </c>
      <c r="AF864" s="337">
        <v>0</v>
      </c>
      <c r="AG864" s="337">
        <v>0</v>
      </c>
      <c r="AH864" s="337">
        <v>0</v>
      </c>
      <c r="AI864" s="337">
        <v>0</v>
      </c>
      <c r="AJ864" s="337">
        <v>0</v>
      </c>
      <c r="AK864" s="337">
        <v>0</v>
      </c>
      <c r="AL864" s="337">
        <v>0</v>
      </c>
      <c r="AM864" s="337">
        <v>0</v>
      </c>
      <c r="AN864" s="337">
        <v>0</v>
      </c>
      <c r="AO864" s="337">
        <v>0</v>
      </c>
      <c r="AP864" s="337">
        <v>63</v>
      </c>
    </row>
    <row r="865" spans="2:42" x14ac:dyDescent="0.2">
      <c r="C865" s="335" t="s">
        <v>37</v>
      </c>
      <c r="E865" s="337">
        <v>67</v>
      </c>
      <c r="F865" s="337">
        <v>61</v>
      </c>
      <c r="G865" s="337">
        <v>128</v>
      </c>
      <c r="H865" s="337">
        <v>0</v>
      </c>
      <c r="I865" s="337">
        <v>0</v>
      </c>
      <c r="J865" s="337">
        <v>0</v>
      </c>
      <c r="K865" s="337">
        <v>5</v>
      </c>
      <c r="L865" s="337">
        <v>0</v>
      </c>
      <c r="M865" s="337">
        <v>5</v>
      </c>
      <c r="N865" s="337">
        <v>5</v>
      </c>
      <c r="O865" s="337">
        <v>5</v>
      </c>
      <c r="P865" s="337">
        <v>5</v>
      </c>
      <c r="Q865" s="337">
        <v>1</v>
      </c>
      <c r="R865" s="337">
        <v>9</v>
      </c>
      <c r="S865" s="337">
        <v>16</v>
      </c>
      <c r="T865" s="337">
        <v>25</v>
      </c>
      <c r="U865" s="337">
        <v>1</v>
      </c>
      <c r="V865" s="337">
        <v>25</v>
      </c>
      <c r="W865" s="337">
        <v>28</v>
      </c>
      <c r="X865" s="337">
        <v>53</v>
      </c>
      <c r="Y865" s="337">
        <v>2</v>
      </c>
      <c r="Z865" s="337">
        <v>33</v>
      </c>
      <c r="AA865" s="337">
        <v>17</v>
      </c>
      <c r="AB865" s="337">
        <v>50</v>
      </c>
      <c r="AC865" s="337">
        <v>2</v>
      </c>
      <c r="AD865" s="337">
        <v>0</v>
      </c>
      <c r="AE865" s="337">
        <v>0</v>
      </c>
      <c r="AF865" s="337">
        <v>0</v>
      </c>
      <c r="AG865" s="337">
        <v>0</v>
      </c>
      <c r="AH865" s="337">
        <v>0</v>
      </c>
      <c r="AI865" s="337">
        <v>0</v>
      </c>
      <c r="AJ865" s="337">
        <v>0</v>
      </c>
      <c r="AK865" s="337">
        <v>0</v>
      </c>
      <c r="AL865" s="337">
        <v>0</v>
      </c>
      <c r="AM865" s="337">
        <v>0</v>
      </c>
      <c r="AN865" s="337">
        <v>0</v>
      </c>
      <c r="AO865" s="337">
        <v>0</v>
      </c>
      <c r="AP865" s="337">
        <v>0</v>
      </c>
    </row>
    <row r="866" spans="2:42" x14ac:dyDescent="0.2">
      <c r="D866" s="335" t="s">
        <v>116</v>
      </c>
      <c r="E866" s="337">
        <v>67</v>
      </c>
      <c r="F866" s="337">
        <v>61</v>
      </c>
      <c r="G866" s="337">
        <v>128</v>
      </c>
      <c r="H866" s="337">
        <v>0</v>
      </c>
      <c r="I866" s="337">
        <v>0</v>
      </c>
      <c r="J866" s="337">
        <v>0</v>
      </c>
      <c r="K866" s="337">
        <v>5</v>
      </c>
      <c r="L866" s="337">
        <v>0</v>
      </c>
      <c r="M866" s="337">
        <v>5</v>
      </c>
      <c r="N866" s="337">
        <v>5</v>
      </c>
      <c r="O866" s="337">
        <v>5</v>
      </c>
      <c r="P866" s="337">
        <v>5</v>
      </c>
      <c r="Q866" s="337">
        <v>1</v>
      </c>
      <c r="R866" s="337">
        <v>9</v>
      </c>
      <c r="S866" s="337">
        <v>16</v>
      </c>
      <c r="T866" s="337">
        <v>25</v>
      </c>
      <c r="U866" s="337">
        <v>1</v>
      </c>
      <c r="V866" s="337">
        <v>25</v>
      </c>
      <c r="W866" s="337">
        <v>28</v>
      </c>
      <c r="X866" s="337">
        <v>53</v>
      </c>
      <c r="Y866" s="337">
        <v>2</v>
      </c>
      <c r="Z866" s="337">
        <v>33</v>
      </c>
      <c r="AA866" s="337">
        <v>17</v>
      </c>
      <c r="AB866" s="337">
        <v>50</v>
      </c>
      <c r="AC866" s="337">
        <v>2</v>
      </c>
      <c r="AD866" s="337">
        <v>0</v>
      </c>
      <c r="AE866" s="337">
        <v>0</v>
      </c>
      <c r="AF866" s="337">
        <v>0</v>
      </c>
      <c r="AG866" s="337">
        <v>0</v>
      </c>
      <c r="AH866" s="337">
        <v>0</v>
      </c>
      <c r="AI866" s="337">
        <v>0</v>
      </c>
      <c r="AJ866" s="337">
        <v>0</v>
      </c>
      <c r="AK866" s="337">
        <v>0</v>
      </c>
      <c r="AL866" s="337">
        <v>0</v>
      </c>
      <c r="AM866" s="337">
        <v>0</v>
      </c>
      <c r="AN866" s="337">
        <v>0</v>
      </c>
      <c r="AO866" s="337">
        <v>0</v>
      </c>
      <c r="AP866" s="337">
        <v>0</v>
      </c>
    </row>
    <row r="867" spans="2:42" x14ac:dyDescent="0.2">
      <c r="C867" s="335" t="s">
        <v>38</v>
      </c>
      <c r="E867" s="337">
        <v>145</v>
      </c>
      <c r="F867" s="337">
        <v>158</v>
      </c>
      <c r="G867" s="337">
        <v>303</v>
      </c>
      <c r="H867" s="337">
        <v>0</v>
      </c>
      <c r="I867" s="337">
        <v>0</v>
      </c>
      <c r="J867" s="337">
        <v>0</v>
      </c>
      <c r="K867" s="337">
        <v>53</v>
      </c>
      <c r="L867" s="337">
        <v>10</v>
      </c>
      <c r="M867" s="337">
        <v>50</v>
      </c>
      <c r="N867" s="337">
        <v>60</v>
      </c>
      <c r="O867" s="337">
        <v>0</v>
      </c>
      <c r="P867" s="337">
        <v>0</v>
      </c>
      <c r="Q867" s="337">
        <v>53</v>
      </c>
      <c r="R867" s="337">
        <v>0</v>
      </c>
      <c r="S867" s="337">
        <v>0</v>
      </c>
      <c r="T867" s="337">
        <v>0</v>
      </c>
      <c r="U867" s="337">
        <v>0</v>
      </c>
      <c r="V867" s="337">
        <v>0</v>
      </c>
      <c r="W867" s="337">
        <v>0</v>
      </c>
      <c r="X867" s="337">
        <v>0</v>
      </c>
      <c r="Y867" s="337">
        <v>0</v>
      </c>
      <c r="Z867" s="337">
        <v>145</v>
      </c>
      <c r="AA867" s="337">
        <v>158</v>
      </c>
      <c r="AB867" s="337">
        <v>303</v>
      </c>
      <c r="AC867" s="337">
        <v>53</v>
      </c>
      <c r="AD867" s="337">
        <v>0</v>
      </c>
      <c r="AE867" s="337">
        <v>0</v>
      </c>
      <c r="AF867" s="337">
        <v>0</v>
      </c>
      <c r="AG867" s="337">
        <v>0</v>
      </c>
      <c r="AH867" s="337">
        <v>0</v>
      </c>
      <c r="AI867" s="337">
        <v>0</v>
      </c>
      <c r="AJ867" s="337">
        <v>0</v>
      </c>
      <c r="AK867" s="337">
        <v>0</v>
      </c>
      <c r="AL867" s="337">
        <v>0</v>
      </c>
      <c r="AM867" s="337">
        <v>0</v>
      </c>
      <c r="AN867" s="337">
        <v>0</v>
      </c>
      <c r="AO867" s="337">
        <v>0</v>
      </c>
      <c r="AP867" s="337">
        <v>0</v>
      </c>
    </row>
    <row r="868" spans="2:42" x14ac:dyDescent="0.2">
      <c r="D868" s="335" t="s">
        <v>65</v>
      </c>
      <c r="E868" s="337">
        <v>145</v>
      </c>
      <c r="F868" s="337">
        <v>158</v>
      </c>
      <c r="G868" s="337">
        <v>303</v>
      </c>
      <c r="H868" s="337">
        <v>0</v>
      </c>
      <c r="I868" s="337">
        <v>0</v>
      </c>
      <c r="J868" s="337">
        <v>0</v>
      </c>
      <c r="K868" s="337">
        <v>53</v>
      </c>
      <c r="L868" s="337">
        <v>10</v>
      </c>
      <c r="M868" s="337">
        <v>50</v>
      </c>
      <c r="N868" s="337">
        <v>60</v>
      </c>
      <c r="O868" s="337">
        <v>0</v>
      </c>
      <c r="P868" s="337">
        <v>0</v>
      </c>
      <c r="Q868" s="337">
        <v>53</v>
      </c>
      <c r="R868" s="337">
        <v>0</v>
      </c>
      <c r="S868" s="337">
        <v>0</v>
      </c>
      <c r="T868" s="337">
        <v>0</v>
      </c>
      <c r="U868" s="337">
        <v>0</v>
      </c>
      <c r="V868" s="337">
        <v>0</v>
      </c>
      <c r="W868" s="337">
        <v>0</v>
      </c>
      <c r="X868" s="337">
        <v>0</v>
      </c>
      <c r="Y868" s="337">
        <v>0</v>
      </c>
      <c r="Z868" s="337">
        <v>145</v>
      </c>
      <c r="AA868" s="337">
        <v>158</v>
      </c>
      <c r="AB868" s="337">
        <v>303</v>
      </c>
      <c r="AC868" s="337">
        <v>53</v>
      </c>
      <c r="AD868" s="337">
        <v>0</v>
      </c>
      <c r="AE868" s="337">
        <v>0</v>
      </c>
      <c r="AF868" s="337">
        <v>0</v>
      </c>
      <c r="AG868" s="337">
        <v>0</v>
      </c>
      <c r="AH868" s="337">
        <v>0</v>
      </c>
      <c r="AI868" s="337">
        <v>0</v>
      </c>
      <c r="AJ868" s="337">
        <v>0</v>
      </c>
      <c r="AK868" s="337">
        <v>0</v>
      </c>
      <c r="AL868" s="337">
        <v>0</v>
      </c>
      <c r="AM868" s="337">
        <v>0</v>
      </c>
      <c r="AN868" s="337">
        <v>0</v>
      </c>
      <c r="AO868" s="337">
        <v>0</v>
      </c>
      <c r="AP868" s="337">
        <v>0</v>
      </c>
    </row>
    <row r="869" spans="2:42" x14ac:dyDescent="0.2">
      <c r="C869" s="335" t="s">
        <v>47</v>
      </c>
      <c r="E869" s="337">
        <v>1018</v>
      </c>
      <c r="F869" s="337">
        <v>978</v>
      </c>
      <c r="G869" s="337">
        <v>1996</v>
      </c>
      <c r="H869" s="337">
        <v>0</v>
      </c>
      <c r="I869" s="337">
        <v>0</v>
      </c>
      <c r="J869" s="337">
        <v>0</v>
      </c>
      <c r="K869" s="337">
        <v>103</v>
      </c>
      <c r="L869" s="337">
        <v>3</v>
      </c>
      <c r="M869" s="337">
        <v>100</v>
      </c>
      <c r="N869" s="337">
        <v>103</v>
      </c>
      <c r="O869" s="337">
        <v>131</v>
      </c>
      <c r="P869" s="337">
        <v>112</v>
      </c>
      <c r="Q869" s="337">
        <v>68</v>
      </c>
      <c r="R869" s="337">
        <v>211</v>
      </c>
      <c r="S869" s="337">
        <v>195</v>
      </c>
      <c r="T869" s="337">
        <v>406</v>
      </c>
      <c r="U869" s="337">
        <v>7</v>
      </c>
      <c r="V869" s="337">
        <v>358</v>
      </c>
      <c r="W869" s="337">
        <v>353</v>
      </c>
      <c r="X869" s="337">
        <v>711</v>
      </c>
      <c r="Y869" s="337">
        <v>10</v>
      </c>
      <c r="Z869" s="337">
        <v>449</v>
      </c>
      <c r="AA869" s="337">
        <v>430</v>
      </c>
      <c r="AB869" s="337">
        <v>879</v>
      </c>
      <c r="AC869" s="337">
        <v>24</v>
      </c>
      <c r="AD869" s="337">
        <v>0</v>
      </c>
      <c r="AE869" s="337">
        <v>0</v>
      </c>
      <c r="AF869" s="337">
        <v>0</v>
      </c>
      <c r="AG869" s="337">
        <v>0</v>
      </c>
      <c r="AH869" s="337">
        <v>0</v>
      </c>
      <c r="AI869" s="337">
        <v>0</v>
      </c>
      <c r="AJ869" s="337">
        <v>0</v>
      </c>
      <c r="AK869" s="337">
        <v>0</v>
      </c>
      <c r="AL869" s="337">
        <v>0</v>
      </c>
      <c r="AM869" s="337">
        <v>0</v>
      </c>
      <c r="AN869" s="337">
        <v>0</v>
      </c>
      <c r="AO869" s="337">
        <v>0</v>
      </c>
      <c r="AP869" s="337">
        <v>62</v>
      </c>
    </row>
    <row r="870" spans="2:42" x14ac:dyDescent="0.2">
      <c r="D870" s="335" t="s">
        <v>116</v>
      </c>
      <c r="E870" s="337">
        <v>409</v>
      </c>
      <c r="F870" s="337">
        <v>392</v>
      </c>
      <c r="G870" s="337">
        <v>801</v>
      </c>
      <c r="H870" s="337">
        <v>0</v>
      </c>
      <c r="I870" s="337">
        <v>0</v>
      </c>
      <c r="J870" s="337">
        <v>0</v>
      </c>
      <c r="K870" s="337">
        <v>41</v>
      </c>
      <c r="L870" s="337">
        <v>3</v>
      </c>
      <c r="M870" s="337">
        <v>38</v>
      </c>
      <c r="N870" s="337">
        <v>41</v>
      </c>
      <c r="O870" s="337">
        <v>48</v>
      </c>
      <c r="P870" s="337">
        <v>42</v>
      </c>
      <c r="Q870" s="337">
        <v>18</v>
      </c>
      <c r="R870" s="337">
        <v>112</v>
      </c>
      <c r="S870" s="337">
        <v>83</v>
      </c>
      <c r="T870" s="337">
        <v>195</v>
      </c>
      <c r="U870" s="337">
        <v>6</v>
      </c>
      <c r="V870" s="337">
        <v>146</v>
      </c>
      <c r="W870" s="337">
        <v>150</v>
      </c>
      <c r="X870" s="337">
        <v>296</v>
      </c>
      <c r="Y870" s="337">
        <v>9</v>
      </c>
      <c r="Z870" s="337">
        <v>151</v>
      </c>
      <c r="AA870" s="337">
        <v>159</v>
      </c>
      <c r="AB870" s="337">
        <v>310</v>
      </c>
      <c r="AC870" s="337">
        <v>13</v>
      </c>
      <c r="AD870" s="337">
        <v>0</v>
      </c>
      <c r="AE870" s="337">
        <v>0</v>
      </c>
      <c r="AF870" s="337">
        <v>0</v>
      </c>
      <c r="AG870" s="337">
        <v>0</v>
      </c>
      <c r="AH870" s="337">
        <v>0</v>
      </c>
      <c r="AI870" s="337">
        <v>0</v>
      </c>
      <c r="AJ870" s="337">
        <v>0</v>
      </c>
      <c r="AK870" s="337">
        <v>0</v>
      </c>
      <c r="AL870" s="337">
        <v>0</v>
      </c>
      <c r="AM870" s="337">
        <v>0</v>
      </c>
      <c r="AN870" s="337">
        <v>0</v>
      </c>
      <c r="AO870" s="337">
        <v>0</v>
      </c>
      <c r="AP870" s="337">
        <v>13</v>
      </c>
    </row>
    <row r="871" spans="2:42" x14ac:dyDescent="0.2">
      <c r="D871" s="335" t="s">
        <v>165</v>
      </c>
      <c r="E871" s="337">
        <v>609</v>
      </c>
      <c r="F871" s="337">
        <v>586</v>
      </c>
      <c r="G871" s="337">
        <v>1195</v>
      </c>
      <c r="H871" s="337">
        <v>0</v>
      </c>
      <c r="I871" s="337">
        <v>0</v>
      </c>
      <c r="J871" s="337">
        <v>0</v>
      </c>
      <c r="K871" s="337">
        <v>62</v>
      </c>
      <c r="L871" s="337">
        <v>0</v>
      </c>
      <c r="M871" s="337">
        <v>62</v>
      </c>
      <c r="N871" s="337">
        <v>62</v>
      </c>
      <c r="O871" s="337">
        <v>83</v>
      </c>
      <c r="P871" s="337">
        <v>70</v>
      </c>
      <c r="Q871" s="337">
        <v>50</v>
      </c>
      <c r="R871" s="337">
        <v>99</v>
      </c>
      <c r="S871" s="337">
        <v>112</v>
      </c>
      <c r="T871" s="337">
        <v>211</v>
      </c>
      <c r="U871" s="337">
        <v>1</v>
      </c>
      <c r="V871" s="337">
        <v>212</v>
      </c>
      <c r="W871" s="337">
        <v>203</v>
      </c>
      <c r="X871" s="337">
        <v>415</v>
      </c>
      <c r="Y871" s="337">
        <v>1</v>
      </c>
      <c r="Z871" s="337">
        <v>298</v>
      </c>
      <c r="AA871" s="337">
        <v>271</v>
      </c>
      <c r="AB871" s="337">
        <v>569</v>
      </c>
      <c r="AC871" s="337">
        <v>11</v>
      </c>
      <c r="AD871" s="337">
        <v>0</v>
      </c>
      <c r="AE871" s="337">
        <v>0</v>
      </c>
      <c r="AF871" s="337">
        <v>0</v>
      </c>
      <c r="AG871" s="337">
        <v>0</v>
      </c>
      <c r="AH871" s="337">
        <v>0</v>
      </c>
      <c r="AI871" s="337">
        <v>0</v>
      </c>
      <c r="AJ871" s="337">
        <v>0</v>
      </c>
      <c r="AK871" s="337">
        <v>0</v>
      </c>
      <c r="AL871" s="337">
        <v>0</v>
      </c>
      <c r="AM871" s="337">
        <v>0</v>
      </c>
      <c r="AN871" s="337">
        <v>0</v>
      </c>
      <c r="AO871" s="337">
        <v>0</v>
      </c>
      <c r="AP871" s="337">
        <v>49</v>
      </c>
    </row>
    <row r="872" spans="2:42" x14ac:dyDescent="0.2">
      <c r="C872" s="335" t="s">
        <v>257</v>
      </c>
      <c r="E872" s="337">
        <v>38</v>
      </c>
      <c r="F872" s="337">
        <v>41</v>
      </c>
      <c r="G872" s="337">
        <v>79</v>
      </c>
      <c r="H872" s="337">
        <v>0</v>
      </c>
      <c r="I872" s="337">
        <v>0</v>
      </c>
      <c r="J872" s="337">
        <v>0</v>
      </c>
      <c r="K872" s="337">
        <v>8</v>
      </c>
      <c r="L872" s="337">
        <v>1</v>
      </c>
      <c r="M872" s="337">
        <v>7</v>
      </c>
      <c r="N872" s="337">
        <v>8</v>
      </c>
      <c r="O872" s="337">
        <v>9</v>
      </c>
      <c r="P872" s="337">
        <v>8</v>
      </c>
      <c r="Q872" s="337">
        <v>3</v>
      </c>
      <c r="R872" s="337">
        <v>5</v>
      </c>
      <c r="S872" s="337">
        <v>10</v>
      </c>
      <c r="T872" s="337">
        <v>15</v>
      </c>
      <c r="U872" s="337">
        <v>1</v>
      </c>
      <c r="V872" s="337">
        <v>14</v>
      </c>
      <c r="W872" s="337">
        <v>7</v>
      </c>
      <c r="X872" s="337">
        <v>21</v>
      </c>
      <c r="Y872" s="337">
        <v>1</v>
      </c>
      <c r="Z872" s="337">
        <v>19</v>
      </c>
      <c r="AA872" s="337">
        <v>24</v>
      </c>
      <c r="AB872" s="337">
        <v>43</v>
      </c>
      <c r="AC872" s="337">
        <v>5</v>
      </c>
      <c r="AD872" s="337">
        <v>0</v>
      </c>
      <c r="AE872" s="337">
        <v>0</v>
      </c>
      <c r="AF872" s="337">
        <v>0</v>
      </c>
      <c r="AG872" s="337">
        <v>0</v>
      </c>
      <c r="AH872" s="337">
        <v>0</v>
      </c>
      <c r="AI872" s="337">
        <v>0</v>
      </c>
      <c r="AJ872" s="337">
        <v>0</v>
      </c>
      <c r="AK872" s="337">
        <v>0</v>
      </c>
      <c r="AL872" s="337">
        <v>0</v>
      </c>
      <c r="AM872" s="337">
        <v>0</v>
      </c>
      <c r="AN872" s="337">
        <v>0</v>
      </c>
      <c r="AO872" s="337">
        <v>0</v>
      </c>
      <c r="AP872" s="337">
        <v>1</v>
      </c>
    </row>
    <row r="873" spans="2:42" x14ac:dyDescent="0.2">
      <c r="D873" s="335" t="s">
        <v>116</v>
      </c>
      <c r="E873" s="337">
        <v>38</v>
      </c>
      <c r="F873" s="337">
        <v>41</v>
      </c>
      <c r="G873" s="337">
        <v>79</v>
      </c>
      <c r="H873" s="337">
        <v>0</v>
      </c>
      <c r="I873" s="337">
        <v>0</v>
      </c>
      <c r="J873" s="337">
        <v>0</v>
      </c>
      <c r="K873" s="337">
        <v>8</v>
      </c>
      <c r="L873" s="337">
        <v>1</v>
      </c>
      <c r="M873" s="337">
        <v>7</v>
      </c>
      <c r="N873" s="337">
        <v>8</v>
      </c>
      <c r="O873" s="337">
        <v>9</v>
      </c>
      <c r="P873" s="337">
        <v>8</v>
      </c>
      <c r="Q873" s="337">
        <v>3</v>
      </c>
      <c r="R873" s="337">
        <v>5</v>
      </c>
      <c r="S873" s="337">
        <v>10</v>
      </c>
      <c r="T873" s="337">
        <v>15</v>
      </c>
      <c r="U873" s="337">
        <v>1</v>
      </c>
      <c r="V873" s="337">
        <v>14</v>
      </c>
      <c r="W873" s="337">
        <v>7</v>
      </c>
      <c r="X873" s="337">
        <v>21</v>
      </c>
      <c r="Y873" s="337">
        <v>1</v>
      </c>
      <c r="Z873" s="337">
        <v>19</v>
      </c>
      <c r="AA873" s="337">
        <v>24</v>
      </c>
      <c r="AB873" s="337">
        <v>43</v>
      </c>
      <c r="AC873" s="337">
        <v>5</v>
      </c>
      <c r="AD873" s="337">
        <v>0</v>
      </c>
      <c r="AE873" s="337">
        <v>0</v>
      </c>
      <c r="AF873" s="337">
        <v>0</v>
      </c>
      <c r="AG873" s="337">
        <v>0</v>
      </c>
      <c r="AH873" s="337">
        <v>0</v>
      </c>
      <c r="AI873" s="337">
        <v>0</v>
      </c>
      <c r="AJ873" s="337">
        <v>0</v>
      </c>
      <c r="AK873" s="337">
        <v>0</v>
      </c>
      <c r="AL873" s="337">
        <v>0</v>
      </c>
      <c r="AM873" s="337">
        <v>0</v>
      </c>
      <c r="AN873" s="337">
        <v>0</v>
      </c>
      <c r="AO873" s="337">
        <v>0</v>
      </c>
      <c r="AP873" s="337">
        <v>1</v>
      </c>
    </row>
    <row r="874" spans="2:42" x14ac:dyDescent="0.2">
      <c r="B874" s="335" t="s">
        <v>41</v>
      </c>
      <c r="E874" s="337">
        <v>4766</v>
      </c>
      <c r="F874" s="337">
        <v>4708</v>
      </c>
      <c r="G874" s="337">
        <v>9474</v>
      </c>
      <c r="H874" s="337">
        <v>703</v>
      </c>
      <c r="I874" s="337">
        <v>757</v>
      </c>
      <c r="J874" s="337">
        <v>1460</v>
      </c>
      <c r="K874" s="337">
        <v>494</v>
      </c>
      <c r="L874" s="337">
        <v>198</v>
      </c>
      <c r="M874" s="337">
        <v>298</v>
      </c>
      <c r="N874" s="337">
        <v>496</v>
      </c>
      <c r="O874" s="337">
        <v>478</v>
      </c>
      <c r="P874" s="337">
        <v>434</v>
      </c>
      <c r="Q874" s="337">
        <v>168</v>
      </c>
      <c r="R874" s="337">
        <v>689</v>
      </c>
      <c r="S874" s="337">
        <v>699</v>
      </c>
      <c r="T874" s="337">
        <v>1388</v>
      </c>
      <c r="U874" s="337">
        <v>44</v>
      </c>
      <c r="V874" s="337">
        <v>812</v>
      </c>
      <c r="W874" s="337">
        <v>800</v>
      </c>
      <c r="X874" s="337">
        <v>1612</v>
      </c>
      <c r="Y874" s="337">
        <v>42</v>
      </c>
      <c r="Z874" s="337">
        <v>790</v>
      </c>
      <c r="AA874" s="337">
        <v>809</v>
      </c>
      <c r="AB874" s="337">
        <v>1599</v>
      </c>
      <c r="AC874" s="337">
        <v>48</v>
      </c>
      <c r="AD874" s="337">
        <v>847</v>
      </c>
      <c r="AE874" s="337">
        <v>805</v>
      </c>
      <c r="AF874" s="337">
        <v>1652</v>
      </c>
      <c r="AG874" s="337">
        <v>49</v>
      </c>
      <c r="AH874" s="337">
        <v>836</v>
      </c>
      <c r="AI874" s="337">
        <v>784</v>
      </c>
      <c r="AJ874" s="337">
        <v>1620</v>
      </c>
      <c r="AK874" s="337">
        <v>48</v>
      </c>
      <c r="AL874" s="337">
        <v>792</v>
      </c>
      <c r="AM874" s="337">
        <v>811</v>
      </c>
      <c r="AN874" s="337">
        <v>1603</v>
      </c>
      <c r="AO874" s="337">
        <v>49</v>
      </c>
      <c r="AP874" s="337">
        <v>214</v>
      </c>
    </row>
    <row r="875" spans="2:42" x14ac:dyDescent="0.2">
      <c r="C875" s="335" t="s">
        <v>38</v>
      </c>
      <c r="E875" s="337">
        <v>302</v>
      </c>
      <c r="F875" s="337">
        <v>330</v>
      </c>
      <c r="G875" s="337">
        <v>632</v>
      </c>
      <c r="H875" s="337">
        <v>53</v>
      </c>
      <c r="I875" s="337">
        <v>50</v>
      </c>
      <c r="J875" s="337">
        <v>103</v>
      </c>
      <c r="K875" s="337">
        <v>60</v>
      </c>
      <c r="L875" s="337">
        <v>16</v>
      </c>
      <c r="M875" s="337">
        <v>46</v>
      </c>
      <c r="N875" s="337">
        <v>62</v>
      </c>
      <c r="O875" s="337">
        <v>0</v>
      </c>
      <c r="P875" s="337">
        <v>0</v>
      </c>
      <c r="Q875" s="337">
        <v>60</v>
      </c>
      <c r="R875" s="337">
        <v>30</v>
      </c>
      <c r="S875" s="337">
        <v>40</v>
      </c>
      <c r="T875" s="337">
        <v>70</v>
      </c>
      <c r="U875" s="337">
        <v>0</v>
      </c>
      <c r="V875" s="337">
        <v>59</v>
      </c>
      <c r="W875" s="337">
        <v>55</v>
      </c>
      <c r="X875" s="337">
        <v>114</v>
      </c>
      <c r="Y875" s="337">
        <v>0</v>
      </c>
      <c r="Z875" s="337">
        <v>54</v>
      </c>
      <c r="AA875" s="337">
        <v>69</v>
      </c>
      <c r="AB875" s="337">
        <v>123</v>
      </c>
      <c r="AC875" s="337">
        <v>0</v>
      </c>
      <c r="AD875" s="337">
        <v>47</v>
      </c>
      <c r="AE875" s="337">
        <v>67</v>
      </c>
      <c r="AF875" s="337">
        <v>114</v>
      </c>
      <c r="AG875" s="337">
        <v>0</v>
      </c>
      <c r="AH875" s="337">
        <v>55</v>
      </c>
      <c r="AI875" s="337">
        <v>50</v>
      </c>
      <c r="AJ875" s="337">
        <v>105</v>
      </c>
      <c r="AK875" s="337">
        <v>0</v>
      </c>
      <c r="AL875" s="337">
        <v>57</v>
      </c>
      <c r="AM875" s="337">
        <v>49</v>
      </c>
      <c r="AN875" s="337">
        <v>106</v>
      </c>
      <c r="AO875" s="337">
        <v>0</v>
      </c>
      <c r="AP875" s="337">
        <v>60</v>
      </c>
    </row>
    <row r="876" spans="2:42" x14ac:dyDescent="0.2">
      <c r="D876" s="335" t="s">
        <v>65</v>
      </c>
      <c r="E876" s="337">
        <v>302</v>
      </c>
      <c r="F876" s="337">
        <v>330</v>
      </c>
      <c r="G876" s="337">
        <v>632</v>
      </c>
      <c r="H876" s="337">
        <v>53</v>
      </c>
      <c r="I876" s="337">
        <v>50</v>
      </c>
      <c r="J876" s="337">
        <v>103</v>
      </c>
      <c r="K876" s="337">
        <v>60</v>
      </c>
      <c r="L876" s="337">
        <v>16</v>
      </c>
      <c r="M876" s="337">
        <v>46</v>
      </c>
      <c r="N876" s="337">
        <v>62</v>
      </c>
      <c r="O876" s="337">
        <v>0</v>
      </c>
      <c r="P876" s="337">
        <v>0</v>
      </c>
      <c r="Q876" s="337">
        <v>60</v>
      </c>
      <c r="R876" s="337">
        <v>30</v>
      </c>
      <c r="S876" s="337">
        <v>40</v>
      </c>
      <c r="T876" s="337">
        <v>70</v>
      </c>
      <c r="U876" s="337">
        <v>0</v>
      </c>
      <c r="V876" s="337">
        <v>59</v>
      </c>
      <c r="W876" s="337">
        <v>55</v>
      </c>
      <c r="X876" s="337">
        <v>114</v>
      </c>
      <c r="Y876" s="337">
        <v>0</v>
      </c>
      <c r="Z876" s="337">
        <v>54</v>
      </c>
      <c r="AA876" s="337">
        <v>69</v>
      </c>
      <c r="AB876" s="337">
        <v>123</v>
      </c>
      <c r="AC876" s="337">
        <v>0</v>
      </c>
      <c r="AD876" s="337">
        <v>47</v>
      </c>
      <c r="AE876" s="337">
        <v>67</v>
      </c>
      <c r="AF876" s="337">
        <v>114</v>
      </c>
      <c r="AG876" s="337">
        <v>0</v>
      </c>
      <c r="AH876" s="337">
        <v>55</v>
      </c>
      <c r="AI876" s="337">
        <v>50</v>
      </c>
      <c r="AJ876" s="337">
        <v>105</v>
      </c>
      <c r="AK876" s="337">
        <v>0</v>
      </c>
      <c r="AL876" s="337">
        <v>57</v>
      </c>
      <c r="AM876" s="337">
        <v>49</v>
      </c>
      <c r="AN876" s="337">
        <v>106</v>
      </c>
      <c r="AO876" s="337">
        <v>0</v>
      </c>
      <c r="AP876" s="337">
        <v>60</v>
      </c>
    </row>
    <row r="877" spans="2:42" x14ac:dyDescent="0.2">
      <c r="C877" s="335" t="s">
        <v>47</v>
      </c>
      <c r="E877" s="337">
        <v>4171</v>
      </c>
      <c r="F877" s="337">
        <v>4085</v>
      </c>
      <c r="G877" s="337">
        <v>8256</v>
      </c>
      <c r="H877" s="337">
        <v>614</v>
      </c>
      <c r="I877" s="337">
        <v>671</v>
      </c>
      <c r="J877" s="337">
        <v>1285</v>
      </c>
      <c r="K877" s="337">
        <v>397</v>
      </c>
      <c r="L877" s="337">
        <v>170</v>
      </c>
      <c r="M877" s="337">
        <v>227</v>
      </c>
      <c r="N877" s="337">
        <v>397</v>
      </c>
      <c r="O877" s="337">
        <v>437</v>
      </c>
      <c r="P877" s="337">
        <v>393</v>
      </c>
      <c r="Q877" s="337">
        <v>104</v>
      </c>
      <c r="R877" s="337">
        <v>618</v>
      </c>
      <c r="S877" s="337">
        <v>609</v>
      </c>
      <c r="T877" s="337">
        <v>1227</v>
      </c>
      <c r="U877" s="337">
        <v>38</v>
      </c>
      <c r="V877" s="337">
        <v>699</v>
      </c>
      <c r="W877" s="337">
        <v>698</v>
      </c>
      <c r="X877" s="337">
        <v>1397</v>
      </c>
      <c r="Y877" s="337">
        <v>37</v>
      </c>
      <c r="Z877" s="337">
        <v>688</v>
      </c>
      <c r="AA877" s="337">
        <v>688</v>
      </c>
      <c r="AB877" s="337">
        <v>1376</v>
      </c>
      <c r="AC877" s="337">
        <v>42</v>
      </c>
      <c r="AD877" s="337">
        <v>743</v>
      </c>
      <c r="AE877" s="337">
        <v>686</v>
      </c>
      <c r="AF877" s="337">
        <v>1429</v>
      </c>
      <c r="AG877" s="337">
        <v>44</v>
      </c>
      <c r="AH877" s="337">
        <v>730</v>
      </c>
      <c r="AI877" s="337">
        <v>690</v>
      </c>
      <c r="AJ877" s="337">
        <v>1420</v>
      </c>
      <c r="AK877" s="337">
        <v>43</v>
      </c>
      <c r="AL877" s="337">
        <v>693</v>
      </c>
      <c r="AM877" s="337">
        <v>714</v>
      </c>
      <c r="AN877" s="337">
        <v>1407</v>
      </c>
      <c r="AO877" s="337">
        <v>43</v>
      </c>
      <c r="AP877" s="337">
        <v>150</v>
      </c>
    </row>
    <row r="878" spans="2:42" x14ac:dyDescent="0.2">
      <c r="D878" s="335" t="s">
        <v>116</v>
      </c>
      <c r="E878" s="337">
        <v>1364</v>
      </c>
      <c r="F878" s="337">
        <v>1394</v>
      </c>
      <c r="G878" s="337">
        <v>2758</v>
      </c>
      <c r="H878" s="337">
        <v>222</v>
      </c>
      <c r="I878" s="337">
        <v>239</v>
      </c>
      <c r="J878" s="337">
        <v>461</v>
      </c>
      <c r="K878" s="337">
        <v>133</v>
      </c>
      <c r="L878" s="337">
        <v>50</v>
      </c>
      <c r="M878" s="337">
        <v>83</v>
      </c>
      <c r="N878" s="337">
        <v>133</v>
      </c>
      <c r="O878" s="337">
        <v>147</v>
      </c>
      <c r="P878" s="337">
        <v>134</v>
      </c>
      <c r="Q878" s="337">
        <v>25</v>
      </c>
      <c r="R878" s="337">
        <v>221</v>
      </c>
      <c r="S878" s="337">
        <v>214</v>
      </c>
      <c r="T878" s="337">
        <v>435</v>
      </c>
      <c r="U878" s="337">
        <v>18</v>
      </c>
      <c r="V878" s="337">
        <v>229</v>
      </c>
      <c r="W878" s="337">
        <v>238</v>
      </c>
      <c r="X878" s="337">
        <v>467</v>
      </c>
      <c r="Y878" s="337">
        <v>18</v>
      </c>
      <c r="Z878" s="337">
        <v>215</v>
      </c>
      <c r="AA878" s="337">
        <v>231</v>
      </c>
      <c r="AB878" s="337">
        <v>446</v>
      </c>
      <c r="AC878" s="337">
        <v>16</v>
      </c>
      <c r="AD878" s="337">
        <v>226</v>
      </c>
      <c r="AE878" s="337">
        <v>222</v>
      </c>
      <c r="AF878" s="337">
        <v>448</v>
      </c>
      <c r="AG878" s="337">
        <v>17</v>
      </c>
      <c r="AH878" s="337">
        <v>242</v>
      </c>
      <c r="AI878" s="337">
        <v>232</v>
      </c>
      <c r="AJ878" s="337">
        <v>474</v>
      </c>
      <c r="AK878" s="337">
        <v>17</v>
      </c>
      <c r="AL878" s="337">
        <v>231</v>
      </c>
      <c r="AM878" s="337">
        <v>257</v>
      </c>
      <c r="AN878" s="337">
        <v>488</v>
      </c>
      <c r="AO878" s="337">
        <v>17</v>
      </c>
      <c r="AP878" s="337">
        <v>30</v>
      </c>
    </row>
    <row r="879" spans="2:42" x14ac:dyDescent="0.2">
      <c r="D879" s="335" t="s">
        <v>165</v>
      </c>
      <c r="E879" s="337">
        <v>2807</v>
      </c>
      <c r="F879" s="337">
        <v>2691</v>
      </c>
      <c r="G879" s="337">
        <v>5498</v>
      </c>
      <c r="H879" s="337">
        <v>392</v>
      </c>
      <c r="I879" s="337">
        <v>432</v>
      </c>
      <c r="J879" s="337">
        <v>824</v>
      </c>
      <c r="K879" s="337">
        <v>264</v>
      </c>
      <c r="L879" s="337">
        <v>120</v>
      </c>
      <c r="M879" s="337">
        <v>144</v>
      </c>
      <c r="N879" s="337">
        <v>264</v>
      </c>
      <c r="O879" s="337">
        <v>290</v>
      </c>
      <c r="P879" s="337">
        <v>259</v>
      </c>
      <c r="Q879" s="337">
        <v>79</v>
      </c>
      <c r="R879" s="337">
        <v>397</v>
      </c>
      <c r="S879" s="337">
        <v>395</v>
      </c>
      <c r="T879" s="337">
        <v>792</v>
      </c>
      <c r="U879" s="337">
        <v>20</v>
      </c>
      <c r="V879" s="337">
        <v>470</v>
      </c>
      <c r="W879" s="337">
        <v>460</v>
      </c>
      <c r="X879" s="337">
        <v>930</v>
      </c>
      <c r="Y879" s="337">
        <v>19</v>
      </c>
      <c r="Z879" s="337">
        <v>473</v>
      </c>
      <c r="AA879" s="337">
        <v>457</v>
      </c>
      <c r="AB879" s="337">
        <v>930</v>
      </c>
      <c r="AC879" s="337">
        <v>26</v>
      </c>
      <c r="AD879" s="337">
        <v>517</v>
      </c>
      <c r="AE879" s="337">
        <v>464</v>
      </c>
      <c r="AF879" s="337">
        <v>981</v>
      </c>
      <c r="AG879" s="337">
        <v>27</v>
      </c>
      <c r="AH879" s="337">
        <v>488</v>
      </c>
      <c r="AI879" s="337">
        <v>458</v>
      </c>
      <c r="AJ879" s="337">
        <v>946</v>
      </c>
      <c r="AK879" s="337">
        <v>26</v>
      </c>
      <c r="AL879" s="337">
        <v>462</v>
      </c>
      <c r="AM879" s="337">
        <v>457</v>
      </c>
      <c r="AN879" s="337">
        <v>919</v>
      </c>
      <c r="AO879" s="337">
        <v>26</v>
      </c>
      <c r="AP879" s="337">
        <v>120</v>
      </c>
    </row>
    <row r="880" spans="2:42" x14ac:dyDescent="0.2">
      <c r="C880" s="335" t="s">
        <v>257</v>
      </c>
      <c r="E880" s="337">
        <v>293</v>
      </c>
      <c r="F880" s="337">
        <v>293</v>
      </c>
      <c r="G880" s="337">
        <v>586</v>
      </c>
      <c r="H880" s="337">
        <v>36</v>
      </c>
      <c r="I880" s="337">
        <v>36</v>
      </c>
      <c r="J880" s="337">
        <v>72</v>
      </c>
      <c r="K880" s="337">
        <v>37</v>
      </c>
      <c r="L880" s="337">
        <v>12</v>
      </c>
      <c r="M880" s="337">
        <v>25</v>
      </c>
      <c r="N880" s="337">
        <v>37</v>
      </c>
      <c r="O880" s="337">
        <v>41</v>
      </c>
      <c r="P880" s="337">
        <v>41</v>
      </c>
      <c r="Q880" s="337">
        <v>4</v>
      </c>
      <c r="R880" s="337">
        <v>41</v>
      </c>
      <c r="S880" s="337">
        <v>50</v>
      </c>
      <c r="T880" s="337">
        <v>91</v>
      </c>
      <c r="U880" s="337">
        <v>6</v>
      </c>
      <c r="V880" s="337">
        <v>54</v>
      </c>
      <c r="W880" s="337">
        <v>47</v>
      </c>
      <c r="X880" s="337">
        <v>101</v>
      </c>
      <c r="Y880" s="337">
        <v>5</v>
      </c>
      <c r="Z880" s="337">
        <v>48</v>
      </c>
      <c r="AA880" s="337">
        <v>52</v>
      </c>
      <c r="AB880" s="337">
        <v>100</v>
      </c>
      <c r="AC880" s="337">
        <v>6</v>
      </c>
      <c r="AD880" s="337">
        <v>57</v>
      </c>
      <c r="AE880" s="337">
        <v>52</v>
      </c>
      <c r="AF880" s="337">
        <v>109</v>
      </c>
      <c r="AG880" s="337">
        <v>5</v>
      </c>
      <c r="AH880" s="337">
        <v>51</v>
      </c>
      <c r="AI880" s="337">
        <v>44</v>
      </c>
      <c r="AJ880" s="337">
        <v>95</v>
      </c>
      <c r="AK880" s="337">
        <v>5</v>
      </c>
      <c r="AL880" s="337">
        <v>42</v>
      </c>
      <c r="AM880" s="337">
        <v>48</v>
      </c>
      <c r="AN880" s="337">
        <v>90</v>
      </c>
      <c r="AO880" s="337">
        <v>6</v>
      </c>
      <c r="AP880" s="337">
        <v>4</v>
      </c>
    </row>
    <row r="881" spans="2:42" x14ac:dyDescent="0.2">
      <c r="D881" s="335" t="s">
        <v>116</v>
      </c>
      <c r="E881" s="337">
        <v>293</v>
      </c>
      <c r="F881" s="337">
        <v>293</v>
      </c>
      <c r="G881" s="337">
        <v>586</v>
      </c>
      <c r="H881" s="337">
        <v>36</v>
      </c>
      <c r="I881" s="337">
        <v>36</v>
      </c>
      <c r="J881" s="337">
        <v>72</v>
      </c>
      <c r="K881" s="337">
        <v>37</v>
      </c>
      <c r="L881" s="337">
        <v>12</v>
      </c>
      <c r="M881" s="337">
        <v>25</v>
      </c>
      <c r="N881" s="337">
        <v>37</v>
      </c>
      <c r="O881" s="337">
        <v>41</v>
      </c>
      <c r="P881" s="337">
        <v>41</v>
      </c>
      <c r="Q881" s="337">
        <v>4</v>
      </c>
      <c r="R881" s="337">
        <v>41</v>
      </c>
      <c r="S881" s="337">
        <v>50</v>
      </c>
      <c r="T881" s="337">
        <v>91</v>
      </c>
      <c r="U881" s="337">
        <v>6</v>
      </c>
      <c r="V881" s="337">
        <v>54</v>
      </c>
      <c r="W881" s="337">
        <v>47</v>
      </c>
      <c r="X881" s="337">
        <v>101</v>
      </c>
      <c r="Y881" s="337">
        <v>5</v>
      </c>
      <c r="Z881" s="337">
        <v>48</v>
      </c>
      <c r="AA881" s="337">
        <v>52</v>
      </c>
      <c r="AB881" s="337">
        <v>100</v>
      </c>
      <c r="AC881" s="337">
        <v>6</v>
      </c>
      <c r="AD881" s="337">
        <v>57</v>
      </c>
      <c r="AE881" s="337">
        <v>52</v>
      </c>
      <c r="AF881" s="337">
        <v>109</v>
      </c>
      <c r="AG881" s="337">
        <v>5</v>
      </c>
      <c r="AH881" s="337">
        <v>51</v>
      </c>
      <c r="AI881" s="337">
        <v>44</v>
      </c>
      <c r="AJ881" s="337">
        <v>95</v>
      </c>
      <c r="AK881" s="337">
        <v>5</v>
      </c>
      <c r="AL881" s="337">
        <v>42</v>
      </c>
      <c r="AM881" s="337">
        <v>48</v>
      </c>
      <c r="AN881" s="337">
        <v>90</v>
      </c>
      <c r="AO881" s="337">
        <v>6</v>
      </c>
      <c r="AP881" s="337">
        <v>4</v>
      </c>
    </row>
    <row r="882" spans="2:42" x14ac:dyDescent="0.2">
      <c r="B882" s="335" t="s">
        <v>42</v>
      </c>
      <c r="E882" s="337">
        <v>1562</v>
      </c>
      <c r="F882" s="337">
        <v>1790</v>
      </c>
      <c r="G882" s="337">
        <v>3352</v>
      </c>
      <c r="H882" s="337">
        <v>390</v>
      </c>
      <c r="I882" s="337">
        <v>370</v>
      </c>
      <c r="J882" s="337">
        <v>760</v>
      </c>
      <c r="K882" s="337">
        <v>176</v>
      </c>
      <c r="L882" s="337">
        <v>98</v>
      </c>
      <c r="M882" s="337">
        <v>105</v>
      </c>
      <c r="N882" s="337">
        <v>203</v>
      </c>
      <c r="O882" s="337">
        <v>170</v>
      </c>
      <c r="P882" s="337">
        <v>156</v>
      </c>
      <c r="Q882" s="337">
        <v>53</v>
      </c>
      <c r="R882" s="337">
        <v>633</v>
      </c>
      <c r="S882" s="337">
        <v>693</v>
      </c>
      <c r="T882" s="337">
        <v>1326</v>
      </c>
      <c r="U882" s="337">
        <v>58</v>
      </c>
      <c r="V882" s="337">
        <v>505</v>
      </c>
      <c r="W882" s="337">
        <v>577</v>
      </c>
      <c r="X882" s="337">
        <v>1082</v>
      </c>
      <c r="Y882" s="337">
        <v>51</v>
      </c>
      <c r="Z882" s="337">
        <v>424</v>
      </c>
      <c r="AA882" s="337">
        <v>520</v>
      </c>
      <c r="AB882" s="337">
        <v>944</v>
      </c>
      <c r="AC882" s="337">
        <v>51</v>
      </c>
      <c r="AD882" s="337">
        <v>0</v>
      </c>
      <c r="AE882" s="337">
        <v>0</v>
      </c>
      <c r="AF882" s="337">
        <v>0</v>
      </c>
      <c r="AG882" s="337">
        <v>0</v>
      </c>
      <c r="AH882" s="337">
        <v>0</v>
      </c>
      <c r="AI882" s="337">
        <v>0</v>
      </c>
      <c r="AJ882" s="337">
        <v>0</v>
      </c>
      <c r="AK882" s="337">
        <v>0</v>
      </c>
      <c r="AL882" s="337">
        <v>0</v>
      </c>
      <c r="AM882" s="337">
        <v>0</v>
      </c>
      <c r="AN882" s="337">
        <v>0</v>
      </c>
      <c r="AO882" s="337">
        <v>0</v>
      </c>
      <c r="AP882" s="337">
        <v>16</v>
      </c>
    </row>
    <row r="883" spans="2:42" x14ac:dyDescent="0.2">
      <c r="C883" s="335" t="s">
        <v>37</v>
      </c>
      <c r="E883" s="337">
        <v>111</v>
      </c>
      <c r="F883" s="337">
        <v>121</v>
      </c>
      <c r="G883" s="337">
        <v>232</v>
      </c>
      <c r="H883" s="337">
        <v>21</v>
      </c>
      <c r="I883" s="337">
        <v>29</v>
      </c>
      <c r="J883" s="337">
        <v>50</v>
      </c>
      <c r="K883" s="337">
        <v>15</v>
      </c>
      <c r="L883" s="337">
        <v>7</v>
      </c>
      <c r="M883" s="337">
        <v>7</v>
      </c>
      <c r="N883" s="337">
        <v>14</v>
      </c>
      <c r="O883" s="337">
        <v>18</v>
      </c>
      <c r="P883" s="337">
        <v>15</v>
      </c>
      <c r="Q883" s="337">
        <v>4</v>
      </c>
      <c r="R883" s="337">
        <v>52</v>
      </c>
      <c r="S883" s="337">
        <v>47</v>
      </c>
      <c r="T883" s="337">
        <v>99</v>
      </c>
      <c r="U883" s="337">
        <v>6</v>
      </c>
      <c r="V883" s="337">
        <v>30</v>
      </c>
      <c r="W883" s="337">
        <v>35</v>
      </c>
      <c r="X883" s="337">
        <v>65</v>
      </c>
      <c r="Y883" s="337">
        <v>4</v>
      </c>
      <c r="Z883" s="337">
        <v>29</v>
      </c>
      <c r="AA883" s="337">
        <v>39</v>
      </c>
      <c r="AB883" s="337">
        <v>68</v>
      </c>
      <c r="AC883" s="337">
        <v>5</v>
      </c>
      <c r="AD883" s="337">
        <v>0</v>
      </c>
      <c r="AE883" s="337">
        <v>0</v>
      </c>
      <c r="AF883" s="337">
        <v>0</v>
      </c>
      <c r="AG883" s="337">
        <v>0</v>
      </c>
      <c r="AH883" s="337">
        <v>0</v>
      </c>
      <c r="AI883" s="337">
        <v>0</v>
      </c>
      <c r="AJ883" s="337">
        <v>0</v>
      </c>
      <c r="AK883" s="337">
        <v>0</v>
      </c>
      <c r="AL883" s="337">
        <v>0</v>
      </c>
      <c r="AM883" s="337">
        <v>0</v>
      </c>
      <c r="AN883" s="337">
        <v>0</v>
      </c>
      <c r="AO883" s="337">
        <v>0</v>
      </c>
      <c r="AP883" s="337">
        <v>0</v>
      </c>
    </row>
    <row r="884" spans="2:42" x14ac:dyDescent="0.2">
      <c r="D884" s="335" t="s">
        <v>117</v>
      </c>
      <c r="E884" s="337">
        <v>111</v>
      </c>
      <c r="F884" s="337">
        <v>121</v>
      </c>
      <c r="G884" s="337">
        <v>232</v>
      </c>
      <c r="H884" s="337">
        <v>21</v>
      </c>
      <c r="I884" s="337">
        <v>29</v>
      </c>
      <c r="J884" s="337">
        <v>50</v>
      </c>
      <c r="K884" s="337">
        <v>15</v>
      </c>
      <c r="L884" s="337">
        <v>7</v>
      </c>
      <c r="M884" s="337">
        <v>7</v>
      </c>
      <c r="N884" s="337">
        <v>14</v>
      </c>
      <c r="O884" s="337">
        <v>18</v>
      </c>
      <c r="P884" s="337">
        <v>15</v>
      </c>
      <c r="Q884" s="337">
        <v>4</v>
      </c>
      <c r="R884" s="337">
        <v>52</v>
      </c>
      <c r="S884" s="337">
        <v>47</v>
      </c>
      <c r="T884" s="337">
        <v>99</v>
      </c>
      <c r="U884" s="337">
        <v>6</v>
      </c>
      <c r="V884" s="337">
        <v>30</v>
      </c>
      <c r="W884" s="337">
        <v>35</v>
      </c>
      <c r="X884" s="337">
        <v>65</v>
      </c>
      <c r="Y884" s="337">
        <v>4</v>
      </c>
      <c r="Z884" s="337">
        <v>29</v>
      </c>
      <c r="AA884" s="337">
        <v>39</v>
      </c>
      <c r="AB884" s="337">
        <v>68</v>
      </c>
      <c r="AC884" s="337">
        <v>5</v>
      </c>
      <c r="AD884" s="337">
        <v>0</v>
      </c>
      <c r="AE884" s="337">
        <v>0</v>
      </c>
      <c r="AF884" s="337">
        <v>0</v>
      </c>
      <c r="AG884" s="337">
        <v>0</v>
      </c>
      <c r="AH884" s="337">
        <v>0</v>
      </c>
      <c r="AI884" s="337">
        <v>0</v>
      </c>
      <c r="AJ884" s="337">
        <v>0</v>
      </c>
      <c r="AK884" s="337">
        <v>0</v>
      </c>
      <c r="AL884" s="337">
        <v>0</v>
      </c>
      <c r="AM884" s="337">
        <v>0</v>
      </c>
      <c r="AN884" s="337">
        <v>0</v>
      </c>
      <c r="AO884" s="337">
        <v>0</v>
      </c>
      <c r="AP884" s="337">
        <v>0</v>
      </c>
    </row>
    <row r="885" spans="2:42" x14ac:dyDescent="0.2">
      <c r="C885" s="335" t="s">
        <v>38</v>
      </c>
      <c r="E885" s="337">
        <v>88</v>
      </c>
      <c r="F885" s="337">
        <v>83</v>
      </c>
      <c r="G885" s="337">
        <v>171</v>
      </c>
      <c r="H885" s="337">
        <v>17</v>
      </c>
      <c r="I885" s="337">
        <v>13</v>
      </c>
      <c r="J885" s="337">
        <v>30</v>
      </c>
      <c r="K885" s="337">
        <v>16</v>
      </c>
      <c r="L885" s="337">
        <v>16</v>
      </c>
      <c r="M885" s="337">
        <v>9</v>
      </c>
      <c r="N885" s="337">
        <v>25</v>
      </c>
      <c r="O885" s="337">
        <v>0</v>
      </c>
      <c r="P885" s="337">
        <v>0</v>
      </c>
      <c r="Q885" s="337">
        <v>16</v>
      </c>
      <c r="R885" s="337">
        <v>27</v>
      </c>
      <c r="S885" s="337">
        <v>29</v>
      </c>
      <c r="T885" s="337">
        <v>56</v>
      </c>
      <c r="U885" s="337">
        <v>0</v>
      </c>
      <c r="V885" s="337">
        <v>34</v>
      </c>
      <c r="W885" s="337">
        <v>27</v>
      </c>
      <c r="X885" s="337">
        <v>61</v>
      </c>
      <c r="Y885" s="337">
        <v>0</v>
      </c>
      <c r="Z885" s="337">
        <v>27</v>
      </c>
      <c r="AA885" s="337">
        <v>27</v>
      </c>
      <c r="AB885" s="337">
        <v>54</v>
      </c>
      <c r="AC885" s="337">
        <v>0</v>
      </c>
      <c r="AD885" s="337">
        <v>0</v>
      </c>
      <c r="AE885" s="337">
        <v>0</v>
      </c>
      <c r="AF885" s="337">
        <v>0</v>
      </c>
      <c r="AG885" s="337">
        <v>0</v>
      </c>
      <c r="AH885" s="337">
        <v>0</v>
      </c>
      <c r="AI885" s="337">
        <v>0</v>
      </c>
      <c r="AJ885" s="337">
        <v>0</v>
      </c>
      <c r="AK885" s="337">
        <v>0</v>
      </c>
      <c r="AL885" s="337">
        <v>0</v>
      </c>
      <c r="AM885" s="337">
        <v>0</v>
      </c>
      <c r="AN885" s="337">
        <v>0</v>
      </c>
      <c r="AO885" s="337">
        <v>0</v>
      </c>
      <c r="AP885" s="337">
        <v>16</v>
      </c>
    </row>
    <row r="886" spans="2:42" x14ac:dyDescent="0.2">
      <c r="D886" s="335" t="s">
        <v>65</v>
      </c>
      <c r="E886" s="337">
        <v>88</v>
      </c>
      <c r="F886" s="337">
        <v>83</v>
      </c>
      <c r="G886" s="337">
        <v>171</v>
      </c>
      <c r="H886" s="337">
        <v>17</v>
      </c>
      <c r="I886" s="337">
        <v>13</v>
      </c>
      <c r="J886" s="337">
        <v>30</v>
      </c>
      <c r="K886" s="337">
        <v>16</v>
      </c>
      <c r="L886" s="337">
        <v>16</v>
      </c>
      <c r="M886" s="337">
        <v>9</v>
      </c>
      <c r="N886" s="337">
        <v>25</v>
      </c>
      <c r="O886" s="337">
        <v>0</v>
      </c>
      <c r="P886" s="337">
        <v>0</v>
      </c>
      <c r="Q886" s="337">
        <v>16</v>
      </c>
      <c r="R886" s="337">
        <v>27</v>
      </c>
      <c r="S886" s="337">
        <v>29</v>
      </c>
      <c r="T886" s="337">
        <v>56</v>
      </c>
      <c r="U886" s="337">
        <v>0</v>
      </c>
      <c r="V886" s="337">
        <v>34</v>
      </c>
      <c r="W886" s="337">
        <v>27</v>
      </c>
      <c r="X886" s="337">
        <v>61</v>
      </c>
      <c r="Y886" s="337">
        <v>0</v>
      </c>
      <c r="Z886" s="337">
        <v>27</v>
      </c>
      <c r="AA886" s="337">
        <v>27</v>
      </c>
      <c r="AB886" s="337">
        <v>54</v>
      </c>
      <c r="AC886" s="337">
        <v>0</v>
      </c>
      <c r="AD886" s="337">
        <v>0</v>
      </c>
      <c r="AE886" s="337">
        <v>0</v>
      </c>
      <c r="AF886" s="337">
        <v>0</v>
      </c>
      <c r="AG886" s="337">
        <v>0</v>
      </c>
      <c r="AH886" s="337">
        <v>0</v>
      </c>
      <c r="AI886" s="337">
        <v>0</v>
      </c>
      <c r="AJ886" s="337">
        <v>0</v>
      </c>
      <c r="AK886" s="337">
        <v>0</v>
      </c>
      <c r="AL886" s="337">
        <v>0</v>
      </c>
      <c r="AM886" s="337">
        <v>0</v>
      </c>
      <c r="AN886" s="337">
        <v>0</v>
      </c>
      <c r="AO886" s="337">
        <v>0</v>
      </c>
      <c r="AP886" s="337">
        <v>16</v>
      </c>
    </row>
    <row r="887" spans="2:42" x14ac:dyDescent="0.2">
      <c r="C887" s="335" t="s">
        <v>47</v>
      </c>
      <c r="E887" s="337">
        <v>1345</v>
      </c>
      <c r="F887" s="337">
        <v>1566</v>
      </c>
      <c r="G887" s="337">
        <v>2911</v>
      </c>
      <c r="H887" s="337">
        <v>350</v>
      </c>
      <c r="I887" s="337">
        <v>324</v>
      </c>
      <c r="J887" s="337">
        <v>674</v>
      </c>
      <c r="K887" s="337">
        <v>142</v>
      </c>
      <c r="L887" s="337">
        <v>70</v>
      </c>
      <c r="M887" s="337">
        <v>83</v>
      </c>
      <c r="N887" s="337">
        <v>153</v>
      </c>
      <c r="O887" s="337">
        <v>149</v>
      </c>
      <c r="P887" s="337">
        <v>138</v>
      </c>
      <c r="Q887" s="337">
        <v>32</v>
      </c>
      <c r="R887" s="337">
        <v>544</v>
      </c>
      <c r="S887" s="337">
        <v>610</v>
      </c>
      <c r="T887" s="337">
        <v>1154</v>
      </c>
      <c r="U887" s="337">
        <v>51</v>
      </c>
      <c r="V887" s="337">
        <v>438</v>
      </c>
      <c r="W887" s="337">
        <v>507</v>
      </c>
      <c r="X887" s="337">
        <v>945</v>
      </c>
      <c r="Y887" s="337">
        <v>46</v>
      </c>
      <c r="Z887" s="337">
        <v>363</v>
      </c>
      <c r="AA887" s="337">
        <v>449</v>
      </c>
      <c r="AB887" s="337">
        <v>812</v>
      </c>
      <c r="AC887" s="337">
        <v>45</v>
      </c>
      <c r="AD887" s="337">
        <v>0</v>
      </c>
      <c r="AE887" s="337">
        <v>0</v>
      </c>
      <c r="AF887" s="337">
        <v>0</v>
      </c>
      <c r="AG887" s="337">
        <v>0</v>
      </c>
      <c r="AH887" s="337">
        <v>0</v>
      </c>
      <c r="AI887" s="337">
        <v>0</v>
      </c>
      <c r="AJ887" s="337">
        <v>0</v>
      </c>
      <c r="AK887" s="337">
        <v>0</v>
      </c>
      <c r="AL887" s="337">
        <v>0</v>
      </c>
      <c r="AM887" s="337">
        <v>0</v>
      </c>
      <c r="AN887" s="337">
        <v>0</v>
      </c>
      <c r="AO887" s="337">
        <v>0</v>
      </c>
      <c r="AP887" s="337">
        <v>0</v>
      </c>
    </row>
    <row r="888" spans="2:42" x14ac:dyDescent="0.2">
      <c r="D888" s="335" t="s">
        <v>116</v>
      </c>
      <c r="E888" s="337">
        <v>320</v>
      </c>
      <c r="F888" s="337">
        <v>415</v>
      </c>
      <c r="G888" s="337">
        <v>735</v>
      </c>
      <c r="H888" s="337">
        <v>110</v>
      </c>
      <c r="I888" s="337">
        <v>98</v>
      </c>
      <c r="J888" s="337">
        <v>208</v>
      </c>
      <c r="K888" s="337">
        <v>27</v>
      </c>
      <c r="L888" s="337">
        <v>13</v>
      </c>
      <c r="M888" s="337">
        <v>24</v>
      </c>
      <c r="N888" s="337">
        <v>37</v>
      </c>
      <c r="O888" s="337">
        <v>30</v>
      </c>
      <c r="P888" s="337">
        <v>30</v>
      </c>
      <c r="Q888" s="337">
        <v>4</v>
      </c>
      <c r="R888" s="337">
        <v>126</v>
      </c>
      <c r="S888" s="337">
        <v>167</v>
      </c>
      <c r="T888" s="337">
        <v>293</v>
      </c>
      <c r="U888" s="337">
        <v>9</v>
      </c>
      <c r="V888" s="337">
        <v>98</v>
      </c>
      <c r="W888" s="337">
        <v>130</v>
      </c>
      <c r="X888" s="337">
        <v>228</v>
      </c>
      <c r="Y888" s="337">
        <v>9</v>
      </c>
      <c r="Z888" s="337">
        <v>96</v>
      </c>
      <c r="AA888" s="337">
        <v>118</v>
      </c>
      <c r="AB888" s="337">
        <v>214</v>
      </c>
      <c r="AC888" s="337">
        <v>9</v>
      </c>
      <c r="AD888" s="337">
        <v>0</v>
      </c>
      <c r="AE888" s="337">
        <v>0</v>
      </c>
      <c r="AF888" s="337">
        <v>0</v>
      </c>
      <c r="AG888" s="337">
        <v>0</v>
      </c>
      <c r="AH888" s="337">
        <v>0</v>
      </c>
      <c r="AI888" s="337">
        <v>0</v>
      </c>
      <c r="AJ888" s="337">
        <v>0</v>
      </c>
      <c r="AK888" s="337">
        <v>0</v>
      </c>
      <c r="AL888" s="337">
        <v>0</v>
      </c>
      <c r="AM888" s="337">
        <v>0</v>
      </c>
      <c r="AN888" s="337">
        <v>0</v>
      </c>
      <c r="AO888" s="337">
        <v>0</v>
      </c>
      <c r="AP888" s="337">
        <v>0</v>
      </c>
    </row>
    <row r="889" spans="2:42" x14ac:dyDescent="0.2">
      <c r="D889" s="335" t="s">
        <v>166</v>
      </c>
      <c r="E889" s="337">
        <v>424</v>
      </c>
      <c r="F889" s="337">
        <v>469</v>
      </c>
      <c r="G889" s="337">
        <v>893</v>
      </c>
      <c r="H889" s="337">
        <v>130</v>
      </c>
      <c r="I889" s="337">
        <v>114</v>
      </c>
      <c r="J889" s="337">
        <v>244</v>
      </c>
      <c r="K889" s="337">
        <v>30</v>
      </c>
      <c r="L889" s="337">
        <v>18</v>
      </c>
      <c r="M889" s="337">
        <v>28</v>
      </c>
      <c r="N889" s="337">
        <v>46</v>
      </c>
      <c r="O889" s="337">
        <v>42</v>
      </c>
      <c r="P889" s="337">
        <v>34</v>
      </c>
      <c r="Q889" s="337">
        <v>4</v>
      </c>
      <c r="R889" s="337">
        <v>145</v>
      </c>
      <c r="S889" s="337">
        <v>149</v>
      </c>
      <c r="T889" s="337">
        <v>294</v>
      </c>
      <c r="U889" s="337">
        <v>10</v>
      </c>
      <c r="V889" s="337">
        <v>156</v>
      </c>
      <c r="W889" s="337">
        <v>164</v>
      </c>
      <c r="X889" s="337">
        <v>320</v>
      </c>
      <c r="Y889" s="337">
        <v>10</v>
      </c>
      <c r="Z889" s="337">
        <v>123</v>
      </c>
      <c r="AA889" s="337">
        <v>156</v>
      </c>
      <c r="AB889" s="337">
        <v>279</v>
      </c>
      <c r="AC889" s="337">
        <v>10</v>
      </c>
      <c r="AD889" s="337">
        <v>0</v>
      </c>
      <c r="AE889" s="337">
        <v>0</v>
      </c>
      <c r="AF889" s="337">
        <v>0</v>
      </c>
      <c r="AG889" s="337">
        <v>0</v>
      </c>
      <c r="AH889" s="337">
        <v>0</v>
      </c>
      <c r="AI889" s="337">
        <v>0</v>
      </c>
      <c r="AJ889" s="337">
        <v>0</v>
      </c>
      <c r="AK889" s="337">
        <v>0</v>
      </c>
      <c r="AL889" s="337">
        <v>0</v>
      </c>
      <c r="AM889" s="337">
        <v>0</v>
      </c>
      <c r="AN889" s="337">
        <v>0</v>
      </c>
      <c r="AO889" s="337">
        <v>0</v>
      </c>
      <c r="AP889" s="337">
        <v>0</v>
      </c>
    </row>
    <row r="890" spans="2:42" x14ac:dyDescent="0.2">
      <c r="D890" s="335" t="s">
        <v>117</v>
      </c>
      <c r="E890" s="337">
        <v>601</v>
      </c>
      <c r="F890" s="337">
        <v>682</v>
      </c>
      <c r="G890" s="337">
        <v>1283</v>
      </c>
      <c r="H890" s="337">
        <v>110</v>
      </c>
      <c r="I890" s="337">
        <v>112</v>
      </c>
      <c r="J890" s="337">
        <v>222</v>
      </c>
      <c r="K890" s="337">
        <v>85</v>
      </c>
      <c r="L890" s="337">
        <v>39</v>
      </c>
      <c r="M890" s="337">
        <v>31</v>
      </c>
      <c r="N890" s="337">
        <v>70</v>
      </c>
      <c r="O890" s="337">
        <v>77</v>
      </c>
      <c r="P890" s="337">
        <v>74</v>
      </c>
      <c r="Q890" s="337">
        <v>24</v>
      </c>
      <c r="R890" s="337">
        <v>273</v>
      </c>
      <c r="S890" s="337">
        <v>294</v>
      </c>
      <c r="T890" s="337">
        <v>567</v>
      </c>
      <c r="U890" s="337">
        <v>32</v>
      </c>
      <c r="V890" s="337">
        <v>184</v>
      </c>
      <c r="W890" s="337">
        <v>213</v>
      </c>
      <c r="X890" s="337">
        <v>397</v>
      </c>
      <c r="Y890" s="337">
        <v>27</v>
      </c>
      <c r="Z890" s="337">
        <v>144</v>
      </c>
      <c r="AA890" s="337">
        <v>175</v>
      </c>
      <c r="AB890" s="337">
        <v>319</v>
      </c>
      <c r="AC890" s="337">
        <v>26</v>
      </c>
      <c r="AD890" s="337">
        <v>0</v>
      </c>
      <c r="AE890" s="337">
        <v>0</v>
      </c>
      <c r="AF890" s="337">
        <v>0</v>
      </c>
      <c r="AG890" s="337">
        <v>0</v>
      </c>
      <c r="AH890" s="337">
        <v>0</v>
      </c>
      <c r="AI890" s="337">
        <v>0</v>
      </c>
      <c r="AJ890" s="337">
        <v>0</v>
      </c>
      <c r="AK890" s="337">
        <v>0</v>
      </c>
      <c r="AL890" s="337">
        <v>0</v>
      </c>
      <c r="AM890" s="337">
        <v>0</v>
      </c>
      <c r="AN890" s="337">
        <v>0</v>
      </c>
      <c r="AO890" s="337">
        <v>0</v>
      </c>
      <c r="AP890" s="337">
        <v>0</v>
      </c>
    </row>
    <row r="891" spans="2:42" x14ac:dyDescent="0.2">
      <c r="C891" s="335" t="s">
        <v>257</v>
      </c>
      <c r="E891" s="337">
        <v>18</v>
      </c>
      <c r="F891" s="337">
        <v>20</v>
      </c>
      <c r="G891" s="337">
        <v>38</v>
      </c>
      <c r="H891" s="337">
        <v>2</v>
      </c>
      <c r="I891" s="337">
        <v>4</v>
      </c>
      <c r="J891" s="337">
        <v>6</v>
      </c>
      <c r="K891" s="337">
        <v>3</v>
      </c>
      <c r="L891" s="337">
        <v>5</v>
      </c>
      <c r="M891" s="337">
        <v>6</v>
      </c>
      <c r="N891" s="337">
        <v>11</v>
      </c>
      <c r="O891" s="337">
        <v>3</v>
      </c>
      <c r="P891" s="337">
        <v>3</v>
      </c>
      <c r="Q891" s="337">
        <v>1</v>
      </c>
      <c r="R891" s="337">
        <v>10</v>
      </c>
      <c r="S891" s="337">
        <v>7</v>
      </c>
      <c r="T891" s="337">
        <v>17</v>
      </c>
      <c r="U891" s="337">
        <v>1</v>
      </c>
      <c r="V891" s="337">
        <v>3</v>
      </c>
      <c r="W891" s="337">
        <v>8</v>
      </c>
      <c r="X891" s="337">
        <v>11</v>
      </c>
      <c r="Y891" s="337">
        <v>1</v>
      </c>
      <c r="Z891" s="337">
        <v>5</v>
      </c>
      <c r="AA891" s="337">
        <v>5</v>
      </c>
      <c r="AB891" s="337">
        <v>10</v>
      </c>
      <c r="AC891" s="337">
        <v>1</v>
      </c>
      <c r="AD891" s="337">
        <v>0</v>
      </c>
      <c r="AE891" s="337">
        <v>0</v>
      </c>
      <c r="AF891" s="337">
        <v>0</v>
      </c>
      <c r="AG891" s="337">
        <v>0</v>
      </c>
      <c r="AH891" s="337">
        <v>0</v>
      </c>
      <c r="AI891" s="337">
        <v>0</v>
      </c>
      <c r="AJ891" s="337">
        <v>0</v>
      </c>
      <c r="AK891" s="337">
        <v>0</v>
      </c>
      <c r="AL891" s="337">
        <v>0</v>
      </c>
      <c r="AM891" s="337">
        <v>0</v>
      </c>
      <c r="AN891" s="337">
        <v>0</v>
      </c>
      <c r="AO891" s="337">
        <v>0</v>
      </c>
      <c r="AP891" s="337">
        <v>0</v>
      </c>
    </row>
    <row r="892" spans="2:42" x14ac:dyDescent="0.2">
      <c r="D892" s="335" t="s">
        <v>116</v>
      </c>
      <c r="E892" s="337">
        <v>18</v>
      </c>
      <c r="F892" s="337">
        <v>20</v>
      </c>
      <c r="G892" s="337">
        <v>38</v>
      </c>
      <c r="H892" s="337">
        <v>2</v>
      </c>
      <c r="I892" s="337">
        <v>4</v>
      </c>
      <c r="J892" s="337">
        <v>6</v>
      </c>
      <c r="K892" s="337">
        <v>3</v>
      </c>
      <c r="L892" s="337">
        <v>5</v>
      </c>
      <c r="M892" s="337">
        <v>6</v>
      </c>
      <c r="N892" s="337">
        <v>11</v>
      </c>
      <c r="O892" s="337">
        <v>3</v>
      </c>
      <c r="P892" s="337">
        <v>3</v>
      </c>
      <c r="Q892" s="337">
        <v>1</v>
      </c>
      <c r="R892" s="337">
        <v>10</v>
      </c>
      <c r="S892" s="337">
        <v>7</v>
      </c>
      <c r="T892" s="337">
        <v>17</v>
      </c>
      <c r="U892" s="337">
        <v>1</v>
      </c>
      <c r="V892" s="337">
        <v>3</v>
      </c>
      <c r="W892" s="337">
        <v>8</v>
      </c>
      <c r="X892" s="337">
        <v>11</v>
      </c>
      <c r="Y892" s="337">
        <v>1</v>
      </c>
      <c r="Z892" s="337">
        <v>5</v>
      </c>
      <c r="AA892" s="337">
        <v>5</v>
      </c>
      <c r="AB892" s="337">
        <v>10</v>
      </c>
      <c r="AC892" s="337">
        <v>1</v>
      </c>
      <c r="AD892" s="337">
        <v>0</v>
      </c>
      <c r="AE892" s="337">
        <v>0</v>
      </c>
      <c r="AF892" s="337">
        <v>0</v>
      </c>
      <c r="AG892" s="337">
        <v>0</v>
      </c>
      <c r="AH892" s="337">
        <v>0</v>
      </c>
      <c r="AI892" s="337">
        <v>0</v>
      </c>
      <c r="AJ892" s="337">
        <v>0</v>
      </c>
      <c r="AK892" s="337">
        <v>0</v>
      </c>
      <c r="AL892" s="337">
        <v>0</v>
      </c>
      <c r="AM892" s="337">
        <v>0</v>
      </c>
      <c r="AN892" s="337">
        <v>0</v>
      </c>
      <c r="AO892" s="337">
        <v>0</v>
      </c>
      <c r="AP892" s="337">
        <v>0</v>
      </c>
    </row>
    <row r="893" spans="2:42" x14ac:dyDescent="0.2">
      <c r="B893" s="335" t="s">
        <v>167</v>
      </c>
      <c r="E893" s="337">
        <v>417</v>
      </c>
      <c r="F893" s="337">
        <v>351</v>
      </c>
      <c r="G893" s="337">
        <v>768</v>
      </c>
      <c r="H893" s="337">
        <v>0</v>
      </c>
      <c r="I893" s="337">
        <v>0</v>
      </c>
      <c r="J893" s="337">
        <v>0</v>
      </c>
      <c r="K893" s="337">
        <v>56</v>
      </c>
      <c r="L893" s="337">
        <v>0</v>
      </c>
      <c r="M893" s="337">
        <v>56</v>
      </c>
      <c r="N893" s="337">
        <v>56</v>
      </c>
      <c r="O893" s="337">
        <v>0</v>
      </c>
      <c r="P893" s="337">
        <v>0</v>
      </c>
      <c r="Q893" s="337">
        <v>17</v>
      </c>
      <c r="R893" s="337">
        <v>0</v>
      </c>
      <c r="S893" s="337">
        <v>0</v>
      </c>
      <c r="T893" s="337">
        <v>0</v>
      </c>
      <c r="U893" s="337">
        <v>0</v>
      </c>
      <c r="V893" s="337">
        <v>0</v>
      </c>
      <c r="W893" s="337">
        <v>0</v>
      </c>
      <c r="X893" s="337">
        <v>0</v>
      </c>
      <c r="Y893" s="337">
        <v>0</v>
      </c>
      <c r="Z893" s="337">
        <v>0</v>
      </c>
      <c r="AA893" s="337">
        <v>0</v>
      </c>
      <c r="AB893" s="337">
        <v>0</v>
      </c>
      <c r="AC893" s="337">
        <v>0</v>
      </c>
      <c r="AD893" s="337">
        <v>0</v>
      </c>
      <c r="AE893" s="337">
        <v>0</v>
      </c>
      <c r="AF893" s="337">
        <v>0</v>
      </c>
      <c r="AG893" s="337">
        <v>0</v>
      </c>
      <c r="AH893" s="337">
        <v>0</v>
      </c>
      <c r="AI893" s="337">
        <v>0</v>
      </c>
      <c r="AJ893" s="337">
        <v>0</v>
      </c>
      <c r="AK893" s="337">
        <v>0</v>
      </c>
      <c r="AL893" s="337">
        <v>0</v>
      </c>
      <c r="AM893" s="337">
        <v>0</v>
      </c>
      <c r="AN893" s="337">
        <v>0</v>
      </c>
      <c r="AO893" s="337">
        <v>0</v>
      </c>
      <c r="AP893" s="337">
        <v>0</v>
      </c>
    </row>
    <row r="894" spans="2:42" x14ac:dyDescent="0.2">
      <c r="C894" s="335" t="s">
        <v>47</v>
      </c>
      <c r="E894" s="337">
        <v>417</v>
      </c>
      <c r="F894" s="337">
        <v>351</v>
      </c>
      <c r="G894" s="337">
        <v>768</v>
      </c>
      <c r="H894" s="337">
        <v>0</v>
      </c>
      <c r="I894" s="337">
        <v>0</v>
      </c>
      <c r="J894" s="337">
        <v>0</v>
      </c>
      <c r="K894" s="337">
        <v>56</v>
      </c>
      <c r="L894" s="337">
        <v>0</v>
      </c>
      <c r="M894" s="337">
        <v>56</v>
      </c>
      <c r="N894" s="337">
        <v>56</v>
      </c>
      <c r="O894" s="337">
        <v>0</v>
      </c>
      <c r="P894" s="337">
        <v>0</v>
      </c>
      <c r="Q894" s="337">
        <v>17</v>
      </c>
      <c r="R894" s="337">
        <v>0</v>
      </c>
      <c r="S894" s="337">
        <v>0</v>
      </c>
      <c r="T894" s="337">
        <v>0</v>
      </c>
      <c r="U894" s="337">
        <v>0</v>
      </c>
      <c r="V894" s="337">
        <v>0</v>
      </c>
      <c r="W894" s="337">
        <v>0</v>
      </c>
      <c r="X894" s="337">
        <v>0</v>
      </c>
      <c r="Y894" s="337">
        <v>0</v>
      </c>
      <c r="Z894" s="337">
        <v>0</v>
      </c>
      <c r="AA894" s="337">
        <v>0</v>
      </c>
      <c r="AB894" s="337">
        <v>0</v>
      </c>
      <c r="AC894" s="337">
        <v>0</v>
      </c>
      <c r="AD894" s="337">
        <v>0</v>
      </c>
      <c r="AE894" s="337">
        <v>0</v>
      </c>
      <c r="AF894" s="337">
        <v>0</v>
      </c>
      <c r="AG894" s="337">
        <v>0</v>
      </c>
      <c r="AH894" s="337">
        <v>0</v>
      </c>
      <c r="AI894" s="337">
        <v>0</v>
      </c>
      <c r="AJ894" s="337">
        <v>0</v>
      </c>
      <c r="AK894" s="337">
        <v>0</v>
      </c>
      <c r="AL894" s="337">
        <v>0</v>
      </c>
      <c r="AM894" s="337">
        <v>0</v>
      </c>
      <c r="AN894" s="337">
        <v>0</v>
      </c>
      <c r="AO894" s="337">
        <v>0</v>
      </c>
      <c r="AP894" s="337">
        <v>0</v>
      </c>
    </row>
    <row r="895" spans="2:42" x14ac:dyDescent="0.2">
      <c r="D895" s="335" t="s">
        <v>204</v>
      </c>
      <c r="E895" s="337">
        <v>276</v>
      </c>
      <c r="F895" s="337">
        <v>224</v>
      </c>
      <c r="G895" s="337">
        <v>500</v>
      </c>
      <c r="H895" s="337">
        <v>0</v>
      </c>
      <c r="I895" s="337">
        <v>0</v>
      </c>
      <c r="J895" s="337">
        <v>0</v>
      </c>
      <c r="K895" s="337">
        <v>43</v>
      </c>
      <c r="L895" s="337">
        <v>0</v>
      </c>
      <c r="M895" s="337">
        <v>43</v>
      </c>
      <c r="N895" s="337">
        <v>43</v>
      </c>
      <c r="O895" s="337">
        <v>0</v>
      </c>
      <c r="P895" s="337">
        <v>0</v>
      </c>
      <c r="Q895" s="337">
        <v>5</v>
      </c>
      <c r="R895" s="337">
        <v>0</v>
      </c>
      <c r="S895" s="337">
        <v>0</v>
      </c>
      <c r="T895" s="337">
        <v>0</v>
      </c>
      <c r="U895" s="337">
        <v>0</v>
      </c>
      <c r="V895" s="337">
        <v>0</v>
      </c>
      <c r="W895" s="337">
        <v>0</v>
      </c>
      <c r="X895" s="337">
        <v>0</v>
      </c>
      <c r="Y895" s="337">
        <v>0</v>
      </c>
      <c r="Z895" s="337">
        <v>0</v>
      </c>
      <c r="AA895" s="337">
        <v>0</v>
      </c>
      <c r="AB895" s="337">
        <v>0</v>
      </c>
      <c r="AC895" s="337">
        <v>0</v>
      </c>
      <c r="AD895" s="337">
        <v>0</v>
      </c>
      <c r="AE895" s="337">
        <v>0</v>
      </c>
      <c r="AF895" s="337">
        <v>0</v>
      </c>
      <c r="AG895" s="337">
        <v>0</v>
      </c>
      <c r="AH895" s="337">
        <v>0</v>
      </c>
      <c r="AI895" s="337">
        <v>0</v>
      </c>
      <c r="AJ895" s="337">
        <v>0</v>
      </c>
      <c r="AK895" s="337">
        <v>0</v>
      </c>
      <c r="AL895" s="337">
        <v>0</v>
      </c>
      <c r="AM895" s="337">
        <v>0</v>
      </c>
      <c r="AN895" s="337">
        <v>0</v>
      </c>
      <c r="AO895" s="337">
        <v>0</v>
      </c>
      <c r="AP895" s="337">
        <v>0</v>
      </c>
    </row>
    <row r="896" spans="2:42" x14ac:dyDescent="0.2">
      <c r="D896" s="335" t="s">
        <v>165</v>
      </c>
      <c r="E896" s="337">
        <v>141</v>
      </c>
      <c r="F896" s="337">
        <v>127</v>
      </c>
      <c r="G896" s="337">
        <v>268</v>
      </c>
      <c r="H896" s="337">
        <v>0</v>
      </c>
      <c r="I896" s="337">
        <v>0</v>
      </c>
      <c r="J896" s="337">
        <v>0</v>
      </c>
      <c r="K896" s="337">
        <v>13</v>
      </c>
      <c r="L896" s="337">
        <v>0</v>
      </c>
      <c r="M896" s="337">
        <v>13</v>
      </c>
      <c r="N896" s="337">
        <v>13</v>
      </c>
      <c r="O896" s="337">
        <v>0</v>
      </c>
      <c r="P896" s="337">
        <v>0</v>
      </c>
      <c r="Q896" s="337">
        <v>12</v>
      </c>
      <c r="R896" s="337">
        <v>0</v>
      </c>
      <c r="S896" s="337">
        <v>0</v>
      </c>
      <c r="T896" s="337">
        <v>0</v>
      </c>
      <c r="U896" s="337">
        <v>0</v>
      </c>
      <c r="V896" s="337">
        <v>0</v>
      </c>
      <c r="W896" s="337">
        <v>0</v>
      </c>
      <c r="X896" s="337">
        <v>0</v>
      </c>
      <c r="Y896" s="337">
        <v>0</v>
      </c>
      <c r="Z896" s="337">
        <v>0</v>
      </c>
      <c r="AA896" s="337">
        <v>0</v>
      </c>
      <c r="AB896" s="337">
        <v>0</v>
      </c>
      <c r="AC896" s="337">
        <v>0</v>
      </c>
      <c r="AD896" s="337">
        <v>0</v>
      </c>
      <c r="AE896" s="337">
        <v>0</v>
      </c>
      <c r="AF896" s="337">
        <v>0</v>
      </c>
      <c r="AG896" s="337">
        <v>0</v>
      </c>
      <c r="AH896" s="337">
        <v>0</v>
      </c>
      <c r="AI896" s="337">
        <v>0</v>
      </c>
      <c r="AJ896" s="337">
        <v>0</v>
      </c>
      <c r="AK896" s="337">
        <v>0</v>
      </c>
      <c r="AL896" s="337">
        <v>0</v>
      </c>
      <c r="AM896" s="337">
        <v>0</v>
      </c>
      <c r="AN896" s="337">
        <v>0</v>
      </c>
      <c r="AO896" s="337">
        <v>0</v>
      </c>
      <c r="AP896" s="337">
        <v>0</v>
      </c>
    </row>
    <row r="897" spans="1:42" x14ac:dyDescent="0.2">
      <c r="B897" s="335" t="s">
        <v>168</v>
      </c>
      <c r="E897" s="337">
        <v>86</v>
      </c>
      <c r="F897" s="337">
        <v>84</v>
      </c>
      <c r="G897" s="337">
        <v>170</v>
      </c>
      <c r="H897" s="337">
        <v>0</v>
      </c>
      <c r="I897" s="337">
        <v>0</v>
      </c>
      <c r="J897" s="337">
        <v>0</v>
      </c>
      <c r="K897" s="337">
        <v>6</v>
      </c>
      <c r="L897" s="337">
        <v>4</v>
      </c>
      <c r="M897" s="337">
        <v>13</v>
      </c>
      <c r="N897" s="337">
        <v>17</v>
      </c>
      <c r="O897" s="337">
        <v>6</v>
      </c>
      <c r="P897" s="337">
        <v>6</v>
      </c>
      <c r="Q897" s="337">
        <v>3</v>
      </c>
      <c r="R897" s="337">
        <v>0</v>
      </c>
      <c r="S897" s="337">
        <v>0</v>
      </c>
      <c r="T897" s="337">
        <v>0</v>
      </c>
      <c r="U897" s="337">
        <v>0</v>
      </c>
      <c r="V897" s="337">
        <v>0</v>
      </c>
      <c r="W897" s="337">
        <v>0</v>
      </c>
      <c r="X897" s="337">
        <v>0</v>
      </c>
      <c r="Y897" s="337">
        <v>0</v>
      </c>
      <c r="Z897" s="337">
        <v>0</v>
      </c>
      <c r="AA897" s="337">
        <v>0</v>
      </c>
      <c r="AB897" s="337">
        <v>0</v>
      </c>
      <c r="AC897" s="337">
        <v>0</v>
      </c>
      <c r="AD897" s="337">
        <v>0</v>
      </c>
      <c r="AE897" s="337">
        <v>0</v>
      </c>
      <c r="AF897" s="337">
        <v>0</v>
      </c>
      <c r="AG897" s="337">
        <v>0</v>
      </c>
      <c r="AH897" s="337">
        <v>0</v>
      </c>
      <c r="AI897" s="337">
        <v>0</v>
      </c>
      <c r="AJ897" s="337">
        <v>0</v>
      </c>
      <c r="AK897" s="337">
        <v>0</v>
      </c>
      <c r="AL897" s="337">
        <v>0</v>
      </c>
      <c r="AM897" s="337">
        <v>0</v>
      </c>
      <c r="AN897" s="337">
        <v>0</v>
      </c>
      <c r="AO897" s="337">
        <v>0</v>
      </c>
      <c r="AP897" s="337">
        <v>0</v>
      </c>
    </row>
    <row r="898" spans="1:42" x14ac:dyDescent="0.2">
      <c r="C898" s="335" t="s">
        <v>47</v>
      </c>
      <c r="E898" s="337">
        <v>86</v>
      </c>
      <c r="F898" s="337">
        <v>84</v>
      </c>
      <c r="G898" s="337">
        <v>170</v>
      </c>
      <c r="H898" s="337">
        <v>0</v>
      </c>
      <c r="I898" s="337">
        <v>0</v>
      </c>
      <c r="J898" s="337">
        <v>0</v>
      </c>
      <c r="K898" s="337">
        <v>6</v>
      </c>
      <c r="L898" s="337">
        <v>4</v>
      </c>
      <c r="M898" s="337">
        <v>13</v>
      </c>
      <c r="N898" s="337">
        <v>17</v>
      </c>
      <c r="O898" s="337">
        <v>6</v>
      </c>
      <c r="P898" s="337">
        <v>6</v>
      </c>
      <c r="Q898" s="337">
        <v>3</v>
      </c>
      <c r="R898" s="337">
        <v>0</v>
      </c>
      <c r="S898" s="337">
        <v>0</v>
      </c>
      <c r="T898" s="337">
        <v>0</v>
      </c>
      <c r="U898" s="337">
        <v>0</v>
      </c>
      <c r="V898" s="337">
        <v>0</v>
      </c>
      <c r="W898" s="337">
        <v>0</v>
      </c>
      <c r="X898" s="337">
        <v>0</v>
      </c>
      <c r="Y898" s="337">
        <v>0</v>
      </c>
      <c r="Z898" s="337">
        <v>0</v>
      </c>
      <c r="AA898" s="337">
        <v>0</v>
      </c>
      <c r="AB898" s="337">
        <v>0</v>
      </c>
      <c r="AC898" s="337">
        <v>0</v>
      </c>
      <c r="AD898" s="337">
        <v>0</v>
      </c>
      <c r="AE898" s="337">
        <v>0</v>
      </c>
      <c r="AF898" s="337">
        <v>0</v>
      </c>
      <c r="AG898" s="337">
        <v>0</v>
      </c>
      <c r="AH898" s="337">
        <v>0</v>
      </c>
      <c r="AI898" s="337">
        <v>0</v>
      </c>
      <c r="AJ898" s="337">
        <v>0</v>
      </c>
      <c r="AK898" s="337">
        <v>0</v>
      </c>
      <c r="AL898" s="337">
        <v>0</v>
      </c>
      <c r="AM898" s="337">
        <v>0</v>
      </c>
      <c r="AN898" s="337">
        <v>0</v>
      </c>
      <c r="AO898" s="337">
        <v>0</v>
      </c>
      <c r="AP898" s="337">
        <v>0</v>
      </c>
    </row>
    <row r="899" spans="1:42" x14ac:dyDescent="0.2">
      <c r="D899" s="335" t="s">
        <v>50</v>
      </c>
      <c r="E899" s="337">
        <v>29</v>
      </c>
      <c r="F899" s="337">
        <v>20</v>
      </c>
      <c r="G899" s="337">
        <v>49</v>
      </c>
      <c r="H899" s="337">
        <v>0</v>
      </c>
      <c r="I899" s="337">
        <v>0</v>
      </c>
      <c r="J899" s="337">
        <v>0</v>
      </c>
      <c r="K899" s="337">
        <v>6</v>
      </c>
      <c r="L899" s="337">
        <v>2</v>
      </c>
      <c r="M899" s="337">
        <v>5</v>
      </c>
      <c r="N899" s="337">
        <v>7</v>
      </c>
      <c r="O899" s="337">
        <v>6</v>
      </c>
      <c r="P899" s="337">
        <v>6</v>
      </c>
      <c r="Q899" s="337">
        <v>1</v>
      </c>
      <c r="R899" s="337">
        <v>0</v>
      </c>
      <c r="S899" s="337">
        <v>0</v>
      </c>
      <c r="T899" s="337">
        <v>0</v>
      </c>
      <c r="U899" s="337">
        <v>0</v>
      </c>
      <c r="V899" s="337">
        <v>0</v>
      </c>
      <c r="W899" s="337">
        <v>0</v>
      </c>
      <c r="X899" s="337">
        <v>0</v>
      </c>
      <c r="Y899" s="337">
        <v>0</v>
      </c>
      <c r="Z899" s="337">
        <v>0</v>
      </c>
      <c r="AA899" s="337">
        <v>0</v>
      </c>
      <c r="AB899" s="337">
        <v>0</v>
      </c>
      <c r="AC899" s="337">
        <v>0</v>
      </c>
      <c r="AD899" s="337">
        <v>0</v>
      </c>
      <c r="AE899" s="337">
        <v>0</v>
      </c>
      <c r="AF899" s="337">
        <v>0</v>
      </c>
      <c r="AG899" s="337">
        <v>0</v>
      </c>
      <c r="AH899" s="337">
        <v>0</v>
      </c>
      <c r="AI899" s="337">
        <v>0</v>
      </c>
      <c r="AJ899" s="337">
        <v>0</v>
      </c>
      <c r="AK899" s="337">
        <v>0</v>
      </c>
      <c r="AL899" s="337">
        <v>0</v>
      </c>
      <c r="AM899" s="337">
        <v>0</v>
      </c>
      <c r="AN899" s="337">
        <v>0</v>
      </c>
      <c r="AO899" s="337">
        <v>0</v>
      </c>
      <c r="AP899" s="337">
        <v>0</v>
      </c>
    </row>
    <row r="900" spans="1:42" x14ac:dyDescent="0.2">
      <c r="D900" s="335" t="s">
        <v>49</v>
      </c>
      <c r="E900" s="337">
        <v>57</v>
      </c>
      <c r="F900" s="337">
        <v>64</v>
      </c>
      <c r="G900" s="337">
        <v>121</v>
      </c>
      <c r="H900" s="337">
        <v>0</v>
      </c>
      <c r="I900" s="337">
        <v>0</v>
      </c>
      <c r="J900" s="337">
        <v>0</v>
      </c>
      <c r="K900" s="337">
        <v>0</v>
      </c>
      <c r="L900" s="337">
        <v>2</v>
      </c>
      <c r="M900" s="337">
        <v>8</v>
      </c>
      <c r="N900" s="337">
        <v>10</v>
      </c>
      <c r="O900" s="337">
        <v>0</v>
      </c>
      <c r="P900" s="337">
        <v>0</v>
      </c>
      <c r="Q900" s="337">
        <v>2</v>
      </c>
      <c r="R900" s="337">
        <v>0</v>
      </c>
      <c r="S900" s="337">
        <v>0</v>
      </c>
      <c r="T900" s="337">
        <v>0</v>
      </c>
      <c r="U900" s="337">
        <v>0</v>
      </c>
      <c r="V900" s="337">
        <v>0</v>
      </c>
      <c r="W900" s="337">
        <v>0</v>
      </c>
      <c r="X900" s="337">
        <v>0</v>
      </c>
      <c r="Y900" s="337">
        <v>0</v>
      </c>
      <c r="Z900" s="337">
        <v>0</v>
      </c>
      <c r="AA900" s="337">
        <v>0</v>
      </c>
      <c r="AB900" s="337">
        <v>0</v>
      </c>
      <c r="AC900" s="337">
        <v>0</v>
      </c>
      <c r="AD900" s="337">
        <v>0</v>
      </c>
      <c r="AE900" s="337">
        <v>0</v>
      </c>
      <c r="AF900" s="337">
        <v>0</v>
      </c>
      <c r="AG900" s="337">
        <v>0</v>
      </c>
      <c r="AH900" s="337">
        <v>0</v>
      </c>
      <c r="AI900" s="337">
        <v>0</v>
      </c>
      <c r="AJ900" s="337">
        <v>0</v>
      </c>
      <c r="AK900" s="337">
        <v>0</v>
      </c>
      <c r="AL900" s="337">
        <v>0</v>
      </c>
      <c r="AM900" s="337">
        <v>0</v>
      </c>
      <c r="AN900" s="337">
        <v>0</v>
      </c>
      <c r="AO900" s="337">
        <v>0</v>
      </c>
      <c r="AP900" s="337">
        <v>0</v>
      </c>
    </row>
    <row r="901" spans="1:42" x14ac:dyDescent="0.2">
      <c r="A901" s="335" t="s">
        <v>100</v>
      </c>
      <c r="E901" s="337">
        <v>513</v>
      </c>
      <c r="F901" s="337">
        <v>472</v>
      </c>
      <c r="G901" s="337">
        <v>985</v>
      </c>
      <c r="H901" s="337">
        <v>109</v>
      </c>
      <c r="I901" s="337">
        <v>103</v>
      </c>
      <c r="J901" s="337">
        <v>212</v>
      </c>
      <c r="K901" s="337">
        <v>63</v>
      </c>
      <c r="L901" s="337">
        <v>23</v>
      </c>
      <c r="M901" s="337">
        <v>47</v>
      </c>
      <c r="N901" s="337">
        <v>70</v>
      </c>
      <c r="O901" s="337">
        <v>276</v>
      </c>
      <c r="P901" s="337">
        <v>52</v>
      </c>
      <c r="Q901" s="337">
        <v>18</v>
      </c>
      <c r="R901" s="337">
        <v>104</v>
      </c>
      <c r="S901" s="337">
        <v>73</v>
      </c>
      <c r="T901" s="337">
        <v>177</v>
      </c>
      <c r="U901" s="337">
        <v>7</v>
      </c>
      <c r="V901" s="337">
        <v>107</v>
      </c>
      <c r="W901" s="337">
        <v>91</v>
      </c>
      <c r="X901" s="337">
        <v>198</v>
      </c>
      <c r="Y901" s="337">
        <v>9</v>
      </c>
      <c r="Z901" s="337">
        <v>103</v>
      </c>
      <c r="AA901" s="337">
        <v>105</v>
      </c>
      <c r="AB901" s="337">
        <v>208</v>
      </c>
      <c r="AC901" s="337">
        <v>11</v>
      </c>
      <c r="AD901" s="337">
        <v>43</v>
      </c>
      <c r="AE901" s="337">
        <v>39</v>
      </c>
      <c r="AF901" s="337">
        <v>82</v>
      </c>
      <c r="AG901" s="337">
        <v>4</v>
      </c>
      <c r="AH901" s="337">
        <v>47</v>
      </c>
      <c r="AI901" s="337">
        <v>48</v>
      </c>
      <c r="AJ901" s="337">
        <v>95</v>
      </c>
      <c r="AK901" s="337">
        <v>4</v>
      </c>
      <c r="AL901" s="337">
        <v>38</v>
      </c>
      <c r="AM901" s="337">
        <v>40</v>
      </c>
      <c r="AN901" s="337">
        <v>78</v>
      </c>
      <c r="AO901" s="337">
        <v>4</v>
      </c>
      <c r="AP901" s="337">
        <v>15</v>
      </c>
    </row>
    <row r="902" spans="1:42" x14ac:dyDescent="0.2">
      <c r="B902" s="335" t="s">
        <v>36</v>
      </c>
      <c r="E902" s="337">
        <v>47</v>
      </c>
      <c r="F902" s="337">
        <v>46</v>
      </c>
      <c r="G902" s="337">
        <v>93</v>
      </c>
      <c r="H902" s="337">
        <v>0</v>
      </c>
      <c r="I902" s="337">
        <v>0</v>
      </c>
      <c r="J902" s="337">
        <v>0</v>
      </c>
      <c r="K902" s="337">
        <v>8</v>
      </c>
      <c r="L902" s="337">
        <v>0</v>
      </c>
      <c r="M902" s="337">
        <v>8</v>
      </c>
      <c r="N902" s="337">
        <v>8</v>
      </c>
      <c r="O902" s="337">
        <v>9</v>
      </c>
      <c r="P902" s="337">
        <v>6</v>
      </c>
      <c r="Q902" s="337">
        <v>8</v>
      </c>
      <c r="R902" s="337">
        <v>1</v>
      </c>
      <c r="S902" s="337">
        <v>7</v>
      </c>
      <c r="T902" s="337">
        <v>8</v>
      </c>
      <c r="U902" s="337">
        <v>0</v>
      </c>
      <c r="V902" s="337">
        <v>21</v>
      </c>
      <c r="W902" s="337">
        <v>16</v>
      </c>
      <c r="X902" s="337">
        <v>37</v>
      </c>
      <c r="Y902" s="337">
        <v>0</v>
      </c>
      <c r="Z902" s="337">
        <v>25</v>
      </c>
      <c r="AA902" s="337">
        <v>23</v>
      </c>
      <c r="AB902" s="337">
        <v>48</v>
      </c>
      <c r="AC902" s="337">
        <v>2</v>
      </c>
      <c r="AD902" s="337">
        <v>0</v>
      </c>
      <c r="AE902" s="337">
        <v>0</v>
      </c>
      <c r="AF902" s="337">
        <v>0</v>
      </c>
      <c r="AG902" s="337">
        <v>0</v>
      </c>
      <c r="AH902" s="337">
        <v>0</v>
      </c>
      <c r="AI902" s="337">
        <v>0</v>
      </c>
      <c r="AJ902" s="337">
        <v>0</v>
      </c>
      <c r="AK902" s="337">
        <v>0</v>
      </c>
      <c r="AL902" s="337">
        <v>0</v>
      </c>
      <c r="AM902" s="337">
        <v>0</v>
      </c>
      <c r="AN902" s="337">
        <v>0</v>
      </c>
      <c r="AO902" s="337">
        <v>0</v>
      </c>
      <c r="AP902" s="337">
        <v>6</v>
      </c>
    </row>
    <row r="903" spans="1:42" x14ac:dyDescent="0.2">
      <c r="C903" s="335" t="s">
        <v>38</v>
      </c>
      <c r="E903" s="337">
        <v>2</v>
      </c>
      <c r="F903" s="337">
        <v>7</v>
      </c>
      <c r="G903" s="337">
        <v>9</v>
      </c>
      <c r="H903" s="337">
        <v>0</v>
      </c>
      <c r="I903" s="337">
        <v>0</v>
      </c>
      <c r="J903" s="337">
        <v>0</v>
      </c>
      <c r="K903" s="337">
        <v>2</v>
      </c>
      <c r="L903" s="337">
        <v>0</v>
      </c>
      <c r="M903" s="337">
        <v>2</v>
      </c>
      <c r="N903" s="337">
        <v>2</v>
      </c>
      <c r="O903" s="337">
        <v>0</v>
      </c>
      <c r="P903" s="337">
        <v>0</v>
      </c>
      <c r="Q903" s="337">
        <v>2</v>
      </c>
      <c r="R903" s="337">
        <v>0</v>
      </c>
      <c r="S903" s="337">
        <v>0</v>
      </c>
      <c r="T903" s="337">
        <v>0</v>
      </c>
      <c r="U903" s="337">
        <v>0</v>
      </c>
      <c r="V903" s="337">
        <v>0</v>
      </c>
      <c r="W903" s="337">
        <v>0</v>
      </c>
      <c r="X903" s="337">
        <v>0</v>
      </c>
      <c r="Y903" s="337">
        <v>0</v>
      </c>
      <c r="Z903" s="337">
        <v>2</v>
      </c>
      <c r="AA903" s="337">
        <v>7</v>
      </c>
      <c r="AB903" s="337">
        <v>9</v>
      </c>
      <c r="AC903" s="337">
        <v>2</v>
      </c>
      <c r="AD903" s="337">
        <v>0</v>
      </c>
      <c r="AE903" s="337">
        <v>0</v>
      </c>
      <c r="AF903" s="337">
        <v>0</v>
      </c>
      <c r="AG903" s="337">
        <v>0</v>
      </c>
      <c r="AH903" s="337">
        <v>0</v>
      </c>
      <c r="AI903" s="337">
        <v>0</v>
      </c>
      <c r="AJ903" s="337">
        <v>0</v>
      </c>
      <c r="AK903" s="337">
        <v>0</v>
      </c>
      <c r="AL903" s="337">
        <v>0</v>
      </c>
      <c r="AM903" s="337">
        <v>0</v>
      </c>
      <c r="AN903" s="337">
        <v>0</v>
      </c>
      <c r="AO903" s="337">
        <v>0</v>
      </c>
      <c r="AP903" s="337">
        <v>0</v>
      </c>
    </row>
    <row r="904" spans="1:42" x14ac:dyDescent="0.2">
      <c r="D904" s="335" t="s">
        <v>65</v>
      </c>
      <c r="E904" s="337">
        <v>2</v>
      </c>
      <c r="F904" s="337">
        <v>7</v>
      </c>
      <c r="G904" s="337">
        <v>9</v>
      </c>
      <c r="H904" s="337">
        <v>0</v>
      </c>
      <c r="I904" s="337">
        <v>0</v>
      </c>
      <c r="J904" s="337">
        <v>0</v>
      </c>
      <c r="K904" s="337">
        <v>2</v>
      </c>
      <c r="L904" s="337">
        <v>0</v>
      </c>
      <c r="M904" s="337">
        <v>2</v>
      </c>
      <c r="N904" s="337">
        <v>2</v>
      </c>
      <c r="O904" s="337">
        <v>0</v>
      </c>
      <c r="P904" s="337">
        <v>0</v>
      </c>
      <c r="Q904" s="337">
        <v>2</v>
      </c>
      <c r="R904" s="337">
        <v>0</v>
      </c>
      <c r="S904" s="337">
        <v>0</v>
      </c>
      <c r="T904" s="337">
        <v>0</v>
      </c>
      <c r="U904" s="337">
        <v>0</v>
      </c>
      <c r="V904" s="337">
        <v>0</v>
      </c>
      <c r="W904" s="337">
        <v>0</v>
      </c>
      <c r="X904" s="337">
        <v>0</v>
      </c>
      <c r="Y904" s="337">
        <v>0</v>
      </c>
      <c r="Z904" s="337">
        <v>2</v>
      </c>
      <c r="AA904" s="337">
        <v>7</v>
      </c>
      <c r="AB904" s="337">
        <v>9</v>
      </c>
      <c r="AC904" s="337">
        <v>2</v>
      </c>
      <c r="AD904" s="337">
        <v>0</v>
      </c>
      <c r="AE904" s="337">
        <v>0</v>
      </c>
      <c r="AF904" s="337">
        <v>0</v>
      </c>
      <c r="AG904" s="337">
        <v>0</v>
      </c>
      <c r="AH904" s="337">
        <v>0</v>
      </c>
      <c r="AI904" s="337">
        <v>0</v>
      </c>
      <c r="AJ904" s="337">
        <v>0</v>
      </c>
      <c r="AK904" s="337">
        <v>0</v>
      </c>
      <c r="AL904" s="337">
        <v>0</v>
      </c>
      <c r="AM904" s="337">
        <v>0</v>
      </c>
      <c r="AN904" s="337">
        <v>0</v>
      </c>
      <c r="AO904" s="337">
        <v>0</v>
      </c>
      <c r="AP904" s="337">
        <v>0</v>
      </c>
    </row>
    <row r="905" spans="1:42" x14ac:dyDescent="0.2">
      <c r="C905" s="335" t="s">
        <v>47</v>
      </c>
      <c r="E905" s="337">
        <v>38</v>
      </c>
      <c r="F905" s="337">
        <v>29</v>
      </c>
      <c r="G905" s="337">
        <v>67</v>
      </c>
      <c r="H905" s="337">
        <v>0</v>
      </c>
      <c r="I905" s="337">
        <v>0</v>
      </c>
      <c r="J905" s="337">
        <v>0</v>
      </c>
      <c r="K905" s="337">
        <v>5</v>
      </c>
      <c r="L905" s="337">
        <v>0</v>
      </c>
      <c r="M905" s="337">
        <v>5</v>
      </c>
      <c r="N905" s="337">
        <v>5</v>
      </c>
      <c r="O905" s="337">
        <v>8</v>
      </c>
      <c r="P905" s="337">
        <v>5</v>
      </c>
      <c r="Q905" s="337">
        <v>5</v>
      </c>
      <c r="R905" s="337">
        <v>1</v>
      </c>
      <c r="S905" s="337">
        <v>7</v>
      </c>
      <c r="T905" s="337">
        <v>8</v>
      </c>
      <c r="U905" s="337">
        <v>0</v>
      </c>
      <c r="V905" s="337">
        <v>15</v>
      </c>
      <c r="W905" s="337">
        <v>11</v>
      </c>
      <c r="X905" s="337">
        <v>26</v>
      </c>
      <c r="Y905" s="337">
        <v>0</v>
      </c>
      <c r="Z905" s="337">
        <v>22</v>
      </c>
      <c r="AA905" s="337">
        <v>11</v>
      </c>
      <c r="AB905" s="337">
        <v>33</v>
      </c>
      <c r="AC905" s="337">
        <v>0</v>
      </c>
      <c r="AD905" s="337">
        <v>0</v>
      </c>
      <c r="AE905" s="337">
        <v>0</v>
      </c>
      <c r="AF905" s="337">
        <v>0</v>
      </c>
      <c r="AG905" s="337">
        <v>0</v>
      </c>
      <c r="AH905" s="337">
        <v>0</v>
      </c>
      <c r="AI905" s="337">
        <v>0</v>
      </c>
      <c r="AJ905" s="337">
        <v>0</v>
      </c>
      <c r="AK905" s="337">
        <v>0</v>
      </c>
      <c r="AL905" s="337">
        <v>0</v>
      </c>
      <c r="AM905" s="337">
        <v>0</v>
      </c>
      <c r="AN905" s="337">
        <v>0</v>
      </c>
      <c r="AO905" s="337">
        <v>0</v>
      </c>
      <c r="AP905" s="337">
        <v>5</v>
      </c>
    </row>
    <row r="906" spans="1:42" x14ac:dyDescent="0.2">
      <c r="D906" s="335" t="s">
        <v>116</v>
      </c>
      <c r="E906" s="337">
        <v>38</v>
      </c>
      <c r="F906" s="337">
        <v>29</v>
      </c>
      <c r="G906" s="337">
        <v>67</v>
      </c>
      <c r="H906" s="337">
        <v>0</v>
      </c>
      <c r="I906" s="337">
        <v>0</v>
      </c>
      <c r="J906" s="337">
        <v>0</v>
      </c>
      <c r="K906" s="337">
        <v>5</v>
      </c>
      <c r="L906" s="337">
        <v>0</v>
      </c>
      <c r="M906" s="337">
        <v>5</v>
      </c>
      <c r="N906" s="337">
        <v>5</v>
      </c>
      <c r="O906" s="337">
        <v>8</v>
      </c>
      <c r="P906" s="337">
        <v>5</v>
      </c>
      <c r="Q906" s="337">
        <v>5</v>
      </c>
      <c r="R906" s="337">
        <v>1</v>
      </c>
      <c r="S906" s="337">
        <v>7</v>
      </c>
      <c r="T906" s="337">
        <v>8</v>
      </c>
      <c r="U906" s="337">
        <v>0</v>
      </c>
      <c r="V906" s="337">
        <v>15</v>
      </c>
      <c r="W906" s="337">
        <v>11</v>
      </c>
      <c r="X906" s="337">
        <v>26</v>
      </c>
      <c r="Y906" s="337">
        <v>0</v>
      </c>
      <c r="Z906" s="337">
        <v>22</v>
      </c>
      <c r="AA906" s="337">
        <v>11</v>
      </c>
      <c r="AB906" s="337">
        <v>33</v>
      </c>
      <c r="AC906" s="337">
        <v>0</v>
      </c>
      <c r="AD906" s="337">
        <v>0</v>
      </c>
      <c r="AE906" s="337">
        <v>0</v>
      </c>
      <c r="AF906" s="337">
        <v>0</v>
      </c>
      <c r="AG906" s="337">
        <v>0</v>
      </c>
      <c r="AH906" s="337">
        <v>0</v>
      </c>
      <c r="AI906" s="337">
        <v>0</v>
      </c>
      <c r="AJ906" s="337">
        <v>0</v>
      </c>
      <c r="AK906" s="337">
        <v>0</v>
      </c>
      <c r="AL906" s="337">
        <v>0</v>
      </c>
      <c r="AM906" s="337">
        <v>0</v>
      </c>
      <c r="AN906" s="337">
        <v>0</v>
      </c>
      <c r="AO906" s="337">
        <v>0</v>
      </c>
      <c r="AP906" s="337">
        <v>5</v>
      </c>
    </row>
    <row r="907" spans="1:42" x14ac:dyDescent="0.2">
      <c r="C907" s="335" t="s">
        <v>257</v>
      </c>
      <c r="E907" s="337">
        <v>7</v>
      </c>
      <c r="F907" s="337">
        <v>10</v>
      </c>
      <c r="G907" s="337">
        <v>17</v>
      </c>
      <c r="H907" s="337">
        <v>0</v>
      </c>
      <c r="I907" s="337">
        <v>0</v>
      </c>
      <c r="J907" s="337">
        <v>0</v>
      </c>
      <c r="K907" s="337">
        <v>1</v>
      </c>
      <c r="L907" s="337">
        <v>0</v>
      </c>
      <c r="M907" s="337">
        <v>1</v>
      </c>
      <c r="N907" s="337">
        <v>1</v>
      </c>
      <c r="O907" s="337">
        <v>1</v>
      </c>
      <c r="P907" s="337">
        <v>1</v>
      </c>
      <c r="Q907" s="337">
        <v>1</v>
      </c>
      <c r="R907" s="337">
        <v>0</v>
      </c>
      <c r="S907" s="337">
        <v>0</v>
      </c>
      <c r="T907" s="337">
        <v>0</v>
      </c>
      <c r="U907" s="337">
        <v>0</v>
      </c>
      <c r="V907" s="337">
        <v>6</v>
      </c>
      <c r="W907" s="337">
        <v>5</v>
      </c>
      <c r="X907" s="337">
        <v>11</v>
      </c>
      <c r="Y907" s="337">
        <v>0</v>
      </c>
      <c r="Z907" s="337">
        <v>1</v>
      </c>
      <c r="AA907" s="337">
        <v>5</v>
      </c>
      <c r="AB907" s="337">
        <v>6</v>
      </c>
      <c r="AC907" s="337">
        <v>0</v>
      </c>
      <c r="AD907" s="337">
        <v>0</v>
      </c>
      <c r="AE907" s="337">
        <v>0</v>
      </c>
      <c r="AF907" s="337">
        <v>0</v>
      </c>
      <c r="AG907" s="337">
        <v>0</v>
      </c>
      <c r="AH907" s="337">
        <v>0</v>
      </c>
      <c r="AI907" s="337">
        <v>0</v>
      </c>
      <c r="AJ907" s="337">
        <v>0</v>
      </c>
      <c r="AK907" s="337">
        <v>0</v>
      </c>
      <c r="AL907" s="337">
        <v>0</v>
      </c>
      <c r="AM907" s="337">
        <v>0</v>
      </c>
      <c r="AN907" s="337">
        <v>0</v>
      </c>
      <c r="AO907" s="337">
        <v>0</v>
      </c>
      <c r="AP907" s="337">
        <v>1</v>
      </c>
    </row>
    <row r="908" spans="1:42" x14ac:dyDescent="0.2">
      <c r="D908" s="335" t="s">
        <v>116</v>
      </c>
      <c r="E908" s="337">
        <v>7</v>
      </c>
      <c r="F908" s="337">
        <v>10</v>
      </c>
      <c r="G908" s="337">
        <v>17</v>
      </c>
      <c r="H908" s="337">
        <v>0</v>
      </c>
      <c r="I908" s="337">
        <v>0</v>
      </c>
      <c r="J908" s="337">
        <v>0</v>
      </c>
      <c r="K908" s="337">
        <v>1</v>
      </c>
      <c r="L908" s="337">
        <v>0</v>
      </c>
      <c r="M908" s="337">
        <v>1</v>
      </c>
      <c r="N908" s="337">
        <v>1</v>
      </c>
      <c r="O908" s="337">
        <v>1</v>
      </c>
      <c r="P908" s="337">
        <v>1</v>
      </c>
      <c r="Q908" s="337">
        <v>1</v>
      </c>
      <c r="R908" s="337">
        <v>0</v>
      </c>
      <c r="S908" s="337">
        <v>0</v>
      </c>
      <c r="T908" s="337">
        <v>0</v>
      </c>
      <c r="U908" s="337">
        <v>0</v>
      </c>
      <c r="V908" s="337">
        <v>6</v>
      </c>
      <c r="W908" s="337">
        <v>5</v>
      </c>
      <c r="X908" s="337">
        <v>11</v>
      </c>
      <c r="Y908" s="337">
        <v>0</v>
      </c>
      <c r="Z908" s="337">
        <v>1</v>
      </c>
      <c r="AA908" s="337">
        <v>5</v>
      </c>
      <c r="AB908" s="337">
        <v>6</v>
      </c>
      <c r="AC908" s="337">
        <v>0</v>
      </c>
      <c r="AD908" s="337">
        <v>0</v>
      </c>
      <c r="AE908" s="337">
        <v>0</v>
      </c>
      <c r="AF908" s="337">
        <v>0</v>
      </c>
      <c r="AG908" s="337">
        <v>0</v>
      </c>
      <c r="AH908" s="337">
        <v>0</v>
      </c>
      <c r="AI908" s="337">
        <v>0</v>
      </c>
      <c r="AJ908" s="337">
        <v>0</v>
      </c>
      <c r="AK908" s="337">
        <v>0</v>
      </c>
      <c r="AL908" s="337">
        <v>0</v>
      </c>
      <c r="AM908" s="337">
        <v>0</v>
      </c>
      <c r="AN908" s="337">
        <v>0</v>
      </c>
      <c r="AO908" s="337">
        <v>0</v>
      </c>
      <c r="AP908" s="337">
        <v>1</v>
      </c>
    </row>
    <row r="909" spans="1:42" x14ac:dyDescent="0.2">
      <c r="B909" s="335" t="s">
        <v>41</v>
      </c>
      <c r="E909" s="337">
        <v>231</v>
      </c>
      <c r="F909" s="337">
        <v>221</v>
      </c>
      <c r="G909" s="337">
        <v>452</v>
      </c>
      <c r="H909" s="337">
        <v>50</v>
      </c>
      <c r="I909" s="337">
        <v>37</v>
      </c>
      <c r="J909" s="337">
        <v>87</v>
      </c>
      <c r="K909" s="337">
        <v>31</v>
      </c>
      <c r="L909" s="337">
        <v>14</v>
      </c>
      <c r="M909" s="337">
        <v>17</v>
      </c>
      <c r="N909" s="337">
        <v>31</v>
      </c>
      <c r="O909" s="337">
        <v>39</v>
      </c>
      <c r="P909" s="337">
        <v>31</v>
      </c>
      <c r="Q909" s="337">
        <v>7</v>
      </c>
      <c r="R909" s="337">
        <v>32</v>
      </c>
      <c r="S909" s="337">
        <v>25</v>
      </c>
      <c r="T909" s="337">
        <v>57</v>
      </c>
      <c r="U909" s="337">
        <v>3</v>
      </c>
      <c r="V909" s="337">
        <v>37</v>
      </c>
      <c r="W909" s="337">
        <v>24</v>
      </c>
      <c r="X909" s="337">
        <v>61</v>
      </c>
      <c r="Y909" s="337">
        <v>3</v>
      </c>
      <c r="Z909" s="337">
        <v>34</v>
      </c>
      <c r="AA909" s="337">
        <v>45</v>
      </c>
      <c r="AB909" s="337">
        <v>79</v>
      </c>
      <c r="AC909" s="337">
        <v>4</v>
      </c>
      <c r="AD909" s="337">
        <v>43</v>
      </c>
      <c r="AE909" s="337">
        <v>39</v>
      </c>
      <c r="AF909" s="337">
        <v>82</v>
      </c>
      <c r="AG909" s="337">
        <v>4</v>
      </c>
      <c r="AH909" s="337">
        <v>47</v>
      </c>
      <c r="AI909" s="337">
        <v>48</v>
      </c>
      <c r="AJ909" s="337">
        <v>95</v>
      </c>
      <c r="AK909" s="337">
        <v>4</v>
      </c>
      <c r="AL909" s="337">
        <v>38</v>
      </c>
      <c r="AM909" s="337">
        <v>40</v>
      </c>
      <c r="AN909" s="337">
        <v>78</v>
      </c>
      <c r="AO909" s="337">
        <v>4</v>
      </c>
      <c r="AP909" s="337">
        <v>9</v>
      </c>
    </row>
    <row r="910" spans="1:42" x14ac:dyDescent="0.2">
      <c r="C910" s="335" t="s">
        <v>37</v>
      </c>
      <c r="E910" s="337">
        <v>149</v>
      </c>
      <c r="F910" s="337">
        <v>122</v>
      </c>
      <c r="G910" s="337">
        <v>271</v>
      </c>
      <c r="H910" s="337">
        <v>27</v>
      </c>
      <c r="I910" s="337">
        <v>23</v>
      </c>
      <c r="J910" s="337">
        <v>50</v>
      </c>
      <c r="K910" s="337">
        <v>18</v>
      </c>
      <c r="L910" s="337">
        <v>10</v>
      </c>
      <c r="M910" s="337">
        <v>8</v>
      </c>
      <c r="N910" s="337">
        <v>18</v>
      </c>
      <c r="O910" s="337">
        <v>26</v>
      </c>
      <c r="P910" s="337">
        <v>18</v>
      </c>
      <c r="Q910" s="337">
        <v>3</v>
      </c>
      <c r="R910" s="337">
        <v>17</v>
      </c>
      <c r="S910" s="337">
        <v>17</v>
      </c>
      <c r="T910" s="337">
        <v>34</v>
      </c>
      <c r="U910" s="337">
        <v>3</v>
      </c>
      <c r="V910" s="337">
        <v>27</v>
      </c>
      <c r="W910" s="337">
        <v>14</v>
      </c>
      <c r="X910" s="337">
        <v>41</v>
      </c>
      <c r="Y910" s="337">
        <v>3</v>
      </c>
      <c r="Z910" s="337">
        <v>26</v>
      </c>
      <c r="AA910" s="337">
        <v>24</v>
      </c>
      <c r="AB910" s="337">
        <v>50</v>
      </c>
      <c r="AC910" s="337">
        <v>3</v>
      </c>
      <c r="AD910" s="337">
        <v>26</v>
      </c>
      <c r="AE910" s="337">
        <v>22</v>
      </c>
      <c r="AF910" s="337">
        <v>48</v>
      </c>
      <c r="AG910" s="337">
        <v>3</v>
      </c>
      <c r="AH910" s="337">
        <v>27</v>
      </c>
      <c r="AI910" s="337">
        <v>26</v>
      </c>
      <c r="AJ910" s="337">
        <v>53</v>
      </c>
      <c r="AK910" s="337">
        <v>3</v>
      </c>
      <c r="AL910" s="337">
        <v>26</v>
      </c>
      <c r="AM910" s="337">
        <v>19</v>
      </c>
      <c r="AN910" s="337">
        <v>45</v>
      </c>
      <c r="AO910" s="337">
        <v>3</v>
      </c>
      <c r="AP910" s="337">
        <v>0</v>
      </c>
    </row>
    <row r="911" spans="1:42" x14ac:dyDescent="0.2">
      <c r="D911" s="335" t="s">
        <v>116</v>
      </c>
      <c r="E911" s="337">
        <v>149</v>
      </c>
      <c r="F911" s="337">
        <v>122</v>
      </c>
      <c r="G911" s="337">
        <v>271</v>
      </c>
      <c r="H911" s="337">
        <v>27</v>
      </c>
      <c r="I911" s="337">
        <v>23</v>
      </c>
      <c r="J911" s="337">
        <v>50</v>
      </c>
      <c r="K911" s="337">
        <v>18</v>
      </c>
      <c r="L911" s="337">
        <v>10</v>
      </c>
      <c r="M911" s="337">
        <v>8</v>
      </c>
      <c r="N911" s="337">
        <v>18</v>
      </c>
      <c r="O911" s="337">
        <v>26</v>
      </c>
      <c r="P911" s="337">
        <v>18</v>
      </c>
      <c r="Q911" s="337">
        <v>3</v>
      </c>
      <c r="R911" s="337">
        <v>17</v>
      </c>
      <c r="S911" s="337">
        <v>17</v>
      </c>
      <c r="T911" s="337">
        <v>34</v>
      </c>
      <c r="U911" s="337">
        <v>3</v>
      </c>
      <c r="V911" s="337">
        <v>27</v>
      </c>
      <c r="W911" s="337">
        <v>14</v>
      </c>
      <c r="X911" s="337">
        <v>41</v>
      </c>
      <c r="Y911" s="337">
        <v>3</v>
      </c>
      <c r="Z911" s="337">
        <v>26</v>
      </c>
      <c r="AA911" s="337">
        <v>24</v>
      </c>
      <c r="AB911" s="337">
        <v>50</v>
      </c>
      <c r="AC911" s="337">
        <v>3</v>
      </c>
      <c r="AD911" s="337">
        <v>26</v>
      </c>
      <c r="AE911" s="337">
        <v>22</v>
      </c>
      <c r="AF911" s="337">
        <v>48</v>
      </c>
      <c r="AG911" s="337">
        <v>3</v>
      </c>
      <c r="AH911" s="337">
        <v>27</v>
      </c>
      <c r="AI911" s="337">
        <v>26</v>
      </c>
      <c r="AJ911" s="337">
        <v>53</v>
      </c>
      <c r="AK911" s="337">
        <v>3</v>
      </c>
      <c r="AL911" s="337">
        <v>26</v>
      </c>
      <c r="AM911" s="337">
        <v>19</v>
      </c>
      <c r="AN911" s="337">
        <v>45</v>
      </c>
      <c r="AO911" s="337">
        <v>3</v>
      </c>
      <c r="AP911" s="337">
        <v>0</v>
      </c>
    </row>
    <row r="912" spans="1:42" x14ac:dyDescent="0.2">
      <c r="C912" s="335" t="s">
        <v>47</v>
      </c>
      <c r="E912" s="337">
        <v>82</v>
      </c>
      <c r="F912" s="337">
        <v>99</v>
      </c>
      <c r="G912" s="337">
        <v>181</v>
      </c>
      <c r="H912" s="337">
        <v>23</v>
      </c>
      <c r="I912" s="337">
        <v>14</v>
      </c>
      <c r="J912" s="337">
        <v>37</v>
      </c>
      <c r="K912" s="337">
        <v>13</v>
      </c>
      <c r="L912" s="337">
        <v>4</v>
      </c>
      <c r="M912" s="337">
        <v>9</v>
      </c>
      <c r="N912" s="337">
        <v>13</v>
      </c>
      <c r="O912" s="337">
        <v>13</v>
      </c>
      <c r="P912" s="337">
        <v>13</v>
      </c>
      <c r="Q912" s="337">
        <v>4</v>
      </c>
      <c r="R912" s="337">
        <v>15</v>
      </c>
      <c r="S912" s="337">
        <v>8</v>
      </c>
      <c r="T912" s="337">
        <v>23</v>
      </c>
      <c r="U912" s="337">
        <v>0</v>
      </c>
      <c r="V912" s="337">
        <v>10</v>
      </c>
      <c r="W912" s="337">
        <v>10</v>
      </c>
      <c r="X912" s="337">
        <v>20</v>
      </c>
      <c r="Y912" s="337">
        <v>0</v>
      </c>
      <c r="Z912" s="337">
        <v>8</v>
      </c>
      <c r="AA912" s="337">
        <v>21</v>
      </c>
      <c r="AB912" s="337">
        <v>29</v>
      </c>
      <c r="AC912" s="337">
        <v>1</v>
      </c>
      <c r="AD912" s="337">
        <v>17</v>
      </c>
      <c r="AE912" s="337">
        <v>17</v>
      </c>
      <c r="AF912" s="337">
        <v>34</v>
      </c>
      <c r="AG912" s="337">
        <v>1</v>
      </c>
      <c r="AH912" s="337">
        <v>20</v>
      </c>
      <c r="AI912" s="337">
        <v>22</v>
      </c>
      <c r="AJ912" s="337">
        <v>42</v>
      </c>
      <c r="AK912" s="337">
        <v>1</v>
      </c>
      <c r="AL912" s="337">
        <v>12</v>
      </c>
      <c r="AM912" s="337">
        <v>21</v>
      </c>
      <c r="AN912" s="337">
        <v>33</v>
      </c>
      <c r="AO912" s="337">
        <v>1</v>
      </c>
      <c r="AP912" s="337">
        <v>9</v>
      </c>
    </row>
    <row r="913" spans="1:42" x14ac:dyDescent="0.2">
      <c r="D913" s="335" t="s">
        <v>116</v>
      </c>
      <c r="E913" s="337">
        <v>82</v>
      </c>
      <c r="F913" s="337">
        <v>99</v>
      </c>
      <c r="G913" s="337">
        <v>181</v>
      </c>
      <c r="H913" s="337">
        <v>23</v>
      </c>
      <c r="I913" s="337">
        <v>14</v>
      </c>
      <c r="J913" s="337">
        <v>37</v>
      </c>
      <c r="K913" s="337">
        <v>13</v>
      </c>
      <c r="L913" s="337">
        <v>4</v>
      </c>
      <c r="M913" s="337">
        <v>9</v>
      </c>
      <c r="N913" s="337">
        <v>13</v>
      </c>
      <c r="O913" s="337">
        <v>13</v>
      </c>
      <c r="P913" s="337">
        <v>13</v>
      </c>
      <c r="Q913" s="337">
        <v>4</v>
      </c>
      <c r="R913" s="337">
        <v>15</v>
      </c>
      <c r="S913" s="337">
        <v>8</v>
      </c>
      <c r="T913" s="337">
        <v>23</v>
      </c>
      <c r="U913" s="337">
        <v>0</v>
      </c>
      <c r="V913" s="337">
        <v>10</v>
      </c>
      <c r="W913" s="337">
        <v>10</v>
      </c>
      <c r="X913" s="337">
        <v>20</v>
      </c>
      <c r="Y913" s="337">
        <v>0</v>
      </c>
      <c r="Z913" s="337">
        <v>8</v>
      </c>
      <c r="AA913" s="337">
        <v>21</v>
      </c>
      <c r="AB913" s="337">
        <v>29</v>
      </c>
      <c r="AC913" s="337">
        <v>1</v>
      </c>
      <c r="AD913" s="337">
        <v>17</v>
      </c>
      <c r="AE913" s="337">
        <v>17</v>
      </c>
      <c r="AF913" s="337">
        <v>34</v>
      </c>
      <c r="AG913" s="337">
        <v>1</v>
      </c>
      <c r="AH913" s="337">
        <v>20</v>
      </c>
      <c r="AI913" s="337">
        <v>22</v>
      </c>
      <c r="AJ913" s="337">
        <v>42</v>
      </c>
      <c r="AK913" s="337">
        <v>1</v>
      </c>
      <c r="AL913" s="337">
        <v>12</v>
      </c>
      <c r="AM913" s="337">
        <v>21</v>
      </c>
      <c r="AN913" s="337">
        <v>33</v>
      </c>
      <c r="AO913" s="337">
        <v>1</v>
      </c>
      <c r="AP913" s="337">
        <v>9</v>
      </c>
    </row>
    <row r="914" spans="1:42" x14ac:dyDescent="0.2">
      <c r="B914" s="335" t="s">
        <v>42</v>
      </c>
      <c r="E914" s="337">
        <v>164</v>
      </c>
      <c r="F914" s="337">
        <v>129</v>
      </c>
      <c r="G914" s="337">
        <v>293</v>
      </c>
      <c r="H914" s="337">
        <v>59</v>
      </c>
      <c r="I914" s="337">
        <v>66</v>
      </c>
      <c r="J914" s="337">
        <v>125</v>
      </c>
      <c r="K914" s="337">
        <v>15</v>
      </c>
      <c r="L914" s="337">
        <v>9</v>
      </c>
      <c r="M914" s="337">
        <v>13</v>
      </c>
      <c r="N914" s="337">
        <v>22</v>
      </c>
      <c r="O914" s="337">
        <v>228</v>
      </c>
      <c r="P914" s="337">
        <v>15</v>
      </c>
      <c r="Q914" s="337">
        <v>2</v>
      </c>
      <c r="R914" s="337">
        <v>71</v>
      </c>
      <c r="S914" s="337">
        <v>41</v>
      </c>
      <c r="T914" s="337">
        <v>112</v>
      </c>
      <c r="U914" s="337">
        <v>4</v>
      </c>
      <c r="V914" s="337">
        <v>49</v>
      </c>
      <c r="W914" s="337">
        <v>51</v>
      </c>
      <c r="X914" s="337">
        <v>100</v>
      </c>
      <c r="Y914" s="337">
        <v>6</v>
      </c>
      <c r="Z914" s="337">
        <v>44</v>
      </c>
      <c r="AA914" s="337">
        <v>37</v>
      </c>
      <c r="AB914" s="337">
        <v>81</v>
      </c>
      <c r="AC914" s="337">
        <v>5</v>
      </c>
      <c r="AD914" s="337">
        <v>0</v>
      </c>
      <c r="AE914" s="337">
        <v>0</v>
      </c>
      <c r="AF914" s="337">
        <v>0</v>
      </c>
      <c r="AG914" s="337">
        <v>0</v>
      </c>
      <c r="AH914" s="337">
        <v>0</v>
      </c>
      <c r="AI914" s="337">
        <v>0</v>
      </c>
      <c r="AJ914" s="337">
        <v>0</v>
      </c>
      <c r="AK914" s="337">
        <v>0</v>
      </c>
      <c r="AL914" s="337">
        <v>0</v>
      </c>
      <c r="AM914" s="337">
        <v>0</v>
      </c>
      <c r="AN914" s="337">
        <v>0</v>
      </c>
      <c r="AO914" s="337">
        <v>0</v>
      </c>
      <c r="AP914" s="337">
        <v>0</v>
      </c>
    </row>
    <row r="915" spans="1:42" x14ac:dyDescent="0.2">
      <c r="C915" s="335" t="s">
        <v>37</v>
      </c>
      <c r="E915" s="337">
        <v>116</v>
      </c>
      <c r="F915" s="337">
        <v>100</v>
      </c>
      <c r="G915" s="337">
        <v>216</v>
      </c>
      <c r="H915" s="337">
        <v>45</v>
      </c>
      <c r="I915" s="337">
        <v>51</v>
      </c>
      <c r="J915" s="337">
        <v>96</v>
      </c>
      <c r="K915" s="337">
        <v>11</v>
      </c>
      <c r="L915" s="337">
        <v>6</v>
      </c>
      <c r="M915" s="337">
        <v>10</v>
      </c>
      <c r="N915" s="337">
        <v>16</v>
      </c>
      <c r="O915" s="337">
        <v>217</v>
      </c>
      <c r="P915" s="337">
        <v>11</v>
      </c>
      <c r="Q915" s="337">
        <v>1</v>
      </c>
      <c r="R915" s="337">
        <v>45</v>
      </c>
      <c r="S915" s="337">
        <v>32</v>
      </c>
      <c r="T915" s="337">
        <v>77</v>
      </c>
      <c r="U915" s="337">
        <v>3</v>
      </c>
      <c r="V915" s="337">
        <v>33</v>
      </c>
      <c r="W915" s="337">
        <v>40</v>
      </c>
      <c r="X915" s="337">
        <v>73</v>
      </c>
      <c r="Y915" s="337">
        <v>4</v>
      </c>
      <c r="Z915" s="337">
        <v>38</v>
      </c>
      <c r="AA915" s="337">
        <v>28</v>
      </c>
      <c r="AB915" s="337">
        <v>66</v>
      </c>
      <c r="AC915" s="337">
        <v>4</v>
      </c>
      <c r="AD915" s="337">
        <v>0</v>
      </c>
      <c r="AE915" s="337">
        <v>0</v>
      </c>
      <c r="AF915" s="337">
        <v>0</v>
      </c>
      <c r="AG915" s="337">
        <v>0</v>
      </c>
      <c r="AH915" s="337">
        <v>0</v>
      </c>
      <c r="AI915" s="337">
        <v>0</v>
      </c>
      <c r="AJ915" s="337">
        <v>0</v>
      </c>
      <c r="AK915" s="337">
        <v>0</v>
      </c>
      <c r="AL915" s="337">
        <v>0</v>
      </c>
      <c r="AM915" s="337">
        <v>0</v>
      </c>
      <c r="AN915" s="337">
        <v>0</v>
      </c>
      <c r="AO915" s="337">
        <v>0</v>
      </c>
      <c r="AP915" s="337">
        <v>0</v>
      </c>
    </row>
    <row r="916" spans="1:42" x14ac:dyDescent="0.2">
      <c r="D916" s="335" t="s">
        <v>116</v>
      </c>
      <c r="E916" s="337">
        <v>116</v>
      </c>
      <c r="F916" s="337">
        <v>100</v>
      </c>
      <c r="G916" s="337">
        <v>216</v>
      </c>
      <c r="H916" s="337">
        <v>45</v>
      </c>
      <c r="I916" s="337">
        <v>51</v>
      </c>
      <c r="J916" s="337">
        <v>96</v>
      </c>
      <c r="K916" s="337">
        <v>11</v>
      </c>
      <c r="L916" s="337">
        <v>6</v>
      </c>
      <c r="M916" s="337">
        <v>10</v>
      </c>
      <c r="N916" s="337">
        <v>16</v>
      </c>
      <c r="O916" s="337">
        <v>217</v>
      </c>
      <c r="P916" s="337">
        <v>11</v>
      </c>
      <c r="Q916" s="337">
        <v>1</v>
      </c>
      <c r="R916" s="337">
        <v>45</v>
      </c>
      <c r="S916" s="337">
        <v>32</v>
      </c>
      <c r="T916" s="337">
        <v>77</v>
      </c>
      <c r="U916" s="337">
        <v>3</v>
      </c>
      <c r="V916" s="337">
        <v>33</v>
      </c>
      <c r="W916" s="337">
        <v>40</v>
      </c>
      <c r="X916" s="337">
        <v>73</v>
      </c>
      <c r="Y916" s="337">
        <v>4</v>
      </c>
      <c r="Z916" s="337">
        <v>38</v>
      </c>
      <c r="AA916" s="337">
        <v>28</v>
      </c>
      <c r="AB916" s="337">
        <v>66</v>
      </c>
      <c r="AC916" s="337">
        <v>4</v>
      </c>
      <c r="AD916" s="337">
        <v>0</v>
      </c>
      <c r="AE916" s="337">
        <v>0</v>
      </c>
      <c r="AF916" s="337">
        <v>0</v>
      </c>
      <c r="AG916" s="337">
        <v>0</v>
      </c>
      <c r="AH916" s="337">
        <v>0</v>
      </c>
      <c r="AI916" s="337">
        <v>0</v>
      </c>
      <c r="AJ916" s="337">
        <v>0</v>
      </c>
      <c r="AK916" s="337">
        <v>0</v>
      </c>
      <c r="AL916" s="337">
        <v>0</v>
      </c>
      <c r="AM916" s="337">
        <v>0</v>
      </c>
      <c r="AN916" s="337">
        <v>0</v>
      </c>
      <c r="AO916" s="337">
        <v>0</v>
      </c>
      <c r="AP916" s="337">
        <v>0</v>
      </c>
    </row>
    <row r="917" spans="1:42" x14ac:dyDescent="0.2">
      <c r="C917" s="335" t="s">
        <v>47</v>
      </c>
      <c r="E917" s="337">
        <v>48</v>
      </c>
      <c r="F917" s="337">
        <v>29</v>
      </c>
      <c r="G917" s="337">
        <v>77</v>
      </c>
      <c r="H917" s="337">
        <v>14</v>
      </c>
      <c r="I917" s="337">
        <v>15</v>
      </c>
      <c r="J917" s="337">
        <v>29</v>
      </c>
      <c r="K917" s="337">
        <v>4</v>
      </c>
      <c r="L917" s="337">
        <v>3</v>
      </c>
      <c r="M917" s="337">
        <v>3</v>
      </c>
      <c r="N917" s="337">
        <v>6</v>
      </c>
      <c r="O917" s="337">
        <v>11</v>
      </c>
      <c r="P917" s="337">
        <v>4</v>
      </c>
      <c r="Q917" s="337">
        <v>1</v>
      </c>
      <c r="R917" s="337">
        <v>26</v>
      </c>
      <c r="S917" s="337">
        <v>9</v>
      </c>
      <c r="T917" s="337">
        <v>35</v>
      </c>
      <c r="U917" s="337">
        <v>1</v>
      </c>
      <c r="V917" s="337">
        <v>16</v>
      </c>
      <c r="W917" s="337">
        <v>11</v>
      </c>
      <c r="X917" s="337">
        <v>27</v>
      </c>
      <c r="Y917" s="337">
        <v>2</v>
      </c>
      <c r="Z917" s="337">
        <v>6</v>
      </c>
      <c r="AA917" s="337">
        <v>9</v>
      </c>
      <c r="AB917" s="337">
        <v>15</v>
      </c>
      <c r="AC917" s="337">
        <v>1</v>
      </c>
      <c r="AD917" s="337">
        <v>0</v>
      </c>
      <c r="AE917" s="337">
        <v>0</v>
      </c>
      <c r="AF917" s="337">
        <v>0</v>
      </c>
      <c r="AG917" s="337">
        <v>0</v>
      </c>
      <c r="AH917" s="337">
        <v>0</v>
      </c>
      <c r="AI917" s="337">
        <v>0</v>
      </c>
      <c r="AJ917" s="337">
        <v>0</v>
      </c>
      <c r="AK917" s="337">
        <v>0</v>
      </c>
      <c r="AL917" s="337">
        <v>0</v>
      </c>
      <c r="AM917" s="337">
        <v>0</v>
      </c>
      <c r="AN917" s="337">
        <v>0</v>
      </c>
      <c r="AO917" s="337">
        <v>0</v>
      </c>
      <c r="AP917" s="337">
        <v>0</v>
      </c>
    </row>
    <row r="918" spans="1:42" x14ac:dyDescent="0.2">
      <c r="D918" s="335" t="s">
        <v>166</v>
      </c>
      <c r="E918" s="337">
        <v>48</v>
      </c>
      <c r="F918" s="337">
        <v>29</v>
      </c>
      <c r="G918" s="337">
        <v>77</v>
      </c>
      <c r="H918" s="337">
        <v>14</v>
      </c>
      <c r="I918" s="337">
        <v>15</v>
      </c>
      <c r="J918" s="337">
        <v>29</v>
      </c>
      <c r="K918" s="337">
        <v>4</v>
      </c>
      <c r="L918" s="337">
        <v>3</v>
      </c>
      <c r="M918" s="337">
        <v>3</v>
      </c>
      <c r="N918" s="337">
        <v>6</v>
      </c>
      <c r="O918" s="337">
        <v>11</v>
      </c>
      <c r="P918" s="337">
        <v>4</v>
      </c>
      <c r="Q918" s="337">
        <v>1</v>
      </c>
      <c r="R918" s="337">
        <v>26</v>
      </c>
      <c r="S918" s="337">
        <v>9</v>
      </c>
      <c r="T918" s="337">
        <v>35</v>
      </c>
      <c r="U918" s="337">
        <v>1</v>
      </c>
      <c r="V918" s="337">
        <v>16</v>
      </c>
      <c r="W918" s="337">
        <v>11</v>
      </c>
      <c r="X918" s="337">
        <v>27</v>
      </c>
      <c r="Y918" s="337">
        <v>2</v>
      </c>
      <c r="Z918" s="337">
        <v>6</v>
      </c>
      <c r="AA918" s="337">
        <v>9</v>
      </c>
      <c r="AB918" s="337">
        <v>15</v>
      </c>
      <c r="AC918" s="337">
        <v>1</v>
      </c>
      <c r="AD918" s="337">
        <v>0</v>
      </c>
      <c r="AE918" s="337">
        <v>0</v>
      </c>
      <c r="AF918" s="337">
        <v>0</v>
      </c>
      <c r="AG918" s="337">
        <v>0</v>
      </c>
      <c r="AH918" s="337">
        <v>0</v>
      </c>
      <c r="AI918" s="337">
        <v>0</v>
      </c>
      <c r="AJ918" s="337">
        <v>0</v>
      </c>
      <c r="AK918" s="337">
        <v>0</v>
      </c>
      <c r="AL918" s="337">
        <v>0</v>
      </c>
      <c r="AM918" s="337">
        <v>0</v>
      </c>
      <c r="AN918" s="337">
        <v>0</v>
      </c>
      <c r="AO918" s="337">
        <v>0</v>
      </c>
      <c r="AP918" s="337">
        <v>0</v>
      </c>
    </row>
    <row r="919" spans="1:42" x14ac:dyDescent="0.2">
      <c r="B919" s="335" t="s">
        <v>167</v>
      </c>
      <c r="E919" s="337">
        <v>71</v>
      </c>
      <c r="F919" s="337">
        <v>76</v>
      </c>
      <c r="G919" s="337">
        <v>147</v>
      </c>
      <c r="H919" s="337">
        <v>0</v>
      </c>
      <c r="I919" s="337">
        <v>0</v>
      </c>
      <c r="J919" s="337">
        <v>0</v>
      </c>
      <c r="K919" s="337">
        <v>9</v>
      </c>
      <c r="L919" s="337">
        <v>0</v>
      </c>
      <c r="M919" s="337">
        <v>9</v>
      </c>
      <c r="N919" s="337">
        <v>9</v>
      </c>
      <c r="O919" s="337">
        <v>0</v>
      </c>
      <c r="P919" s="337">
        <v>0</v>
      </c>
      <c r="Q919" s="337">
        <v>1</v>
      </c>
      <c r="R919" s="337">
        <v>0</v>
      </c>
      <c r="S919" s="337">
        <v>0</v>
      </c>
      <c r="T919" s="337">
        <v>0</v>
      </c>
      <c r="U919" s="337">
        <v>0</v>
      </c>
      <c r="V919" s="337">
        <v>0</v>
      </c>
      <c r="W919" s="337">
        <v>0</v>
      </c>
      <c r="X919" s="337">
        <v>0</v>
      </c>
      <c r="Y919" s="337">
        <v>0</v>
      </c>
      <c r="Z919" s="337">
        <v>0</v>
      </c>
      <c r="AA919" s="337">
        <v>0</v>
      </c>
      <c r="AB919" s="337">
        <v>0</v>
      </c>
      <c r="AC919" s="337">
        <v>0</v>
      </c>
      <c r="AD919" s="337">
        <v>0</v>
      </c>
      <c r="AE919" s="337">
        <v>0</v>
      </c>
      <c r="AF919" s="337">
        <v>0</v>
      </c>
      <c r="AG919" s="337">
        <v>0</v>
      </c>
      <c r="AH919" s="337">
        <v>0</v>
      </c>
      <c r="AI919" s="337">
        <v>0</v>
      </c>
      <c r="AJ919" s="337">
        <v>0</v>
      </c>
      <c r="AK919" s="337">
        <v>0</v>
      </c>
      <c r="AL919" s="337">
        <v>0</v>
      </c>
      <c r="AM919" s="337">
        <v>0</v>
      </c>
      <c r="AN919" s="337">
        <v>0</v>
      </c>
      <c r="AO919" s="337">
        <v>0</v>
      </c>
      <c r="AP919" s="337">
        <v>0</v>
      </c>
    </row>
    <row r="920" spans="1:42" x14ac:dyDescent="0.2">
      <c r="C920" s="335" t="s">
        <v>47</v>
      </c>
      <c r="E920" s="337">
        <v>71</v>
      </c>
      <c r="F920" s="337">
        <v>76</v>
      </c>
      <c r="G920" s="337">
        <v>147</v>
      </c>
      <c r="H920" s="337">
        <v>0</v>
      </c>
      <c r="I920" s="337">
        <v>0</v>
      </c>
      <c r="J920" s="337">
        <v>0</v>
      </c>
      <c r="K920" s="337">
        <v>9</v>
      </c>
      <c r="L920" s="337">
        <v>0</v>
      </c>
      <c r="M920" s="337">
        <v>9</v>
      </c>
      <c r="N920" s="337">
        <v>9</v>
      </c>
      <c r="O920" s="337">
        <v>0</v>
      </c>
      <c r="P920" s="337">
        <v>0</v>
      </c>
      <c r="Q920" s="337">
        <v>1</v>
      </c>
      <c r="R920" s="337">
        <v>0</v>
      </c>
      <c r="S920" s="337">
        <v>0</v>
      </c>
      <c r="T920" s="337">
        <v>0</v>
      </c>
      <c r="U920" s="337">
        <v>0</v>
      </c>
      <c r="V920" s="337">
        <v>0</v>
      </c>
      <c r="W920" s="337">
        <v>0</v>
      </c>
      <c r="X920" s="337">
        <v>0</v>
      </c>
      <c r="Y920" s="337">
        <v>0</v>
      </c>
      <c r="Z920" s="337">
        <v>0</v>
      </c>
      <c r="AA920" s="337">
        <v>0</v>
      </c>
      <c r="AB920" s="337">
        <v>0</v>
      </c>
      <c r="AC920" s="337">
        <v>0</v>
      </c>
      <c r="AD920" s="337">
        <v>0</v>
      </c>
      <c r="AE920" s="337">
        <v>0</v>
      </c>
      <c r="AF920" s="337">
        <v>0</v>
      </c>
      <c r="AG920" s="337">
        <v>0</v>
      </c>
      <c r="AH920" s="337">
        <v>0</v>
      </c>
      <c r="AI920" s="337">
        <v>0</v>
      </c>
      <c r="AJ920" s="337">
        <v>0</v>
      </c>
      <c r="AK920" s="337">
        <v>0</v>
      </c>
      <c r="AL920" s="337">
        <v>0</v>
      </c>
      <c r="AM920" s="337">
        <v>0</v>
      </c>
      <c r="AN920" s="337">
        <v>0</v>
      </c>
      <c r="AO920" s="337">
        <v>0</v>
      </c>
      <c r="AP920" s="337">
        <v>0</v>
      </c>
    </row>
    <row r="921" spans="1:42" x14ac:dyDescent="0.2">
      <c r="D921" s="335" t="s">
        <v>204</v>
      </c>
      <c r="E921" s="337">
        <v>71</v>
      </c>
      <c r="F921" s="337">
        <v>76</v>
      </c>
      <c r="G921" s="337">
        <v>147</v>
      </c>
      <c r="H921" s="337">
        <v>0</v>
      </c>
      <c r="I921" s="337">
        <v>0</v>
      </c>
      <c r="J921" s="337">
        <v>0</v>
      </c>
      <c r="K921" s="337">
        <v>9</v>
      </c>
      <c r="L921" s="337">
        <v>0</v>
      </c>
      <c r="M921" s="337">
        <v>9</v>
      </c>
      <c r="N921" s="337">
        <v>9</v>
      </c>
      <c r="O921" s="337">
        <v>0</v>
      </c>
      <c r="P921" s="337">
        <v>0</v>
      </c>
      <c r="Q921" s="337">
        <v>1</v>
      </c>
      <c r="R921" s="337">
        <v>0</v>
      </c>
      <c r="S921" s="337">
        <v>0</v>
      </c>
      <c r="T921" s="337">
        <v>0</v>
      </c>
      <c r="U921" s="337">
        <v>0</v>
      </c>
      <c r="V921" s="337">
        <v>0</v>
      </c>
      <c r="W921" s="337">
        <v>0</v>
      </c>
      <c r="X921" s="337">
        <v>0</v>
      </c>
      <c r="Y921" s="337">
        <v>0</v>
      </c>
      <c r="Z921" s="337">
        <v>0</v>
      </c>
      <c r="AA921" s="337">
        <v>0</v>
      </c>
      <c r="AB921" s="337">
        <v>0</v>
      </c>
      <c r="AC921" s="337">
        <v>0</v>
      </c>
      <c r="AD921" s="337">
        <v>0</v>
      </c>
      <c r="AE921" s="337">
        <v>0</v>
      </c>
      <c r="AF921" s="337">
        <v>0</v>
      </c>
      <c r="AG921" s="337">
        <v>0</v>
      </c>
      <c r="AH921" s="337">
        <v>0</v>
      </c>
      <c r="AI921" s="337">
        <v>0</v>
      </c>
      <c r="AJ921" s="337">
        <v>0</v>
      </c>
      <c r="AK921" s="337">
        <v>0</v>
      </c>
      <c r="AL921" s="337">
        <v>0</v>
      </c>
      <c r="AM921" s="337">
        <v>0</v>
      </c>
      <c r="AN921" s="337">
        <v>0</v>
      </c>
      <c r="AO921" s="337">
        <v>0</v>
      </c>
      <c r="AP921" s="337">
        <v>0</v>
      </c>
    </row>
    <row r="922" spans="1:42" x14ac:dyDescent="0.2">
      <c r="A922" s="335" t="s">
        <v>18</v>
      </c>
      <c r="E922" s="337">
        <v>7275</v>
      </c>
      <c r="F922" s="337">
        <v>7305</v>
      </c>
      <c r="G922" s="337">
        <v>14580</v>
      </c>
      <c r="H922" s="337">
        <v>1033</v>
      </c>
      <c r="I922" s="337">
        <v>1122</v>
      </c>
      <c r="J922" s="337">
        <v>2155</v>
      </c>
      <c r="K922" s="337">
        <v>960</v>
      </c>
      <c r="L922" s="337">
        <v>279</v>
      </c>
      <c r="M922" s="337">
        <v>659</v>
      </c>
      <c r="N922" s="337">
        <v>938</v>
      </c>
      <c r="O922" s="337">
        <v>780</v>
      </c>
      <c r="P922" s="337">
        <v>650</v>
      </c>
      <c r="Q922" s="337">
        <v>503</v>
      </c>
      <c r="R922" s="337">
        <v>1361</v>
      </c>
      <c r="S922" s="337">
        <v>1403</v>
      </c>
      <c r="T922" s="337">
        <v>2764</v>
      </c>
      <c r="U922" s="337">
        <v>94</v>
      </c>
      <c r="V922" s="337">
        <v>1441</v>
      </c>
      <c r="W922" s="337">
        <v>1391</v>
      </c>
      <c r="X922" s="337">
        <v>2832</v>
      </c>
      <c r="Y922" s="337">
        <v>92</v>
      </c>
      <c r="Z922" s="337">
        <v>1798</v>
      </c>
      <c r="AA922" s="337">
        <v>1854</v>
      </c>
      <c r="AB922" s="337">
        <v>3652</v>
      </c>
      <c r="AC922" s="337">
        <v>196</v>
      </c>
      <c r="AD922" s="337">
        <v>748</v>
      </c>
      <c r="AE922" s="337">
        <v>748</v>
      </c>
      <c r="AF922" s="337">
        <v>1496</v>
      </c>
      <c r="AG922" s="337">
        <v>26</v>
      </c>
      <c r="AH922" s="337">
        <v>773</v>
      </c>
      <c r="AI922" s="337">
        <v>736</v>
      </c>
      <c r="AJ922" s="337">
        <v>1509</v>
      </c>
      <c r="AK922" s="337">
        <v>26</v>
      </c>
      <c r="AL922" s="337">
        <v>700</v>
      </c>
      <c r="AM922" s="337">
        <v>699</v>
      </c>
      <c r="AN922" s="337">
        <v>1399</v>
      </c>
      <c r="AO922" s="337">
        <v>26</v>
      </c>
      <c r="AP922" s="337">
        <v>425</v>
      </c>
    </row>
    <row r="923" spans="1:42" x14ac:dyDescent="0.2">
      <c r="B923" s="335" t="s">
        <v>36</v>
      </c>
      <c r="E923" s="337">
        <v>912</v>
      </c>
      <c r="F923" s="337">
        <v>902</v>
      </c>
      <c r="G923" s="337">
        <v>1814</v>
      </c>
      <c r="H923" s="337">
        <v>0</v>
      </c>
      <c r="I923" s="337">
        <v>0</v>
      </c>
      <c r="J923" s="337">
        <v>0</v>
      </c>
      <c r="K923" s="337">
        <v>153</v>
      </c>
      <c r="L923" s="337">
        <v>12</v>
      </c>
      <c r="M923" s="337">
        <v>148</v>
      </c>
      <c r="N923" s="337">
        <v>160</v>
      </c>
      <c r="O923" s="337">
        <v>71</v>
      </c>
      <c r="P923" s="337">
        <v>62</v>
      </c>
      <c r="Q923" s="337">
        <v>140</v>
      </c>
      <c r="R923" s="337">
        <v>98</v>
      </c>
      <c r="S923" s="337">
        <v>76</v>
      </c>
      <c r="T923" s="337">
        <v>174</v>
      </c>
      <c r="U923" s="337">
        <v>1</v>
      </c>
      <c r="V923" s="337">
        <v>197</v>
      </c>
      <c r="W923" s="337">
        <v>185</v>
      </c>
      <c r="X923" s="337">
        <v>382</v>
      </c>
      <c r="Y923" s="337">
        <v>3</v>
      </c>
      <c r="Z923" s="337">
        <v>617</v>
      </c>
      <c r="AA923" s="337">
        <v>641</v>
      </c>
      <c r="AB923" s="337">
        <v>1258</v>
      </c>
      <c r="AC923" s="337">
        <v>110</v>
      </c>
      <c r="AD923" s="337">
        <v>0</v>
      </c>
      <c r="AE923" s="337">
        <v>0</v>
      </c>
      <c r="AF923" s="337">
        <v>0</v>
      </c>
      <c r="AG923" s="337">
        <v>0</v>
      </c>
      <c r="AH923" s="337">
        <v>0</v>
      </c>
      <c r="AI923" s="337">
        <v>0</v>
      </c>
      <c r="AJ923" s="337">
        <v>0</v>
      </c>
      <c r="AK923" s="337">
        <v>0</v>
      </c>
      <c r="AL923" s="337">
        <v>0</v>
      </c>
      <c r="AM923" s="337">
        <v>0</v>
      </c>
      <c r="AN923" s="337">
        <v>0</v>
      </c>
      <c r="AO923" s="337">
        <v>0</v>
      </c>
      <c r="AP923" s="337">
        <v>39</v>
      </c>
    </row>
    <row r="924" spans="1:42" x14ac:dyDescent="0.2">
      <c r="C924" s="335" t="s">
        <v>38</v>
      </c>
      <c r="E924" s="337">
        <v>333</v>
      </c>
      <c r="F924" s="337">
        <v>358</v>
      </c>
      <c r="G924" s="337">
        <v>691</v>
      </c>
      <c r="H924" s="337">
        <v>0</v>
      </c>
      <c r="I924" s="337">
        <v>0</v>
      </c>
      <c r="J924" s="337">
        <v>0</v>
      </c>
      <c r="K924" s="337">
        <v>99</v>
      </c>
      <c r="L924" s="337">
        <v>10</v>
      </c>
      <c r="M924" s="337">
        <v>96</v>
      </c>
      <c r="N924" s="337">
        <v>106</v>
      </c>
      <c r="O924" s="337">
        <v>0</v>
      </c>
      <c r="P924" s="337">
        <v>0</v>
      </c>
      <c r="Q924" s="337">
        <v>99</v>
      </c>
      <c r="R924" s="337">
        <v>0</v>
      </c>
      <c r="S924" s="337">
        <v>0</v>
      </c>
      <c r="T924" s="337">
        <v>0</v>
      </c>
      <c r="U924" s="337">
        <v>0</v>
      </c>
      <c r="V924" s="337">
        <v>0</v>
      </c>
      <c r="W924" s="337">
        <v>0</v>
      </c>
      <c r="X924" s="337">
        <v>0</v>
      </c>
      <c r="Y924" s="337">
        <v>0</v>
      </c>
      <c r="Z924" s="337">
        <v>333</v>
      </c>
      <c r="AA924" s="337">
        <v>358</v>
      </c>
      <c r="AB924" s="337">
        <v>691</v>
      </c>
      <c r="AC924" s="337">
        <v>99</v>
      </c>
      <c r="AD924" s="337">
        <v>0</v>
      </c>
      <c r="AE924" s="337">
        <v>0</v>
      </c>
      <c r="AF924" s="337">
        <v>0</v>
      </c>
      <c r="AG924" s="337">
        <v>0</v>
      </c>
      <c r="AH924" s="337">
        <v>0</v>
      </c>
      <c r="AI924" s="337">
        <v>0</v>
      </c>
      <c r="AJ924" s="337">
        <v>0</v>
      </c>
      <c r="AK924" s="337">
        <v>0</v>
      </c>
      <c r="AL924" s="337">
        <v>0</v>
      </c>
      <c r="AM924" s="337">
        <v>0</v>
      </c>
      <c r="AN924" s="337">
        <v>0</v>
      </c>
      <c r="AO924" s="337">
        <v>0</v>
      </c>
      <c r="AP924" s="337">
        <v>0</v>
      </c>
    </row>
    <row r="925" spans="1:42" x14ac:dyDescent="0.2">
      <c r="D925" s="335" t="s">
        <v>65</v>
      </c>
      <c r="E925" s="337">
        <v>333</v>
      </c>
      <c r="F925" s="337">
        <v>358</v>
      </c>
      <c r="G925" s="337">
        <v>691</v>
      </c>
      <c r="H925" s="337">
        <v>0</v>
      </c>
      <c r="I925" s="337">
        <v>0</v>
      </c>
      <c r="J925" s="337">
        <v>0</v>
      </c>
      <c r="K925" s="337">
        <v>99</v>
      </c>
      <c r="L925" s="337">
        <v>10</v>
      </c>
      <c r="M925" s="337">
        <v>96</v>
      </c>
      <c r="N925" s="337">
        <v>106</v>
      </c>
      <c r="O925" s="337">
        <v>0</v>
      </c>
      <c r="P925" s="337">
        <v>0</v>
      </c>
      <c r="Q925" s="337">
        <v>99</v>
      </c>
      <c r="R925" s="337">
        <v>0</v>
      </c>
      <c r="S925" s="337">
        <v>0</v>
      </c>
      <c r="T925" s="337">
        <v>0</v>
      </c>
      <c r="U925" s="337">
        <v>0</v>
      </c>
      <c r="V925" s="337">
        <v>0</v>
      </c>
      <c r="W925" s="337">
        <v>0</v>
      </c>
      <c r="X925" s="337">
        <v>0</v>
      </c>
      <c r="Y925" s="337">
        <v>0</v>
      </c>
      <c r="Z925" s="337">
        <v>333</v>
      </c>
      <c r="AA925" s="337">
        <v>358</v>
      </c>
      <c r="AB925" s="337">
        <v>691</v>
      </c>
      <c r="AC925" s="337">
        <v>99</v>
      </c>
      <c r="AD925" s="337">
        <v>0</v>
      </c>
      <c r="AE925" s="337">
        <v>0</v>
      </c>
      <c r="AF925" s="337">
        <v>0</v>
      </c>
      <c r="AG925" s="337">
        <v>0</v>
      </c>
      <c r="AH925" s="337">
        <v>0</v>
      </c>
      <c r="AI925" s="337">
        <v>0</v>
      </c>
      <c r="AJ925" s="337">
        <v>0</v>
      </c>
      <c r="AK925" s="337">
        <v>0</v>
      </c>
      <c r="AL925" s="337">
        <v>0</v>
      </c>
      <c r="AM925" s="337">
        <v>0</v>
      </c>
      <c r="AN925" s="337">
        <v>0</v>
      </c>
      <c r="AO925" s="337">
        <v>0</v>
      </c>
      <c r="AP925" s="337">
        <v>0</v>
      </c>
    </row>
    <row r="926" spans="1:42" x14ac:dyDescent="0.2">
      <c r="C926" s="335" t="s">
        <v>47</v>
      </c>
      <c r="E926" s="337">
        <v>555</v>
      </c>
      <c r="F926" s="337">
        <v>528</v>
      </c>
      <c r="G926" s="337">
        <v>1083</v>
      </c>
      <c r="H926" s="337">
        <v>0</v>
      </c>
      <c r="I926" s="337">
        <v>0</v>
      </c>
      <c r="J926" s="337">
        <v>0</v>
      </c>
      <c r="K926" s="337">
        <v>52</v>
      </c>
      <c r="L926" s="337">
        <v>2</v>
      </c>
      <c r="M926" s="337">
        <v>50</v>
      </c>
      <c r="N926" s="337">
        <v>52</v>
      </c>
      <c r="O926" s="337">
        <v>69</v>
      </c>
      <c r="P926" s="337">
        <v>60</v>
      </c>
      <c r="Q926" s="337">
        <v>40</v>
      </c>
      <c r="R926" s="337">
        <v>98</v>
      </c>
      <c r="S926" s="337">
        <v>76</v>
      </c>
      <c r="T926" s="337">
        <v>174</v>
      </c>
      <c r="U926" s="337">
        <v>1</v>
      </c>
      <c r="V926" s="337">
        <v>186</v>
      </c>
      <c r="W926" s="337">
        <v>177</v>
      </c>
      <c r="X926" s="337">
        <v>363</v>
      </c>
      <c r="Y926" s="337">
        <v>2</v>
      </c>
      <c r="Z926" s="337">
        <v>271</v>
      </c>
      <c r="AA926" s="337">
        <v>275</v>
      </c>
      <c r="AB926" s="337">
        <v>546</v>
      </c>
      <c r="AC926" s="337">
        <v>10</v>
      </c>
      <c r="AD926" s="337">
        <v>0</v>
      </c>
      <c r="AE926" s="337">
        <v>0</v>
      </c>
      <c r="AF926" s="337">
        <v>0</v>
      </c>
      <c r="AG926" s="337">
        <v>0</v>
      </c>
      <c r="AH926" s="337">
        <v>0</v>
      </c>
      <c r="AI926" s="337">
        <v>0</v>
      </c>
      <c r="AJ926" s="337">
        <v>0</v>
      </c>
      <c r="AK926" s="337">
        <v>0</v>
      </c>
      <c r="AL926" s="337">
        <v>0</v>
      </c>
      <c r="AM926" s="337">
        <v>0</v>
      </c>
      <c r="AN926" s="337">
        <v>0</v>
      </c>
      <c r="AO926" s="337">
        <v>0</v>
      </c>
      <c r="AP926" s="337">
        <v>39</v>
      </c>
    </row>
    <row r="927" spans="1:42" x14ac:dyDescent="0.2">
      <c r="D927" s="335" t="s">
        <v>116</v>
      </c>
      <c r="E927" s="337">
        <v>307</v>
      </c>
      <c r="F927" s="337">
        <v>307</v>
      </c>
      <c r="G927" s="337">
        <v>614</v>
      </c>
      <c r="H927" s="337">
        <v>0</v>
      </c>
      <c r="I927" s="337">
        <v>0</v>
      </c>
      <c r="J927" s="337">
        <v>0</v>
      </c>
      <c r="K927" s="337">
        <v>29</v>
      </c>
      <c r="L927" s="337">
        <v>1</v>
      </c>
      <c r="M927" s="337">
        <v>28</v>
      </c>
      <c r="N927" s="337">
        <v>29</v>
      </c>
      <c r="O927" s="337">
        <v>42</v>
      </c>
      <c r="P927" s="337">
        <v>35</v>
      </c>
      <c r="Q927" s="337">
        <v>23</v>
      </c>
      <c r="R927" s="337">
        <v>39</v>
      </c>
      <c r="S927" s="337">
        <v>36</v>
      </c>
      <c r="T927" s="337">
        <v>75</v>
      </c>
      <c r="U927" s="337">
        <v>1</v>
      </c>
      <c r="V927" s="337">
        <v>93</v>
      </c>
      <c r="W927" s="337">
        <v>97</v>
      </c>
      <c r="X927" s="337">
        <v>190</v>
      </c>
      <c r="Y927" s="337">
        <v>1</v>
      </c>
      <c r="Z927" s="337">
        <v>175</v>
      </c>
      <c r="AA927" s="337">
        <v>174</v>
      </c>
      <c r="AB927" s="337">
        <v>349</v>
      </c>
      <c r="AC927" s="337">
        <v>5</v>
      </c>
      <c r="AD927" s="337">
        <v>0</v>
      </c>
      <c r="AE927" s="337">
        <v>0</v>
      </c>
      <c r="AF927" s="337">
        <v>0</v>
      </c>
      <c r="AG927" s="337">
        <v>0</v>
      </c>
      <c r="AH927" s="337">
        <v>0</v>
      </c>
      <c r="AI927" s="337">
        <v>0</v>
      </c>
      <c r="AJ927" s="337">
        <v>0</v>
      </c>
      <c r="AK927" s="337">
        <v>0</v>
      </c>
      <c r="AL927" s="337">
        <v>0</v>
      </c>
      <c r="AM927" s="337">
        <v>0</v>
      </c>
      <c r="AN927" s="337">
        <v>0</v>
      </c>
      <c r="AO927" s="337">
        <v>0</v>
      </c>
      <c r="AP927" s="337">
        <v>22</v>
      </c>
    </row>
    <row r="928" spans="1:42" x14ac:dyDescent="0.2">
      <c r="D928" s="335" t="s">
        <v>165</v>
      </c>
      <c r="E928" s="337">
        <v>248</v>
      </c>
      <c r="F928" s="337">
        <v>221</v>
      </c>
      <c r="G928" s="337">
        <v>469</v>
      </c>
      <c r="H928" s="337">
        <v>0</v>
      </c>
      <c r="I928" s="337">
        <v>0</v>
      </c>
      <c r="J928" s="337">
        <v>0</v>
      </c>
      <c r="K928" s="337">
        <v>23</v>
      </c>
      <c r="L928" s="337">
        <v>1</v>
      </c>
      <c r="M928" s="337">
        <v>22</v>
      </c>
      <c r="N928" s="337">
        <v>23</v>
      </c>
      <c r="O928" s="337">
        <v>27</v>
      </c>
      <c r="P928" s="337">
        <v>25</v>
      </c>
      <c r="Q928" s="337">
        <v>17</v>
      </c>
      <c r="R928" s="337">
        <v>59</v>
      </c>
      <c r="S928" s="337">
        <v>40</v>
      </c>
      <c r="T928" s="337">
        <v>99</v>
      </c>
      <c r="U928" s="337">
        <v>0</v>
      </c>
      <c r="V928" s="337">
        <v>93</v>
      </c>
      <c r="W928" s="337">
        <v>80</v>
      </c>
      <c r="X928" s="337">
        <v>173</v>
      </c>
      <c r="Y928" s="337">
        <v>1</v>
      </c>
      <c r="Z928" s="337">
        <v>96</v>
      </c>
      <c r="AA928" s="337">
        <v>101</v>
      </c>
      <c r="AB928" s="337">
        <v>197</v>
      </c>
      <c r="AC928" s="337">
        <v>5</v>
      </c>
      <c r="AD928" s="337">
        <v>0</v>
      </c>
      <c r="AE928" s="337">
        <v>0</v>
      </c>
      <c r="AF928" s="337">
        <v>0</v>
      </c>
      <c r="AG928" s="337">
        <v>0</v>
      </c>
      <c r="AH928" s="337">
        <v>0</v>
      </c>
      <c r="AI928" s="337">
        <v>0</v>
      </c>
      <c r="AJ928" s="337">
        <v>0</v>
      </c>
      <c r="AK928" s="337">
        <v>0</v>
      </c>
      <c r="AL928" s="337">
        <v>0</v>
      </c>
      <c r="AM928" s="337">
        <v>0</v>
      </c>
      <c r="AN928" s="337">
        <v>0</v>
      </c>
      <c r="AO928" s="337">
        <v>0</v>
      </c>
      <c r="AP928" s="337">
        <v>17</v>
      </c>
    </row>
    <row r="929" spans="2:42" x14ac:dyDescent="0.2">
      <c r="C929" s="335" t="s">
        <v>259</v>
      </c>
      <c r="E929" s="337">
        <v>24</v>
      </c>
      <c r="F929" s="337">
        <v>16</v>
      </c>
      <c r="G929" s="337">
        <v>40</v>
      </c>
      <c r="H929" s="337">
        <v>0</v>
      </c>
      <c r="I929" s="337">
        <v>0</v>
      </c>
      <c r="J929" s="337">
        <v>0</v>
      </c>
      <c r="K929" s="337">
        <v>2</v>
      </c>
      <c r="L929" s="337">
        <v>0</v>
      </c>
      <c r="M929" s="337">
        <v>2</v>
      </c>
      <c r="N929" s="337">
        <v>2</v>
      </c>
      <c r="O929" s="337">
        <v>2</v>
      </c>
      <c r="P929" s="337">
        <v>2</v>
      </c>
      <c r="Q929" s="337">
        <v>1</v>
      </c>
      <c r="R929" s="337">
        <v>0</v>
      </c>
      <c r="S929" s="337">
        <v>0</v>
      </c>
      <c r="T929" s="337">
        <v>0</v>
      </c>
      <c r="U929" s="337">
        <v>0</v>
      </c>
      <c r="V929" s="337">
        <v>11</v>
      </c>
      <c r="W929" s="337">
        <v>8</v>
      </c>
      <c r="X929" s="337">
        <v>19</v>
      </c>
      <c r="Y929" s="337">
        <v>1</v>
      </c>
      <c r="Z929" s="337">
        <v>13</v>
      </c>
      <c r="AA929" s="337">
        <v>8</v>
      </c>
      <c r="AB929" s="337">
        <v>21</v>
      </c>
      <c r="AC929" s="337">
        <v>1</v>
      </c>
      <c r="AD929" s="337">
        <v>0</v>
      </c>
      <c r="AE929" s="337">
        <v>0</v>
      </c>
      <c r="AF929" s="337">
        <v>0</v>
      </c>
      <c r="AG929" s="337">
        <v>0</v>
      </c>
      <c r="AH929" s="337">
        <v>0</v>
      </c>
      <c r="AI929" s="337">
        <v>0</v>
      </c>
      <c r="AJ929" s="337">
        <v>0</v>
      </c>
      <c r="AK929" s="337">
        <v>0</v>
      </c>
      <c r="AL929" s="337">
        <v>0</v>
      </c>
      <c r="AM929" s="337">
        <v>0</v>
      </c>
      <c r="AN929" s="337">
        <v>0</v>
      </c>
      <c r="AO929" s="337">
        <v>0</v>
      </c>
      <c r="AP929" s="337">
        <v>0</v>
      </c>
    </row>
    <row r="930" spans="2:42" x14ac:dyDescent="0.2">
      <c r="D930" s="335" t="s">
        <v>116</v>
      </c>
      <c r="E930" s="337">
        <v>24</v>
      </c>
      <c r="F930" s="337">
        <v>16</v>
      </c>
      <c r="G930" s="337">
        <v>40</v>
      </c>
      <c r="H930" s="337">
        <v>0</v>
      </c>
      <c r="I930" s="337">
        <v>0</v>
      </c>
      <c r="J930" s="337">
        <v>0</v>
      </c>
      <c r="K930" s="337">
        <v>2</v>
      </c>
      <c r="L930" s="337">
        <v>0</v>
      </c>
      <c r="M930" s="337">
        <v>2</v>
      </c>
      <c r="N930" s="337">
        <v>2</v>
      </c>
      <c r="O930" s="337">
        <v>2</v>
      </c>
      <c r="P930" s="337">
        <v>2</v>
      </c>
      <c r="Q930" s="337">
        <v>1</v>
      </c>
      <c r="R930" s="337">
        <v>0</v>
      </c>
      <c r="S930" s="337">
        <v>0</v>
      </c>
      <c r="T930" s="337">
        <v>0</v>
      </c>
      <c r="U930" s="337">
        <v>0</v>
      </c>
      <c r="V930" s="337">
        <v>11</v>
      </c>
      <c r="W930" s="337">
        <v>8</v>
      </c>
      <c r="X930" s="337">
        <v>19</v>
      </c>
      <c r="Y930" s="337">
        <v>1</v>
      </c>
      <c r="Z930" s="337">
        <v>13</v>
      </c>
      <c r="AA930" s="337">
        <v>8</v>
      </c>
      <c r="AB930" s="337">
        <v>21</v>
      </c>
      <c r="AC930" s="337">
        <v>1</v>
      </c>
      <c r="AD930" s="337">
        <v>0</v>
      </c>
      <c r="AE930" s="337">
        <v>0</v>
      </c>
      <c r="AF930" s="337">
        <v>0</v>
      </c>
      <c r="AG930" s="337">
        <v>0</v>
      </c>
      <c r="AH930" s="337">
        <v>0</v>
      </c>
      <c r="AI930" s="337">
        <v>0</v>
      </c>
      <c r="AJ930" s="337">
        <v>0</v>
      </c>
      <c r="AK930" s="337">
        <v>0</v>
      </c>
      <c r="AL930" s="337">
        <v>0</v>
      </c>
      <c r="AM930" s="337">
        <v>0</v>
      </c>
      <c r="AN930" s="337">
        <v>0</v>
      </c>
      <c r="AO930" s="337">
        <v>0</v>
      </c>
      <c r="AP930" s="337">
        <v>0</v>
      </c>
    </row>
    <row r="931" spans="2:42" x14ac:dyDescent="0.2">
      <c r="B931" s="335" t="s">
        <v>41</v>
      </c>
      <c r="E931" s="337">
        <v>4502</v>
      </c>
      <c r="F931" s="337">
        <v>4438</v>
      </c>
      <c r="G931" s="337">
        <v>8940</v>
      </c>
      <c r="H931" s="337">
        <v>699</v>
      </c>
      <c r="I931" s="337">
        <v>679</v>
      </c>
      <c r="J931" s="337">
        <v>1378</v>
      </c>
      <c r="K931" s="337">
        <v>503</v>
      </c>
      <c r="L931" s="337">
        <v>151</v>
      </c>
      <c r="M931" s="337">
        <v>353</v>
      </c>
      <c r="N931" s="337">
        <v>504</v>
      </c>
      <c r="O931" s="337">
        <v>525</v>
      </c>
      <c r="P931" s="337">
        <v>436</v>
      </c>
      <c r="Q931" s="337">
        <v>260</v>
      </c>
      <c r="R931" s="337">
        <v>750</v>
      </c>
      <c r="S931" s="337">
        <v>805</v>
      </c>
      <c r="T931" s="337">
        <v>1555</v>
      </c>
      <c r="U931" s="337">
        <v>29</v>
      </c>
      <c r="V931" s="337">
        <v>763</v>
      </c>
      <c r="W931" s="337">
        <v>695</v>
      </c>
      <c r="X931" s="337">
        <v>1458</v>
      </c>
      <c r="Y931" s="337">
        <v>26</v>
      </c>
      <c r="Z931" s="337">
        <v>768</v>
      </c>
      <c r="AA931" s="337">
        <v>755</v>
      </c>
      <c r="AB931" s="337">
        <v>1523</v>
      </c>
      <c r="AC931" s="337">
        <v>24</v>
      </c>
      <c r="AD931" s="337">
        <v>748</v>
      </c>
      <c r="AE931" s="337">
        <v>748</v>
      </c>
      <c r="AF931" s="337">
        <v>1496</v>
      </c>
      <c r="AG931" s="337">
        <v>26</v>
      </c>
      <c r="AH931" s="337">
        <v>773</v>
      </c>
      <c r="AI931" s="337">
        <v>736</v>
      </c>
      <c r="AJ931" s="337">
        <v>1509</v>
      </c>
      <c r="AK931" s="337">
        <v>26</v>
      </c>
      <c r="AL931" s="337">
        <v>700</v>
      </c>
      <c r="AM931" s="337">
        <v>699</v>
      </c>
      <c r="AN931" s="337">
        <v>1399</v>
      </c>
      <c r="AO931" s="337">
        <v>26</v>
      </c>
      <c r="AP931" s="337">
        <v>346</v>
      </c>
    </row>
    <row r="932" spans="2:42" x14ac:dyDescent="0.2">
      <c r="C932" s="335" t="s">
        <v>38</v>
      </c>
      <c r="E932" s="337">
        <v>317</v>
      </c>
      <c r="F932" s="337">
        <v>291</v>
      </c>
      <c r="G932" s="337">
        <v>608</v>
      </c>
      <c r="H932" s="337">
        <v>53</v>
      </c>
      <c r="I932" s="337">
        <v>55</v>
      </c>
      <c r="J932" s="337">
        <v>108</v>
      </c>
      <c r="K932" s="337">
        <v>73</v>
      </c>
      <c r="L932" s="337">
        <v>18</v>
      </c>
      <c r="M932" s="337">
        <v>56</v>
      </c>
      <c r="N932" s="337">
        <v>74</v>
      </c>
      <c r="O932" s="337">
        <v>0</v>
      </c>
      <c r="P932" s="337">
        <v>0</v>
      </c>
      <c r="Q932" s="337">
        <v>73</v>
      </c>
      <c r="R932" s="337">
        <v>44</v>
      </c>
      <c r="S932" s="337">
        <v>56</v>
      </c>
      <c r="T932" s="337">
        <v>100</v>
      </c>
      <c r="U932" s="337">
        <v>0</v>
      </c>
      <c r="V932" s="337">
        <v>55</v>
      </c>
      <c r="W932" s="337">
        <v>43</v>
      </c>
      <c r="X932" s="337">
        <v>98</v>
      </c>
      <c r="Y932" s="337">
        <v>0</v>
      </c>
      <c r="Z932" s="337">
        <v>81</v>
      </c>
      <c r="AA932" s="337">
        <v>56</v>
      </c>
      <c r="AB932" s="337">
        <v>137</v>
      </c>
      <c r="AC932" s="337">
        <v>0</v>
      </c>
      <c r="AD932" s="337">
        <v>50</v>
      </c>
      <c r="AE932" s="337">
        <v>43</v>
      </c>
      <c r="AF932" s="337">
        <v>93</v>
      </c>
      <c r="AG932" s="337">
        <v>0</v>
      </c>
      <c r="AH932" s="337">
        <v>45</v>
      </c>
      <c r="AI932" s="337">
        <v>50</v>
      </c>
      <c r="AJ932" s="337">
        <v>95</v>
      </c>
      <c r="AK932" s="337">
        <v>0</v>
      </c>
      <c r="AL932" s="337">
        <v>42</v>
      </c>
      <c r="AM932" s="337">
        <v>43</v>
      </c>
      <c r="AN932" s="337">
        <v>85</v>
      </c>
      <c r="AO932" s="337">
        <v>0</v>
      </c>
      <c r="AP932" s="337">
        <v>73</v>
      </c>
    </row>
    <row r="933" spans="2:42" x14ac:dyDescent="0.2">
      <c r="D933" s="335" t="s">
        <v>65</v>
      </c>
      <c r="E933" s="337">
        <v>317</v>
      </c>
      <c r="F933" s="337">
        <v>291</v>
      </c>
      <c r="G933" s="337">
        <v>608</v>
      </c>
      <c r="H933" s="337">
        <v>53</v>
      </c>
      <c r="I933" s="337">
        <v>55</v>
      </c>
      <c r="J933" s="337">
        <v>108</v>
      </c>
      <c r="K933" s="337">
        <v>73</v>
      </c>
      <c r="L933" s="337">
        <v>18</v>
      </c>
      <c r="M933" s="337">
        <v>56</v>
      </c>
      <c r="N933" s="337">
        <v>74</v>
      </c>
      <c r="O933" s="337">
        <v>0</v>
      </c>
      <c r="P933" s="337">
        <v>0</v>
      </c>
      <c r="Q933" s="337">
        <v>73</v>
      </c>
      <c r="R933" s="337">
        <v>44</v>
      </c>
      <c r="S933" s="337">
        <v>56</v>
      </c>
      <c r="T933" s="337">
        <v>100</v>
      </c>
      <c r="U933" s="337">
        <v>0</v>
      </c>
      <c r="V933" s="337">
        <v>55</v>
      </c>
      <c r="W933" s="337">
        <v>43</v>
      </c>
      <c r="X933" s="337">
        <v>98</v>
      </c>
      <c r="Y933" s="337">
        <v>0</v>
      </c>
      <c r="Z933" s="337">
        <v>81</v>
      </c>
      <c r="AA933" s="337">
        <v>56</v>
      </c>
      <c r="AB933" s="337">
        <v>137</v>
      </c>
      <c r="AC933" s="337">
        <v>0</v>
      </c>
      <c r="AD933" s="337">
        <v>50</v>
      </c>
      <c r="AE933" s="337">
        <v>43</v>
      </c>
      <c r="AF933" s="337">
        <v>93</v>
      </c>
      <c r="AG933" s="337">
        <v>0</v>
      </c>
      <c r="AH933" s="337">
        <v>45</v>
      </c>
      <c r="AI933" s="337">
        <v>50</v>
      </c>
      <c r="AJ933" s="337">
        <v>95</v>
      </c>
      <c r="AK933" s="337">
        <v>0</v>
      </c>
      <c r="AL933" s="337">
        <v>42</v>
      </c>
      <c r="AM933" s="337">
        <v>43</v>
      </c>
      <c r="AN933" s="337">
        <v>85</v>
      </c>
      <c r="AO933" s="337">
        <v>0</v>
      </c>
      <c r="AP933" s="337">
        <v>73</v>
      </c>
    </row>
    <row r="934" spans="2:42" x14ac:dyDescent="0.2">
      <c r="C934" s="335" t="s">
        <v>47</v>
      </c>
      <c r="E934" s="337">
        <v>4087</v>
      </c>
      <c r="F934" s="337">
        <v>4007</v>
      </c>
      <c r="G934" s="337">
        <v>8094</v>
      </c>
      <c r="H934" s="337">
        <v>624</v>
      </c>
      <c r="I934" s="337">
        <v>608</v>
      </c>
      <c r="J934" s="337">
        <v>1232</v>
      </c>
      <c r="K934" s="337">
        <v>418</v>
      </c>
      <c r="L934" s="337">
        <v>129</v>
      </c>
      <c r="M934" s="337">
        <v>289</v>
      </c>
      <c r="N934" s="337">
        <v>418</v>
      </c>
      <c r="O934" s="337">
        <v>513</v>
      </c>
      <c r="P934" s="337">
        <v>424</v>
      </c>
      <c r="Q934" s="337">
        <v>185</v>
      </c>
      <c r="R934" s="337">
        <v>686</v>
      </c>
      <c r="S934" s="337">
        <v>726</v>
      </c>
      <c r="T934" s="337">
        <v>1412</v>
      </c>
      <c r="U934" s="337">
        <v>27</v>
      </c>
      <c r="V934" s="337">
        <v>683</v>
      </c>
      <c r="W934" s="337">
        <v>628</v>
      </c>
      <c r="X934" s="337">
        <v>1311</v>
      </c>
      <c r="Y934" s="337">
        <v>24</v>
      </c>
      <c r="Z934" s="337">
        <v>668</v>
      </c>
      <c r="AA934" s="337">
        <v>669</v>
      </c>
      <c r="AB934" s="337">
        <v>1337</v>
      </c>
      <c r="AC934" s="337">
        <v>22</v>
      </c>
      <c r="AD934" s="337">
        <v>684</v>
      </c>
      <c r="AE934" s="337">
        <v>685</v>
      </c>
      <c r="AF934" s="337">
        <v>1369</v>
      </c>
      <c r="AG934" s="337">
        <v>24</v>
      </c>
      <c r="AH934" s="337">
        <v>717</v>
      </c>
      <c r="AI934" s="337">
        <v>665</v>
      </c>
      <c r="AJ934" s="337">
        <v>1382</v>
      </c>
      <c r="AK934" s="337">
        <v>24</v>
      </c>
      <c r="AL934" s="337">
        <v>649</v>
      </c>
      <c r="AM934" s="337">
        <v>634</v>
      </c>
      <c r="AN934" s="337">
        <v>1283</v>
      </c>
      <c r="AO934" s="337">
        <v>24</v>
      </c>
      <c r="AP934" s="337">
        <v>273</v>
      </c>
    </row>
    <row r="935" spans="2:42" x14ac:dyDescent="0.2">
      <c r="D935" s="335" t="s">
        <v>116</v>
      </c>
      <c r="E935" s="337">
        <v>2648</v>
      </c>
      <c r="F935" s="337">
        <v>2552</v>
      </c>
      <c r="G935" s="337">
        <v>5200</v>
      </c>
      <c r="H935" s="337">
        <v>418</v>
      </c>
      <c r="I935" s="337">
        <v>412</v>
      </c>
      <c r="J935" s="337">
        <v>830</v>
      </c>
      <c r="K935" s="337">
        <v>287</v>
      </c>
      <c r="L935" s="337">
        <v>87</v>
      </c>
      <c r="M935" s="337">
        <v>200</v>
      </c>
      <c r="N935" s="337">
        <v>287</v>
      </c>
      <c r="O935" s="337">
        <v>351</v>
      </c>
      <c r="P935" s="337">
        <v>288</v>
      </c>
      <c r="Q935" s="337">
        <v>125</v>
      </c>
      <c r="R935" s="337">
        <v>428</v>
      </c>
      <c r="S935" s="337">
        <v>461</v>
      </c>
      <c r="T935" s="337">
        <v>889</v>
      </c>
      <c r="U935" s="337">
        <v>19</v>
      </c>
      <c r="V935" s="337">
        <v>452</v>
      </c>
      <c r="W935" s="337">
        <v>419</v>
      </c>
      <c r="X935" s="337">
        <v>871</v>
      </c>
      <c r="Y935" s="337">
        <v>16</v>
      </c>
      <c r="Z935" s="337">
        <v>427</v>
      </c>
      <c r="AA935" s="337">
        <v>417</v>
      </c>
      <c r="AB935" s="337">
        <v>844</v>
      </c>
      <c r="AC935" s="337">
        <v>15</v>
      </c>
      <c r="AD935" s="337">
        <v>438</v>
      </c>
      <c r="AE935" s="337">
        <v>432</v>
      </c>
      <c r="AF935" s="337">
        <v>870</v>
      </c>
      <c r="AG935" s="337">
        <v>17</v>
      </c>
      <c r="AH935" s="337">
        <v>451</v>
      </c>
      <c r="AI935" s="337">
        <v>422</v>
      </c>
      <c r="AJ935" s="337">
        <v>873</v>
      </c>
      <c r="AK935" s="337">
        <v>19</v>
      </c>
      <c r="AL935" s="337">
        <v>452</v>
      </c>
      <c r="AM935" s="337">
        <v>401</v>
      </c>
      <c r="AN935" s="337">
        <v>853</v>
      </c>
      <c r="AO935" s="337">
        <v>18</v>
      </c>
      <c r="AP935" s="337">
        <v>183</v>
      </c>
    </row>
    <row r="936" spans="2:42" x14ac:dyDescent="0.2">
      <c r="D936" s="335" t="s">
        <v>165</v>
      </c>
      <c r="E936" s="337">
        <v>1439</v>
      </c>
      <c r="F936" s="337">
        <v>1455</v>
      </c>
      <c r="G936" s="337">
        <v>2894</v>
      </c>
      <c r="H936" s="337">
        <v>206</v>
      </c>
      <c r="I936" s="337">
        <v>196</v>
      </c>
      <c r="J936" s="337">
        <v>402</v>
      </c>
      <c r="K936" s="337">
        <v>131</v>
      </c>
      <c r="L936" s="337">
        <v>42</v>
      </c>
      <c r="M936" s="337">
        <v>89</v>
      </c>
      <c r="N936" s="337">
        <v>131</v>
      </c>
      <c r="O936" s="337">
        <v>162</v>
      </c>
      <c r="P936" s="337">
        <v>136</v>
      </c>
      <c r="Q936" s="337">
        <v>60</v>
      </c>
      <c r="R936" s="337">
        <v>258</v>
      </c>
      <c r="S936" s="337">
        <v>265</v>
      </c>
      <c r="T936" s="337">
        <v>523</v>
      </c>
      <c r="U936" s="337">
        <v>8</v>
      </c>
      <c r="V936" s="337">
        <v>231</v>
      </c>
      <c r="W936" s="337">
        <v>209</v>
      </c>
      <c r="X936" s="337">
        <v>440</v>
      </c>
      <c r="Y936" s="337">
        <v>8</v>
      </c>
      <c r="Z936" s="337">
        <v>241</v>
      </c>
      <c r="AA936" s="337">
        <v>252</v>
      </c>
      <c r="AB936" s="337">
        <v>493</v>
      </c>
      <c r="AC936" s="337">
        <v>7</v>
      </c>
      <c r="AD936" s="337">
        <v>246</v>
      </c>
      <c r="AE936" s="337">
        <v>253</v>
      </c>
      <c r="AF936" s="337">
        <v>499</v>
      </c>
      <c r="AG936" s="337">
        <v>7</v>
      </c>
      <c r="AH936" s="337">
        <v>266</v>
      </c>
      <c r="AI936" s="337">
        <v>243</v>
      </c>
      <c r="AJ936" s="337">
        <v>509</v>
      </c>
      <c r="AK936" s="337">
        <v>5</v>
      </c>
      <c r="AL936" s="337">
        <v>197</v>
      </c>
      <c r="AM936" s="337">
        <v>233</v>
      </c>
      <c r="AN936" s="337">
        <v>430</v>
      </c>
      <c r="AO936" s="337">
        <v>6</v>
      </c>
      <c r="AP936" s="337">
        <v>90</v>
      </c>
    </row>
    <row r="937" spans="2:42" x14ac:dyDescent="0.2">
      <c r="C937" s="335" t="s">
        <v>259</v>
      </c>
      <c r="E937" s="337">
        <v>98</v>
      </c>
      <c r="F937" s="337">
        <v>140</v>
      </c>
      <c r="G937" s="337">
        <v>238</v>
      </c>
      <c r="H937" s="337">
        <v>22</v>
      </c>
      <c r="I937" s="337">
        <v>16</v>
      </c>
      <c r="J937" s="337">
        <v>38</v>
      </c>
      <c r="K937" s="337">
        <v>12</v>
      </c>
      <c r="L937" s="337">
        <v>4</v>
      </c>
      <c r="M937" s="337">
        <v>8</v>
      </c>
      <c r="N937" s="337">
        <v>12</v>
      </c>
      <c r="O937" s="337">
        <v>12</v>
      </c>
      <c r="P937" s="337">
        <v>12</v>
      </c>
      <c r="Q937" s="337">
        <v>2</v>
      </c>
      <c r="R937" s="337">
        <v>20</v>
      </c>
      <c r="S937" s="337">
        <v>23</v>
      </c>
      <c r="T937" s="337">
        <v>43</v>
      </c>
      <c r="U937" s="337">
        <v>2</v>
      </c>
      <c r="V937" s="337">
        <v>25</v>
      </c>
      <c r="W937" s="337">
        <v>24</v>
      </c>
      <c r="X937" s="337">
        <v>49</v>
      </c>
      <c r="Y937" s="337">
        <v>2</v>
      </c>
      <c r="Z937" s="337">
        <v>19</v>
      </c>
      <c r="AA937" s="337">
        <v>30</v>
      </c>
      <c r="AB937" s="337">
        <v>49</v>
      </c>
      <c r="AC937" s="337">
        <v>2</v>
      </c>
      <c r="AD937" s="337">
        <v>14</v>
      </c>
      <c r="AE937" s="337">
        <v>20</v>
      </c>
      <c r="AF937" s="337">
        <v>34</v>
      </c>
      <c r="AG937" s="337">
        <v>2</v>
      </c>
      <c r="AH937" s="337">
        <v>11</v>
      </c>
      <c r="AI937" s="337">
        <v>21</v>
      </c>
      <c r="AJ937" s="337">
        <v>32</v>
      </c>
      <c r="AK937" s="337">
        <v>2</v>
      </c>
      <c r="AL937" s="337">
        <v>9</v>
      </c>
      <c r="AM937" s="337">
        <v>22</v>
      </c>
      <c r="AN937" s="337">
        <v>31</v>
      </c>
      <c r="AO937" s="337">
        <v>2</v>
      </c>
      <c r="AP937" s="337">
        <v>0</v>
      </c>
    </row>
    <row r="938" spans="2:42" x14ac:dyDescent="0.2">
      <c r="D938" s="335" t="s">
        <v>116</v>
      </c>
      <c r="E938" s="337">
        <v>98</v>
      </c>
      <c r="F938" s="337">
        <v>140</v>
      </c>
      <c r="G938" s="337">
        <v>238</v>
      </c>
      <c r="H938" s="337">
        <v>22</v>
      </c>
      <c r="I938" s="337">
        <v>16</v>
      </c>
      <c r="J938" s="337">
        <v>38</v>
      </c>
      <c r="K938" s="337">
        <v>12</v>
      </c>
      <c r="L938" s="337">
        <v>4</v>
      </c>
      <c r="M938" s="337">
        <v>8</v>
      </c>
      <c r="N938" s="337">
        <v>12</v>
      </c>
      <c r="O938" s="337">
        <v>12</v>
      </c>
      <c r="P938" s="337">
        <v>12</v>
      </c>
      <c r="Q938" s="337">
        <v>2</v>
      </c>
      <c r="R938" s="337">
        <v>20</v>
      </c>
      <c r="S938" s="337">
        <v>23</v>
      </c>
      <c r="T938" s="337">
        <v>43</v>
      </c>
      <c r="U938" s="337">
        <v>2</v>
      </c>
      <c r="V938" s="337">
        <v>25</v>
      </c>
      <c r="W938" s="337">
        <v>24</v>
      </c>
      <c r="X938" s="337">
        <v>49</v>
      </c>
      <c r="Y938" s="337">
        <v>2</v>
      </c>
      <c r="Z938" s="337">
        <v>19</v>
      </c>
      <c r="AA938" s="337">
        <v>30</v>
      </c>
      <c r="AB938" s="337">
        <v>49</v>
      </c>
      <c r="AC938" s="337">
        <v>2</v>
      </c>
      <c r="AD938" s="337">
        <v>14</v>
      </c>
      <c r="AE938" s="337">
        <v>20</v>
      </c>
      <c r="AF938" s="337">
        <v>34</v>
      </c>
      <c r="AG938" s="337">
        <v>2</v>
      </c>
      <c r="AH938" s="337">
        <v>11</v>
      </c>
      <c r="AI938" s="337">
        <v>21</v>
      </c>
      <c r="AJ938" s="337">
        <v>32</v>
      </c>
      <c r="AK938" s="337">
        <v>2</v>
      </c>
      <c r="AL938" s="337">
        <v>9</v>
      </c>
      <c r="AM938" s="337">
        <v>22</v>
      </c>
      <c r="AN938" s="337">
        <v>31</v>
      </c>
      <c r="AO938" s="337">
        <v>2</v>
      </c>
      <c r="AP938" s="337">
        <v>0</v>
      </c>
    </row>
    <row r="939" spans="2:42" x14ac:dyDescent="0.2">
      <c r="B939" s="335" t="s">
        <v>42</v>
      </c>
      <c r="E939" s="337">
        <v>1407</v>
      </c>
      <c r="F939" s="337">
        <v>1491</v>
      </c>
      <c r="G939" s="337">
        <v>2898</v>
      </c>
      <c r="H939" s="337">
        <v>334</v>
      </c>
      <c r="I939" s="337">
        <v>443</v>
      </c>
      <c r="J939" s="337">
        <v>777</v>
      </c>
      <c r="K939" s="337">
        <v>229</v>
      </c>
      <c r="L939" s="337">
        <v>116</v>
      </c>
      <c r="M939" s="337">
        <v>86</v>
      </c>
      <c r="N939" s="337">
        <v>202</v>
      </c>
      <c r="O939" s="337">
        <v>184</v>
      </c>
      <c r="P939" s="337">
        <v>152</v>
      </c>
      <c r="Q939" s="337">
        <v>93</v>
      </c>
      <c r="R939" s="337">
        <v>513</v>
      </c>
      <c r="S939" s="337">
        <v>522</v>
      </c>
      <c r="T939" s="337">
        <v>1035</v>
      </c>
      <c r="U939" s="337">
        <v>64</v>
      </c>
      <c r="V939" s="337">
        <v>481</v>
      </c>
      <c r="W939" s="337">
        <v>511</v>
      </c>
      <c r="X939" s="337">
        <v>992</v>
      </c>
      <c r="Y939" s="337">
        <v>63</v>
      </c>
      <c r="Z939" s="337">
        <v>413</v>
      </c>
      <c r="AA939" s="337">
        <v>458</v>
      </c>
      <c r="AB939" s="337">
        <v>871</v>
      </c>
      <c r="AC939" s="337">
        <v>62</v>
      </c>
      <c r="AD939" s="337">
        <v>0</v>
      </c>
      <c r="AE939" s="337">
        <v>0</v>
      </c>
      <c r="AF939" s="337">
        <v>0</v>
      </c>
      <c r="AG939" s="337">
        <v>0</v>
      </c>
      <c r="AH939" s="337">
        <v>0</v>
      </c>
      <c r="AI939" s="337">
        <v>0</v>
      </c>
      <c r="AJ939" s="337">
        <v>0</v>
      </c>
      <c r="AK939" s="337">
        <v>0</v>
      </c>
      <c r="AL939" s="337">
        <v>0</v>
      </c>
      <c r="AM939" s="337">
        <v>0</v>
      </c>
      <c r="AN939" s="337">
        <v>0</v>
      </c>
      <c r="AO939" s="337">
        <v>0</v>
      </c>
      <c r="AP939" s="337">
        <v>40</v>
      </c>
    </row>
    <row r="940" spans="2:42" x14ac:dyDescent="0.2">
      <c r="C940" s="335" t="s">
        <v>37</v>
      </c>
      <c r="E940" s="337">
        <v>30</v>
      </c>
      <c r="F940" s="337">
        <v>40</v>
      </c>
      <c r="G940" s="337">
        <v>70</v>
      </c>
      <c r="H940" s="337">
        <v>5</v>
      </c>
      <c r="I940" s="337">
        <v>13</v>
      </c>
      <c r="J940" s="337">
        <v>18</v>
      </c>
      <c r="K940" s="337">
        <v>6</v>
      </c>
      <c r="L940" s="337">
        <v>4</v>
      </c>
      <c r="M940" s="337">
        <v>1</v>
      </c>
      <c r="N940" s="337">
        <v>5</v>
      </c>
      <c r="O940" s="337">
        <v>8</v>
      </c>
      <c r="P940" s="337">
        <v>6</v>
      </c>
      <c r="Q940" s="337">
        <v>2</v>
      </c>
      <c r="R940" s="337">
        <v>8</v>
      </c>
      <c r="S940" s="337">
        <v>13</v>
      </c>
      <c r="T940" s="337">
        <v>21</v>
      </c>
      <c r="U940" s="337">
        <v>2</v>
      </c>
      <c r="V940" s="337">
        <v>13</v>
      </c>
      <c r="W940" s="337">
        <v>15</v>
      </c>
      <c r="X940" s="337">
        <v>28</v>
      </c>
      <c r="Y940" s="337">
        <v>2</v>
      </c>
      <c r="Z940" s="337">
        <v>9</v>
      </c>
      <c r="AA940" s="337">
        <v>12</v>
      </c>
      <c r="AB940" s="337">
        <v>21</v>
      </c>
      <c r="AC940" s="337">
        <v>2</v>
      </c>
      <c r="AD940" s="337">
        <v>0</v>
      </c>
      <c r="AE940" s="337">
        <v>0</v>
      </c>
      <c r="AF940" s="337">
        <v>0</v>
      </c>
      <c r="AG940" s="337">
        <v>0</v>
      </c>
      <c r="AH940" s="337">
        <v>0</v>
      </c>
      <c r="AI940" s="337">
        <v>0</v>
      </c>
      <c r="AJ940" s="337">
        <v>0</v>
      </c>
      <c r="AK940" s="337">
        <v>0</v>
      </c>
      <c r="AL940" s="337">
        <v>0</v>
      </c>
      <c r="AM940" s="337">
        <v>0</v>
      </c>
      <c r="AN940" s="337">
        <v>0</v>
      </c>
      <c r="AO940" s="337">
        <v>0</v>
      </c>
      <c r="AP940" s="337">
        <v>0</v>
      </c>
    </row>
    <row r="941" spans="2:42" x14ac:dyDescent="0.2">
      <c r="D941" s="335" t="s">
        <v>117</v>
      </c>
      <c r="E941" s="337">
        <v>30</v>
      </c>
      <c r="F941" s="337">
        <v>40</v>
      </c>
      <c r="G941" s="337">
        <v>70</v>
      </c>
      <c r="H941" s="337">
        <v>5</v>
      </c>
      <c r="I941" s="337">
        <v>13</v>
      </c>
      <c r="J941" s="337">
        <v>18</v>
      </c>
      <c r="K941" s="337">
        <v>6</v>
      </c>
      <c r="L941" s="337">
        <v>4</v>
      </c>
      <c r="M941" s="337">
        <v>1</v>
      </c>
      <c r="N941" s="337">
        <v>5</v>
      </c>
      <c r="O941" s="337">
        <v>8</v>
      </c>
      <c r="P941" s="337">
        <v>6</v>
      </c>
      <c r="Q941" s="337">
        <v>2</v>
      </c>
      <c r="R941" s="337">
        <v>8</v>
      </c>
      <c r="S941" s="337">
        <v>13</v>
      </c>
      <c r="T941" s="337">
        <v>21</v>
      </c>
      <c r="U941" s="337">
        <v>2</v>
      </c>
      <c r="V941" s="337">
        <v>13</v>
      </c>
      <c r="W941" s="337">
        <v>15</v>
      </c>
      <c r="X941" s="337">
        <v>28</v>
      </c>
      <c r="Y941" s="337">
        <v>2</v>
      </c>
      <c r="Z941" s="337">
        <v>9</v>
      </c>
      <c r="AA941" s="337">
        <v>12</v>
      </c>
      <c r="AB941" s="337">
        <v>21</v>
      </c>
      <c r="AC941" s="337">
        <v>2</v>
      </c>
      <c r="AD941" s="337">
        <v>0</v>
      </c>
      <c r="AE941" s="337">
        <v>0</v>
      </c>
      <c r="AF941" s="337">
        <v>0</v>
      </c>
      <c r="AG941" s="337">
        <v>0</v>
      </c>
      <c r="AH941" s="337">
        <v>0</v>
      </c>
      <c r="AI941" s="337">
        <v>0</v>
      </c>
      <c r="AJ941" s="337">
        <v>0</v>
      </c>
      <c r="AK941" s="337">
        <v>0</v>
      </c>
      <c r="AL941" s="337">
        <v>0</v>
      </c>
      <c r="AM941" s="337">
        <v>0</v>
      </c>
      <c r="AN941" s="337">
        <v>0</v>
      </c>
      <c r="AO941" s="337">
        <v>0</v>
      </c>
      <c r="AP941" s="337">
        <v>0</v>
      </c>
    </row>
    <row r="942" spans="2:42" x14ac:dyDescent="0.2">
      <c r="C942" s="335" t="s">
        <v>38</v>
      </c>
      <c r="E942" s="337">
        <v>145</v>
      </c>
      <c r="F942" s="337">
        <v>189</v>
      </c>
      <c r="G942" s="337">
        <v>334</v>
      </c>
      <c r="H942" s="337">
        <v>39</v>
      </c>
      <c r="I942" s="337">
        <v>73</v>
      </c>
      <c r="J942" s="337">
        <v>112</v>
      </c>
      <c r="K942" s="337">
        <v>40</v>
      </c>
      <c r="L942" s="337">
        <v>39</v>
      </c>
      <c r="M942" s="337">
        <v>26</v>
      </c>
      <c r="N942" s="337">
        <v>65</v>
      </c>
      <c r="O942" s="337">
        <v>0</v>
      </c>
      <c r="P942" s="337">
        <v>0</v>
      </c>
      <c r="Q942" s="337">
        <v>40</v>
      </c>
      <c r="R942" s="337">
        <v>39</v>
      </c>
      <c r="S942" s="337">
        <v>46</v>
      </c>
      <c r="T942" s="337">
        <v>85</v>
      </c>
      <c r="U942" s="337">
        <v>0</v>
      </c>
      <c r="V942" s="337">
        <v>45</v>
      </c>
      <c r="W942" s="337">
        <v>61</v>
      </c>
      <c r="X942" s="337">
        <v>106</v>
      </c>
      <c r="Y942" s="337">
        <v>0</v>
      </c>
      <c r="Z942" s="337">
        <v>61</v>
      </c>
      <c r="AA942" s="337">
        <v>82</v>
      </c>
      <c r="AB942" s="337">
        <v>143</v>
      </c>
      <c r="AC942" s="337">
        <v>0</v>
      </c>
      <c r="AD942" s="337">
        <v>0</v>
      </c>
      <c r="AE942" s="337">
        <v>0</v>
      </c>
      <c r="AF942" s="337">
        <v>0</v>
      </c>
      <c r="AG942" s="337">
        <v>0</v>
      </c>
      <c r="AH942" s="337">
        <v>0</v>
      </c>
      <c r="AI942" s="337">
        <v>0</v>
      </c>
      <c r="AJ942" s="337">
        <v>0</v>
      </c>
      <c r="AK942" s="337">
        <v>0</v>
      </c>
      <c r="AL942" s="337">
        <v>0</v>
      </c>
      <c r="AM942" s="337">
        <v>0</v>
      </c>
      <c r="AN942" s="337">
        <v>0</v>
      </c>
      <c r="AO942" s="337">
        <v>0</v>
      </c>
      <c r="AP942" s="337">
        <v>40</v>
      </c>
    </row>
    <row r="943" spans="2:42" x14ac:dyDescent="0.2">
      <c r="D943" s="335" t="s">
        <v>65</v>
      </c>
      <c r="E943" s="337">
        <v>145</v>
      </c>
      <c r="F943" s="337">
        <v>189</v>
      </c>
      <c r="G943" s="337">
        <v>334</v>
      </c>
      <c r="H943" s="337">
        <v>39</v>
      </c>
      <c r="I943" s="337">
        <v>73</v>
      </c>
      <c r="J943" s="337">
        <v>112</v>
      </c>
      <c r="K943" s="337">
        <v>40</v>
      </c>
      <c r="L943" s="337">
        <v>39</v>
      </c>
      <c r="M943" s="337">
        <v>26</v>
      </c>
      <c r="N943" s="337">
        <v>65</v>
      </c>
      <c r="O943" s="337">
        <v>0</v>
      </c>
      <c r="P943" s="337">
        <v>0</v>
      </c>
      <c r="Q943" s="337">
        <v>40</v>
      </c>
      <c r="R943" s="337">
        <v>39</v>
      </c>
      <c r="S943" s="337">
        <v>46</v>
      </c>
      <c r="T943" s="337">
        <v>85</v>
      </c>
      <c r="U943" s="337">
        <v>0</v>
      </c>
      <c r="V943" s="337">
        <v>45</v>
      </c>
      <c r="W943" s="337">
        <v>61</v>
      </c>
      <c r="X943" s="337">
        <v>106</v>
      </c>
      <c r="Y943" s="337">
        <v>0</v>
      </c>
      <c r="Z943" s="337">
        <v>61</v>
      </c>
      <c r="AA943" s="337">
        <v>82</v>
      </c>
      <c r="AB943" s="337">
        <v>143</v>
      </c>
      <c r="AC943" s="337">
        <v>0</v>
      </c>
      <c r="AD943" s="337">
        <v>0</v>
      </c>
      <c r="AE943" s="337">
        <v>0</v>
      </c>
      <c r="AF943" s="337">
        <v>0</v>
      </c>
      <c r="AG943" s="337">
        <v>0</v>
      </c>
      <c r="AH943" s="337">
        <v>0</v>
      </c>
      <c r="AI943" s="337">
        <v>0</v>
      </c>
      <c r="AJ943" s="337">
        <v>0</v>
      </c>
      <c r="AK943" s="337">
        <v>0</v>
      </c>
      <c r="AL943" s="337">
        <v>0</v>
      </c>
      <c r="AM943" s="337">
        <v>0</v>
      </c>
      <c r="AN943" s="337">
        <v>0</v>
      </c>
      <c r="AO943" s="337">
        <v>0</v>
      </c>
      <c r="AP943" s="337">
        <v>40</v>
      </c>
    </row>
    <row r="944" spans="2:42" x14ac:dyDescent="0.2">
      <c r="C944" s="335" t="s">
        <v>47</v>
      </c>
      <c r="E944" s="337">
        <v>1197</v>
      </c>
      <c r="F944" s="337">
        <v>1234</v>
      </c>
      <c r="G944" s="337">
        <v>2431</v>
      </c>
      <c r="H944" s="337">
        <v>279</v>
      </c>
      <c r="I944" s="337">
        <v>351</v>
      </c>
      <c r="J944" s="337">
        <v>630</v>
      </c>
      <c r="K944" s="337">
        <v>180</v>
      </c>
      <c r="L944" s="337">
        <v>71</v>
      </c>
      <c r="M944" s="337">
        <v>55</v>
      </c>
      <c r="N944" s="337">
        <v>126</v>
      </c>
      <c r="O944" s="337">
        <v>173</v>
      </c>
      <c r="P944" s="337">
        <v>143</v>
      </c>
      <c r="Q944" s="337">
        <v>50</v>
      </c>
      <c r="R944" s="337">
        <v>455</v>
      </c>
      <c r="S944" s="337">
        <v>453</v>
      </c>
      <c r="T944" s="337">
        <v>908</v>
      </c>
      <c r="U944" s="337">
        <v>61</v>
      </c>
      <c r="V944" s="337">
        <v>409</v>
      </c>
      <c r="W944" s="337">
        <v>428</v>
      </c>
      <c r="X944" s="337">
        <v>837</v>
      </c>
      <c r="Y944" s="337">
        <v>60</v>
      </c>
      <c r="Z944" s="337">
        <v>333</v>
      </c>
      <c r="AA944" s="337">
        <v>353</v>
      </c>
      <c r="AB944" s="337">
        <v>686</v>
      </c>
      <c r="AC944" s="337">
        <v>59</v>
      </c>
      <c r="AD944" s="337">
        <v>0</v>
      </c>
      <c r="AE944" s="337">
        <v>0</v>
      </c>
      <c r="AF944" s="337">
        <v>0</v>
      </c>
      <c r="AG944" s="337">
        <v>0</v>
      </c>
      <c r="AH944" s="337">
        <v>0</v>
      </c>
      <c r="AI944" s="337">
        <v>0</v>
      </c>
      <c r="AJ944" s="337">
        <v>0</v>
      </c>
      <c r="AK944" s="337">
        <v>0</v>
      </c>
      <c r="AL944" s="337">
        <v>0</v>
      </c>
      <c r="AM944" s="337">
        <v>0</v>
      </c>
      <c r="AN944" s="337">
        <v>0</v>
      </c>
      <c r="AO944" s="337">
        <v>0</v>
      </c>
      <c r="AP944" s="337">
        <v>0</v>
      </c>
    </row>
    <row r="945" spans="1:42" x14ac:dyDescent="0.2">
      <c r="D945" s="335" t="s">
        <v>116</v>
      </c>
      <c r="E945" s="337">
        <v>536</v>
      </c>
      <c r="F945" s="337">
        <v>545</v>
      </c>
      <c r="G945" s="337">
        <v>1081</v>
      </c>
      <c r="H945" s="337">
        <v>134</v>
      </c>
      <c r="I945" s="337">
        <v>174</v>
      </c>
      <c r="J945" s="337">
        <v>308</v>
      </c>
      <c r="K945" s="337">
        <v>48</v>
      </c>
      <c r="L945" s="337">
        <v>28</v>
      </c>
      <c r="M945" s="337">
        <v>27</v>
      </c>
      <c r="N945" s="337">
        <v>55</v>
      </c>
      <c r="O945" s="337">
        <v>64</v>
      </c>
      <c r="P945" s="337">
        <v>58</v>
      </c>
      <c r="Q945" s="337">
        <v>7</v>
      </c>
      <c r="R945" s="337">
        <v>204</v>
      </c>
      <c r="S945" s="337">
        <v>190</v>
      </c>
      <c r="T945" s="337">
        <v>394</v>
      </c>
      <c r="U945" s="337">
        <v>16</v>
      </c>
      <c r="V945" s="337">
        <v>185</v>
      </c>
      <c r="W945" s="337">
        <v>205</v>
      </c>
      <c r="X945" s="337">
        <v>390</v>
      </c>
      <c r="Y945" s="337">
        <v>16</v>
      </c>
      <c r="Z945" s="337">
        <v>147</v>
      </c>
      <c r="AA945" s="337">
        <v>150</v>
      </c>
      <c r="AB945" s="337">
        <v>297</v>
      </c>
      <c r="AC945" s="337">
        <v>16</v>
      </c>
      <c r="AD945" s="337">
        <v>0</v>
      </c>
      <c r="AE945" s="337">
        <v>0</v>
      </c>
      <c r="AF945" s="337">
        <v>0</v>
      </c>
      <c r="AG945" s="337">
        <v>0</v>
      </c>
      <c r="AH945" s="337">
        <v>0</v>
      </c>
      <c r="AI945" s="337">
        <v>0</v>
      </c>
      <c r="AJ945" s="337">
        <v>0</v>
      </c>
      <c r="AK945" s="337">
        <v>0</v>
      </c>
      <c r="AL945" s="337">
        <v>0</v>
      </c>
      <c r="AM945" s="337">
        <v>0</v>
      </c>
      <c r="AN945" s="337">
        <v>0</v>
      </c>
      <c r="AO945" s="337">
        <v>0</v>
      </c>
      <c r="AP945" s="337">
        <v>0</v>
      </c>
    </row>
    <row r="946" spans="1:42" x14ac:dyDescent="0.2">
      <c r="D946" s="335" t="s">
        <v>117</v>
      </c>
      <c r="E946" s="337">
        <v>661</v>
      </c>
      <c r="F946" s="337">
        <v>689</v>
      </c>
      <c r="G946" s="337">
        <v>1350</v>
      </c>
      <c r="H946" s="337">
        <v>145</v>
      </c>
      <c r="I946" s="337">
        <v>177</v>
      </c>
      <c r="J946" s="337">
        <v>322</v>
      </c>
      <c r="K946" s="337">
        <v>132</v>
      </c>
      <c r="L946" s="337">
        <v>43</v>
      </c>
      <c r="M946" s="337">
        <v>28</v>
      </c>
      <c r="N946" s="337">
        <v>71</v>
      </c>
      <c r="O946" s="337">
        <v>109</v>
      </c>
      <c r="P946" s="337">
        <v>85</v>
      </c>
      <c r="Q946" s="337">
        <v>43</v>
      </c>
      <c r="R946" s="337">
        <v>251</v>
      </c>
      <c r="S946" s="337">
        <v>263</v>
      </c>
      <c r="T946" s="337">
        <v>514</v>
      </c>
      <c r="U946" s="337">
        <v>45</v>
      </c>
      <c r="V946" s="337">
        <v>224</v>
      </c>
      <c r="W946" s="337">
        <v>223</v>
      </c>
      <c r="X946" s="337">
        <v>447</v>
      </c>
      <c r="Y946" s="337">
        <v>44</v>
      </c>
      <c r="Z946" s="337">
        <v>186</v>
      </c>
      <c r="AA946" s="337">
        <v>203</v>
      </c>
      <c r="AB946" s="337">
        <v>389</v>
      </c>
      <c r="AC946" s="337">
        <v>43</v>
      </c>
      <c r="AD946" s="337">
        <v>0</v>
      </c>
      <c r="AE946" s="337">
        <v>0</v>
      </c>
      <c r="AF946" s="337">
        <v>0</v>
      </c>
      <c r="AG946" s="337">
        <v>0</v>
      </c>
      <c r="AH946" s="337">
        <v>0</v>
      </c>
      <c r="AI946" s="337">
        <v>0</v>
      </c>
      <c r="AJ946" s="337">
        <v>0</v>
      </c>
      <c r="AK946" s="337">
        <v>0</v>
      </c>
      <c r="AL946" s="337">
        <v>0</v>
      </c>
      <c r="AM946" s="337">
        <v>0</v>
      </c>
      <c r="AN946" s="337">
        <v>0</v>
      </c>
      <c r="AO946" s="337">
        <v>0</v>
      </c>
      <c r="AP946" s="337">
        <v>0</v>
      </c>
    </row>
    <row r="947" spans="1:42" x14ac:dyDescent="0.2">
      <c r="C947" s="335" t="s">
        <v>257</v>
      </c>
      <c r="E947" s="337">
        <v>35</v>
      </c>
      <c r="F947" s="337">
        <v>28</v>
      </c>
      <c r="G947" s="337">
        <v>63</v>
      </c>
      <c r="H947" s="337">
        <v>11</v>
      </c>
      <c r="I947" s="337">
        <v>6</v>
      </c>
      <c r="J947" s="337">
        <v>17</v>
      </c>
      <c r="K947" s="337">
        <v>3</v>
      </c>
      <c r="L947" s="337">
        <v>2</v>
      </c>
      <c r="M947" s="337">
        <v>4</v>
      </c>
      <c r="N947" s="337">
        <v>6</v>
      </c>
      <c r="O947" s="337">
        <v>3</v>
      </c>
      <c r="P947" s="337">
        <v>3</v>
      </c>
      <c r="Q947" s="337">
        <v>1</v>
      </c>
      <c r="R947" s="337">
        <v>11</v>
      </c>
      <c r="S947" s="337">
        <v>10</v>
      </c>
      <c r="T947" s="337">
        <v>21</v>
      </c>
      <c r="U947" s="337">
        <v>1</v>
      </c>
      <c r="V947" s="337">
        <v>14</v>
      </c>
      <c r="W947" s="337">
        <v>7</v>
      </c>
      <c r="X947" s="337">
        <v>21</v>
      </c>
      <c r="Y947" s="337">
        <v>1</v>
      </c>
      <c r="Z947" s="337">
        <v>10</v>
      </c>
      <c r="AA947" s="337">
        <v>11</v>
      </c>
      <c r="AB947" s="337">
        <v>21</v>
      </c>
      <c r="AC947" s="337">
        <v>1</v>
      </c>
      <c r="AD947" s="337">
        <v>0</v>
      </c>
      <c r="AE947" s="337">
        <v>0</v>
      </c>
      <c r="AF947" s="337">
        <v>0</v>
      </c>
      <c r="AG947" s="337">
        <v>0</v>
      </c>
      <c r="AH947" s="337">
        <v>0</v>
      </c>
      <c r="AI947" s="337">
        <v>0</v>
      </c>
      <c r="AJ947" s="337">
        <v>0</v>
      </c>
      <c r="AK947" s="337">
        <v>0</v>
      </c>
      <c r="AL947" s="337">
        <v>0</v>
      </c>
      <c r="AM947" s="337">
        <v>0</v>
      </c>
      <c r="AN947" s="337">
        <v>0</v>
      </c>
      <c r="AO947" s="337">
        <v>0</v>
      </c>
      <c r="AP947" s="337">
        <v>0</v>
      </c>
    </row>
    <row r="948" spans="1:42" x14ac:dyDescent="0.2">
      <c r="D948" s="335" t="s">
        <v>116</v>
      </c>
      <c r="E948" s="337">
        <v>35</v>
      </c>
      <c r="F948" s="337">
        <v>28</v>
      </c>
      <c r="G948" s="337">
        <v>63</v>
      </c>
      <c r="H948" s="337">
        <v>11</v>
      </c>
      <c r="I948" s="337">
        <v>6</v>
      </c>
      <c r="J948" s="337">
        <v>17</v>
      </c>
      <c r="K948" s="337">
        <v>3</v>
      </c>
      <c r="L948" s="337">
        <v>2</v>
      </c>
      <c r="M948" s="337">
        <v>4</v>
      </c>
      <c r="N948" s="337">
        <v>6</v>
      </c>
      <c r="O948" s="337">
        <v>3</v>
      </c>
      <c r="P948" s="337">
        <v>3</v>
      </c>
      <c r="Q948" s="337">
        <v>1</v>
      </c>
      <c r="R948" s="337">
        <v>11</v>
      </c>
      <c r="S948" s="337">
        <v>10</v>
      </c>
      <c r="T948" s="337">
        <v>21</v>
      </c>
      <c r="U948" s="337">
        <v>1</v>
      </c>
      <c r="V948" s="337">
        <v>14</v>
      </c>
      <c r="W948" s="337">
        <v>7</v>
      </c>
      <c r="X948" s="337">
        <v>21</v>
      </c>
      <c r="Y948" s="337">
        <v>1</v>
      </c>
      <c r="Z948" s="337">
        <v>10</v>
      </c>
      <c r="AA948" s="337">
        <v>11</v>
      </c>
      <c r="AB948" s="337">
        <v>21</v>
      </c>
      <c r="AC948" s="337">
        <v>1</v>
      </c>
      <c r="AD948" s="337">
        <v>0</v>
      </c>
      <c r="AE948" s="337">
        <v>0</v>
      </c>
      <c r="AF948" s="337">
        <v>0</v>
      </c>
      <c r="AG948" s="337">
        <v>0</v>
      </c>
      <c r="AH948" s="337">
        <v>0</v>
      </c>
      <c r="AI948" s="337">
        <v>0</v>
      </c>
      <c r="AJ948" s="337">
        <v>0</v>
      </c>
      <c r="AK948" s="337">
        <v>0</v>
      </c>
      <c r="AL948" s="337">
        <v>0</v>
      </c>
      <c r="AM948" s="337">
        <v>0</v>
      </c>
      <c r="AN948" s="337">
        <v>0</v>
      </c>
      <c r="AO948" s="337">
        <v>0</v>
      </c>
      <c r="AP948" s="337">
        <v>0</v>
      </c>
    </row>
    <row r="949" spans="1:42" x14ac:dyDescent="0.2">
      <c r="B949" s="335" t="s">
        <v>167</v>
      </c>
      <c r="E949" s="337">
        <v>454</v>
      </c>
      <c r="F949" s="337">
        <v>474</v>
      </c>
      <c r="G949" s="337">
        <v>928</v>
      </c>
      <c r="H949" s="337">
        <v>0</v>
      </c>
      <c r="I949" s="337">
        <v>0</v>
      </c>
      <c r="J949" s="337">
        <v>0</v>
      </c>
      <c r="K949" s="337">
        <v>75</v>
      </c>
      <c r="L949" s="337">
        <v>0</v>
      </c>
      <c r="M949" s="337">
        <v>72</v>
      </c>
      <c r="N949" s="337">
        <v>72</v>
      </c>
      <c r="O949" s="337">
        <v>0</v>
      </c>
      <c r="P949" s="337">
        <v>0</v>
      </c>
      <c r="Q949" s="337">
        <v>10</v>
      </c>
      <c r="R949" s="337">
        <v>0</v>
      </c>
      <c r="S949" s="337">
        <v>0</v>
      </c>
      <c r="T949" s="337">
        <v>0</v>
      </c>
      <c r="U949" s="337">
        <v>0</v>
      </c>
      <c r="V949" s="337">
        <v>0</v>
      </c>
      <c r="W949" s="337">
        <v>0</v>
      </c>
      <c r="X949" s="337">
        <v>0</v>
      </c>
      <c r="Y949" s="337">
        <v>0</v>
      </c>
      <c r="Z949" s="337">
        <v>0</v>
      </c>
      <c r="AA949" s="337">
        <v>0</v>
      </c>
      <c r="AB949" s="337">
        <v>0</v>
      </c>
      <c r="AC949" s="337">
        <v>0</v>
      </c>
      <c r="AD949" s="337">
        <v>0</v>
      </c>
      <c r="AE949" s="337">
        <v>0</v>
      </c>
      <c r="AF949" s="337">
        <v>0</v>
      </c>
      <c r="AG949" s="337">
        <v>0</v>
      </c>
      <c r="AH949" s="337">
        <v>0</v>
      </c>
      <c r="AI949" s="337">
        <v>0</v>
      </c>
      <c r="AJ949" s="337">
        <v>0</v>
      </c>
      <c r="AK949" s="337">
        <v>0</v>
      </c>
      <c r="AL949" s="337">
        <v>0</v>
      </c>
      <c r="AM949" s="337">
        <v>0</v>
      </c>
      <c r="AN949" s="337">
        <v>0</v>
      </c>
      <c r="AO949" s="337">
        <v>0</v>
      </c>
      <c r="AP949" s="337">
        <v>0</v>
      </c>
    </row>
    <row r="950" spans="1:42" x14ac:dyDescent="0.2">
      <c r="C950" s="335" t="s">
        <v>47</v>
      </c>
      <c r="E950" s="337">
        <v>454</v>
      </c>
      <c r="F950" s="337">
        <v>474</v>
      </c>
      <c r="G950" s="337">
        <v>928</v>
      </c>
      <c r="H950" s="337">
        <v>0</v>
      </c>
      <c r="I950" s="337">
        <v>0</v>
      </c>
      <c r="J950" s="337">
        <v>0</v>
      </c>
      <c r="K950" s="337">
        <v>75</v>
      </c>
      <c r="L950" s="337">
        <v>0</v>
      </c>
      <c r="M950" s="337">
        <v>72</v>
      </c>
      <c r="N950" s="337">
        <v>72</v>
      </c>
      <c r="O950" s="337">
        <v>0</v>
      </c>
      <c r="P950" s="337">
        <v>0</v>
      </c>
      <c r="Q950" s="337">
        <v>10</v>
      </c>
      <c r="R950" s="337">
        <v>0</v>
      </c>
      <c r="S950" s="337">
        <v>0</v>
      </c>
      <c r="T950" s="337">
        <v>0</v>
      </c>
      <c r="U950" s="337">
        <v>0</v>
      </c>
      <c r="V950" s="337">
        <v>0</v>
      </c>
      <c r="W950" s="337">
        <v>0</v>
      </c>
      <c r="X950" s="337">
        <v>0</v>
      </c>
      <c r="Y950" s="337">
        <v>0</v>
      </c>
      <c r="Z950" s="337">
        <v>0</v>
      </c>
      <c r="AA950" s="337">
        <v>0</v>
      </c>
      <c r="AB950" s="337">
        <v>0</v>
      </c>
      <c r="AC950" s="337">
        <v>0</v>
      </c>
      <c r="AD950" s="337">
        <v>0</v>
      </c>
      <c r="AE950" s="337">
        <v>0</v>
      </c>
      <c r="AF950" s="337">
        <v>0</v>
      </c>
      <c r="AG950" s="337">
        <v>0</v>
      </c>
      <c r="AH950" s="337">
        <v>0</v>
      </c>
      <c r="AI950" s="337">
        <v>0</v>
      </c>
      <c r="AJ950" s="337">
        <v>0</v>
      </c>
      <c r="AK950" s="337">
        <v>0</v>
      </c>
      <c r="AL950" s="337">
        <v>0</v>
      </c>
      <c r="AM950" s="337">
        <v>0</v>
      </c>
      <c r="AN950" s="337">
        <v>0</v>
      </c>
      <c r="AO950" s="337">
        <v>0</v>
      </c>
      <c r="AP950" s="337">
        <v>0</v>
      </c>
    </row>
    <row r="951" spans="1:42" x14ac:dyDescent="0.2">
      <c r="D951" s="335" t="s">
        <v>204</v>
      </c>
      <c r="E951" s="337">
        <v>406</v>
      </c>
      <c r="F951" s="337">
        <v>441</v>
      </c>
      <c r="G951" s="337">
        <v>847</v>
      </c>
      <c r="H951" s="337">
        <v>0</v>
      </c>
      <c r="I951" s="337">
        <v>0</v>
      </c>
      <c r="J951" s="337">
        <v>0</v>
      </c>
      <c r="K951" s="337">
        <v>69</v>
      </c>
      <c r="L951" s="337">
        <v>0</v>
      </c>
      <c r="M951" s="337">
        <v>69</v>
      </c>
      <c r="N951" s="337">
        <v>69</v>
      </c>
      <c r="O951" s="337">
        <v>0</v>
      </c>
      <c r="P951" s="337">
        <v>0</v>
      </c>
      <c r="Q951" s="337">
        <v>7</v>
      </c>
      <c r="R951" s="337">
        <v>0</v>
      </c>
      <c r="S951" s="337">
        <v>0</v>
      </c>
      <c r="T951" s="337">
        <v>0</v>
      </c>
      <c r="U951" s="337">
        <v>0</v>
      </c>
      <c r="V951" s="337">
        <v>0</v>
      </c>
      <c r="W951" s="337">
        <v>0</v>
      </c>
      <c r="X951" s="337">
        <v>0</v>
      </c>
      <c r="Y951" s="337">
        <v>0</v>
      </c>
      <c r="Z951" s="337">
        <v>0</v>
      </c>
      <c r="AA951" s="337">
        <v>0</v>
      </c>
      <c r="AB951" s="337">
        <v>0</v>
      </c>
      <c r="AC951" s="337">
        <v>0</v>
      </c>
      <c r="AD951" s="337">
        <v>0</v>
      </c>
      <c r="AE951" s="337">
        <v>0</v>
      </c>
      <c r="AF951" s="337">
        <v>0</v>
      </c>
      <c r="AG951" s="337">
        <v>0</v>
      </c>
      <c r="AH951" s="337">
        <v>0</v>
      </c>
      <c r="AI951" s="337">
        <v>0</v>
      </c>
      <c r="AJ951" s="337">
        <v>0</v>
      </c>
      <c r="AK951" s="337">
        <v>0</v>
      </c>
      <c r="AL951" s="337">
        <v>0</v>
      </c>
      <c r="AM951" s="337">
        <v>0</v>
      </c>
      <c r="AN951" s="337">
        <v>0</v>
      </c>
      <c r="AO951" s="337">
        <v>0</v>
      </c>
      <c r="AP951" s="337">
        <v>0</v>
      </c>
    </row>
    <row r="952" spans="1:42" x14ac:dyDescent="0.2">
      <c r="D952" s="335" t="s">
        <v>165</v>
      </c>
      <c r="E952" s="337">
        <v>48</v>
      </c>
      <c r="F952" s="337">
        <v>33</v>
      </c>
      <c r="G952" s="337">
        <v>81</v>
      </c>
      <c r="H952" s="337">
        <v>0</v>
      </c>
      <c r="I952" s="337">
        <v>0</v>
      </c>
      <c r="J952" s="337">
        <v>0</v>
      </c>
      <c r="K952" s="337">
        <v>6</v>
      </c>
      <c r="L952" s="337">
        <v>0</v>
      </c>
      <c r="M952" s="337">
        <v>3</v>
      </c>
      <c r="N952" s="337">
        <v>3</v>
      </c>
      <c r="O952" s="337">
        <v>0</v>
      </c>
      <c r="P952" s="337">
        <v>0</v>
      </c>
      <c r="Q952" s="337">
        <v>3</v>
      </c>
      <c r="R952" s="337">
        <v>0</v>
      </c>
      <c r="S952" s="337">
        <v>0</v>
      </c>
      <c r="T952" s="337">
        <v>0</v>
      </c>
      <c r="U952" s="337">
        <v>0</v>
      </c>
      <c r="V952" s="337">
        <v>0</v>
      </c>
      <c r="W952" s="337">
        <v>0</v>
      </c>
      <c r="X952" s="337">
        <v>0</v>
      </c>
      <c r="Y952" s="337">
        <v>0</v>
      </c>
      <c r="Z952" s="337">
        <v>0</v>
      </c>
      <c r="AA952" s="337">
        <v>0</v>
      </c>
      <c r="AB952" s="337">
        <v>0</v>
      </c>
      <c r="AC952" s="337">
        <v>0</v>
      </c>
      <c r="AD952" s="337">
        <v>0</v>
      </c>
      <c r="AE952" s="337">
        <v>0</v>
      </c>
      <c r="AF952" s="337">
        <v>0</v>
      </c>
      <c r="AG952" s="337">
        <v>0</v>
      </c>
      <c r="AH952" s="337">
        <v>0</v>
      </c>
      <c r="AI952" s="337">
        <v>0</v>
      </c>
      <c r="AJ952" s="337">
        <v>0</v>
      </c>
      <c r="AK952" s="337">
        <v>0</v>
      </c>
      <c r="AL952" s="337">
        <v>0</v>
      </c>
      <c r="AM952" s="337">
        <v>0</v>
      </c>
      <c r="AN952" s="337">
        <v>0</v>
      </c>
      <c r="AO952" s="337">
        <v>0</v>
      </c>
      <c r="AP952" s="337">
        <v>0</v>
      </c>
    </row>
    <row r="953" spans="1:42" x14ac:dyDescent="0.2">
      <c r="A953" s="335" t="s">
        <v>129</v>
      </c>
      <c r="E953" s="337">
        <v>1482</v>
      </c>
      <c r="F953" s="337">
        <v>1527</v>
      </c>
      <c r="G953" s="337">
        <v>3009</v>
      </c>
      <c r="H953" s="337">
        <v>213</v>
      </c>
      <c r="I953" s="337">
        <v>219</v>
      </c>
      <c r="J953" s="337">
        <v>432</v>
      </c>
      <c r="K953" s="337">
        <v>179</v>
      </c>
      <c r="L953" s="337">
        <v>55</v>
      </c>
      <c r="M953" s="337">
        <v>124</v>
      </c>
      <c r="N953" s="337">
        <v>179</v>
      </c>
      <c r="O953" s="337">
        <v>162</v>
      </c>
      <c r="P953" s="337">
        <v>142</v>
      </c>
      <c r="Q953" s="337">
        <v>75</v>
      </c>
      <c r="R953" s="337">
        <v>296</v>
      </c>
      <c r="S953" s="337">
        <v>317</v>
      </c>
      <c r="T953" s="337">
        <v>613</v>
      </c>
      <c r="U953" s="337">
        <v>20</v>
      </c>
      <c r="V953" s="337">
        <v>310</v>
      </c>
      <c r="W953" s="337">
        <v>340</v>
      </c>
      <c r="X953" s="337">
        <v>650</v>
      </c>
      <c r="Y953" s="337">
        <v>20</v>
      </c>
      <c r="Z953" s="337">
        <v>390</v>
      </c>
      <c r="AA953" s="337">
        <v>391</v>
      </c>
      <c r="AB953" s="337">
        <v>781</v>
      </c>
      <c r="AC953" s="337">
        <v>44</v>
      </c>
      <c r="AD953" s="337">
        <v>141</v>
      </c>
      <c r="AE953" s="337">
        <v>157</v>
      </c>
      <c r="AF953" s="337">
        <v>298</v>
      </c>
      <c r="AG953" s="337">
        <v>5</v>
      </c>
      <c r="AH953" s="337">
        <v>152</v>
      </c>
      <c r="AI953" s="337">
        <v>138</v>
      </c>
      <c r="AJ953" s="337">
        <v>290</v>
      </c>
      <c r="AK953" s="337">
        <v>8</v>
      </c>
      <c r="AL953" s="337">
        <v>155</v>
      </c>
      <c r="AM953" s="337">
        <v>139</v>
      </c>
      <c r="AN953" s="337">
        <v>294</v>
      </c>
      <c r="AO953" s="337">
        <v>6</v>
      </c>
      <c r="AP953" s="337">
        <v>67</v>
      </c>
    </row>
    <row r="954" spans="1:42" x14ac:dyDescent="0.2">
      <c r="B954" s="335" t="s">
        <v>36</v>
      </c>
      <c r="E954" s="337">
        <v>277</v>
      </c>
      <c r="F954" s="337">
        <v>330</v>
      </c>
      <c r="G954" s="337">
        <v>607</v>
      </c>
      <c r="H954" s="337">
        <v>0</v>
      </c>
      <c r="I954" s="337">
        <v>0</v>
      </c>
      <c r="J954" s="337">
        <v>0</v>
      </c>
      <c r="K954" s="337">
        <v>38</v>
      </c>
      <c r="L954" s="337">
        <v>7</v>
      </c>
      <c r="M954" s="337">
        <v>35</v>
      </c>
      <c r="N954" s="337">
        <v>42</v>
      </c>
      <c r="O954" s="337">
        <v>19</v>
      </c>
      <c r="P954" s="337">
        <v>19</v>
      </c>
      <c r="Q954" s="337">
        <v>27</v>
      </c>
      <c r="R954" s="337">
        <v>49</v>
      </c>
      <c r="S954" s="337">
        <v>38</v>
      </c>
      <c r="T954" s="337">
        <v>87</v>
      </c>
      <c r="U954" s="337">
        <v>2</v>
      </c>
      <c r="V954" s="337">
        <v>77</v>
      </c>
      <c r="W954" s="337">
        <v>101</v>
      </c>
      <c r="X954" s="337">
        <v>178</v>
      </c>
      <c r="Y954" s="337">
        <v>3</v>
      </c>
      <c r="Z954" s="337">
        <v>151</v>
      </c>
      <c r="AA954" s="337">
        <v>191</v>
      </c>
      <c r="AB954" s="337">
        <v>342</v>
      </c>
      <c r="AC954" s="337">
        <v>25</v>
      </c>
      <c r="AD954" s="337">
        <v>0</v>
      </c>
      <c r="AE954" s="337">
        <v>0</v>
      </c>
      <c r="AF954" s="337">
        <v>0</v>
      </c>
      <c r="AG954" s="337">
        <v>0</v>
      </c>
      <c r="AH954" s="337">
        <v>0</v>
      </c>
      <c r="AI954" s="337">
        <v>0</v>
      </c>
      <c r="AJ954" s="337">
        <v>0</v>
      </c>
      <c r="AK954" s="337">
        <v>0</v>
      </c>
      <c r="AL954" s="337">
        <v>0</v>
      </c>
      <c r="AM954" s="337">
        <v>0</v>
      </c>
      <c r="AN954" s="337">
        <v>0</v>
      </c>
      <c r="AO954" s="337">
        <v>0</v>
      </c>
      <c r="AP954" s="337">
        <v>8</v>
      </c>
    </row>
    <row r="955" spans="1:42" x14ac:dyDescent="0.2">
      <c r="C955" s="335" t="s">
        <v>37</v>
      </c>
      <c r="E955" s="337">
        <v>99</v>
      </c>
      <c r="F955" s="337">
        <v>107</v>
      </c>
      <c r="G955" s="337">
        <v>206</v>
      </c>
      <c r="H955" s="337">
        <v>0</v>
      </c>
      <c r="I955" s="337">
        <v>0</v>
      </c>
      <c r="J955" s="337">
        <v>0</v>
      </c>
      <c r="K955" s="337">
        <v>9</v>
      </c>
      <c r="L955" s="337">
        <v>0</v>
      </c>
      <c r="M955" s="337">
        <v>9</v>
      </c>
      <c r="N955" s="337">
        <v>9</v>
      </c>
      <c r="O955" s="337">
        <v>8</v>
      </c>
      <c r="P955" s="337">
        <v>8</v>
      </c>
      <c r="Q955" s="337">
        <v>1</v>
      </c>
      <c r="R955" s="337">
        <v>22</v>
      </c>
      <c r="S955" s="337">
        <v>25</v>
      </c>
      <c r="T955" s="337">
        <v>47</v>
      </c>
      <c r="U955" s="337">
        <v>2</v>
      </c>
      <c r="V955" s="337">
        <v>35</v>
      </c>
      <c r="W955" s="337">
        <v>40</v>
      </c>
      <c r="X955" s="337">
        <v>75</v>
      </c>
      <c r="Y955" s="337">
        <v>3</v>
      </c>
      <c r="Z955" s="337">
        <v>42</v>
      </c>
      <c r="AA955" s="337">
        <v>42</v>
      </c>
      <c r="AB955" s="337">
        <v>84</v>
      </c>
      <c r="AC955" s="337">
        <v>4</v>
      </c>
      <c r="AD955" s="337">
        <v>0</v>
      </c>
      <c r="AE955" s="337">
        <v>0</v>
      </c>
      <c r="AF955" s="337">
        <v>0</v>
      </c>
      <c r="AG955" s="337">
        <v>0</v>
      </c>
      <c r="AH955" s="337">
        <v>0</v>
      </c>
      <c r="AI955" s="337">
        <v>0</v>
      </c>
      <c r="AJ955" s="337">
        <v>0</v>
      </c>
      <c r="AK955" s="337">
        <v>0</v>
      </c>
      <c r="AL955" s="337">
        <v>0</v>
      </c>
      <c r="AM955" s="337">
        <v>0</v>
      </c>
      <c r="AN955" s="337">
        <v>0</v>
      </c>
      <c r="AO955" s="337">
        <v>0</v>
      </c>
      <c r="AP955" s="337">
        <v>0</v>
      </c>
    </row>
    <row r="956" spans="1:42" x14ac:dyDescent="0.2">
      <c r="D956" s="335" t="s">
        <v>116</v>
      </c>
      <c r="E956" s="337">
        <v>99</v>
      </c>
      <c r="F956" s="337">
        <v>107</v>
      </c>
      <c r="G956" s="337">
        <v>206</v>
      </c>
      <c r="H956" s="337">
        <v>0</v>
      </c>
      <c r="I956" s="337">
        <v>0</v>
      </c>
      <c r="J956" s="337">
        <v>0</v>
      </c>
      <c r="K956" s="337">
        <v>9</v>
      </c>
      <c r="L956" s="337">
        <v>0</v>
      </c>
      <c r="M956" s="337">
        <v>9</v>
      </c>
      <c r="N956" s="337">
        <v>9</v>
      </c>
      <c r="O956" s="337">
        <v>8</v>
      </c>
      <c r="P956" s="337">
        <v>8</v>
      </c>
      <c r="Q956" s="337">
        <v>1</v>
      </c>
      <c r="R956" s="337">
        <v>22</v>
      </c>
      <c r="S956" s="337">
        <v>25</v>
      </c>
      <c r="T956" s="337">
        <v>47</v>
      </c>
      <c r="U956" s="337">
        <v>2</v>
      </c>
      <c r="V956" s="337">
        <v>35</v>
      </c>
      <c r="W956" s="337">
        <v>40</v>
      </c>
      <c r="X956" s="337">
        <v>75</v>
      </c>
      <c r="Y956" s="337">
        <v>3</v>
      </c>
      <c r="Z956" s="337">
        <v>42</v>
      </c>
      <c r="AA956" s="337">
        <v>42</v>
      </c>
      <c r="AB956" s="337">
        <v>84</v>
      </c>
      <c r="AC956" s="337">
        <v>4</v>
      </c>
      <c r="AD956" s="337">
        <v>0</v>
      </c>
      <c r="AE956" s="337">
        <v>0</v>
      </c>
      <c r="AF956" s="337">
        <v>0</v>
      </c>
      <c r="AG956" s="337">
        <v>0</v>
      </c>
      <c r="AH956" s="337">
        <v>0</v>
      </c>
      <c r="AI956" s="337">
        <v>0</v>
      </c>
      <c r="AJ956" s="337">
        <v>0</v>
      </c>
      <c r="AK956" s="337">
        <v>0</v>
      </c>
      <c r="AL956" s="337">
        <v>0</v>
      </c>
      <c r="AM956" s="337">
        <v>0</v>
      </c>
      <c r="AN956" s="337">
        <v>0</v>
      </c>
      <c r="AO956" s="337">
        <v>0</v>
      </c>
      <c r="AP956" s="337">
        <v>0</v>
      </c>
    </row>
    <row r="957" spans="1:42" x14ac:dyDescent="0.2">
      <c r="C957" s="335" t="s">
        <v>38</v>
      </c>
      <c r="E957" s="337">
        <v>54</v>
      </c>
      <c r="F957" s="337">
        <v>87</v>
      </c>
      <c r="G957" s="337">
        <v>141</v>
      </c>
      <c r="H957" s="337">
        <v>0</v>
      </c>
      <c r="I957" s="337">
        <v>0</v>
      </c>
      <c r="J957" s="337">
        <v>0</v>
      </c>
      <c r="K957" s="337">
        <v>18</v>
      </c>
      <c r="L957" s="337">
        <v>5</v>
      </c>
      <c r="M957" s="337">
        <v>17</v>
      </c>
      <c r="N957" s="337">
        <v>22</v>
      </c>
      <c r="O957" s="337">
        <v>0</v>
      </c>
      <c r="P957" s="337">
        <v>0</v>
      </c>
      <c r="Q957" s="337">
        <v>18</v>
      </c>
      <c r="R957" s="337">
        <v>0</v>
      </c>
      <c r="S957" s="337">
        <v>0</v>
      </c>
      <c r="T957" s="337">
        <v>0</v>
      </c>
      <c r="U957" s="337">
        <v>0</v>
      </c>
      <c r="V957" s="337">
        <v>0</v>
      </c>
      <c r="W957" s="337">
        <v>0</v>
      </c>
      <c r="X957" s="337">
        <v>0</v>
      </c>
      <c r="Y957" s="337">
        <v>0</v>
      </c>
      <c r="Z957" s="337">
        <v>54</v>
      </c>
      <c r="AA957" s="337">
        <v>87</v>
      </c>
      <c r="AB957" s="337">
        <v>141</v>
      </c>
      <c r="AC957" s="337">
        <v>18</v>
      </c>
      <c r="AD957" s="337">
        <v>0</v>
      </c>
      <c r="AE957" s="337">
        <v>0</v>
      </c>
      <c r="AF957" s="337">
        <v>0</v>
      </c>
      <c r="AG957" s="337">
        <v>0</v>
      </c>
      <c r="AH957" s="337">
        <v>0</v>
      </c>
      <c r="AI957" s="337">
        <v>0</v>
      </c>
      <c r="AJ957" s="337">
        <v>0</v>
      </c>
      <c r="AK957" s="337">
        <v>0</v>
      </c>
      <c r="AL957" s="337">
        <v>0</v>
      </c>
      <c r="AM957" s="337">
        <v>0</v>
      </c>
      <c r="AN957" s="337">
        <v>0</v>
      </c>
      <c r="AO957" s="337">
        <v>0</v>
      </c>
      <c r="AP957" s="337">
        <v>0</v>
      </c>
    </row>
    <row r="958" spans="1:42" x14ac:dyDescent="0.2">
      <c r="D958" s="335" t="s">
        <v>65</v>
      </c>
      <c r="E958" s="337">
        <v>54</v>
      </c>
      <c r="F958" s="337">
        <v>87</v>
      </c>
      <c r="G958" s="337">
        <v>141</v>
      </c>
      <c r="H958" s="337">
        <v>0</v>
      </c>
      <c r="I958" s="337">
        <v>0</v>
      </c>
      <c r="J958" s="337">
        <v>0</v>
      </c>
      <c r="K958" s="337">
        <v>18</v>
      </c>
      <c r="L958" s="337">
        <v>5</v>
      </c>
      <c r="M958" s="337">
        <v>17</v>
      </c>
      <c r="N958" s="337">
        <v>22</v>
      </c>
      <c r="O958" s="337">
        <v>0</v>
      </c>
      <c r="P958" s="337">
        <v>0</v>
      </c>
      <c r="Q958" s="337">
        <v>18</v>
      </c>
      <c r="R958" s="337">
        <v>0</v>
      </c>
      <c r="S958" s="337">
        <v>0</v>
      </c>
      <c r="T958" s="337">
        <v>0</v>
      </c>
      <c r="U958" s="337">
        <v>0</v>
      </c>
      <c r="V958" s="337">
        <v>0</v>
      </c>
      <c r="W958" s="337">
        <v>0</v>
      </c>
      <c r="X958" s="337">
        <v>0</v>
      </c>
      <c r="Y958" s="337">
        <v>0</v>
      </c>
      <c r="Z958" s="337">
        <v>54</v>
      </c>
      <c r="AA958" s="337">
        <v>87</v>
      </c>
      <c r="AB958" s="337">
        <v>141</v>
      </c>
      <c r="AC958" s="337">
        <v>18</v>
      </c>
      <c r="AD958" s="337">
        <v>0</v>
      </c>
      <c r="AE958" s="337">
        <v>0</v>
      </c>
      <c r="AF958" s="337">
        <v>0</v>
      </c>
      <c r="AG958" s="337">
        <v>0</v>
      </c>
      <c r="AH958" s="337">
        <v>0</v>
      </c>
      <c r="AI958" s="337">
        <v>0</v>
      </c>
      <c r="AJ958" s="337">
        <v>0</v>
      </c>
      <c r="AK958" s="337">
        <v>0</v>
      </c>
      <c r="AL958" s="337">
        <v>0</v>
      </c>
      <c r="AM958" s="337">
        <v>0</v>
      </c>
      <c r="AN958" s="337">
        <v>0</v>
      </c>
      <c r="AO958" s="337">
        <v>0</v>
      </c>
      <c r="AP958" s="337">
        <v>0</v>
      </c>
    </row>
    <row r="959" spans="1:42" x14ac:dyDescent="0.2">
      <c r="C959" s="335" t="s">
        <v>47</v>
      </c>
      <c r="E959" s="337">
        <v>124</v>
      </c>
      <c r="F959" s="337">
        <v>136</v>
      </c>
      <c r="G959" s="337">
        <v>260</v>
      </c>
      <c r="H959" s="337">
        <v>0</v>
      </c>
      <c r="I959" s="337">
        <v>0</v>
      </c>
      <c r="J959" s="337">
        <v>0</v>
      </c>
      <c r="K959" s="337">
        <v>11</v>
      </c>
      <c r="L959" s="337">
        <v>2</v>
      </c>
      <c r="M959" s="337">
        <v>9</v>
      </c>
      <c r="N959" s="337">
        <v>11</v>
      </c>
      <c r="O959" s="337">
        <v>11</v>
      </c>
      <c r="P959" s="337">
        <v>11</v>
      </c>
      <c r="Q959" s="337">
        <v>8</v>
      </c>
      <c r="R959" s="337">
        <v>27</v>
      </c>
      <c r="S959" s="337">
        <v>13</v>
      </c>
      <c r="T959" s="337">
        <v>40</v>
      </c>
      <c r="U959" s="337">
        <v>0</v>
      </c>
      <c r="V959" s="337">
        <v>42</v>
      </c>
      <c r="W959" s="337">
        <v>61</v>
      </c>
      <c r="X959" s="337">
        <v>103</v>
      </c>
      <c r="Y959" s="337">
        <v>0</v>
      </c>
      <c r="Z959" s="337">
        <v>55</v>
      </c>
      <c r="AA959" s="337">
        <v>62</v>
      </c>
      <c r="AB959" s="337">
        <v>117</v>
      </c>
      <c r="AC959" s="337">
        <v>3</v>
      </c>
      <c r="AD959" s="337">
        <v>0</v>
      </c>
      <c r="AE959" s="337">
        <v>0</v>
      </c>
      <c r="AF959" s="337">
        <v>0</v>
      </c>
      <c r="AG959" s="337">
        <v>0</v>
      </c>
      <c r="AH959" s="337">
        <v>0</v>
      </c>
      <c r="AI959" s="337">
        <v>0</v>
      </c>
      <c r="AJ959" s="337">
        <v>0</v>
      </c>
      <c r="AK959" s="337">
        <v>0</v>
      </c>
      <c r="AL959" s="337">
        <v>0</v>
      </c>
      <c r="AM959" s="337">
        <v>0</v>
      </c>
      <c r="AN959" s="337">
        <v>0</v>
      </c>
      <c r="AO959" s="337">
        <v>0</v>
      </c>
      <c r="AP959" s="337">
        <v>8</v>
      </c>
    </row>
    <row r="960" spans="1:42" x14ac:dyDescent="0.2">
      <c r="D960" s="335" t="s">
        <v>116</v>
      </c>
      <c r="E960" s="337">
        <v>49</v>
      </c>
      <c r="F960" s="337">
        <v>73</v>
      </c>
      <c r="G960" s="337">
        <v>122</v>
      </c>
      <c r="H960" s="337">
        <v>0</v>
      </c>
      <c r="I960" s="337">
        <v>0</v>
      </c>
      <c r="J960" s="337">
        <v>0</v>
      </c>
      <c r="K960" s="337">
        <v>5</v>
      </c>
      <c r="L960" s="337">
        <v>2</v>
      </c>
      <c r="M960" s="337">
        <v>3</v>
      </c>
      <c r="N960" s="337">
        <v>5</v>
      </c>
      <c r="O960" s="337">
        <v>5</v>
      </c>
      <c r="P960" s="337">
        <v>5</v>
      </c>
      <c r="Q960" s="337">
        <v>3</v>
      </c>
      <c r="R960" s="337">
        <v>13</v>
      </c>
      <c r="S960" s="337">
        <v>10</v>
      </c>
      <c r="T960" s="337">
        <v>23</v>
      </c>
      <c r="U960" s="337">
        <v>0</v>
      </c>
      <c r="V960" s="337">
        <v>20</v>
      </c>
      <c r="W960" s="337">
        <v>34</v>
      </c>
      <c r="X960" s="337">
        <v>54</v>
      </c>
      <c r="Y960" s="337">
        <v>0</v>
      </c>
      <c r="Z960" s="337">
        <v>16</v>
      </c>
      <c r="AA960" s="337">
        <v>29</v>
      </c>
      <c r="AB960" s="337">
        <v>45</v>
      </c>
      <c r="AC960" s="337">
        <v>2</v>
      </c>
      <c r="AD960" s="337">
        <v>0</v>
      </c>
      <c r="AE960" s="337">
        <v>0</v>
      </c>
      <c r="AF960" s="337">
        <v>0</v>
      </c>
      <c r="AG960" s="337">
        <v>0</v>
      </c>
      <c r="AH960" s="337">
        <v>0</v>
      </c>
      <c r="AI960" s="337">
        <v>0</v>
      </c>
      <c r="AJ960" s="337">
        <v>0</v>
      </c>
      <c r="AK960" s="337">
        <v>0</v>
      </c>
      <c r="AL960" s="337">
        <v>0</v>
      </c>
      <c r="AM960" s="337">
        <v>0</v>
      </c>
      <c r="AN960" s="337">
        <v>0</v>
      </c>
      <c r="AO960" s="337">
        <v>0</v>
      </c>
      <c r="AP960" s="337">
        <v>3</v>
      </c>
    </row>
    <row r="961" spans="2:42" x14ac:dyDescent="0.2">
      <c r="D961" s="335" t="s">
        <v>165</v>
      </c>
      <c r="E961" s="337">
        <v>75</v>
      </c>
      <c r="F961" s="337">
        <v>63</v>
      </c>
      <c r="G961" s="337">
        <v>138</v>
      </c>
      <c r="H961" s="337">
        <v>0</v>
      </c>
      <c r="I961" s="337">
        <v>0</v>
      </c>
      <c r="J961" s="337">
        <v>0</v>
      </c>
      <c r="K961" s="337">
        <v>6</v>
      </c>
      <c r="L961" s="337">
        <v>0</v>
      </c>
      <c r="M961" s="337">
        <v>6</v>
      </c>
      <c r="N961" s="337">
        <v>6</v>
      </c>
      <c r="O961" s="337">
        <v>6</v>
      </c>
      <c r="P961" s="337">
        <v>6</v>
      </c>
      <c r="Q961" s="337">
        <v>5</v>
      </c>
      <c r="R961" s="337">
        <v>14</v>
      </c>
      <c r="S961" s="337">
        <v>3</v>
      </c>
      <c r="T961" s="337">
        <v>17</v>
      </c>
      <c r="U961" s="337">
        <v>0</v>
      </c>
      <c r="V961" s="337">
        <v>22</v>
      </c>
      <c r="W961" s="337">
        <v>27</v>
      </c>
      <c r="X961" s="337">
        <v>49</v>
      </c>
      <c r="Y961" s="337">
        <v>0</v>
      </c>
      <c r="Z961" s="337">
        <v>39</v>
      </c>
      <c r="AA961" s="337">
        <v>33</v>
      </c>
      <c r="AB961" s="337">
        <v>72</v>
      </c>
      <c r="AC961" s="337">
        <v>1</v>
      </c>
      <c r="AD961" s="337">
        <v>0</v>
      </c>
      <c r="AE961" s="337">
        <v>0</v>
      </c>
      <c r="AF961" s="337">
        <v>0</v>
      </c>
      <c r="AG961" s="337">
        <v>0</v>
      </c>
      <c r="AH961" s="337">
        <v>0</v>
      </c>
      <c r="AI961" s="337">
        <v>0</v>
      </c>
      <c r="AJ961" s="337">
        <v>0</v>
      </c>
      <c r="AK961" s="337">
        <v>0</v>
      </c>
      <c r="AL961" s="337">
        <v>0</v>
      </c>
      <c r="AM961" s="337">
        <v>0</v>
      </c>
      <c r="AN961" s="337">
        <v>0</v>
      </c>
      <c r="AO961" s="337">
        <v>0</v>
      </c>
      <c r="AP961" s="337">
        <v>5</v>
      </c>
    </row>
    <row r="962" spans="2:42" x14ac:dyDescent="0.2">
      <c r="B962" s="335" t="s">
        <v>41</v>
      </c>
      <c r="E962" s="337">
        <v>892</v>
      </c>
      <c r="F962" s="337">
        <v>881</v>
      </c>
      <c r="G962" s="337">
        <v>1773</v>
      </c>
      <c r="H962" s="337">
        <v>141</v>
      </c>
      <c r="I962" s="337">
        <v>152</v>
      </c>
      <c r="J962" s="337">
        <v>293</v>
      </c>
      <c r="K962" s="337">
        <v>92</v>
      </c>
      <c r="L962" s="337">
        <v>34</v>
      </c>
      <c r="M962" s="337">
        <v>58</v>
      </c>
      <c r="N962" s="337">
        <v>92</v>
      </c>
      <c r="O962" s="337">
        <v>108</v>
      </c>
      <c r="P962" s="337">
        <v>93</v>
      </c>
      <c r="Q962" s="337">
        <v>36</v>
      </c>
      <c r="R962" s="337">
        <v>141</v>
      </c>
      <c r="S962" s="337">
        <v>157</v>
      </c>
      <c r="T962" s="337">
        <v>298</v>
      </c>
      <c r="U962" s="337">
        <v>5</v>
      </c>
      <c r="V962" s="337">
        <v>150</v>
      </c>
      <c r="W962" s="337">
        <v>157</v>
      </c>
      <c r="X962" s="337">
        <v>307</v>
      </c>
      <c r="Y962" s="337">
        <v>4</v>
      </c>
      <c r="Z962" s="337">
        <v>153</v>
      </c>
      <c r="AA962" s="337">
        <v>133</v>
      </c>
      <c r="AB962" s="337">
        <v>286</v>
      </c>
      <c r="AC962" s="337">
        <v>6</v>
      </c>
      <c r="AD962" s="337">
        <v>141</v>
      </c>
      <c r="AE962" s="337">
        <v>157</v>
      </c>
      <c r="AF962" s="337">
        <v>298</v>
      </c>
      <c r="AG962" s="337">
        <v>5</v>
      </c>
      <c r="AH962" s="337">
        <v>152</v>
      </c>
      <c r="AI962" s="337">
        <v>138</v>
      </c>
      <c r="AJ962" s="337">
        <v>290</v>
      </c>
      <c r="AK962" s="337">
        <v>8</v>
      </c>
      <c r="AL962" s="337">
        <v>155</v>
      </c>
      <c r="AM962" s="337">
        <v>139</v>
      </c>
      <c r="AN962" s="337">
        <v>294</v>
      </c>
      <c r="AO962" s="337">
        <v>6</v>
      </c>
      <c r="AP962" s="337">
        <v>58</v>
      </c>
    </row>
    <row r="963" spans="2:42" x14ac:dyDescent="0.2">
      <c r="C963" s="335" t="s">
        <v>37</v>
      </c>
      <c r="E963" s="337">
        <v>373</v>
      </c>
      <c r="F963" s="337">
        <v>375</v>
      </c>
      <c r="G963" s="337">
        <v>748</v>
      </c>
      <c r="H963" s="337">
        <v>48</v>
      </c>
      <c r="I963" s="337">
        <v>53</v>
      </c>
      <c r="J963" s="337">
        <v>101</v>
      </c>
      <c r="K963" s="337">
        <v>37</v>
      </c>
      <c r="L963" s="337">
        <v>9</v>
      </c>
      <c r="M963" s="337">
        <v>28</v>
      </c>
      <c r="N963" s="337">
        <v>37</v>
      </c>
      <c r="O963" s="337">
        <v>40</v>
      </c>
      <c r="P963" s="337">
        <v>37</v>
      </c>
      <c r="Q963" s="337">
        <v>11</v>
      </c>
      <c r="R963" s="337">
        <v>59</v>
      </c>
      <c r="S963" s="337">
        <v>71</v>
      </c>
      <c r="T963" s="337">
        <v>130</v>
      </c>
      <c r="U963" s="337">
        <v>3</v>
      </c>
      <c r="V963" s="337">
        <v>64</v>
      </c>
      <c r="W963" s="337">
        <v>67</v>
      </c>
      <c r="X963" s="337">
        <v>131</v>
      </c>
      <c r="Y963" s="337">
        <v>3</v>
      </c>
      <c r="Z963" s="337">
        <v>63</v>
      </c>
      <c r="AA963" s="337">
        <v>58</v>
      </c>
      <c r="AB963" s="337">
        <v>121</v>
      </c>
      <c r="AC963" s="337">
        <v>3</v>
      </c>
      <c r="AD963" s="337">
        <v>47</v>
      </c>
      <c r="AE963" s="337">
        <v>66</v>
      </c>
      <c r="AF963" s="337">
        <v>113</v>
      </c>
      <c r="AG963" s="337">
        <v>3</v>
      </c>
      <c r="AH963" s="337">
        <v>70</v>
      </c>
      <c r="AI963" s="337">
        <v>57</v>
      </c>
      <c r="AJ963" s="337">
        <v>127</v>
      </c>
      <c r="AK963" s="337">
        <v>5</v>
      </c>
      <c r="AL963" s="337">
        <v>70</v>
      </c>
      <c r="AM963" s="337">
        <v>56</v>
      </c>
      <c r="AN963" s="337">
        <v>126</v>
      </c>
      <c r="AO963" s="337">
        <v>3</v>
      </c>
      <c r="AP963" s="337">
        <v>17</v>
      </c>
    </row>
    <row r="964" spans="2:42" x14ac:dyDescent="0.2">
      <c r="D964" s="335" t="s">
        <v>116</v>
      </c>
      <c r="E964" s="337">
        <v>373</v>
      </c>
      <c r="F964" s="337">
        <v>375</v>
      </c>
      <c r="G964" s="337">
        <v>748</v>
      </c>
      <c r="H964" s="337">
        <v>48</v>
      </c>
      <c r="I964" s="337">
        <v>53</v>
      </c>
      <c r="J964" s="337">
        <v>101</v>
      </c>
      <c r="K964" s="337">
        <v>37</v>
      </c>
      <c r="L964" s="337">
        <v>9</v>
      </c>
      <c r="M964" s="337">
        <v>28</v>
      </c>
      <c r="N964" s="337">
        <v>37</v>
      </c>
      <c r="O964" s="337">
        <v>40</v>
      </c>
      <c r="P964" s="337">
        <v>37</v>
      </c>
      <c r="Q964" s="337">
        <v>11</v>
      </c>
      <c r="R964" s="337">
        <v>59</v>
      </c>
      <c r="S964" s="337">
        <v>71</v>
      </c>
      <c r="T964" s="337">
        <v>130</v>
      </c>
      <c r="U964" s="337">
        <v>3</v>
      </c>
      <c r="V964" s="337">
        <v>64</v>
      </c>
      <c r="W964" s="337">
        <v>67</v>
      </c>
      <c r="X964" s="337">
        <v>131</v>
      </c>
      <c r="Y964" s="337">
        <v>3</v>
      </c>
      <c r="Z964" s="337">
        <v>63</v>
      </c>
      <c r="AA964" s="337">
        <v>58</v>
      </c>
      <c r="AB964" s="337">
        <v>121</v>
      </c>
      <c r="AC964" s="337">
        <v>3</v>
      </c>
      <c r="AD964" s="337">
        <v>47</v>
      </c>
      <c r="AE964" s="337">
        <v>66</v>
      </c>
      <c r="AF964" s="337">
        <v>113</v>
      </c>
      <c r="AG964" s="337">
        <v>3</v>
      </c>
      <c r="AH964" s="337">
        <v>70</v>
      </c>
      <c r="AI964" s="337">
        <v>57</v>
      </c>
      <c r="AJ964" s="337">
        <v>127</v>
      </c>
      <c r="AK964" s="337">
        <v>5</v>
      </c>
      <c r="AL964" s="337">
        <v>70</v>
      </c>
      <c r="AM964" s="337">
        <v>56</v>
      </c>
      <c r="AN964" s="337">
        <v>126</v>
      </c>
      <c r="AO964" s="337">
        <v>3</v>
      </c>
      <c r="AP964" s="337">
        <v>17</v>
      </c>
    </row>
    <row r="965" spans="2:42" x14ac:dyDescent="0.2">
      <c r="C965" s="335" t="s">
        <v>38</v>
      </c>
      <c r="E965" s="337">
        <v>13</v>
      </c>
      <c r="F965" s="337">
        <v>16</v>
      </c>
      <c r="G965" s="337">
        <v>29</v>
      </c>
      <c r="H965" s="337">
        <v>3</v>
      </c>
      <c r="I965" s="337">
        <v>1</v>
      </c>
      <c r="J965" s="337">
        <v>4</v>
      </c>
      <c r="K965" s="337">
        <v>3</v>
      </c>
      <c r="L965" s="337">
        <v>2</v>
      </c>
      <c r="M965" s="337">
        <v>1</v>
      </c>
      <c r="N965" s="337">
        <v>3</v>
      </c>
      <c r="O965" s="337">
        <v>0</v>
      </c>
      <c r="P965" s="337">
        <v>0</v>
      </c>
      <c r="Q965" s="337">
        <v>3</v>
      </c>
      <c r="R965" s="337">
        <v>3</v>
      </c>
      <c r="S965" s="337">
        <v>4</v>
      </c>
      <c r="T965" s="337">
        <v>7</v>
      </c>
      <c r="U965" s="337">
        <v>0</v>
      </c>
      <c r="V965" s="337">
        <v>4</v>
      </c>
      <c r="W965" s="337">
        <v>0</v>
      </c>
      <c r="X965" s="337">
        <v>4</v>
      </c>
      <c r="Y965" s="337">
        <v>0</v>
      </c>
      <c r="Z965" s="337">
        <v>3</v>
      </c>
      <c r="AA965" s="337">
        <v>5</v>
      </c>
      <c r="AB965" s="337">
        <v>8</v>
      </c>
      <c r="AC965" s="337">
        <v>0</v>
      </c>
      <c r="AD965" s="337">
        <v>1</v>
      </c>
      <c r="AE965" s="337">
        <v>2</v>
      </c>
      <c r="AF965" s="337">
        <v>3</v>
      </c>
      <c r="AG965" s="337">
        <v>0</v>
      </c>
      <c r="AH965" s="337">
        <v>2</v>
      </c>
      <c r="AI965" s="337">
        <v>3</v>
      </c>
      <c r="AJ965" s="337">
        <v>5</v>
      </c>
      <c r="AK965" s="337">
        <v>0</v>
      </c>
      <c r="AL965" s="337">
        <v>0</v>
      </c>
      <c r="AM965" s="337">
        <v>2</v>
      </c>
      <c r="AN965" s="337">
        <v>2</v>
      </c>
      <c r="AO965" s="337">
        <v>0</v>
      </c>
      <c r="AP965" s="337">
        <v>3</v>
      </c>
    </row>
    <row r="966" spans="2:42" x14ac:dyDescent="0.2">
      <c r="D966" s="335" t="s">
        <v>65</v>
      </c>
      <c r="E966" s="337">
        <v>13</v>
      </c>
      <c r="F966" s="337">
        <v>16</v>
      </c>
      <c r="G966" s="337">
        <v>29</v>
      </c>
      <c r="H966" s="337">
        <v>3</v>
      </c>
      <c r="I966" s="337">
        <v>1</v>
      </c>
      <c r="J966" s="337">
        <v>4</v>
      </c>
      <c r="K966" s="337">
        <v>3</v>
      </c>
      <c r="L966" s="337">
        <v>2</v>
      </c>
      <c r="M966" s="337">
        <v>1</v>
      </c>
      <c r="N966" s="337">
        <v>3</v>
      </c>
      <c r="O966" s="337">
        <v>0</v>
      </c>
      <c r="P966" s="337">
        <v>0</v>
      </c>
      <c r="Q966" s="337">
        <v>3</v>
      </c>
      <c r="R966" s="337">
        <v>3</v>
      </c>
      <c r="S966" s="337">
        <v>4</v>
      </c>
      <c r="T966" s="337">
        <v>7</v>
      </c>
      <c r="U966" s="337">
        <v>0</v>
      </c>
      <c r="V966" s="337">
        <v>4</v>
      </c>
      <c r="W966" s="337">
        <v>0</v>
      </c>
      <c r="X966" s="337">
        <v>4</v>
      </c>
      <c r="Y966" s="337">
        <v>0</v>
      </c>
      <c r="Z966" s="337">
        <v>3</v>
      </c>
      <c r="AA966" s="337">
        <v>5</v>
      </c>
      <c r="AB966" s="337">
        <v>8</v>
      </c>
      <c r="AC966" s="337">
        <v>0</v>
      </c>
      <c r="AD966" s="337">
        <v>1</v>
      </c>
      <c r="AE966" s="337">
        <v>2</v>
      </c>
      <c r="AF966" s="337">
        <v>3</v>
      </c>
      <c r="AG966" s="337">
        <v>0</v>
      </c>
      <c r="AH966" s="337">
        <v>2</v>
      </c>
      <c r="AI966" s="337">
        <v>3</v>
      </c>
      <c r="AJ966" s="337">
        <v>5</v>
      </c>
      <c r="AK966" s="337">
        <v>0</v>
      </c>
      <c r="AL966" s="337">
        <v>0</v>
      </c>
      <c r="AM966" s="337">
        <v>2</v>
      </c>
      <c r="AN966" s="337">
        <v>2</v>
      </c>
      <c r="AO966" s="337">
        <v>0</v>
      </c>
      <c r="AP966" s="337">
        <v>3</v>
      </c>
    </row>
    <row r="967" spans="2:42" x14ac:dyDescent="0.2">
      <c r="C967" s="335" t="s">
        <v>47</v>
      </c>
      <c r="E967" s="337">
        <v>506</v>
      </c>
      <c r="F967" s="337">
        <v>490</v>
      </c>
      <c r="G967" s="337">
        <v>996</v>
      </c>
      <c r="H967" s="337">
        <v>90</v>
      </c>
      <c r="I967" s="337">
        <v>98</v>
      </c>
      <c r="J967" s="337">
        <v>188</v>
      </c>
      <c r="K967" s="337">
        <v>52</v>
      </c>
      <c r="L967" s="337">
        <v>23</v>
      </c>
      <c r="M967" s="337">
        <v>29</v>
      </c>
      <c r="N967" s="337">
        <v>52</v>
      </c>
      <c r="O967" s="337">
        <v>68</v>
      </c>
      <c r="P967" s="337">
        <v>56</v>
      </c>
      <c r="Q967" s="337">
        <v>22</v>
      </c>
      <c r="R967" s="337">
        <v>79</v>
      </c>
      <c r="S967" s="337">
        <v>82</v>
      </c>
      <c r="T967" s="337">
        <v>161</v>
      </c>
      <c r="U967" s="337">
        <v>2</v>
      </c>
      <c r="V967" s="337">
        <v>82</v>
      </c>
      <c r="W967" s="337">
        <v>90</v>
      </c>
      <c r="X967" s="337">
        <v>172</v>
      </c>
      <c r="Y967" s="337">
        <v>1</v>
      </c>
      <c r="Z967" s="337">
        <v>87</v>
      </c>
      <c r="AA967" s="337">
        <v>70</v>
      </c>
      <c r="AB967" s="337">
        <v>157</v>
      </c>
      <c r="AC967" s="337">
        <v>3</v>
      </c>
      <c r="AD967" s="337">
        <v>93</v>
      </c>
      <c r="AE967" s="337">
        <v>89</v>
      </c>
      <c r="AF967" s="337">
        <v>182</v>
      </c>
      <c r="AG967" s="337">
        <v>2</v>
      </c>
      <c r="AH967" s="337">
        <v>80</v>
      </c>
      <c r="AI967" s="337">
        <v>78</v>
      </c>
      <c r="AJ967" s="337">
        <v>158</v>
      </c>
      <c r="AK967" s="337">
        <v>3</v>
      </c>
      <c r="AL967" s="337">
        <v>85</v>
      </c>
      <c r="AM967" s="337">
        <v>81</v>
      </c>
      <c r="AN967" s="337">
        <v>166</v>
      </c>
      <c r="AO967" s="337">
        <v>3</v>
      </c>
      <c r="AP967" s="337">
        <v>38</v>
      </c>
    </row>
    <row r="968" spans="2:42" x14ac:dyDescent="0.2">
      <c r="D968" s="335" t="s">
        <v>116</v>
      </c>
      <c r="E968" s="337">
        <v>308</v>
      </c>
      <c r="F968" s="337">
        <v>282</v>
      </c>
      <c r="G968" s="337">
        <v>590</v>
      </c>
      <c r="H968" s="337">
        <v>50</v>
      </c>
      <c r="I968" s="337">
        <v>51</v>
      </c>
      <c r="J968" s="337">
        <v>101</v>
      </c>
      <c r="K968" s="337">
        <v>34</v>
      </c>
      <c r="L968" s="337">
        <v>12</v>
      </c>
      <c r="M968" s="337">
        <v>22</v>
      </c>
      <c r="N968" s="337">
        <v>34</v>
      </c>
      <c r="O968" s="337">
        <v>43</v>
      </c>
      <c r="P968" s="337">
        <v>34</v>
      </c>
      <c r="Q968" s="337">
        <v>16</v>
      </c>
      <c r="R968" s="337">
        <v>50</v>
      </c>
      <c r="S968" s="337">
        <v>49</v>
      </c>
      <c r="T968" s="337">
        <v>99</v>
      </c>
      <c r="U968" s="337">
        <v>2</v>
      </c>
      <c r="V968" s="337">
        <v>53</v>
      </c>
      <c r="W968" s="337">
        <v>63</v>
      </c>
      <c r="X968" s="337">
        <v>116</v>
      </c>
      <c r="Y968" s="337">
        <v>1</v>
      </c>
      <c r="Z968" s="337">
        <v>50</v>
      </c>
      <c r="AA968" s="337">
        <v>34</v>
      </c>
      <c r="AB968" s="337">
        <v>84</v>
      </c>
      <c r="AC968" s="337">
        <v>1</v>
      </c>
      <c r="AD968" s="337">
        <v>62</v>
      </c>
      <c r="AE968" s="337">
        <v>45</v>
      </c>
      <c r="AF968" s="337">
        <v>107</v>
      </c>
      <c r="AG968" s="337">
        <v>1</v>
      </c>
      <c r="AH968" s="337">
        <v>46</v>
      </c>
      <c r="AI968" s="337">
        <v>43</v>
      </c>
      <c r="AJ968" s="337">
        <v>89</v>
      </c>
      <c r="AK968" s="337">
        <v>1</v>
      </c>
      <c r="AL968" s="337">
        <v>47</v>
      </c>
      <c r="AM968" s="337">
        <v>48</v>
      </c>
      <c r="AN968" s="337">
        <v>95</v>
      </c>
      <c r="AO968" s="337">
        <v>2</v>
      </c>
      <c r="AP968" s="337">
        <v>26</v>
      </c>
    </row>
    <row r="969" spans="2:42" x14ac:dyDescent="0.2">
      <c r="D969" s="335" t="s">
        <v>165</v>
      </c>
      <c r="E969" s="337">
        <v>198</v>
      </c>
      <c r="F969" s="337">
        <v>208</v>
      </c>
      <c r="G969" s="337">
        <v>406</v>
      </c>
      <c r="H969" s="337">
        <v>40</v>
      </c>
      <c r="I969" s="337">
        <v>47</v>
      </c>
      <c r="J969" s="337">
        <v>87</v>
      </c>
      <c r="K969" s="337">
        <v>18</v>
      </c>
      <c r="L969" s="337">
        <v>11</v>
      </c>
      <c r="M969" s="337">
        <v>7</v>
      </c>
      <c r="N969" s="337">
        <v>18</v>
      </c>
      <c r="O969" s="337">
        <v>25</v>
      </c>
      <c r="P969" s="337">
        <v>22</v>
      </c>
      <c r="Q969" s="337">
        <v>6</v>
      </c>
      <c r="R969" s="337">
        <v>29</v>
      </c>
      <c r="S969" s="337">
        <v>33</v>
      </c>
      <c r="T969" s="337">
        <v>62</v>
      </c>
      <c r="U969" s="337">
        <v>0</v>
      </c>
      <c r="V969" s="337">
        <v>29</v>
      </c>
      <c r="W969" s="337">
        <v>27</v>
      </c>
      <c r="X969" s="337">
        <v>56</v>
      </c>
      <c r="Y969" s="337">
        <v>0</v>
      </c>
      <c r="Z969" s="337">
        <v>37</v>
      </c>
      <c r="AA969" s="337">
        <v>36</v>
      </c>
      <c r="AB969" s="337">
        <v>73</v>
      </c>
      <c r="AC969" s="337">
        <v>2</v>
      </c>
      <c r="AD969" s="337">
        <v>31</v>
      </c>
      <c r="AE969" s="337">
        <v>44</v>
      </c>
      <c r="AF969" s="337">
        <v>75</v>
      </c>
      <c r="AG969" s="337">
        <v>1</v>
      </c>
      <c r="AH969" s="337">
        <v>34</v>
      </c>
      <c r="AI969" s="337">
        <v>35</v>
      </c>
      <c r="AJ969" s="337">
        <v>69</v>
      </c>
      <c r="AK969" s="337">
        <v>2</v>
      </c>
      <c r="AL969" s="337">
        <v>38</v>
      </c>
      <c r="AM969" s="337">
        <v>33</v>
      </c>
      <c r="AN969" s="337">
        <v>71</v>
      </c>
      <c r="AO969" s="337">
        <v>1</v>
      </c>
      <c r="AP969" s="337">
        <v>12</v>
      </c>
    </row>
    <row r="970" spans="2:42" x14ac:dyDescent="0.2">
      <c r="B970" s="335" t="s">
        <v>42</v>
      </c>
      <c r="E970" s="337">
        <v>275</v>
      </c>
      <c r="F970" s="337">
        <v>271</v>
      </c>
      <c r="G970" s="337">
        <v>546</v>
      </c>
      <c r="H970" s="337">
        <v>72</v>
      </c>
      <c r="I970" s="337">
        <v>67</v>
      </c>
      <c r="J970" s="337">
        <v>139</v>
      </c>
      <c r="K970" s="337">
        <v>40</v>
      </c>
      <c r="L970" s="337">
        <v>14</v>
      </c>
      <c r="M970" s="337">
        <v>22</v>
      </c>
      <c r="N970" s="337">
        <v>36</v>
      </c>
      <c r="O970" s="337">
        <v>35</v>
      </c>
      <c r="P970" s="337">
        <v>30</v>
      </c>
      <c r="Q970" s="337">
        <v>11</v>
      </c>
      <c r="R970" s="337">
        <v>106</v>
      </c>
      <c r="S970" s="337">
        <v>122</v>
      </c>
      <c r="T970" s="337">
        <v>228</v>
      </c>
      <c r="U970" s="337">
        <v>13</v>
      </c>
      <c r="V970" s="337">
        <v>83</v>
      </c>
      <c r="W970" s="337">
        <v>82</v>
      </c>
      <c r="X970" s="337">
        <v>165</v>
      </c>
      <c r="Y970" s="337">
        <v>13</v>
      </c>
      <c r="Z970" s="337">
        <v>86</v>
      </c>
      <c r="AA970" s="337">
        <v>67</v>
      </c>
      <c r="AB970" s="337">
        <v>153</v>
      </c>
      <c r="AC970" s="337">
        <v>13</v>
      </c>
      <c r="AD970" s="337">
        <v>0</v>
      </c>
      <c r="AE970" s="337">
        <v>0</v>
      </c>
      <c r="AF970" s="337">
        <v>0</v>
      </c>
      <c r="AG970" s="337">
        <v>0</v>
      </c>
      <c r="AH970" s="337">
        <v>0</v>
      </c>
      <c r="AI970" s="337">
        <v>0</v>
      </c>
      <c r="AJ970" s="337">
        <v>0</v>
      </c>
      <c r="AK970" s="337">
        <v>0</v>
      </c>
      <c r="AL970" s="337">
        <v>0</v>
      </c>
      <c r="AM970" s="337">
        <v>0</v>
      </c>
      <c r="AN970" s="337">
        <v>0</v>
      </c>
      <c r="AO970" s="337">
        <v>0</v>
      </c>
      <c r="AP970" s="337">
        <v>1</v>
      </c>
    </row>
    <row r="971" spans="2:42" x14ac:dyDescent="0.2">
      <c r="C971" s="335" t="s">
        <v>37</v>
      </c>
      <c r="E971" s="337">
        <v>131</v>
      </c>
      <c r="F971" s="337">
        <v>107</v>
      </c>
      <c r="G971" s="337">
        <v>238</v>
      </c>
      <c r="H971" s="337">
        <v>42</v>
      </c>
      <c r="I971" s="337">
        <v>40</v>
      </c>
      <c r="J971" s="337">
        <v>82</v>
      </c>
      <c r="K971" s="337">
        <v>9</v>
      </c>
      <c r="L971" s="337">
        <v>6</v>
      </c>
      <c r="M971" s="337">
        <v>8</v>
      </c>
      <c r="N971" s="337">
        <v>14</v>
      </c>
      <c r="O971" s="337">
        <v>9</v>
      </c>
      <c r="P971" s="337">
        <v>9</v>
      </c>
      <c r="Q971" s="337">
        <v>1</v>
      </c>
      <c r="R971" s="337">
        <v>43</v>
      </c>
      <c r="S971" s="337">
        <v>49</v>
      </c>
      <c r="T971" s="337">
        <v>92</v>
      </c>
      <c r="U971" s="337">
        <v>3</v>
      </c>
      <c r="V971" s="337">
        <v>40</v>
      </c>
      <c r="W971" s="337">
        <v>24</v>
      </c>
      <c r="X971" s="337">
        <v>64</v>
      </c>
      <c r="Y971" s="337">
        <v>3</v>
      </c>
      <c r="Z971" s="337">
        <v>48</v>
      </c>
      <c r="AA971" s="337">
        <v>34</v>
      </c>
      <c r="AB971" s="337">
        <v>82</v>
      </c>
      <c r="AC971" s="337">
        <v>3</v>
      </c>
      <c r="AD971" s="337">
        <v>0</v>
      </c>
      <c r="AE971" s="337">
        <v>0</v>
      </c>
      <c r="AF971" s="337">
        <v>0</v>
      </c>
      <c r="AG971" s="337">
        <v>0</v>
      </c>
      <c r="AH971" s="337">
        <v>0</v>
      </c>
      <c r="AI971" s="337">
        <v>0</v>
      </c>
      <c r="AJ971" s="337">
        <v>0</v>
      </c>
      <c r="AK971" s="337">
        <v>0</v>
      </c>
      <c r="AL971" s="337">
        <v>0</v>
      </c>
      <c r="AM971" s="337">
        <v>0</v>
      </c>
      <c r="AN971" s="337">
        <v>0</v>
      </c>
      <c r="AO971" s="337">
        <v>0</v>
      </c>
      <c r="AP971" s="337">
        <v>0</v>
      </c>
    </row>
    <row r="972" spans="2:42" x14ac:dyDescent="0.2">
      <c r="D972" s="335" t="s">
        <v>116</v>
      </c>
      <c r="E972" s="337">
        <v>131</v>
      </c>
      <c r="F972" s="337">
        <v>107</v>
      </c>
      <c r="G972" s="337">
        <v>238</v>
      </c>
      <c r="H972" s="337">
        <v>42</v>
      </c>
      <c r="I972" s="337">
        <v>40</v>
      </c>
      <c r="J972" s="337">
        <v>82</v>
      </c>
      <c r="K972" s="337">
        <v>9</v>
      </c>
      <c r="L972" s="337">
        <v>6</v>
      </c>
      <c r="M972" s="337">
        <v>8</v>
      </c>
      <c r="N972" s="337">
        <v>14</v>
      </c>
      <c r="O972" s="337">
        <v>9</v>
      </c>
      <c r="P972" s="337">
        <v>9</v>
      </c>
      <c r="Q972" s="337">
        <v>1</v>
      </c>
      <c r="R972" s="337">
        <v>43</v>
      </c>
      <c r="S972" s="337">
        <v>49</v>
      </c>
      <c r="T972" s="337">
        <v>92</v>
      </c>
      <c r="U972" s="337">
        <v>3</v>
      </c>
      <c r="V972" s="337">
        <v>40</v>
      </c>
      <c r="W972" s="337">
        <v>24</v>
      </c>
      <c r="X972" s="337">
        <v>64</v>
      </c>
      <c r="Y972" s="337">
        <v>3</v>
      </c>
      <c r="Z972" s="337">
        <v>48</v>
      </c>
      <c r="AA972" s="337">
        <v>34</v>
      </c>
      <c r="AB972" s="337">
        <v>82</v>
      </c>
      <c r="AC972" s="337">
        <v>3</v>
      </c>
      <c r="AD972" s="337">
        <v>0</v>
      </c>
      <c r="AE972" s="337">
        <v>0</v>
      </c>
      <c r="AF972" s="337">
        <v>0</v>
      </c>
      <c r="AG972" s="337">
        <v>0</v>
      </c>
      <c r="AH972" s="337">
        <v>0</v>
      </c>
      <c r="AI972" s="337">
        <v>0</v>
      </c>
      <c r="AJ972" s="337">
        <v>0</v>
      </c>
      <c r="AK972" s="337">
        <v>0</v>
      </c>
      <c r="AL972" s="337">
        <v>0</v>
      </c>
      <c r="AM972" s="337">
        <v>0</v>
      </c>
      <c r="AN972" s="337">
        <v>0</v>
      </c>
      <c r="AO972" s="337">
        <v>0</v>
      </c>
      <c r="AP972" s="337">
        <v>0</v>
      </c>
    </row>
    <row r="973" spans="2:42" x14ac:dyDescent="0.2">
      <c r="C973" s="335" t="s">
        <v>38</v>
      </c>
      <c r="E973" s="337">
        <v>2</v>
      </c>
      <c r="F973" s="337">
        <v>1</v>
      </c>
      <c r="G973" s="337">
        <v>3</v>
      </c>
      <c r="H973" s="337">
        <v>3</v>
      </c>
      <c r="I973" s="337">
        <v>1</v>
      </c>
      <c r="J973" s="337">
        <v>4</v>
      </c>
      <c r="K973" s="337">
        <v>1</v>
      </c>
      <c r="L973" s="337">
        <v>1</v>
      </c>
      <c r="M973" s="337">
        <v>1</v>
      </c>
      <c r="N973" s="337">
        <v>2</v>
      </c>
      <c r="O973" s="337">
        <v>0</v>
      </c>
      <c r="P973" s="337">
        <v>0</v>
      </c>
      <c r="Q973" s="337">
        <v>1</v>
      </c>
      <c r="R973" s="337">
        <v>0</v>
      </c>
      <c r="S973" s="337">
        <v>0</v>
      </c>
      <c r="T973" s="337">
        <v>0</v>
      </c>
      <c r="U973" s="337">
        <v>0</v>
      </c>
      <c r="V973" s="337">
        <v>1</v>
      </c>
      <c r="W973" s="337">
        <v>1</v>
      </c>
      <c r="X973" s="337">
        <v>2</v>
      </c>
      <c r="Y973" s="337">
        <v>0</v>
      </c>
      <c r="Z973" s="337">
        <v>1</v>
      </c>
      <c r="AA973" s="337">
        <v>0</v>
      </c>
      <c r="AB973" s="337">
        <v>1</v>
      </c>
      <c r="AC973" s="337">
        <v>0</v>
      </c>
      <c r="AD973" s="337">
        <v>0</v>
      </c>
      <c r="AE973" s="337">
        <v>0</v>
      </c>
      <c r="AF973" s="337">
        <v>0</v>
      </c>
      <c r="AG973" s="337">
        <v>0</v>
      </c>
      <c r="AH973" s="337">
        <v>0</v>
      </c>
      <c r="AI973" s="337">
        <v>0</v>
      </c>
      <c r="AJ973" s="337">
        <v>0</v>
      </c>
      <c r="AK973" s="337">
        <v>0</v>
      </c>
      <c r="AL973" s="337">
        <v>0</v>
      </c>
      <c r="AM973" s="337">
        <v>0</v>
      </c>
      <c r="AN973" s="337">
        <v>0</v>
      </c>
      <c r="AO973" s="337">
        <v>0</v>
      </c>
      <c r="AP973" s="337">
        <v>1</v>
      </c>
    </row>
    <row r="974" spans="2:42" x14ac:dyDescent="0.2">
      <c r="D974" s="335" t="s">
        <v>65</v>
      </c>
      <c r="E974" s="337">
        <v>2</v>
      </c>
      <c r="F974" s="337">
        <v>1</v>
      </c>
      <c r="G974" s="337">
        <v>3</v>
      </c>
      <c r="H974" s="337">
        <v>3</v>
      </c>
      <c r="I974" s="337">
        <v>1</v>
      </c>
      <c r="J974" s="337">
        <v>4</v>
      </c>
      <c r="K974" s="337">
        <v>1</v>
      </c>
      <c r="L974" s="337">
        <v>1</v>
      </c>
      <c r="M974" s="337">
        <v>1</v>
      </c>
      <c r="N974" s="337">
        <v>2</v>
      </c>
      <c r="O974" s="337">
        <v>0</v>
      </c>
      <c r="P974" s="337">
        <v>0</v>
      </c>
      <c r="Q974" s="337">
        <v>1</v>
      </c>
      <c r="R974" s="337">
        <v>0</v>
      </c>
      <c r="S974" s="337">
        <v>0</v>
      </c>
      <c r="T974" s="337">
        <v>0</v>
      </c>
      <c r="U974" s="337">
        <v>0</v>
      </c>
      <c r="V974" s="337">
        <v>1</v>
      </c>
      <c r="W974" s="337">
        <v>1</v>
      </c>
      <c r="X974" s="337">
        <v>2</v>
      </c>
      <c r="Y974" s="337">
        <v>0</v>
      </c>
      <c r="Z974" s="337">
        <v>1</v>
      </c>
      <c r="AA974" s="337">
        <v>0</v>
      </c>
      <c r="AB974" s="337">
        <v>1</v>
      </c>
      <c r="AC974" s="337">
        <v>0</v>
      </c>
      <c r="AD974" s="337">
        <v>0</v>
      </c>
      <c r="AE974" s="337">
        <v>0</v>
      </c>
      <c r="AF974" s="337">
        <v>0</v>
      </c>
      <c r="AG974" s="337">
        <v>0</v>
      </c>
      <c r="AH974" s="337">
        <v>0</v>
      </c>
      <c r="AI974" s="337">
        <v>0</v>
      </c>
      <c r="AJ974" s="337">
        <v>0</v>
      </c>
      <c r="AK974" s="337">
        <v>0</v>
      </c>
      <c r="AL974" s="337">
        <v>0</v>
      </c>
      <c r="AM974" s="337">
        <v>0</v>
      </c>
      <c r="AN974" s="337">
        <v>0</v>
      </c>
      <c r="AO974" s="337">
        <v>0</v>
      </c>
      <c r="AP974" s="337">
        <v>1</v>
      </c>
    </row>
    <row r="975" spans="2:42" x14ac:dyDescent="0.2">
      <c r="C975" s="335" t="s">
        <v>47</v>
      </c>
      <c r="E975" s="337">
        <v>142</v>
      </c>
      <c r="F975" s="337">
        <v>163</v>
      </c>
      <c r="G975" s="337">
        <v>305</v>
      </c>
      <c r="H975" s="337">
        <v>27</v>
      </c>
      <c r="I975" s="337">
        <v>26</v>
      </c>
      <c r="J975" s="337">
        <v>53</v>
      </c>
      <c r="K975" s="337">
        <v>30</v>
      </c>
      <c r="L975" s="337">
        <v>7</v>
      </c>
      <c r="M975" s="337">
        <v>13</v>
      </c>
      <c r="N975" s="337">
        <v>20</v>
      </c>
      <c r="O975" s="337">
        <v>26</v>
      </c>
      <c r="P975" s="337">
        <v>21</v>
      </c>
      <c r="Q975" s="337">
        <v>9</v>
      </c>
      <c r="R975" s="337">
        <v>63</v>
      </c>
      <c r="S975" s="337">
        <v>73</v>
      </c>
      <c r="T975" s="337">
        <v>136</v>
      </c>
      <c r="U975" s="337">
        <v>10</v>
      </c>
      <c r="V975" s="337">
        <v>42</v>
      </c>
      <c r="W975" s="337">
        <v>57</v>
      </c>
      <c r="X975" s="337">
        <v>99</v>
      </c>
      <c r="Y975" s="337">
        <v>10</v>
      </c>
      <c r="Z975" s="337">
        <v>37</v>
      </c>
      <c r="AA975" s="337">
        <v>33</v>
      </c>
      <c r="AB975" s="337">
        <v>70</v>
      </c>
      <c r="AC975" s="337">
        <v>10</v>
      </c>
      <c r="AD975" s="337">
        <v>0</v>
      </c>
      <c r="AE975" s="337">
        <v>0</v>
      </c>
      <c r="AF975" s="337">
        <v>0</v>
      </c>
      <c r="AG975" s="337">
        <v>0</v>
      </c>
      <c r="AH975" s="337">
        <v>0</v>
      </c>
      <c r="AI975" s="337">
        <v>0</v>
      </c>
      <c r="AJ975" s="337">
        <v>0</v>
      </c>
      <c r="AK975" s="337">
        <v>0</v>
      </c>
      <c r="AL975" s="337">
        <v>0</v>
      </c>
      <c r="AM975" s="337">
        <v>0</v>
      </c>
      <c r="AN975" s="337">
        <v>0</v>
      </c>
      <c r="AO975" s="337">
        <v>0</v>
      </c>
      <c r="AP975" s="337">
        <v>0</v>
      </c>
    </row>
    <row r="976" spans="2:42" x14ac:dyDescent="0.2">
      <c r="D976" s="335" t="s">
        <v>117</v>
      </c>
      <c r="E976" s="337">
        <v>142</v>
      </c>
      <c r="F976" s="337">
        <v>163</v>
      </c>
      <c r="G976" s="337">
        <v>305</v>
      </c>
      <c r="H976" s="337">
        <v>27</v>
      </c>
      <c r="I976" s="337">
        <v>26</v>
      </c>
      <c r="J976" s="337">
        <v>53</v>
      </c>
      <c r="K976" s="337">
        <v>30</v>
      </c>
      <c r="L976" s="337">
        <v>7</v>
      </c>
      <c r="M976" s="337">
        <v>13</v>
      </c>
      <c r="N976" s="337">
        <v>20</v>
      </c>
      <c r="O976" s="337">
        <v>26</v>
      </c>
      <c r="P976" s="337">
        <v>21</v>
      </c>
      <c r="Q976" s="337">
        <v>9</v>
      </c>
      <c r="R976" s="337">
        <v>63</v>
      </c>
      <c r="S976" s="337">
        <v>73</v>
      </c>
      <c r="T976" s="337">
        <v>136</v>
      </c>
      <c r="U976" s="337">
        <v>10</v>
      </c>
      <c r="V976" s="337">
        <v>42</v>
      </c>
      <c r="W976" s="337">
        <v>57</v>
      </c>
      <c r="X976" s="337">
        <v>99</v>
      </c>
      <c r="Y976" s="337">
        <v>10</v>
      </c>
      <c r="Z976" s="337">
        <v>37</v>
      </c>
      <c r="AA976" s="337">
        <v>33</v>
      </c>
      <c r="AB976" s="337">
        <v>70</v>
      </c>
      <c r="AC976" s="337">
        <v>10</v>
      </c>
      <c r="AD976" s="337">
        <v>0</v>
      </c>
      <c r="AE976" s="337">
        <v>0</v>
      </c>
      <c r="AF976" s="337">
        <v>0</v>
      </c>
      <c r="AG976" s="337">
        <v>0</v>
      </c>
      <c r="AH976" s="337">
        <v>0</v>
      </c>
      <c r="AI976" s="337">
        <v>0</v>
      </c>
      <c r="AJ976" s="337">
        <v>0</v>
      </c>
      <c r="AK976" s="337">
        <v>0</v>
      </c>
      <c r="AL976" s="337">
        <v>0</v>
      </c>
      <c r="AM976" s="337">
        <v>0</v>
      </c>
      <c r="AN976" s="337">
        <v>0</v>
      </c>
      <c r="AO976" s="337">
        <v>0</v>
      </c>
      <c r="AP976" s="337">
        <v>0</v>
      </c>
    </row>
    <row r="977" spans="1:42" x14ac:dyDescent="0.2">
      <c r="B977" s="335" t="s">
        <v>167</v>
      </c>
      <c r="E977" s="337">
        <v>38</v>
      </c>
      <c r="F977" s="337">
        <v>45</v>
      </c>
      <c r="G977" s="337">
        <v>83</v>
      </c>
      <c r="H977" s="337">
        <v>0</v>
      </c>
      <c r="I977" s="337">
        <v>0</v>
      </c>
      <c r="J977" s="337">
        <v>0</v>
      </c>
      <c r="K977" s="337">
        <v>9</v>
      </c>
      <c r="L977" s="337">
        <v>0</v>
      </c>
      <c r="M977" s="337">
        <v>9</v>
      </c>
      <c r="N977" s="337">
        <v>9</v>
      </c>
      <c r="O977" s="337">
        <v>0</v>
      </c>
      <c r="P977" s="337">
        <v>0</v>
      </c>
      <c r="Q977" s="337">
        <v>1</v>
      </c>
      <c r="R977" s="337">
        <v>0</v>
      </c>
      <c r="S977" s="337">
        <v>0</v>
      </c>
      <c r="T977" s="337">
        <v>0</v>
      </c>
      <c r="U977" s="337">
        <v>0</v>
      </c>
      <c r="V977" s="337">
        <v>0</v>
      </c>
      <c r="W977" s="337">
        <v>0</v>
      </c>
      <c r="X977" s="337">
        <v>0</v>
      </c>
      <c r="Y977" s="337">
        <v>0</v>
      </c>
      <c r="Z977" s="337">
        <v>0</v>
      </c>
      <c r="AA977" s="337">
        <v>0</v>
      </c>
      <c r="AB977" s="337">
        <v>0</v>
      </c>
      <c r="AC977" s="337">
        <v>0</v>
      </c>
      <c r="AD977" s="337">
        <v>0</v>
      </c>
      <c r="AE977" s="337">
        <v>0</v>
      </c>
      <c r="AF977" s="337">
        <v>0</v>
      </c>
      <c r="AG977" s="337">
        <v>0</v>
      </c>
      <c r="AH977" s="337">
        <v>0</v>
      </c>
      <c r="AI977" s="337">
        <v>0</v>
      </c>
      <c r="AJ977" s="337">
        <v>0</v>
      </c>
      <c r="AK977" s="337">
        <v>0</v>
      </c>
      <c r="AL977" s="337">
        <v>0</v>
      </c>
      <c r="AM977" s="337">
        <v>0</v>
      </c>
      <c r="AN977" s="337">
        <v>0</v>
      </c>
      <c r="AO977" s="337">
        <v>0</v>
      </c>
      <c r="AP977" s="337">
        <v>0</v>
      </c>
    </row>
    <row r="978" spans="1:42" x14ac:dyDescent="0.2">
      <c r="C978" s="335" t="s">
        <v>47</v>
      </c>
      <c r="E978" s="337">
        <v>38</v>
      </c>
      <c r="F978" s="337">
        <v>45</v>
      </c>
      <c r="G978" s="337">
        <v>83</v>
      </c>
      <c r="H978" s="337">
        <v>0</v>
      </c>
      <c r="I978" s="337">
        <v>0</v>
      </c>
      <c r="J978" s="337">
        <v>0</v>
      </c>
      <c r="K978" s="337">
        <v>9</v>
      </c>
      <c r="L978" s="337">
        <v>0</v>
      </c>
      <c r="M978" s="337">
        <v>9</v>
      </c>
      <c r="N978" s="337">
        <v>9</v>
      </c>
      <c r="O978" s="337">
        <v>0</v>
      </c>
      <c r="P978" s="337">
        <v>0</v>
      </c>
      <c r="Q978" s="337">
        <v>1</v>
      </c>
      <c r="R978" s="337">
        <v>0</v>
      </c>
      <c r="S978" s="337">
        <v>0</v>
      </c>
      <c r="T978" s="337">
        <v>0</v>
      </c>
      <c r="U978" s="337">
        <v>0</v>
      </c>
      <c r="V978" s="337">
        <v>0</v>
      </c>
      <c r="W978" s="337">
        <v>0</v>
      </c>
      <c r="X978" s="337">
        <v>0</v>
      </c>
      <c r="Y978" s="337">
        <v>0</v>
      </c>
      <c r="Z978" s="337">
        <v>0</v>
      </c>
      <c r="AA978" s="337">
        <v>0</v>
      </c>
      <c r="AB978" s="337">
        <v>0</v>
      </c>
      <c r="AC978" s="337">
        <v>0</v>
      </c>
      <c r="AD978" s="337">
        <v>0</v>
      </c>
      <c r="AE978" s="337">
        <v>0</v>
      </c>
      <c r="AF978" s="337">
        <v>0</v>
      </c>
      <c r="AG978" s="337">
        <v>0</v>
      </c>
      <c r="AH978" s="337">
        <v>0</v>
      </c>
      <c r="AI978" s="337">
        <v>0</v>
      </c>
      <c r="AJ978" s="337">
        <v>0</v>
      </c>
      <c r="AK978" s="337">
        <v>0</v>
      </c>
      <c r="AL978" s="337">
        <v>0</v>
      </c>
      <c r="AM978" s="337">
        <v>0</v>
      </c>
      <c r="AN978" s="337">
        <v>0</v>
      </c>
      <c r="AO978" s="337">
        <v>0</v>
      </c>
      <c r="AP978" s="337">
        <v>0</v>
      </c>
    </row>
    <row r="979" spans="1:42" x14ac:dyDescent="0.2">
      <c r="D979" s="335" t="s">
        <v>204</v>
      </c>
      <c r="E979" s="337">
        <v>38</v>
      </c>
      <c r="F979" s="337">
        <v>45</v>
      </c>
      <c r="G979" s="337">
        <v>83</v>
      </c>
      <c r="H979" s="337">
        <v>0</v>
      </c>
      <c r="I979" s="337">
        <v>0</v>
      </c>
      <c r="J979" s="337">
        <v>0</v>
      </c>
      <c r="K979" s="337">
        <v>9</v>
      </c>
      <c r="L979" s="337">
        <v>0</v>
      </c>
      <c r="M979" s="337">
        <v>9</v>
      </c>
      <c r="N979" s="337">
        <v>9</v>
      </c>
      <c r="O979" s="337">
        <v>0</v>
      </c>
      <c r="P979" s="337">
        <v>0</v>
      </c>
      <c r="Q979" s="337">
        <v>1</v>
      </c>
      <c r="R979" s="337">
        <v>0</v>
      </c>
      <c r="S979" s="337">
        <v>0</v>
      </c>
      <c r="T979" s="337">
        <v>0</v>
      </c>
      <c r="U979" s="337">
        <v>0</v>
      </c>
      <c r="V979" s="337">
        <v>0</v>
      </c>
      <c r="W979" s="337">
        <v>0</v>
      </c>
      <c r="X979" s="337">
        <v>0</v>
      </c>
      <c r="Y979" s="337">
        <v>0</v>
      </c>
      <c r="Z979" s="337">
        <v>0</v>
      </c>
      <c r="AA979" s="337">
        <v>0</v>
      </c>
      <c r="AB979" s="337">
        <v>0</v>
      </c>
      <c r="AC979" s="337">
        <v>0</v>
      </c>
      <c r="AD979" s="337">
        <v>0</v>
      </c>
      <c r="AE979" s="337">
        <v>0</v>
      </c>
      <c r="AF979" s="337">
        <v>0</v>
      </c>
      <c r="AG979" s="337">
        <v>0</v>
      </c>
      <c r="AH979" s="337">
        <v>0</v>
      </c>
      <c r="AI979" s="337">
        <v>0</v>
      </c>
      <c r="AJ979" s="337">
        <v>0</v>
      </c>
      <c r="AK979" s="337">
        <v>0</v>
      </c>
      <c r="AL979" s="337">
        <v>0</v>
      </c>
      <c r="AM979" s="337">
        <v>0</v>
      </c>
      <c r="AN979" s="337">
        <v>0</v>
      </c>
      <c r="AO979" s="337">
        <v>0</v>
      </c>
      <c r="AP979" s="337">
        <v>0</v>
      </c>
    </row>
    <row r="980" spans="1:42" x14ac:dyDescent="0.2">
      <c r="A980" s="335" t="s">
        <v>19</v>
      </c>
      <c r="E980" s="337">
        <v>4211</v>
      </c>
      <c r="F980" s="337">
        <v>4045</v>
      </c>
      <c r="G980" s="337">
        <v>8256</v>
      </c>
      <c r="H980" s="337">
        <v>655</v>
      </c>
      <c r="I980" s="337">
        <v>651</v>
      </c>
      <c r="J980" s="337">
        <v>1306</v>
      </c>
      <c r="K980" s="337">
        <v>456</v>
      </c>
      <c r="L980" s="337">
        <v>133</v>
      </c>
      <c r="M980" s="337">
        <v>344</v>
      </c>
      <c r="N980" s="337">
        <v>477</v>
      </c>
      <c r="O980" s="337">
        <v>492</v>
      </c>
      <c r="P980" s="337">
        <v>396</v>
      </c>
      <c r="Q980" s="337">
        <v>150</v>
      </c>
      <c r="R980" s="337">
        <v>876</v>
      </c>
      <c r="S980" s="337">
        <v>803</v>
      </c>
      <c r="T980" s="337">
        <v>1679</v>
      </c>
      <c r="U980" s="337">
        <v>72</v>
      </c>
      <c r="V980" s="337">
        <v>986</v>
      </c>
      <c r="W980" s="337">
        <v>944</v>
      </c>
      <c r="X980" s="337">
        <v>1930</v>
      </c>
      <c r="Y980" s="337">
        <v>81</v>
      </c>
      <c r="Z980" s="337">
        <v>1066</v>
      </c>
      <c r="AA980" s="337">
        <v>1046</v>
      </c>
      <c r="AB980" s="337">
        <v>2112</v>
      </c>
      <c r="AC980" s="337">
        <v>109</v>
      </c>
      <c r="AD980" s="337">
        <v>389</v>
      </c>
      <c r="AE980" s="337">
        <v>356</v>
      </c>
      <c r="AF980" s="337">
        <v>745</v>
      </c>
      <c r="AG980" s="337">
        <v>24</v>
      </c>
      <c r="AH980" s="337">
        <v>359</v>
      </c>
      <c r="AI980" s="337">
        <v>374</v>
      </c>
      <c r="AJ980" s="337">
        <v>733</v>
      </c>
      <c r="AK980" s="337">
        <v>25</v>
      </c>
      <c r="AL980" s="337">
        <v>359</v>
      </c>
      <c r="AM980" s="337">
        <v>372</v>
      </c>
      <c r="AN980" s="337">
        <v>731</v>
      </c>
      <c r="AO980" s="337">
        <v>26</v>
      </c>
      <c r="AP980" s="337">
        <v>97</v>
      </c>
    </row>
    <row r="981" spans="1:42" x14ac:dyDescent="0.2">
      <c r="B981" s="335" t="s">
        <v>36</v>
      </c>
      <c r="E981" s="337">
        <v>761</v>
      </c>
      <c r="F981" s="337">
        <v>752</v>
      </c>
      <c r="G981" s="337">
        <v>1513</v>
      </c>
      <c r="H981" s="337">
        <v>0</v>
      </c>
      <c r="I981" s="337">
        <v>0</v>
      </c>
      <c r="J981" s="337">
        <v>0</v>
      </c>
      <c r="K981" s="337">
        <v>89</v>
      </c>
      <c r="L981" s="337">
        <v>3</v>
      </c>
      <c r="M981" s="337">
        <v>87</v>
      </c>
      <c r="N981" s="337">
        <v>90</v>
      </c>
      <c r="O981" s="337">
        <v>72</v>
      </c>
      <c r="P981" s="337">
        <v>64</v>
      </c>
      <c r="Q981" s="337">
        <v>53</v>
      </c>
      <c r="R981" s="337">
        <v>138</v>
      </c>
      <c r="S981" s="337">
        <v>113</v>
      </c>
      <c r="T981" s="337">
        <v>251</v>
      </c>
      <c r="U981" s="337">
        <v>8</v>
      </c>
      <c r="V981" s="337">
        <v>228</v>
      </c>
      <c r="W981" s="337">
        <v>261</v>
      </c>
      <c r="X981" s="337">
        <v>489</v>
      </c>
      <c r="Y981" s="337">
        <v>14</v>
      </c>
      <c r="Z981" s="337">
        <v>395</v>
      </c>
      <c r="AA981" s="337">
        <v>378</v>
      </c>
      <c r="AB981" s="337">
        <v>773</v>
      </c>
      <c r="AC981" s="337">
        <v>46</v>
      </c>
      <c r="AD981" s="337">
        <v>0</v>
      </c>
      <c r="AE981" s="337">
        <v>0</v>
      </c>
      <c r="AF981" s="337">
        <v>0</v>
      </c>
      <c r="AG981" s="337">
        <v>0</v>
      </c>
      <c r="AH981" s="337">
        <v>0</v>
      </c>
      <c r="AI981" s="337">
        <v>0</v>
      </c>
      <c r="AJ981" s="337">
        <v>0</v>
      </c>
      <c r="AK981" s="337">
        <v>0</v>
      </c>
      <c r="AL981" s="337">
        <v>0</v>
      </c>
      <c r="AM981" s="337">
        <v>0</v>
      </c>
      <c r="AN981" s="337">
        <v>0</v>
      </c>
      <c r="AO981" s="337">
        <v>0</v>
      </c>
      <c r="AP981" s="337">
        <v>21</v>
      </c>
    </row>
    <row r="982" spans="1:42" x14ac:dyDescent="0.2">
      <c r="C982" s="335" t="s">
        <v>37</v>
      </c>
      <c r="E982" s="337">
        <v>265</v>
      </c>
      <c r="F982" s="337">
        <v>274</v>
      </c>
      <c r="G982" s="337">
        <v>539</v>
      </c>
      <c r="H982" s="337">
        <v>0</v>
      </c>
      <c r="I982" s="337">
        <v>0</v>
      </c>
      <c r="J982" s="337">
        <v>0</v>
      </c>
      <c r="K982" s="337">
        <v>26</v>
      </c>
      <c r="L982" s="337">
        <v>0</v>
      </c>
      <c r="M982" s="337">
        <v>26</v>
      </c>
      <c r="N982" s="337">
        <v>26</v>
      </c>
      <c r="O982" s="337">
        <v>26</v>
      </c>
      <c r="P982" s="337">
        <v>26</v>
      </c>
      <c r="Q982" s="337">
        <v>7</v>
      </c>
      <c r="R982" s="337">
        <v>57</v>
      </c>
      <c r="S982" s="337">
        <v>53</v>
      </c>
      <c r="T982" s="337">
        <v>110</v>
      </c>
      <c r="U982" s="337">
        <v>6</v>
      </c>
      <c r="V982" s="337">
        <v>96</v>
      </c>
      <c r="W982" s="337">
        <v>104</v>
      </c>
      <c r="X982" s="337">
        <v>200</v>
      </c>
      <c r="Y982" s="337">
        <v>9</v>
      </c>
      <c r="Z982" s="337">
        <v>112</v>
      </c>
      <c r="AA982" s="337">
        <v>117</v>
      </c>
      <c r="AB982" s="337">
        <v>229</v>
      </c>
      <c r="AC982" s="337">
        <v>10</v>
      </c>
      <c r="AD982" s="337">
        <v>0</v>
      </c>
      <c r="AE982" s="337">
        <v>0</v>
      </c>
      <c r="AF982" s="337">
        <v>0</v>
      </c>
      <c r="AG982" s="337">
        <v>0</v>
      </c>
      <c r="AH982" s="337">
        <v>0</v>
      </c>
      <c r="AI982" s="337">
        <v>0</v>
      </c>
      <c r="AJ982" s="337">
        <v>0</v>
      </c>
      <c r="AK982" s="337">
        <v>0</v>
      </c>
      <c r="AL982" s="337">
        <v>0</v>
      </c>
      <c r="AM982" s="337">
        <v>0</v>
      </c>
      <c r="AN982" s="337">
        <v>0</v>
      </c>
      <c r="AO982" s="337">
        <v>0</v>
      </c>
      <c r="AP982" s="337">
        <v>1</v>
      </c>
    </row>
    <row r="983" spans="1:42" x14ac:dyDescent="0.2">
      <c r="D983" s="335" t="s">
        <v>116</v>
      </c>
      <c r="E983" s="337">
        <v>265</v>
      </c>
      <c r="F983" s="337">
        <v>274</v>
      </c>
      <c r="G983" s="337">
        <v>539</v>
      </c>
      <c r="H983" s="337">
        <v>0</v>
      </c>
      <c r="I983" s="337">
        <v>0</v>
      </c>
      <c r="J983" s="337">
        <v>0</v>
      </c>
      <c r="K983" s="337">
        <v>26</v>
      </c>
      <c r="L983" s="337">
        <v>0</v>
      </c>
      <c r="M983" s="337">
        <v>26</v>
      </c>
      <c r="N983" s="337">
        <v>26</v>
      </c>
      <c r="O983" s="337">
        <v>26</v>
      </c>
      <c r="P983" s="337">
        <v>26</v>
      </c>
      <c r="Q983" s="337">
        <v>7</v>
      </c>
      <c r="R983" s="337">
        <v>57</v>
      </c>
      <c r="S983" s="337">
        <v>53</v>
      </c>
      <c r="T983" s="337">
        <v>110</v>
      </c>
      <c r="U983" s="337">
        <v>6</v>
      </c>
      <c r="V983" s="337">
        <v>96</v>
      </c>
      <c r="W983" s="337">
        <v>104</v>
      </c>
      <c r="X983" s="337">
        <v>200</v>
      </c>
      <c r="Y983" s="337">
        <v>9</v>
      </c>
      <c r="Z983" s="337">
        <v>112</v>
      </c>
      <c r="AA983" s="337">
        <v>117</v>
      </c>
      <c r="AB983" s="337">
        <v>229</v>
      </c>
      <c r="AC983" s="337">
        <v>10</v>
      </c>
      <c r="AD983" s="337">
        <v>0</v>
      </c>
      <c r="AE983" s="337">
        <v>0</v>
      </c>
      <c r="AF983" s="337">
        <v>0</v>
      </c>
      <c r="AG983" s="337">
        <v>0</v>
      </c>
      <c r="AH983" s="337">
        <v>0</v>
      </c>
      <c r="AI983" s="337">
        <v>0</v>
      </c>
      <c r="AJ983" s="337">
        <v>0</v>
      </c>
      <c r="AK983" s="337">
        <v>0</v>
      </c>
      <c r="AL983" s="337">
        <v>0</v>
      </c>
      <c r="AM983" s="337">
        <v>0</v>
      </c>
      <c r="AN983" s="337">
        <v>0</v>
      </c>
      <c r="AO983" s="337">
        <v>0</v>
      </c>
      <c r="AP983" s="337">
        <v>1</v>
      </c>
    </row>
    <row r="984" spans="1:42" x14ac:dyDescent="0.2">
      <c r="C984" s="335" t="s">
        <v>38</v>
      </c>
      <c r="E984" s="337">
        <v>97</v>
      </c>
      <c r="F984" s="337">
        <v>103</v>
      </c>
      <c r="G984" s="337">
        <v>200</v>
      </c>
      <c r="H984" s="337">
        <v>0</v>
      </c>
      <c r="I984" s="337">
        <v>0</v>
      </c>
      <c r="J984" s="337">
        <v>0</v>
      </c>
      <c r="K984" s="337">
        <v>26</v>
      </c>
      <c r="L984" s="337">
        <v>1</v>
      </c>
      <c r="M984" s="337">
        <v>26</v>
      </c>
      <c r="N984" s="337">
        <v>27</v>
      </c>
      <c r="O984" s="337">
        <v>0</v>
      </c>
      <c r="P984" s="337">
        <v>0</v>
      </c>
      <c r="Q984" s="337">
        <v>26</v>
      </c>
      <c r="R984" s="337">
        <v>0</v>
      </c>
      <c r="S984" s="337">
        <v>0</v>
      </c>
      <c r="T984" s="337">
        <v>0</v>
      </c>
      <c r="U984" s="337">
        <v>0</v>
      </c>
      <c r="V984" s="337">
        <v>0</v>
      </c>
      <c r="W984" s="337">
        <v>0</v>
      </c>
      <c r="X984" s="337">
        <v>0</v>
      </c>
      <c r="Y984" s="337">
        <v>0</v>
      </c>
      <c r="Z984" s="337">
        <v>97</v>
      </c>
      <c r="AA984" s="337">
        <v>103</v>
      </c>
      <c r="AB984" s="337">
        <v>200</v>
      </c>
      <c r="AC984" s="337">
        <v>26</v>
      </c>
      <c r="AD984" s="337">
        <v>0</v>
      </c>
      <c r="AE984" s="337">
        <v>0</v>
      </c>
      <c r="AF984" s="337">
        <v>0</v>
      </c>
      <c r="AG984" s="337">
        <v>0</v>
      </c>
      <c r="AH984" s="337">
        <v>0</v>
      </c>
      <c r="AI984" s="337">
        <v>0</v>
      </c>
      <c r="AJ984" s="337">
        <v>0</v>
      </c>
      <c r="AK984" s="337">
        <v>0</v>
      </c>
      <c r="AL984" s="337">
        <v>0</v>
      </c>
      <c r="AM984" s="337">
        <v>0</v>
      </c>
      <c r="AN984" s="337">
        <v>0</v>
      </c>
      <c r="AO984" s="337">
        <v>0</v>
      </c>
      <c r="AP984" s="337">
        <v>0</v>
      </c>
    </row>
    <row r="985" spans="1:42" x14ac:dyDescent="0.2">
      <c r="D985" s="335" t="s">
        <v>65</v>
      </c>
      <c r="E985" s="337">
        <v>97</v>
      </c>
      <c r="F985" s="337">
        <v>103</v>
      </c>
      <c r="G985" s="337">
        <v>200</v>
      </c>
      <c r="H985" s="337">
        <v>0</v>
      </c>
      <c r="I985" s="337">
        <v>0</v>
      </c>
      <c r="J985" s="337">
        <v>0</v>
      </c>
      <c r="K985" s="337">
        <v>26</v>
      </c>
      <c r="L985" s="337">
        <v>1</v>
      </c>
      <c r="M985" s="337">
        <v>26</v>
      </c>
      <c r="N985" s="337">
        <v>27</v>
      </c>
      <c r="O985" s="337">
        <v>0</v>
      </c>
      <c r="P985" s="337">
        <v>0</v>
      </c>
      <c r="Q985" s="337">
        <v>26</v>
      </c>
      <c r="R985" s="337">
        <v>0</v>
      </c>
      <c r="S985" s="337">
        <v>0</v>
      </c>
      <c r="T985" s="337">
        <v>0</v>
      </c>
      <c r="U985" s="337">
        <v>0</v>
      </c>
      <c r="V985" s="337">
        <v>0</v>
      </c>
      <c r="W985" s="337">
        <v>0</v>
      </c>
      <c r="X985" s="337">
        <v>0</v>
      </c>
      <c r="Y985" s="337">
        <v>0</v>
      </c>
      <c r="Z985" s="337">
        <v>97</v>
      </c>
      <c r="AA985" s="337">
        <v>103</v>
      </c>
      <c r="AB985" s="337">
        <v>200</v>
      </c>
      <c r="AC985" s="337">
        <v>26</v>
      </c>
      <c r="AD985" s="337">
        <v>0</v>
      </c>
      <c r="AE985" s="337">
        <v>0</v>
      </c>
      <c r="AF985" s="337">
        <v>0</v>
      </c>
      <c r="AG985" s="337">
        <v>0</v>
      </c>
      <c r="AH985" s="337">
        <v>0</v>
      </c>
      <c r="AI985" s="337">
        <v>0</v>
      </c>
      <c r="AJ985" s="337">
        <v>0</v>
      </c>
      <c r="AK985" s="337">
        <v>0</v>
      </c>
      <c r="AL985" s="337">
        <v>0</v>
      </c>
      <c r="AM985" s="337">
        <v>0</v>
      </c>
      <c r="AN985" s="337">
        <v>0</v>
      </c>
      <c r="AO985" s="337">
        <v>0</v>
      </c>
      <c r="AP985" s="337">
        <v>0</v>
      </c>
    </row>
    <row r="986" spans="1:42" x14ac:dyDescent="0.2">
      <c r="C986" s="335" t="s">
        <v>47</v>
      </c>
      <c r="E986" s="337">
        <v>399</v>
      </c>
      <c r="F986" s="337">
        <v>375</v>
      </c>
      <c r="G986" s="337">
        <v>774</v>
      </c>
      <c r="H986" s="337">
        <v>0</v>
      </c>
      <c r="I986" s="337">
        <v>0</v>
      </c>
      <c r="J986" s="337">
        <v>0</v>
      </c>
      <c r="K986" s="337">
        <v>37</v>
      </c>
      <c r="L986" s="337">
        <v>2</v>
      </c>
      <c r="M986" s="337">
        <v>35</v>
      </c>
      <c r="N986" s="337">
        <v>37</v>
      </c>
      <c r="O986" s="337">
        <v>46</v>
      </c>
      <c r="P986" s="337">
        <v>38</v>
      </c>
      <c r="Q986" s="337">
        <v>20</v>
      </c>
      <c r="R986" s="337">
        <v>81</v>
      </c>
      <c r="S986" s="337">
        <v>60</v>
      </c>
      <c r="T986" s="337">
        <v>141</v>
      </c>
      <c r="U986" s="337">
        <v>2</v>
      </c>
      <c r="V986" s="337">
        <v>132</v>
      </c>
      <c r="W986" s="337">
        <v>157</v>
      </c>
      <c r="X986" s="337">
        <v>289</v>
      </c>
      <c r="Y986" s="337">
        <v>5</v>
      </c>
      <c r="Z986" s="337">
        <v>186</v>
      </c>
      <c r="AA986" s="337">
        <v>158</v>
      </c>
      <c r="AB986" s="337">
        <v>344</v>
      </c>
      <c r="AC986" s="337">
        <v>10</v>
      </c>
      <c r="AD986" s="337">
        <v>0</v>
      </c>
      <c r="AE986" s="337">
        <v>0</v>
      </c>
      <c r="AF986" s="337">
        <v>0</v>
      </c>
      <c r="AG986" s="337">
        <v>0</v>
      </c>
      <c r="AH986" s="337">
        <v>0</v>
      </c>
      <c r="AI986" s="337">
        <v>0</v>
      </c>
      <c r="AJ986" s="337">
        <v>0</v>
      </c>
      <c r="AK986" s="337">
        <v>0</v>
      </c>
      <c r="AL986" s="337">
        <v>0</v>
      </c>
      <c r="AM986" s="337">
        <v>0</v>
      </c>
      <c r="AN986" s="337">
        <v>0</v>
      </c>
      <c r="AO986" s="337">
        <v>0</v>
      </c>
      <c r="AP986" s="337">
        <v>20</v>
      </c>
    </row>
    <row r="987" spans="1:42" x14ac:dyDescent="0.2">
      <c r="D987" s="335" t="s">
        <v>116</v>
      </c>
      <c r="E987" s="337">
        <v>290</v>
      </c>
      <c r="F987" s="337">
        <v>262</v>
      </c>
      <c r="G987" s="337">
        <v>552</v>
      </c>
      <c r="H987" s="337">
        <v>0</v>
      </c>
      <c r="I987" s="337">
        <v>0</v>
      </c>
      <c r="J987" s="337">
        <v>0</v>
      </c>
      <c r="K987" s="337">
        <v>26</v>
      </c>
      <c r="L987" s="337">
        <v>1</v>
      </c>
      <c r="M987" s="337">
        <v>25</v>
      </c>
      <c r="N987" s="337">
        <v>26</v>
      </c>
      <c r="O987" s="337">
        <v>34</v>
      </c>
      <c r="P987" s="337">
        <v>27</v>
      </c>
      <c r="Q987" s="337">
        <v>15</v>
      </c>
      <c r="R987" s="337">
        <v>57</v>
      </c>
      <c r="S987" s="337">
        <v>30</v>
      </c>
      <c r="T987" s="337">
        <v>87</v>
      </c>
      <c r="U987" s="337">
        <v>1</v>
      </c>
      <c r="V987" s="337">
        <v>91</v>
      </c>
      <c r="W987" s="337">
        <v>116</v>
      </c>
      <c r="X987" s="337">
        <v>207</v>
      </c>
      <c r="Y987" s="337">
        <v>3</v>
      </c>
      <c r="Z987" s="337">
        <v>142</v>
      </c>
      <c r="AA987" s="337">
        <v>116</v>
      </c>
      <c r="AB987" s="337">
        <v>258</v>
      </c>
      <c r="AC987" s="337">
        <v>6</v>
      </c>
      <c r="AD987" s="337">
        <v>0</v>
      </c>
      <c r="AE987" s="337">
        <v>0</v>
      </c>
      <c r="AF987" s="337">
        <v>0</v>
      </c>
      <c r="AG987" s="337">
        <v>0</v>
      </c>
      <c r="AH987" s="337">
        <v>0</v>
      </c>
      <c r="AI987" s="337">
        <v>0</v>
      </c>
      <c r="AJ987" s="337">
        <v>0</v>
      </c>
      <c r="AK987" s="337">
        <v>0</v>
      </c>
      <c r="AL987" s="337">
        <v>0</v>
      </c>
      <c r="AM987" s="337">
        <v>0</v>
      </c>
      <c r="AN987" s="337">
        <v>0</v>
      </c>
      <c r="AO987" s="337">
        <v>0</v>
      </c>
      <c r="AP987" s="337">
        <v>16</v>
      </c>
    </row>
    <row r="988" spans="1:42" x14ac:dyDescent="0.2">
      <c r="D988" s="335" t="s">
        <v>165</v>
      </c>
      <c r="E988" s="337">
        <v>109</v>
      </c>
      <c r="F988" s="337">
        <v>113</v>
      </c>
      <c r="G988" s="337">
        <v>222</v>
      </c>
      <c r="H988" s="337">
        <v>0</v>
      </c>
      <c r="I988" s="337">
        <v>0</v>
      </c>
      <c r="J988" s="337">
        <v>0</v>
      </c>
      <c r="K988" s="337">
        <v>11</v>
      </c>
      <c r="L988" s="337">
        <v>1</v>
      </c>
      <c r="M988" s="337">
        <v>10</v>
      </c>
      <c r="N988" s="337">
        <v>11</v>
      </c>
      <c r="O988" s="337">
        <v>12</v>
      </c>
      <c r="P988" s="337">
        <v>11</v>
      </c>
      <c r="Q988" s="337">
        <v>5</v>
      </c>
      <c r="R988" s="337">
        <v>24</v>
      </c>
      <c r="S988" s="337">
        <v>30</v>
      </c>
      <c r="T988" s="337">
        <v>54</v>
      </c>
      <c r="U988" s="337">
        <v>1</v>
      </c>
      <c r="V988" s="337">
        <v>41</v>
      </c>
      <c r="W988" s="337">
        <v>41</v>
      </c>
      <c r="X988" s="337">
        <v>82</v>
      </c>
      <c r="Y988" s="337">
        <v>2</v>
      </c>
      <c r="Z988" s="337">
        <v>44</v>
      </c>
      <c r="AA988" s="337">
        <v>42</v>
      </c>
      <c r="AB988" s="337">
        <v>86</v>
      </c>
      <c r="AC988" s="337">
        <v>4</v>
      </c>
      <c r="AD988" s="337">
        <v>0</v>
      </c>
      <c r="AE988" s="337">
        <v>0</v>
      </c>
      <c r="AF988" s="337">
        <v>0</v>
      </c>
      <c r="AG988" s="337">
        <v>0</v>
      </c>
      <c r="AH988" s="337">
        <v>0</v>
      </c>
      <c r="AI988" s="337">
        <v>0</v>
      </c>
      <c r="AJ988" s="337">
        <v>0</v>
      </c>
      <c r="AK988" s="337">
        <v>0</v>
      </c>
      <c r="AL988" s="337">
        <v>0</v>
      </c>
      <c r="AM988" s="337">
        <v>0</v>
      </c>
      <c r="AN988" s="337">
        <v>0</v>
      </c>
      <c r="AO988" s="337">
        <v>0</v>
      </c>
      <c r="AP988" s="337">
        <v>4</v>
      </c>
    </row>
    <row r="989" spans="1:42" x14ac:dyDescent="0.2">
      <c r="B989" s="335" t="s">
        <v>41</v>
      </c>
      <c r="E989" s="337">
        <v>2232</v>
      </c>
      <c r="F989" s="337">
        <v>2127</v>
      </c>
      <c r="G989" s="337">
        <v>4359</v>
      </c>
      <c r="H989" s="337">
        <v>348</v>
      </c>
      <c r="I989" s="337">
        <v>362</v>
      </c>
      <c r="J989" s="337">
        <v>710</v>
      </c>
      <c r="K989" s="337">
        <v>220</v>
      </c>
      <c r="L989" s="337">
        <v>53</v>
      </c>
      <c r="M989" s="337">
        <v>167</v>
      </c>
      <c r="N989" s="337">
        <v>220</v>
      </c>
      <c r="O989" s="337">
        <v>290</v>
      </c>
      <c r="P989" s="337">
        <v>221</v>
      </c>
      <c r="Q989" s="337">
        <v>60</v>
      </c>
      <c r="R989" s="337">
        <v>371</v>
      </c>
      <c r="S989" s="337">
        <v>321</v>
      </c>
      <c r="T989" s="337">
        <v>692</v>
      </c>
      <c r="U989" s="337">
        <v>24</v>
      </c>
      <c r="V989" s="337">
        <v>402</v>
      </c>
      <c r="W989" s="337">
        <v>351</v>
      </c>
      <c r="X989" s="337">
        <v>753</v>
      </c>
      <c r="Y989" s="337">
        <v>26</v>
      </c>
      <c r="Z989" s="337">
        <v>352</v>
      </c>
      <c r="AA989" s="337">
        <v>353</v>
      </c>
      <c r="AB989" s="337">
        <v>705</v>
      </c>
      <c r="AC989" s="337">
        <v>24</v>
      </c>
      <c r="AD989" s="337">
        <v>389</v>
      </c>
      <c r="AE989" s="337">
        <v>356</v>
      </c>
      <c r="AF989" s="337">
        <v>745</v>
      </c>
      <c r="AG989" s="337">
        <v>24</v>
      </c>
      <c r="AH989" s="337">
        <v>359</v>
      </c>
      <c r="AI989" s="337">
        <v>374</v>
      </c>
      <c r="AJ989" s="337">
        <v>733</v>
      </c>
      <c r="AK989" s="337">
        <v>25</v>
      </c>
      <c r="AL989" s="337">
        <v>359</v>
      </c>
      <c r="AM989" s="337">
        <v>372</v>
      </c>
      <c r="AN989" s="337">
        <v>731</v>
      </c>
      <c r="AO989" s="337">
        <v>26</v>
      </c>
      <c r="AP989" s="337">
        <v>71</v>
      </c>
    </row>
    <row r="990" spans="1:42" x14ac:dyDescent="0.2">
      <c r="C990" s="335" t="s">
        <v>37</v>
      </c>
      <c r="E990" s="337">
        <v>1056</v>
      </c>
      <c r="F990" s="337">
        <v>978</v>
      </c>
      <c r="G990" s="337">
        <v>2034</v>
      </c>
      <c r="H990" s="337">
        <v>165</v>
      </c>
      <c r="I990" s="337">
        <v>169</v>
      </c>
      <c r="J990" s="337">
        <v>334</v>
      </c>
      <c r="K990" s="337">
        <v>98</v>
      </c>
      <c r="L990" s="337">
        <v>20</v>
      </c>
      <c r="M990" s="337">
        <v>78</v>
      </c>
      <c r="N990" s="337">
        <v>98</v>
      </c>
      <c r="O990" s="337">
        <v>133</v>
      </c>
      <c r="P990" s="337">
        <v>102</v>
      </c>
      <c r="Q990" s="337">
        <v>18</v>
      </c>
      <c r="R990" s="337">
        <v>168</v>
      </c>
      <c r="S990" s="337">
        <v>129</v>
      </c>
      <c r="T990" s="337">
        <v>297</v>
      </c>
      <c r="U990" s="337">
        <v>12</v>
      </c>
      <c r="V990" s="337">
        <v>179</v>
      </c>
      <c r="W990" s="337">
        <v>162</v>
      </c>
      <c r="X990" s="337">
        <v>341</v>
      </c>
      <c r="Y990" s="337">
        <v>14</v>
      </c>
      <c r="Z990" s="337">
        <v>183</v>
      </c>
      <c r="AA990" s="337">
        <v>160</v>
      </c>
      <c r="AB990" s="337">
        <v>343</v>
      </c>
      <c r="AC990" s="337">
        <v>13</v>
      </c>
      <c r="AD990" s="337">
        <v>187</v>
      </c>
      <c r="AE990" s="337">
        <v>169</v>
      </c>
      <c r="AF990" s="337">
        <v>356</v>
      </c>
      <c r="AG990" s="337">
        <v>14</v>
      </c>
      <c r="AH990" s="337">
        <v>163</v>
      </c>
      <c r="AI990" s="337">
        <v>168</v>
      </c>
      <c r="AJ990" s="337">
        <v>331</v>
      </c>
      <c r="AK990" s="337">
        <v>13</v>
      </c>
      <c r="AL990" s="337">
        <v>176</v>
      </c>
      <c r="AM990" s="337">
        <v>190</v>
      </c>
      <c r="AN990" s="337">
        <v>366</v>
      </c>
      <c r="AO990" s="337">
        <v>14</v>
      </c>
      <c r="AP990" s="337">
        <v>18</v>
      </c>
    </row>
    <row r="991" spans="1:42" x14ac:dyDescent="0.2">
      <c r="D991" s="335" t="s">
        <v>116</v>
      </c>
      <c r="E991" s="337">
        <v>1056</v>
      </c>
      <c r="F991" s="337">
        <v>978</v>
      </c>
      <c r="G991" s="337">
        <v>2034</v>
      </c>
      <c r="H991" s="337">
        <v>165</v>
      </c>
      <c r="I991" s="337">
        <v>169</v>
      </c>
      <c r="J991" s="337">
        <v>334</v>
      </c>
      <c r="K991" s="337">
        <v>98</v>
      </c>
      <c r="L991" s="337">
        <v>20</v>
      </c>
      <c r="M991" s="337">
        <v>78</v>
      </c>
      <c r="N991" s="337">
        <v>98</v>
      </c>
      <c r="O991" s="337">
        <v>133</v>
      </c>
      <c r="P991" s="337">
        <v>102</v>
      </c>
      <c r="Q991" s="337">
        <v>18</v>
      </c>
      <c r="R991" s="337">
        <v>168</v>
      </c>
      <c r="S991" s="337">
        <v>129</v>
      </c>
      <c r="T991" s="337">
        <v>297</v>
      </c>
      <c r="U991" s="337">
        <v>12</v>
      </c>
      <c r="V991" s="337">
        <v>179</v>
      </c>
      <c r="W991" s="337">
        <v>162</v>
      </c>
      <c r="X991" s="337">
        <v>341</v>
      </c>
      <c r="Y991" s="337">
        <v>14</v>
      </c>
      <c r="Z991" s="337">
        <v>183</v>
      </c>
      <c r="AA991" s="337">
        <v>160</v>
      </c>
      <c r="AB991" s="337">
        <v>343</v>
      </c>
      <c r="AC991" s="337">
        <v>13</v>
      </c>
      <c r="AD991" s="337">
        <v>187</v>
      </c>
      <c r="AE991" s="337">
        <v>169</v>
      </c>
      <c r="AF991" s="337">
        <v>356</v>
      </c>
      <c r="AG991" s="337">
        <v>14</v>
      </c>
      <c r="AH991" s="337">
        <v>163</v>
      </c>
      <c r="AI991" s="337">
        <v>168</v>
      </c>
      <c r="AJ991" s="337">
        <v>331</v>
      </c>
      <c r="AK991" s="337">
        <v>13</v>
      </c>
      <c r="AL991" s="337">
        <v>176</v>
      </c>
      <c r="AM991" s="337">
        <v>190</v>
      </c>
      <c r="AN991" s="337">
        <v>366</v>
      </c>
      <c r="AO991" s="337">
        <v>14</v>
      </c>
      <c r="AP991" s="337">
        <v>18</v>
      </c>
    </row>
    <row r="992" spans="1:42" x14ac:dyDescent="0.2">
      <c r="C992" s="335" t="s">
        <v>38</v>
      </c>
      <c r="E992" s="337">
        <v>45</v>
      </c>
      <c r="F992" s="337">
        <v>57</v>
      </c>
      <c r="G992" s="337">
        <v>102</v>
      </c>
      <c r="H992" s="337">
        <v>8</v>
      </c>
      <c r="I992" s="337">
        <v>10</v>
      </c>
      <c r="J992" s="337">
        <v>18</v>
      </c>
      <c r="K992" s="337">
        <v>12</v>
      </c>
      <c r="L992" s="337">
        <v>1</v>
      </c>
      <c r="M992" s="337">
        <v>11</v>
      </c>
      <c r="N992" s="337">
        <v>12</v>
      </c>
      <c r="O992" s="337">
        <v>0</v>
      </c>
      <c r="P992" s="337">
        <v>0</v>
      </c>
      <c r="Q992" s="337">
        <v>12</v>
      </c>
      <c r="R992" s="337">
        <v>11</v>
      </c>
      <c r="S992" s="337">
        <v>5</v>
      </c>
      <c r="T992" s="337">
        <v>16</v>
      </c>
      <c r="U992" s="337">
        <v>0</v>
      </c>
      <c r="V992" s="337">
        <v>8</v>
      </c>
      <c r="W992" s="337">
        <v>14</v>
      </c>
      <c r="X992" s="337">
        <v>22</v>
      </c>
      <c r="Y992" s="337">
        <v>0</v>
      </c>
      <c r="Z992" s="337">
        <v>6</v>
      </c>
      <c r="AA992" s="337">
        <v>14</v>
      </c>
      <c r="AB992" s="337">
        <v>20</v>
      </c>
      <c r="AC992" s="337">
        <v>0</v>
      </c>
      <c r="AD992" s="337">
        <v>6</v>
      </c>
      <c r="AE992" s="337">
        <v>12</v>
      </c>
      <c r="AF992" s="337">
        <v>18</v>
      </c>
      <c r="AG992" s="337">
        <v>0</v>
      </c>
      <c r="AH992" s="337">
        <v>5</v>
      </c>
      <c r="AI992" s="337">
        <v>6</v>
      </c>
      <c r="AJ992" s="337">
        <v>11</v>
      </c>
      <c r="AK992" s="337">
        <v>0</v>
      </c>
      <c r="AL992" s="337">
        <v>9</v>
      </c>
      <c r="AM992" s="337">
        <v>6</v>
      </c>
      <c r="AN992" s="337">
        <v>15</v>
      </c>
      <c r="AO992" s="337">
        <v>0</v>
      </c>
      <c r="AP992" s="337">
        <v>12</v>
      </c>
    </row>
    <row r="993" spans="2:42" x14ac:dyDescent="0.2">
      <c r="D993" s="335" t="s">
        <v>65</v>
      </c>
      <c r="E993" s="337">
        <v>45</v>
      </c>
      <c r="F993" s="337">
        <v>57</v>
      </c>
      <c r="G993" s="337">
        <v>102</v>
      </c>
      <c r="H993" s="337">
        <v>8</v>
      </c>
      <c r="I993" s="337">
        <v>10</v>
      </c>
      <c r="J993" s="337">
        <v>18</v>
      </c>
      <c r="K993" s="337">
        <v>12</v>
      </c>
      <c r="L993" s="337">
        <v>1</v>
      </c>
      <c r="M993" s="337">
        <v>11</v>
      </c>
      <c r="N993" s="337">
        <v>12</v>
      </c>
      <c r="O993" s="337">
        <v>0</v>
      </c>
      <c r="P993" s="337">
        <v>0</v>
      </c>
      <c r="Q993" s="337">
        <v>12</v>
      </c>
      <c r="R993" s="337">
        <v>11</v>
      </c>
      <c r="S993" s="337">
        <v>5</v>
      </c>
      <c r="T993" s="337">
        <v>16</v>
      </c>
      <c r="U993" s="337">
        <v>0</v>
      </c>
      <c r="V993" s="337">
        <v>8</v>
      </c>
      <c r="W993" s="337">
        <v>14</v>
      </c>
      <c r="X993" s="337">
        <v>22</v>
      </c>
      <c r="Y993" s="337">
        <v>0</v>
      </c>
      <c r="Z993" s="337">
        <v>6</v>
      </c>
      <c r="AA993" s="337">
        <v>14</v>
      </c>
      <c r="AB993" s="337">
        <v>20</v>
      </c>
      <c r="AC993" s="337">
        <v>0</v>
      </c>
      <c r="AD993" s="337">
        <v>6</v>
      </c>
      <c r="AE993" s="337">
        <v>12</v>
      </c>
      <c r="AF993" s="337">
        <v>18</v>
      </c>
      <c r="AG993" s="337">
        <v>0</v>
      </c>
      <c r="AH993" s="337">
        <v>5</v>
      </c>
      <c r="AI993" s="337">
        <v>6</v>
      </c>
      <c r="AJ993" s="337">
        <v>11</v>
      </c>
      <c r="AK993" s="337">
        <v>0</v>
      </c>
      <c r="AL993" s="337">
        <v>9</v>
      </c>
      <c r="AM993" s="337">
        <v>6</v>
      </c>
      <c r="AN993" s="337">
        <v>15</v>
      </c>
      <c r="AO993" s="337">
        <v>0</v>
      </c>
      <c r="AP993" s="337">
        <v>12</v>
      </c>
    </row>
    <row r="994" spans="2:42" x14ac:dyDescent="0.2">
      <c r="C994" s="335" t="s">
        <v>47</v>
      </c>
      <c r="E994" s="337">
        <v>1131</v>
      </c>
      <c r="F994" s="337">
        <v>1092</v>
      </c>
      <c r="G994" s="337">
        <v>2223</v>
      </c>
      <c r="H994" s="337">
        <v>175</v>
      </c>
      <c r="I994" s="337">
        <v>183</v>
      </c>
      <c r="J994" s="337">
        <v>358</v>
      </c>
      <c r="K994" s="337">
        <v>110</v>
      </c>
      <c r="L994" s="337">
        <v>32</v>
      </c>
      <c r="M994" s="337">
        <v>78</v>
      </c>
      <c r="N994" s="337">
        <v>110</v>
      </c>
      <c r="O994" s="337">
        <v>157</v>
      </c>
      <c r="P994" s="337">
        <v>119</v>
      </c>
      <c r="Q994" s="337">
        <v>30</v>
      </c>
      <c r="R994" s="337">
        <v>192</v>
      </c>
      <c r="S994" s="337">
        <v>187</v>
      </c>
      <c r="T994" s="337">
        <v>379</v>
      </c>
      <c r="U994" s="337">
        <v>12</v>
      </c>
      <c r="V994" s="337">
        <v>215</v>
      </c>
      <c r="W994" s="337">
        <v>175</v>
      </c>
      <c r="X994" s="337">
        <v>390</v>
      </c>
      <c r="Y994" s="337">
        <v>12</v>
      </c>
      <c r="Z994" s="337">
        <v>163</v>
      </c>
      <c r="AA994" s="337">
        <v>179</v>
      </c>
      <c r="AB994" s="337">
        <v>342</v>
      </c>
      <c r="AC994" s="337">
        <v>11</v>
      </c>
      <c r="AD994" s="337">
        <v>196</v>
      </c>
      <c r="AE994" s="337">
        <v>175</v>
      </c>
      <c r="AF994" s="337">
        <v>371</v>
      </c>
      <c r="AG994" s="337">
        <v>10</v>
      </c>
      <c r="AH994" s="337">
        <v>191</v>
      </c>
      <c r="AI994" s="337">
        <v>200</v>
      </c>
      <c r="AJ994" s="337">
        <v>391</v>
      </c>
      <c r="AK994" s="337">
        <v>12</v>
      </c>
      <c r="AL994" s="337">
        <v>174</v>
      </c>
      <c r="AM994" s="337">
        <v>176</v>
      </c>
      <c r="AN994" s="337">
        <v>350</v>
      </c>
      <c r="AO994" s="337">
        <v>12</v>
      </c>
      <c r="AP994" s="337">
        <v>41</v>
      </c>
    </row>
    <row r="995" spans="2:42" x14ac:dyDescent="0.2">
      <c r="D995" s="335" t="s">
        <v>116</v>
      </c>
      <c r="E995" s="337">
        <v>1028</v>
      </c>
      <c r="F995" s="337">
        <v>968</v>
      </c>
      <c r="G995" s="337">
        <v>1996</v>
      </c>
      <c r="H995" s="337">
        <v>159</v>
      </c>
      <c r="I995" s="337">
        <v>169</v>
      </c>
      <c r="J995" s="337">
        <v>328</v>
      </c>
      <c r="K995" s="337">
        <v>98</v>
      </c>
      <c r="L995" s="337">
        <v>28</v>
      </c>
      <c r="M995" s="337">
        <v>70</v>
      </c>
      <c r="N995" s="337">
        <v>98</v>
      </c>
      <c r="O995" s="337">
        <v>143</v>
      </c>
      <c r="P995" s="337">
        <v>107</v>
      </c>
      <c r="Q995" s="337">
        <v>25</v>
      </c>
      <c r="R995" s="337">
        <v>179</v>
      </c>
      <c r="S995" s="337">
        <v>169</v>
      </c>
      <c r="T995" s="337">
        <v>348</v>
      </c>
      <c r="U995" s="337">
        <v>11</v>
      </c>
      <c r="V995" s="337">
        <v>193</v>
      </c>
      <c r="W995" s="337">
        <v>151</v>
      </c>
      <c r="X995" s="337">
        <v>344</v>
      </c>
      <c r="Y995" s="337">
        <v>11</v>
      </c>
      <c r="Z995" s="337">
        <v>144</v>
      </c>
      <c r="AA995" s="337">
        <v>164</v>
      </c>
      <c r="AB995" s="337">
        <v>308</v>
      </c>
      <c r="AC995" s="337">
        <v>10</v>
      </c>
      <c r="AD995" s="337">
        <v>177</v>
      </c>
      <c r="AE995" s="337">
        <v>151</v>
      </c>
      <c r="AF995" s="337">
        <v>328</v>
      </c>
      <c r="AG995" s="337">
        <v>9</v>
      </c>
      <c r="AH995" s="337">
        <v>178</v>
      </c>
      <c r="AI995" s="337">
        <v>180</v>
      </c>
      <c r="AJ995" s="337">
        <v>358</v>
      </c>
      <c r="AK995" s="337">
        <v>11</v>
      </c>
      <c r="AL995" s="337">
        <v>157</v>
      </c>
      <c r="AM995" s="337">
        <v>153</v>
      </c>
      <c r="AN995" s="337">
        <v>310</v>
      </c>
      <c r="AO995" s="337">
        <v>11</v>
      </c>
      <c r="AP995" s="337">
        <v>35</v>
      </c>
    </row>
    <row r="996" spans="2:42" x14ac:dyDescent="0.2">
      <c r="D996" s="335" t="s">
        <v>165</v>
      </c>
      <c r="E996" s="337">
        <v>103</v>
      </c>
      <c r="F996" s="337">
        <v>124</v>
      </c>
      <c r="G996" s="337">
        <v>227</v>
      </c>
      <c r="H996" s="337">
        <v>16</v>
      </c>
      <c r="I996" s="337">
        <v>14</v>
      </c>
      <c r="J996" s="337">
        <v>30</v>
      </c>
      <c r="K996" s="337">
        <v>12</v>
      </c>
      <c r="L996" s="337">
        <v>4</v>
      </c>
      <c r="M996" s="337">
        <v>8</v>
      </c>
      <c r="N996" s="337">
        <v>12</v>
      </c>
      <c r="O996" s="337">
        <v>14</v>
      </c>
      <c r="P996" s="337">
        <v>12</v>
      </c>
      <c r="Q996" s="337">
        <v>5</v>
      </c>
      <c r="R996" s="337">
        <v>13</v>
      </c>
      <c r="S996" s="337">
        <v>18</v>
      </c>
      <c r="T996" s="337">
        <v>31</v>
      </c>
      <c r="U996" s="337">
        <v>1</v>
      </c>
      <c r="V996" s="337">
        <v>22</v>
      </c>
      <c r="W996" s="337">
        <v>24</v>
      </c>
      <c r="X996" s="337">
        <v>46</v>
      </c>
      <c r="Y996" s="337">
        <v>1</v>
      </c>
      <c r="Z996" s="337">
        <v>19</v>
      </c>
      <c r="AA996" s="337">
        <v>15</v>
      </c>
      <c r="AB996" s="337">
        <v>34</v>
      </c>
      <c r="AC996" s="337">
        <v>1</v>
      </c>
      <c r="AD996" s="337">
        <v>19</v>
      </c>
      <c r="AE996" s="337">
        <v>24</v>
      </c>
      <c r="AF996" s="337">
        <v>43</v>
      </c>
      <c r="AG996" s="337">
        <v>1</v>
      </c>
      <c r="AH996" s="337">
        <v>13</v>
      </c>
      <c r="AI996" s="337">
        <v>20</v>
      </c>
      <c r="AJ996" s="337">
        <v>33</v>
      </c>
      <c r="AK996" s="337">
        <v>1</v>
      </c>
      <c r="AL996" s="337">
        <v>17</v>
      </c>
      <c r="AM996" s="337">
        <v>23</v>
      </c>
      <c r="AN996" s="337">
        <v>40</v>
      </c>
      <c r="AO996" s="337">
        <v>1</v>
      </c>
      <c r="AP996" s="337">
        <v>6</v>
      </c>
    </row>
    <row r="997" spans="2:42" x14ac:dyDescent="0.2">
      <c r="B997" s="335" t="s">
        <v>42</v>
      </c>
      <c r="E997" s="337">
        <v>1042</v>
      </c>
      <c r="F997" s="337">
        <v>1016</v>
      </c>
      <c r="G997" s="337">
        <v>2058</v>
      </c>
      <c r="H997" s="337">
        <v>307</v>
      </c>
      <c r="I997" s="337">
        <v>289</v>
      </c>
      <c r="J997" s="337">
        <v>596</v>
      </c>
      <c r="K997" s="337">
        <v>125</v>
      </c>
      <c r="L997" s="337">
        <v>76</v>
      </c>
      <c r="M997" s="337">
        <v>62</v>
      </c>
      <c r="N997" s="337">
        <v>138</v>
      </c>
      <c r="O997" s="337">
        <v>125</v>
      </c>
      <c r="P997" s="337">
        <v>106</v>
      </c>
      <c r="Q997" s="337">
        <v>32</v>
      </c>
      <c r="R997" s="337">
        <v>367</v>
      </c>
      <c r="S997" s="337">
        <v>369</v>
      </c>
      <c r="T997" s="337">
        <v>736</v>
      </c>
      <c r="U997" s="337">
        <v>40</v>
      </c>
      <c r="V997" s="337">
        <v>356</v>
      </c>
      <c r="W997" s="337">
        <v>332</v>
      </c>
      <c r="X997" s="337">
        <v>688</v>
      </c>
      <c r="Y997" s="337">
        <v>41</v>
      </c>
      <c r="Z997" s="337">
        <v>319</v>
      </c>
      <c r="AA997" s="337">
        <v>315</v>
      </c>
      <c r="AB997" s="337">
        <v>634</v>
      </c>
      <c r="AC997" s="337">
        <v>39</v>
      </c>
      <c r="AD997" s="337">
        <v>0</v>
      </c>
      <c r="AE997" s="337">
        <v>0</v>
      </c>
      <c r="AF997" s="337">
        <v>0</v>
      </c>
      <c r="AG997" s="337">
        <v>0</v>
      </c>
      <c r="AH997" s="337">
        <v>0</v>
      </c>
      <c r="AI997" s="337">
        <v>0</v>
      </c>
      <c r="AJ997" s="337">
        <v>0</v>
      </c>
      <c r="AK997" s="337">
        <v>0</v>
      </c>
      <c r="AL997" s="337">
        <v>0</v>
      </c>
      <c r="AM997" s="337">
        <v>0</v>
      </c>
      <c r="AN997" s="337">
        <v>0</v>
      </c>
      <c r="AO997" s="337">
        <v>0</v>
      </c>
      <c r="AP997" s="337">
        <v>5</v>
      </c>
    </row>
    <row r="998" spans="2:42" x14ac:dyDescent="0.2">
      <c r="C998" s="335" t="s">
        <v>37</v>
      </c>
      <c r="E998" s="337">
        <v>435</v>
      </c>
      <c r="F998" s="337">
        <v>436</v>
      </c>
      <c r="G998" s="337">
        <v>871</v>
      </c>
      <c r="H998" s="337">
        <v>115</v>
      </c>
      <c r="I998" s="337">
        <v>136</v>
      </c>
      <c r="J998" s="337">
        <v>251</v>
      </c>
      <c r="K998" s="337">
        <v>51</v>
      </c>
      <c r="L998" s="337">
        <v>28</v>
      </c>
      <c r="M998" s="337">
        <v>27</v>
      </c>
      <c r="N998" s="337">
        <v>55</v>
      </c>
      <c r="O998" s="337">
        <v>51</v>
      </c>
      <c r="P998" s="337">
        <v>46</v>
      </c>
      <c r="Q998" s="337">
        <v>12</v>
      </c>
      <c r="R998" s="337">
        <v>149</v>
      </c>
      <c r="S998" s="337">
        <v>176</v>
      </c>
      <c r="T998" s="337">
        <v>325</v>
      </c>
      <c r="U998" s="337">
        <v>17</v>
      </c>
      <c r="V998" s="337">
        <v>141</v>
      </c>
      <c r="W998" s="337">
        <v>131</v>
      </c>
      <c r="X998" s="337">
        <v>272</v>
      </c>
      <c r="Y998" s="337">
        <v>17</v>
      </c>
      <c r="Z998" s="337">
        <v>145</v>
      </c>
      <c r="AA998" s="337">
        <v>129</v>
      </c>
      <c r="AB998" s="337">
        <v>274</v>
      </c>
      <c r="AC998" s="337">
        <v>17</v>
      </c>
      <c r="AD998" s="337">
        <v>0</v>
      </c>
      <c r="AE998" s="337">
        <v>0</v>
      </c>
      <c r="AF998" s="337">
        <v>0</v>
      </c>
      <c r="AG998" s="337">
        <v>0</v>
      </c>
      <c r="AH998" s="337">
        <v>0</v>
      </c>
      <c r="AI998" s="337">
        <v>0</v>
      </c>
      <c r="AJ998" s="337">
        <v>0</v>
      </c>
      <c r="AK998" s="337">
        <v>0</v>
      </c>
      <c r="AL998" s="337">
        <v>0</v>
      </c>
      <c r="AM998" s="337">
        <v>0</v>
      </c>
      <c r="AN998" s="337">
        <v>0</v>
      </c>
      <c r="AO998" s="337">
        <v>0</v>
      </c>
      <c r="AP998" s="337">
        <v>0</v>
      </c>
    </row>
    <row r="999" spans="2:42" x14ac:dyDescent="0.2">
      <c r="D999" s="335" t="s">
        <v>116</v>
      </c>
      <c r="E999" s="337">
        <v>230</v>
      </c>
      <c r="F999" s="337">
        <v>250</v>
      </c>
      <c r="G999" s="337">
        <v>480</v>
      </c>
      <c r="H999" s="337">
        <v>58</v>
      </c>
      <c r="I999" s="337">
        <v>85</v>
      </c>
      <c r="J999" s="337">
        <v>143</v>
      </c>
      <c r="K999" s="337">
        <v>18</v>
      </c>
      <c r="L999" s="337">
        <v>10</v>
      </c>
      <c r="M999" s="337">
        <v>18</v>
      </c>
      <c r="N999" s="337">
        <v>28</v>
      </c>
      <c r="O999" s="337">
        <v>19</v>
      </c>
      <c r="P999" s="337">
        <v>18</v>
      </c>
      <c r="Q999" s="337">
        <v>2</v>
      </c>
      <c r="R999" s="337">
        <v>75</v>
      </c>
      <c r="S999" s="337">
        <v>102</v>
      </c>
      <c r="T999" s="337">
        <v>177</v>
      </c>
      <c r="U999" s="337">
        <v>6</v>
      </c>
      <c r="V999" s="337">
        <v>81</v>
      </c>
      <c r="W999" s="337">
        <v>74</v>
      </c>
      <c r="X999" s="337">
        <v>155</v>
      </c>
      <c r="Y999" s="337">
        <v>6</v>
      </c>
      <c r="Z999" s="337">
        <v>74</v>
      </c>
      <c r="AA999" s="337">
        <v>74</v>
      </c>
      <c r="AB999" s="337">
        <v>148</v>
      </c>
      <c r="AC999" s="337">
        <v>6</v>
      </c>
      <c r="AD999" s="337">
        <v>0</v>
      </c>
      <c r="AE999" s="337">
        <v>0</v>
      </c>
      <c r="AF999" s="337">
        <v>0</v>
      </c>
      <c r="AG999" s="337">
        <v>0</v>
      </c>
      <c r="AH999" s="337">
        <v>0</v>
      </c>
      <c r="AI999" s="337">
        <v>0</v>
      </c>
      <c r="AJ999" s="337">
        <v>0</v>
      </c>
      <c r="AK999" s="337">
        <v>0</v>
      </c>
      <c r="AL999" s="337">
        <v>0</v>
      </c>
      <c r="AM999" s="337">
        <v>0</v>
      </c>
      <c r="AN999" s="337">
        <v>0</v>
      </c>
      <c r="AO999" s="337">
        <v>0</v>
      </c>
      <c r="AP999" s="337">
        <v>0</v>
      </c>
    </row>
    <row r="1000" spans="2:42" x14ac:dyDescent="0.2">
      <c r="D1000" s="335" t="s">
        <v>117</v>
      </c>
      <c r="E1000" s="337">
        <v>205</v>
      </c>
      <c r="F1000" s="337">
        <v>186</v>
      </c>
      <c r="G1000" s="337">
        <v>391</v>
      </c>
      <c r="H1000" s="337">
        <v>57</v>
      </c>
      <c r="I1000" s="337">
        <v>51</v>
      </c>
      <c r="J1000" s="337">
        <v>108</v>
      </c>
      <c r="K1000" s="337">
        <v>33</v>
      </c>
      <c r="L1000" s="337">
        <v>18</v>
      </c>
      <c r="M1000" s="337">
        <v>9</v>
      </c>
      <c r="N1000" s="337">
        <v>27</v>
      </c>
      <c r="O1000" s="337">
        <v>32</v>
      </c>
      <c r="P1000" s="337">
        <v>28</v>
      </c>
      <c r="Q1000" s="337">
        <v>10</v>
      </c>
      <c r="R1000" s="337">
        <v>74</v>
      </c>
      <c r="S1000" s="337">
        <v>74</v>
      </c>
      <c r="T1000" s="337">
        <v>148</v>
      </c>
      <c r="U1000" s="337">
        <v>11</v>
      </c>
      <c r="V1000" s="337">
        <v>60</v>
      </c>
      <c r="W1000" s="337">
        <v>57</v>
      </c>
      <c r="X1000" s="337">
        <v>117</v>
      </c>
      <c r="Y1000" s="337">
        <v>11</v>
      </c>
      <c r="Z1000" s="337">
        <v>71</v>
      </c>
      <c r="AA1000" s="337">
        <v>55</v>
      </c>
      <c r="AB1000" s="337">
        <v>126</v>
      </c>
      <c r="AC1000" s="337">
        <v>11</v>
      </c>
      <c r="AD1000" s="337">
        <v>0</v>
      </c>
      <c r="AE1000" s="337">
        <v>0</v>
      </c>
      <c r="AF1000" s="337">
        <v>0</v>
      </c>
      <c r="AG1000" s="337">
        <v>0</v>
      </c>
      <c r="AH1000" s="337">
        <v>0</v>
      </c>
      <c r="AI1000" s="337">
        <v>0</v>
      </c>
      <c r="AJ1000" s="337">
        <v>0</v>
      </c>
      <c r="AK1000" s="337">
        <v>0</v>
      </c>
      <c r="AL1000" s="337">
        <v>0</v>
      </c>
      <c r="AM1000" s="337">
        <v>0</v>
      </c>
      <c r="AN1000" s="337">
        <v>0</v>
      </c>
      <c r="AO1000" s="337">
        <v>0</v>
      </c>
      <c r="AP1000" s="337">
        <v>0</v>
      </c>
    </row>
    <row r="1001" spans="2:42" x14ac:dyDescent="0.2">
      <c r="C1001" s="335" t="s">
        <v>38</v>
      </c>
      <c r="E1001" s="337">
        <v>27</v>
      </c>
      <c r="F1001" s="337">
        <v>15</v>
      </c>
      <c r="G1001" s="337">
        <v>42</v>
      </c>
      <c r="H1001" s="337">
        <v>7</v>
      </c>
      <c r="I1001" s="337">
        <v>8</v>
      </c>
      <c r="J1001" s="337">
        <v>15</v>
      </c>
      <c r="K1001" s="337">
        <v>5</v>
      </c>
      <c r="L1001" s="337">
        <v>5</v>
      </c>
      <c r="M1001" s="337">
        <v>4</v>
      </c>
      <c r="N1001" s="337">
        <v>9</v>
      </c>
      <c r="O1001" s="337">
        <v>0</v>
      </c>
      <c r="P1001" s="337">
        <v>0</v>
      </c>
      <c r="Q1001" s="337">
        <v>5</v>
      </c>
      <c r="R1001" s="337">
        <v>10</v>
      </c>
      <c r="S1001" s="337">
        <v>3</v>
      </c>
      <c r="T1001" s="337">
        <v>13</v>
      </c>
      <c r="U1001" s="337">
        <v>0</v>
      </c>
      <c r="V1001" s="337">
        <v>7</v>
      </c>
      <c r="W1001" s="337">
        <v>9</v>
      </c>
      <c r="X1001" s="337">
        <v>16</v>
      </c>
      <c r="Y1001" s="337">
        <v>0</v>
      </c>
      <c r="Z1001" s="337">
        <v>10</v>
      </c>
      <c r="AA1001" s="337">
        <v>3</v>
      </c>
      <c r="AB1001" s="337">
        <v>13</v>
      </c>
      <c r="AC1001" s="337">
        <v>0</v>
      </c>
      <c r="AD1001" s="337">
        <v>0</v>
      </c>
      <c r="AE1001" s="337">
        <v>0</v>
      </c>
      <c r="AF1001" s="337">
        <v>0</v>
      </c>
      <c r="AG1001" s="337">
        <v>0</v>
      </c>
      <c r="AH1001" s="337">
        <v>0</v>
      </c>
      <c r="AI1001" s="337">
        <v>0</v>
      </c>
      <c r="AJ1001" s="337">
        <v>0</v>
      </c>
      <c r="AK1001" s="337">
        <v>0</v>
      </c>
      <c r="AL1001" s="337">
        <v>0</v>
      </c>
      <c r="AM1001" s="337">
        <v>0</v>
      </c>
      <c r="AN1001" s="337">
        <v>0</v>
      </c>
      <c r="AO1001" s="337">
        <v>0</v>
      </c>
      <c r="AP1001" s="337">
        <v>5</v>
      </c>
    </row>
    <row r="1002" spans="2:42" x14ac:dyDescent="0.2">
      <c r="D1002" s="335" t="s">
        <v>65</v>
      </c>
      <c r="E1002" s="337">
        <v>27</v>
      </c>
      <c r="F1002" s="337">
        <v>15</v>
      </c>
      <c r="G1002" s="337">
        <v>42</v>
      </c>
      <c r="H1002" s="337">
        <v>7</v>
      </c>
      <c r="I1002" s="337">
        <v>8</v>
      </c>
      <c r="J1002" s="337">
        <v>15</v>
      </c>
      <c r="K1002" s="337">
        <v>5</v>
      </c>
      <c r="L1002" s="337">
        <v>5</v>
      </c>
      <c r="M1002" s="337">
        <v>4</v>
      </c>
      <c r="N1002" s="337">
        <v>9</v>
      </c>
      <c r="O1002" s="337">
        <v>0</v>
      </c>
      <c r="P1002" s="337">
        <v>0</v>
      </c>
      <c r="Q1002" s="337">
        <v>5</v>
      </c>
      <c r="R1002" s="337">
        <v>10</v>
      </c>
      <c r="S1002" s="337">
        <v>3</v>
      </c>
      <c r="T1002" s="337">
        <v>13</v>
      </c>
      <c r="U1002" s="337">
        <v>0</v>
      </c>
      <c r="V1002" s="337">
        <v>7</v>
      </c>
      <c r="W1002" s="337">
        <v>9</v>
      </c>
      <c r="X1002" s="337">
        <v>16</v>
      </c>
      <c r="Y1002" s="337">
        <v>0</v>
      </c>
      <c r="Z1002" s="337">
        <v>10</v>
      </c>
      <c r="AA1002" s="337">
        <v>3</v>
      </c>
      <c r="AB1002" s="337">
        <v>13</v>
      </c>
      <c r="AC1002" s="337">
        <v>0</v>
      </c>
      <c r="AD1002" s="337">
        <v>0</v>
      </c>
      <c r="AE1002" s="337">
        <v>0</v>
      </c>
      <c r="AF1002" s="337">
        <v>0</v>
      </c>
      <c r="AG1002" s="337">
        <v>0</v>
      </c>
      <c r="AH1002" s="337">
        <v>0</v>
      </c>
      <c r="AI1002" s="337">
        <v>0</v>
      </c>
      <c r="AJ1002" s="337">
        <v>0</v>
      </c>
      <c r="AK1002" s="337">
        <v>0</v>
      </c>
      <c r="AL1002" s="337">
        <v>0</v>
      </c>
      <c r="AM1002" s="337">
        <v>0</v>
      </c>
      <c r="AN1002" s="337">
        <v>0</v>
      </c>
      <c r="AO1002" s="337">
        <v>0</v>
      </c>
      <c r="AP1002" s="337">
        <v>5</v>
      </c>
    </row>
    <row r="1003" spans="2:42" x14ac:dyDescent="0.2">
      <c r="C1003" s="335" t="s">
        <v>47</v>
      </c>
      <c r="E1003" s="337">
        <v>580</v>
      </c>
      <c r="F1003" s="337">
        <v>565</v>
      </c>
      <c r="G1003" s="337">
        <v>1145</v>
      </c>
      <c r="H1003" s="337">
        <v>185</v>
      </c>
      <c r="I1003" s="337">
        <v>145</v>
      </c>
      <c r="J1003" s="337">
        <v>330</v>
      </c>
      <c r="K1003" s="337">
        <v>69</v>
      </c>
      <c r="L1003" s="337">
        <v>43</v>
      </c>
      <c r="M1003" s="337">
        <v>31</v>
      </c>
      <c r="N1003" s="337">
        <v>74</v>
      </c>
      <c r="O1003" s="337">
        <v>74</v>
      </c>
      <c r="P1003" s="337">
        <v>60</v>
      </c>
      <c r="Q1003" s="337">
        <v>15</v>
      </c>
      <c r="R1003" s="337">
        <v>208</v>
      </c>
      <c r="S1003" s="337">
        <v>190</v>
      </c>
      <c r="T1003" s="337">
        <v>398</v>
      </c>
      <c r="U1003" s="337">
        <v>23</v>
      </c>
      <c r="V1003" s="337">
        <v>208</v>
      </c>
      <c r="W1003" s="337">
        <v>192</v>
      </c>
      <c r="X1003" s="337">
        <v>400</v>
      </c>
      <c r="Y1003" s="337">
        <v>24</v>
      </c>
      <c r="Z1003" s="337">
        <v>164</v>
      </c>
      <c r="AA1003" s="337">
        <v>183</v>
      </c>
      <c r="AB1003" s="337">
        <v>347</v>
      </c>
      <c r="AC1003" s="337">
        <v>22</v>
      </c>
      <c r="AD1003" s="337">
        <v>0</v>
      </c>
      <c r="AE1003" s="337">
        <v>0</v>
      </c>
      <c r="AF1003" s="337">
        <v>0</v>
      </c>
      <c r="AG1003" s="337">
        <v>0</v>
      </c>
      <c r="AH1003" s="337">
        <v>0</v>
      </c>
      <c r="AI1003" s="337">
        <v>0</v>
      </c>
      <c r="AJ1003" s="337">
        <v>0</v>
      </c>
      <c r="AK1003" s="337">
        <v>0</v>
      </c>
      <c r="AL1003" s="337">
        <v>0</v>
      </c>
      <c r="AM1003" s="337">
        <v>0</v>
      </c>
      <c r="AN1003" s="337">
        <v>0</v>
      </c>
      <c r="AO1003" s="337">
        <v>0</v>
      </c>
      <c r="AP1003" s="337">
        <v>0</v>
      </c>
    </row>
    <row r="1004" spans="2:42" x14ac:dyDescent="0.2">
      <c r="D1004" s="335" t="s">
        <v>116</v>
      </c>
      <c r="E1004" s="337">
        <v>264</v>
      </c>
      <c r="F1004" s="337">
        <v>258</v>
      </c>
      <c r="G1004" s="337">
        <v>522</v>
      </c>
      <c r="H1004" s="337">
        <v>79</v>
      </c>
      <c r="I1004" s="337">
        <v>70</v>
      </c>
      <c r="J1004" s="337">
        <v>149</v>
      </c>
      <c r="K1004" s="337">
        <v>20</v>
      </c>
      <c r="L1004" s="337">
        <v>17</v>
      </c>
      <c r="M1004" s="337">
        <v>10</v>
      </c>
      <c r="N1004" s="337">
        <v>27</v>
      </c>
      <c r="O1004" s="337">
        <v>20</v>
      </c>
      <c r="P1004" s="337">
        <v>20</v>
      </c>
      <c r="Q1004" s="337">
        <v>2</v>
      </c>
      <c r="R1004" s="337">
        <v>93</v>
      </c>
      <c r="S1004" s="337">
        <v>82</v>
      </c>
      <c r="T1004" s="337">
        <v>175</v>
      </c>
      <c r="U1004" s="337">
        <v>7</v>
      </c>
      <c r="V1004" s="337">
        <v>98</v>
      </c>
      <c r="W1004" s="337">
        <v>93</v>
      </c>
      <c r="X1004" s="337">
        <v>191</v>
      </c>
      <c r="Y1004" s="337">
        <v>7</v>
      </c>
      <c r="Z1004" s="337">
        <v>73</v>
      </c>
      <c r="AA1004" s="337">
        <v>83</v>
      </c>
      <c r="AB1004" s="337">
        <v>156</v>
      </c>
      <c r="AC1004" s="337">
        <v>6</v>
      </c>
      <c r="AD1004" s="337">
        <v>0</v>
      </c>
      <c r="AE1004" s="337">
        <v>0</v>
      </c>
      <c r="AF1004" s="337">
        <v>0</v>
      </c>
      <c r="AG1004" s="337">
        <v>0</v>
      </c>
      <c r="AH1004" s="337">
        <v>0</v>
      </c>
      <c r="AI1004" s="337">
        <v>0</v>
      </c>
      <c r="AJ1004" s="337">
        <v>0</v>
      </c>
      <c r="AK1004" s="337">
        <v>0</v>
      </c>
      <c r="AL1004" s="337">
        <v>0</v>
      </c>
      <c r="AM1004" s="337">
        <v>0</v>
      </c>
      <c r="AN1004" s="337">
        <v>0</v>
      </c>
      <c r="AO1004" s="337">
        <v>0</v>
      </c>
      <c r="AP1004" s="337">
        <v>0</v>
      </c>
    </row>
    <row r="1005" spans="2:42" x14ac:dyDescent="0.2">
      <c r="D1005" s="335" t="s">
        <v>166</v>
      </c>
      <c r="E1005" s="337">
        <v>194</v>
      </c>
      <c r="F1005" s="337">
        <v>183</v>
      </c>
      <c r="G1005" s="337">
        <v>377</v>
      </c>
      <c r="H1005" s="337">
        <v>62</v>
      </c>
      <c r="I1005" s="337">
        <v>43</v>
      </c>
      <c r="J1005" s="337">
        <v>105</v>
      </c>
      <c r="K1005" s="337">
        <v>16</v>
      </c>
      <c r="L1005" s="337">
        <v>13</v>
      </c>
      <c r="M1005" s="337">
        <v>14</v>
      </c>
      <c r="N1005" s="337">
        <v>27</v>
      </c>
      <c r="O1005" s="337">
        <v>19</v>
      </c>
      <c r="P1005" s="337">
        <v>18</v>
      </c>
      <c r="Q1005" s="337">
        <v>2</v>
      </c>
      <c r="R1005" s="337">
        <v>74</v>
      </c>
      <c r="S1005" s="337">
        <v>65</v>
      </c>
      <c r="T1005" s="337">
        <v>139</v>
      </c>
      <c r="U1005" s="337">
        <v>5</v>
      </c>
      <c r="V1005" s="337">
        <v>68</v>
      </c>
      <c r="W1005" s="337">
        <v>53</v>
      </c>
      <c r="X1005" s="337">
        <v>121</v>
      </c>
      <c r="Y1005" s="337">
        <v>6</v>
      </c>
      <c r="Z1005" s="337">
        <v>52</v>
      </c>
      <c r="AA1005" s="337">
        <v>65</v>
      </c>
      <c r="AB1005" s="337">
        <v>117</v>
      </c>
      <c r="AC1005" s="337">
        <v>5</v>
      </c>
      <c r="AD1005" s="337">
        <v>0</v>
      </c>
      <c r="AE1005" s="337">
        <v>0</v>
      </c>
      <c r="AF1005" s="337">
        <v>0</v>
      </c>
      <c r="AG1005" s="337">
        <v>0</v>
      </c>
      <c r="AH1005" s="337">
        <v>0</v>
      </c>
      <c r="AI1005" s="337">
        <v>0</v>
      </c>
      <c r="AJ1005" s="337">
        <v>0</v>
      </c>
      <c r="AK1005" s="337">
        <v>0</v>
      </c>
      <c r="AL1005" s="337">
        <v>0</v>
      </c>
      <c r="AM1005" s="337">
        <v>0</v>
      </c>
      <c r="AN1005" s="337">
        <v>0</v>
      </c>
      <c r="AO1005" s="337">
        <v>0</v>
      </c>
      <c r="AP1005" s="337">
        <v>0</v>
      </c>
    </row>
    <row r="1006" spans="2:42" x14ac:dyDescent="0.2">
      <c r="D1006" s="335" t="s">
        <v>117</v>
      </c>
      <c r="E1006" s="337">
        <v>122</v>
      </c>
      <c r="F1006" s="337">
        <v>124</v>
      </c>
      <c r="G1006" s="337">
        <v>246</v>
      </c>
      <c r="H1006" s="337">
        <v>44</v>
      </c>
      <c r="I1006" s="337">
        <v>32</v>
      </c>
      <c r="J1006" s="337">
        <v>76</v>
      </c>
      <c r="K1006" s="337">
        <v>33</v>
      </c>
      <c r="L1006" s="337">
        <v>13</v>
      </c>
      <c r="M1006" s="337">
        <v>7</v>
      </c>
      <c r="N1006" s="337">
        <v>20</v>
      </c>
      <c r="O1006" s="337">
        <v>35</v>
      </c>
      <c r="P1006" s="337">
        <v>22</v>
      </c>
      <c r="Q1006" s="337">
        <v>11</v>
      </c>
      <c r="R1006" s="337">
        <v>41</v>
      </c>
      <c r="S1006" s="337">
        <v>43</v>
      </c>
      <c r="T1006" s="337">
        <v>84</v>
      </c>
      <c r="U1006" s="337">
        <v>11</v>
      </c>
      <c r="V1006" s="337">
        <v>42</v>
      </c>
      <c r="W1006" s="337">
        <v>46</v>
      </c>
      <c r="X1006" s="337">
        <v>88</v>
      </c>
      <c r="Y1006" s="337">
        <v>11</v>
      </c>
      <c r="Z1006" s="337">
        <v>39</v>
      </c>
      <c r="AA1006" s="337">
        <v>35</v>
      </c>
      <c r="AB1006" s="337">
        <v>74</v>
      </c>
      <c r="AC1006" s="337">
        <v>11</v>
      </c>
      <c r="AD1006" s="337">
        <v>0</v>
      </c>
      <c r="AE1006" s="337">
        <v>0</v>
      </c>
      <c r="AF1006" s="337">
        <v>0</v>
      </c>
      <c r="AG1006" s="337">
        <v>0</v>
      </c>
      <c r="AH1006" s="337">
        <v>0</v>
      </c>
      <c r="AI1006" s="337">
        <v>0</v>
      </c>
      <c r="AJ1006" s="337">
        <v>0</v>
      </c>
      <c r="AK1006" s="337">
        <v>0</v>
      </c>
      <c r="AL1006" s="337">
        <v>0</v>
      </c>
      <c r="AM1006" s="337">
        <v>0</v>
      </c>
      <c r="AN1006" s="337">
        <v>0</v>
      </c>
      <c r="AO1006" s="337">
        <v>0</v>
      </c>
      <c r="AP1006" s="337">
        <v>0</v>
      </c>
    </row>
    <row r="1007" spans="2:42" x14ac:dyDescent="0.2">
      <c r="B1007" s="335" t="s">
        <v>167</v>
      </c>
      <c r="E1007" s="337">
        <v>99</v>
      </c>
      <c r="F1007" s="337">
        <v>100</v>
      </c>
      <c r="G1007" s="337">
        <v>199</v>
      </c>
      <c r="H1007" s="337">
        <v>0</v>
      </c>
      <c r="I1007" s="337">
        <v>0</v>
      </c>
      <c r="J1007" s="337">
        <v>0</v>
      </c>
      <c r="K1007" s="337">
        <v>19</v>
      </c>
      <c r="L1007" s="337">
        <v>0</v>
      </c>
      <c r="M1007" s="337">
        <v>19</v>
      </c>
      <c r="N1007" s="337">
        <v>19</v>
      </c>
      <c r="O1007" s="337">
        <v>0</v>
      </c>
      <c r="P1007" s="337">
        <v>0</v>
      </c>
      <c r="Q1007" s="337">
        <v>3</v>
      </c>
      <c r="R1007" s="337">
        <v>0</v>
      </c>
      <c r="S1007" s="337">
        <v>0</v>
      </c>
      <c r="T1007" s="337">
        <v>0</v>
      </c>
      <c r="U1007" s="337">
        <v>0</v>
      </c>
      <c r="V1007" s="337">
        <v>0</v>
      </c>
      <c r="W1007" s="337">
        <v>0</v>
      </c>
      <c r="X1007" s="337">
        <v>0</v>
      </c>
      <c r="Y1007" s="337">
        <v>0</v>
      </c>
      <c r="Z1007" s="337">
        <v>0</v>
      </c>
      <c r="AA1007" s="337">
        <v>0</v>
      </c>
      <c r="AB1007" s="337">
        <v>0</v>
      </c>
      <c r="AC1007" s="337">
        <v>0</v>
      </c>
      <c r="AD1007" s="337">
        <v>0</v>
      </c>
      <c r="AE1007" s="337">
        <v>0</v>
      </c>
      <c r="AF1007" s="337">
        <v>0</v>
      </c>
      <c r="AG1007" s="337">
        <v>0</v>
      </c>
      <c r="AH1007" s="337">
        <v>0</v>
      </c>
      <c r="AI1007" s="337">
        <v>0</v>
      </c>
      <c r="AJ1007" s="337">
        <v>0</v>
      </c>
      <c r="AK1007" s="337">
        <v>0</v>
      </c>
      <c r="AL1007" s="337">
        <v>0</v>
      </c>
      <c r="AM1007" s="337">
        <v>0</v>
      </c>
      <c r="AN1007" s="337">
        <v>0</v>
      </c>
      <c r="AO1007" s="337">
        <v>0</v>
      </c>
      <c r="AP1007" s="337">
        <v>0</v>
      </c>
    </row>
    <row r="1008" spans="2:42" x14ac:dyDescent="0.2">
      <c r="C1008" s="335" t="s">
        <v>47</v>
      </c>
      <c r="E1008" s="337">
        <v>99</v>
      </c>
      <c r="F1008" s="337">
        <v>100</v>
      </c>
      <c r="G1008" s="337">
        <v>199</v>
      </c>
      <c r="H1008" s="337">
        <v>0</v>
      </c>
      <c r="I1008" s="337">
        <v>0</v>
      </c>
      <c r="J1008" s="337">
        <v>0</v>
      </c>
      <c r="K1008" s="337">
        <v>19</v>
      </c>
      <c r="L1008" s="337">
        <v>0</v>
      </c>
      <c r="M1008" s="337">
        <v>19</v>
      </c>
      <c r="N1008" s="337">
        <v>19</v>
      </c>
      <c r="O1008" s="337">
        <v>0</v>
      </c>
      <c r="P1008" s="337">
        <v>0</v>
      </c>
      <c r="Q1008" s="337">
        <v>3</v>
      </c>
      <c r="R1008" s="337">
        <v>0</v>
      </c>
      <c r="S1008" s="337">
        <v>0</v>
      </c>
      <c r="T1008" s="337">
        <v>0</v>
      </c>
      <c r="U1008" s="337">
        <v>0</v>
      </c>
      <c r="V1008" s="337">
        <v>0</v>
      </c>
      <c r="W1008" s="337">
        <v>0</v>
      </c>
      <c r="X1008" s="337">
        <v>0</v>
      </c>
      <c r="Y1008" s="337">
        <v>0</v>
      </c>
      <c r="Z1008" s="337">
        <v>0</v>
      </c>
      <c r="AA1008" s="337">
        <v>0</v>
      </c>
      <c r="AB1008" s="337">
        <v>0</v>
      </c>
      <c r="AC1008" s="337">
        <v>0</v>
      </c>
      <c r="AD1008" s="337">
        <v>0</v>
      </c>
      <c r="AE1008" s="337">
        <v>0</v>
      </c>
      <c r="AF1008" s="337">
        <v>0</v>
      </c>
      <c r="AG1008" s="337">
        <v>0</v>
      </c>
      <c r="AH1008" s="337">
        <v>0</v>
      </c>
      <c r="AI1008" s="337">
        <v>0</v>
      </c>
      <c r="AJ1008" s="337">
        <v>0</v>
      </c>
      <c r="AK1008" s="337">
        <v>0</v>
      </c>
      <c r="AL1008" s="337">
        <v>0</v>
      </c>
      <c r="AM1008" s="337">
        <v>0</v>
      </c>
      <c r="AN1008" s="337">
        <v>0</v>
      </c>
      <c r="AO1008" s="337">
        <v>0</v>
      </c>
      <c r="AP1008" s="337">
        <v>0</v>
      </c>
    </row>
    <row r="1009" spans="1:42" x14ac:dyDescent="0.2">
      <c r="D1009" s="335" t="s">
        <v>204</v>
      </c>
      <c r="E1009" s="337">
        <v>90</v>
      </c>
      <c r="F1009" s="337">
        <v>87</v>
      </c>
      <c r="G1009" s="337">
        <v>177</v>
      </c>
      <c r="H1009" s="337">
        <v>0</v>
      </c>
      <c r="I1009" s="337">
        <v>0</v>
      </c>
      <c r="J1009" s="337">
        <v>0</v>
      </c>
      <c r="K1009" s="337">
        <v>18</v>
      </c>
      <c r="L1009" s="337">
        <v>0</v>
      </c>
      <c r="M1009" s="337">
        <v>18</v>
      </c>
      <c r="N1009" s="337">
        <v>18</v>
      </c>
      <c r="O1009" s="337">
        <v>0</v>
      </c>
      <c r="P1009" s="337">
        <v>0</v>
      </c>
      <c r="Q1009" s="337">
        <v>2</v>
      </c>
      <c r="R1009" s="337">
        <v>0</v>
      </c>
      <c r="S1009" s="337">
        <v>0</v>
      </c>
      <c r="T1009" s="337">
        <v>0</v>
      </c>
      <c r="U1009" s="337">
        <v>0</v>
      </c>
      <c r="V1009" s="337">
        <v>0</v>
      </c>
      <c r="W1009" s="337">
        <v>0</v>
      </c>
      <c r="X1009" s="337">
        <v>0</v>
      </c>
      <c r="Y1009" s="337">
        <v>0</v>
      </c>
      <c r="Z1009" s="337">
        <v>0</v>
      </c>
      <c r="AA1009" s="337">
        <v>0</v>
      </c>
      <c r="AB1009" s="337">
        <v>0</v>
      </c>
      <c r="AC1009" s="337">
        <v>0</v>
      </c>
      <c r="AD1009" s="337">
        <v>0</v>
      </c>
      <c r="AE1009" s="337">
        <v>0</v>
      </c>
      <c r="AF1009" s="337">
        <v>0</v>
      </c>
      <c r="AG1009" s="337">
        <v>0</v>
      </c>
      <c r="AH1009" s="337">
        <v>0</v>
      </c>
      <c r="AI1009" s="337">
        <v>0</v>
      </c>
      <c r="AJ1009" s="337">
        <v>0</v>
      </c>
      <c r="AK1009" s="337">
        <v>0</v>
      </c>
      <c r="AL1009" s="337">
        <v>0</v>
      </c>
      <c r="AM1009" s="337">
        <v>0</v>
      </c>
      <c r="AN1009" s="337">
        <v>0</v>
      </c>
      <c r="AO1009" s="337">
        <v>0</v>
      </c>
      <c r="AP1009" s="337">
        <v>0</v>
      </c>
    </row>
    <row r="1010" spans="1:42" x14ac:dyDescent="0.2">
      <c r="D1010" s="335" t="s">
        <v>165</v>
      </c>
      <c r="E1010" s="337">
        <v>9</v>
      </c>
      <c r="F1010" s="337">
        <v>13</v>
      </c>
      <c r="G1010" s="337">
        <v>22</v>
      </c>
      <c r="H1010" s="337">
        <v>0</v>
      </c>
      <c r="I1010" s="337">
        <v>0</v>
      </c>
      <c r="J1010" s="337">
        <v>0</v>
      </c>
      <c r="K1010" s="337">
        <v>1</v>
      </c>
      <c r="L1010" s="337">
        <v>0</v>
      </c>
      <c r="M1010" s="337">
        <v>1</v>
      </c>
      <c r="N1010" s="337">
        <v>1</v>
      </c>
      <c r="O1010" s="337">
        <v>0</v>
      </c>
      <c r="P1010" s="337">
        <v>0</v>
      </c>
      <c r="Q1010" s="337">
        <v>1</v>
      </c>
      <c r="R1010" s="337">
        <v>0</v>
      </c>
      <c r="S1010" s="337">
        <v>0</v>
      </c>
      <c r="T1010" s="337">
        <v>0</v>
      </c>
      <c r="U1010" s="337">
        <v>0</v>
      </c>
      <c r="V1010" s="337">
        <v>0</v>
      </c>
      <c r="W1010" s="337">
        <v>0</v>
      </c>
      <c r="X1010" s="337">
        <v>0</v>
      </c>
      <c r="Y1010" s="337">
        <v>0</v>
      </c>
      <c r="Z1010" s="337">
        <v>0</v>
      </c>
      <c r="AA1010" s="337">
        <v>0</v>
      </c>
      <c r="AB1010" s="337">
        <v>0</v>
      </c>
      <c r="AC1010" s="337">
        <v>0</v>
      </c>
      <c r="AD1010" s="337">
        <v>0</v>
      </c>
      <c r="AE1010" s="337">
        <v>0</v>
      </c>
      <c r="AF1010" s="337">
        <v>0</v>
      </c>
      <c r="AG1010" s="337">
        <v>0</v>
      </c>
      <c r="AH1010" s="337">
        <v>0</v>
      </c>
      <c r="AI1010" s="337">
        <v>0</v>
      </c>
      <c r="AJ1010" s="337">
        <v>0</v>
      </c>
      <c r="AK1010" s="337">
        <v>0</v>
      </c>
      <c r="AL1010" s="337">
        <v>0</v>
      </c>
      <c r="AM1010" s="337">
        <v>0</v>
      </c>
      <c r="AN1010" s="337">
        <v>0</v>
      </c>
      <c r="AO1010" s="337">
        <v>0</v>
      </c>
      <c r="AP1010" s="337">
        <v>0</v>
      </c>
    </row>
    <row r="1011" spans="1:42" x14ac:dyDescent="0.2">
      <c r="B1011" s="335" t="s">
        <v>168</v>
      </c>
      <c r="E1011" s="337">
        <v>77</v>
      </c>
      <c r="F1011" s="337">
        <v>50</v>
      </c>
      <c r="G1011" s="337">
        <v>127</v>
      </c>
      <c r="H1011" s="337">
        <v>0</v>
      </c>
      <c r="I1011" s="337">
        <v>0</v>
      </c>
      <c r="J1011" s="337">
        <v>0</v>
      </c>
      <c r="K1011" s="337">
        <v>3</v>
      </c>
      <c r="L1011" s="337">
        <v>1</v>
      </c>
      <c r="M1011" s="337">
        <v>9</v>
      </c>
      <c r="N1011" s="337">
        <v>10</v>
      </c>
      <c r="O1011" s="337">
        <v>5</v>
      </c>
      <c r="P1011" s="337">
        <v>5</v>
      </c>
      <c r="Q1011" s="337">
        <v>2</v>
      </c>
      <c r="R1011" s="337">
        <v>0</v>
      </c>
      <c r="S1011" s="337">
        <v>0</v>
      </c>
      <c r="T1011" s="337">
        <v>0</v>
      </c>
      <c r="U1011" s="337">
        <v>0</v>
      </c>
      <c r="V1011" s="337">
        <v>0</v>
      </c>
      <c r="W1011" s="337">
        <v>0</v>
      </c>
      <c r="X1011" s="337">
        <v>0</v>
      </c>
      <c r="Y1011" s="337">
        <v>0</v>
      </c>
      <c r="Z1011" s="337">
        <v>0</v>
      </c>
      <c r="AA1011" s="337">
        <v>0</v>
      </c>
      <c r="AB1011" s="337">
        <v>0</v>
      </c>
      <c r="AC1011" s="337">
        <v>0</v>
      </c>
      <c r="AD1011" s="337">
        <v>0</v>
      </c>
      <c r="AE1011" s="337">
        <v>0</v>
      </c>
      <c r="AF1011" s="337">
        <v>0</v>
      </c>
      <c r="AG1011" s="337">
        <v>0</v>
      </c>
      <c r="AH1011" s="337">
        <v>0</v>
      </c>
      <c r="AI1011" s="337">
        <v>0</v>
      </c>
      <c r="AJ1011" s="337">
        <v>0</v>
      </c>
      <c r="AK1011" s="337">
        <v>0</v>
      </c>
      <c r="AL1011" s="337">
        <v>0</v>
      </c>
      <c r="AM1011" s="337">
        <v>0</v>
      </c>
      <c r="AN1011" s="337">
        <v>0</v>
      </c>
      <c r="AO1011" s="337">
        <v>0</v>
      </c>
      <c r="AP1011" s="337">
        <v>0</v>
      </c>
    </row>
    <row r="1012" spans="1:42" x14ac:dyDescent="0.2">
      <c r="C1012" s="335" t="s">
        <v>47</v>
      </c>
      <c r="E1012" s="337">
        <v>77</v>
      </c>
      <c r="F1012" s="337">
        <v>50</v>
      </c>
      <c r="G1012" s="337">
        <v>127</v>
      </c>
      <c r="H1012" s="337">
        <v>0</v>
      </c>
      <c r="I1012" s="337">
        <v>0</v>
      </c>
      <c r="J1012" s="337">
        <v>0</v>
      </c>
      <c r="K1012" s="337">
        <v>3</v>
      </c>
      <c r="L1012" s="337">
        <v>1</v>
      </c>
      <c r="M1012" s="337">
        <v>9</v>
      </c>
      <c r="N1012" s="337">
        <v>10</v>
      </c>
      <c r="O1012" s="337">
        <v>5</v>
      </c>
      <c r="P1012" s="337">
        <v>5</v>
      </c>
      <c r="Q1012" s="337">
        <v>2</v>
      </c>
      <c r="R1012" s="337">
        <v>0</v>
      </c>
      <c r="S1012" s="337">
        <v>0</v>
      </c>
      <c r="T1012" s="337">
        <v>0</v>
      </c>
      <c r="U1012" s="337">
        <v>0</v>
      </c>
      <c r="V1012" s="337">
        <v>0</v>
      </c>
      <c r="W1012" s="337">
        <v>0</v>
      </c>
      <c r="X1012" s="337">
        <v>0</v>
      </c>
      <c r="Y1012" s="337">
        <v>0</v>
      </c>
      <c r="Z1012" s="337">
        <v>0</v>
      </c>
      <c r="AA1012" s="337">
        <v>0</v>
      </c>
      <c r="AB1012" s="337">
        <v>0</v>
      </c>
      <c r="AC1012" s="337">
        <v>0</v>
      </c>
      <c r="AD1012" s="337">
        <v>0</v>
      </c>
      <c r="AE1012" s="337">
        <v>0</v>
      </c>
      <c r="AF1012" s="337">
        <v>0</v>
      </c>
      <c r="AG1012" s="337">
        <v>0</v>
      </c>
      <c r="AH1012" s="337">
        <v>0</v>
      </c>
      <c r="AI1012" s="337">
        <v>0</v>
      </c>
      <c r="AJ1012" s="337">
        <v>0</v>
      </c>
      <c r="AK1012" s="337">
        <v>0</v>
      </c>
      <c r="AL1012" s="337">
        <v>0</v>
      </c>
      <c r="AM1012" s="337">
        <v>0</v>
      </c>
      <c r="AN1012" s="337">
        <v>0</v>
      </c>
      <c r="AO1012" s="337">
        <v>0</v>
      </c>
      <c r="AP1012" s="337">
        <v>0</v>
      </c>
    </row>
    <row r="1013" spans="1:42" x14ac:dyDescent="0.2">
      <c r="D1013" s="335" t="s">
        <v>50</v>
      </c>
      <c r="E1013" s="337">
        <v>24</v>
      </c>
      <c r="F1013" s="337">
        <v>14</v>
      </c>
      <c r="G1013" s="337">
        <v>38</v>
      </c>
      <c r="H1013" s="337">
        <v>0</v>
      </c>
      <c r="I1013" s="337">
        <v>0</v>
      </c>
      <c r="J1013" s="337">
        <v>0</v>
      </c>
      <c r="K1013" s="337">
        <v>3</v>
      </c>
      <c r="L1013" s="337">
        <v>0</v>
      </c>
      <c r="M1013" s="337">
        <v>4</v>
      </c>
      <c r="N1013" s="337">
        <v>4</v>
      </c>
      <c r="O1013" s="337">
        <v>5</v>
      </c>
      <c r="P1013" s="337">
        <v>5</v>
      </c>
      <c r="Q1013" s="337">
        <v>1</v>
      </c>
      <c r="R1013" s="337">
        <v>0</v>
      </c>
      <c r="S1013" s="337">
        <v>0</v>
      </c>
      <c r="T1013" s="337">
        <v>0</v>
      </c>
      <c r="U1013" s="337">
        <v>0</v>
      </c>
      <c r="V1013" s="337">
        <v>0</v>
      </c>
      <c r="W1013" s="337">
        <v>0</v>
      </c>
      <c r="X1013" s="337">
        <v>0</v>
      </c>
      <c r="Y1013" s="337">
        <v>0</v>
      </c>
      <c r="Z1013" s="337">
        <v>0</v>
      </c>
      <c r="AA1013" s="337">
        <v>0</v>
      </c>
      <c r="AB1013" s="337">
        <v>0</v>
      </c>
      <c r="AC1013" s="337">
        <v>0</v>
      </c>
      <c r="AD1013" s="337">
        <v>0</v>
      </c>
      <c r="AE1013" s="337">
        <v>0</v>
      </c>
      <c r="AF1013" s="337">
        <v>0</v>
      </c>
      <c r="AG1013" s="337">
        <v>0</v>
      </c>
      <c r="AH1013" s="337">
        <v>0</v>
      </c>
      <c r="AI1013" s="337">
        <v>0</v>
      </c>
      <c r="AJ1013" s="337">
        <v>0</v>
      </c>
      <c r="AK1013" s="337">
        <v>0</v>
      </c>
      <c r="AL1013" s="337">
        <v>0</v>
      </c>
      <c r="AM1013" s="337">
        <v>0</v>
      </c>
      <c r="AN1013" s="337">
        <v>0</v>
      </c>
      <c r="AO1013" s="337">
        <v>0</v>
      </c>
      <c r="AP1013" s="337">
        <v>0</v>
      </c>
    </row>
    <row r="1014" spans="1:42" x14ac:dyDescent="0.2">
      <c r="D1014" s="335" t="s">
        <v>49</v>
      </c>
      <c r="E1014" s="337">
        <v>53</v>
      </c>
      <c r="F1014" s="337">
        <v>36</v>
      </c>
      <c r="G1014" s="337">
        <v>89</v>
      </c>
      <c r="H1014" s="337">
        <v>0</v>
      </c>
      <c r="I1014" s="337">
        <v>0</v>
      </c>
      <c r="J1014" s="337">
        <v>0</v>
      </c>
      <c r="K1014" s="337">
        <v>0</v>
      </c>
      <c r="L1014" s="337">
        <v>1</v>
      </c>
      <c r="M1014" s="337">
        <v>5</v>
      </c>
      <c r="N1014" s="337">
        <v>6</v>
      </c>
      <c r="O1014" s="337">
        <v>0</v>
      </c>
      <c r="P1014" s="337">
        <v>0</v>
      </c>
      <c r="Q1014" s="337">
        <v>1</v>
      </c>
      <c r="R1014" s="337">
        <v>0</v>
      </c>
      <c r="S1014" s="337">
        <v>0</v>
      </c>
      <c r="T1014" s="337">
        <v>0</v>
      </c>
      <c r="U1014" s="337">
        <v>0</v>
      </c>
      <c r="V1014" s="337">
        <v>0</v>
      </c>
      <c r="W1014" s="337">
        <v>0</v>
      </c>
      <c r="X1014" s="337">
        <v>0</v>
      </c>
      <c r="Y1014" s="337">
        <v>0</v>
      </c>
      <c r="Z1014" s="337">
        <v>0</v>
      </c>
      <c r="AA1014" s="337">
        <v>0</v>
      </c>
      <c r="AB1014" s="337">
        <v>0</v>
      </c>
      <c r="AC1014" s="337">
        <v>0</v>
      </c>
      <c r="AD1014" s="337">
        <v>0</v>
      </c>
      <c r="AE1014" s="337">
        <v>0</v>
      </c>
      <c r="AF1014" s="337">
        <v>0</v>
      </c>
      <c r="AG1014" s="337">
        <v>0</v>
      </c>
      <c r="AH1014" s="337">
        <v>0</v>
      </c>
      <c r="AI1014" s="337">
        <v>0</v>
      </c>
      <c r="AJ1014" s="337">
        <v>0</v>
      </c>
      <c r="AK1014" s="337">
        <v>0</v>
      </c>
      <c r="AL1014" s="337">
        <v>0</v>
      </c>
      <c r="AM1014" s="337">
        <v>0</v>
      </c>
      <c r="AN1014" s="337">
        <v>0</v>
      </c>
      <c r="AO1014" s="337">
        <v>0</v>
      </c>
      <c r="AP1014" s="337">
        <v>0</v>
      </c>
    </row>
    <row r="1015" spans="1:42" x14ac:dyDescent="0.2">
      <c r="A1015" s="335" t="s">
        <v>20</v>
      </c>
      <c r="E1015" s="337">
        <v>12578</v>
      </c>
      <c r="F1015" s="337">
        <v>12056</v>
      </c>
      <c r="G1015" s="337">
        <v>24634</v>
      </c>
      <c r="H1015" s="337">
        <v>1754</v>
      </c>
      <c r="I1015" s="337">
        <v>1879</v>
      </c>
      <c r="J1015" s="337">
        <v>3633</v>
      </c>
      <c r="K1015" s="337">
        <v>912</v>
      </c>
      <c r="L1015" s="337">
        <v>329</v>
      </c>
      <c r="M1015" s="337">
        <v>857</v>
      </c>
      <c r="N1015" s="337">
        <v>1186</v>
      </c>
      <c r="O1015" s="337">
        <v>1059</v>
      </c>
      <c r="P1015" s="337">
        <v>916</v>
      </c>
      <c r="Q1015" s="337">
        <v>161</v>
      </c>
      <c r="R1015" s="337">
        <v>2472</v>
      </c>
      <c r="S1015" s="337">
        <v>2487</v>
      </c>
      <c r="T1015" s="337">
        <v>4959</v>
      </c>
      <c r="U1015" s="337">
        <v>168</v>
      </c>
      <c r="V1015" s="337">
        <v>2975</v>
      </c>
      <c r="W1015" s="337">
        <v>2910</v>
      </c>
      <c r="X1015" s="337">
        <v>5885</v>
      </c>
      <c r="Y1015" s="337">
        <v>200</v>
      </c>
      <c r="Z1015" s="337">
        <v>2988</v>
      </c>
      <c r="AA1015" s="337">
        <v>2984</v>
      </c>
      <c r="AB1015" s="337">
        <v>5972</v>
      </c>
      <c r="AC1015" s="337">
        <v>225</v>
      </c>
      <c r="AD1015" s="337">
        <v>1073</v>
      </c>
      <c r="AE1015" s="337">
        <v>1063</v>
      </c>
      <c r="AF1015" s="337">
        <v>2136</v>
      </c>
      <c r="AG1015" s="337">
        <v>78</v>
      </c>
      <c r="AH1015" s="337">
        <v>1081</v>
      </c>
      <c r="AI1015" s="337">
        <v>1065</v>
      </c>
      <c r="AJ1015" s="337">
        <v>2146</v>
      </c>
      <c r="AK1015" s="337">
        <v>79</v>
      </c>
      <c r="AL1015" s="337">
        <v>992</v>
      </c>
      <c r="AM1015" s="337">
        <v>920</v>
      </c>
      <c r="AN1015" s="337">
        <v>1912</v>
      </c>
      <c r="AO1015" s="337">
        <v>78</v>
      </c>
      <c r="AP1015" s="337">
        <v>54</v>
      </c>
    </row>
    <row r="1016" spans="1:42" x14ac:dyDescent="0.2">
      <c r="B1016" s="335" t="s">
        <v>36</v>
      </c>
      <c r="E1016" s="337">
        <v>2493</v>
      </c>
      <c r="F1016" s="337">
        <v>2455</v>
      </c>
      <c r="G1016" s="337">
        <v>4948</v>
      </c>
      <c r="H1016" s="337">
        <v>0</v>
      </c>
      <c r="I1016" s="337">
        <v>0</v>
      </c>
      <c r="J1016" s="337">
        <v>0</v>
      </c>
      <c r="K1016" s="337">
        <v>205</v>
      </c>
      <c r="L1016" s="337">
        <v>8</v>
      </c>
      <c r="M1016" s="337">
        <v>198</v>
      </c>
      <c r="N1016" s="337">
        <v>206</v>
      </c>
      <c r="O1016" s="337">
        <v>265</v>
      </c>
      <c r="P1016" s="337">
        <v>210</v>
      </c>
      <c r="Q1016" s="337">
        <v>61</v>
      </c>
      <c r="R1016" s="337">
        <v>419</v>
      </c>
      <c r="S1016" s="337">
        <v>460</v>
      </c>
      <c r="T1016" s="337">
        <v>879</v>
      </c>
      <c r="U1016" s="337">
        <v>28</v>
      </c>
      <c r="V1016" s="337">
        <v>975</v>
      </c>
      <c r="W1016" s="337">
        <v>959</v>
      </c>
      <c r="X1016" s="337">
        <v>1934</v>
      </c>
      <c r="Y1016" s="337">
        <v>59</v>
      </c>
      <c r="Z1016" s="337">
        <v>1099</v>
      </c>
      <c r="AA1016" s="337">
        <v>1036</v>
      </c>
      <c r="AB1016" s="337">
        <v>2135</v>
      </c>
      <c r="AC1016" s="337">
        <v>85</v>
      </c>
      <c r="AD1016" s="337">
        <v>0</v>
      </c>
      <c r="AE1016" s="337">
        <v>0</v>
      </c>
      <c r="AF1016" s="337">
        <v>0</v>
      </c>
      <c r="AG1016" s="337">
        <v>0</v>
      </c>
      <c r="AH1016" s="337">
        <v>0</v>
      </c>
      <c r="AI1016" s="337">
        <v>0</v>
      </c>
      <c r="AJ1016" s="337">
        <v>0</v>
      </c>
      <c r="AK1016" s="337">
        <v>0</v>
      </c>
      <c r="AL1016" s="337">
        <v>0</v>
      </c>
      <c r="AM1016" s="337">
        <v>0</v>
      </c>
      <c r="AN1016" s="337">
        <v>0</v>
      </c>
      <c r="AO1016" s="337">
        <v>0</v>
      </c>
      <c r="AP1016" s="337">
        <v>33</v>
      </c>
    </row>
    <row r="1017" spans="1:42" x14ac:dyDescent="0.2">
      <c r="C1017" s="335" t="s">
        <v>37</v>
      </c>
      <c r="E1017" s="337">
        <v>904</v>
      </c>
      <c r="F1017" s="337">
        <v>857</v>
      </c>
      <c r="G1017" s="337">
        <v>1761</v>
      </c>
      <c r="H1017" s="337">
        <v>0</v>
      </c>
      <c r="I1017" s="337">
        <v>0</v>
      </c>
      <c r="J1017" s="337">
        <v>0</v>
      </c>
      <c r="K1017" s="337">
        <v>76</v>
      </c>
      <c r="L1017" s="337">
        <v>4</v>
      </c>
      <c r="M1017" s="337">
        <v>72</v>
      </c>
      <c r="N1017" s="337">
        <v>76</v>
      </c>
      <c r="O1017" s="337">
        <v>84</v>
      </c>
      <c r="P1017" s="337">
        <v>77</v>
      </c>
      <c r="Q1017" s="337">
        <v>17</v>
      </c>
      <c r="R1017" s="337">
        <v>167</v>
      </c>
      <c r="S1017" s="337">
        <v>185</v>
      </c>
      <c r="T1017" s="337">
        <v>352</v>
      </c>
      <c r="U1017" s="337">
        <v>17</v>
      </c>
      <c r="V1017" s="337">
        <v>365</v>
      </c>
      <c r="W1017" s="337">
        <v>354</v>
      </c>
      <c r="X1017" s="337">
        <v>719</v>
      </c>
      <c r="Y1017" s="337">
        <v>28</v>
      </c>
      <c r="Z1017" s="337">
        <v>372</v>
      </c>
      <c r="AA1017" s="337">
        <v>318</v>
      </c>
      <c r="AB1017" s="337">
        <v>690</v>
      </c>
      <c r="AC1017" s="337">
        <v>30</v>
      </c>
      <c r="AD1017" s="337">
        <v>0</v>
      </c>
      <c r="AE1017" s="337">
        <v>0</v>
      </c>
      <c r="AF1017" s="337">
        <v>0</v>
      </c>
      <c r="AG1017" s="337">
        <v>0</v>
      </c>
      <c r="AH1017" s="337">
        <v>0</v>
      </c>
      <c r="AI1017" s="337">
        <v>0</v>
      </c>
      <c r="AJ1017" s="337">
        <v>0</v>
      </c>
      <c r="AK1017" s="337">
        <v>0</v>
      </c>
      <c r="AL1017" s="337">
        <v>0</v>
      </c>
      <c r="AM1017" s="337">
        <v>0</v>
      </c>
      <c r="AN1017" s="337">
        <v>0</v>
      </c>
      <c r="AO1017" s="337">
        <v>0</v>
      </c>
      <c r="AP1017" s="337">
        <v>1</v>
      </c>
    </row>
    <row r="1018" spans="1:42" x14ac:dyDescent="0.2">
      <c r="D1018" s="335" t="s">
        <v>116</v>
      </c>
      <c r="E1018" s="337">
        <v>904</v>
      </c>
      <c r="F1018" s="337">
        <v>857</v>
      </c>
      <c r="G1018" s="337">
        <v>1761</v>
      </c>
      <c r="H1018" s="337">
        <v>0</v>
      </c>
      <c r="I1018" s="337">
        <v>0</v>
      </c>
      <c r="J1018" s="337">
        <v>0</v>
      </c>
      <c r="K1018" s="337">
        <v>76</v>
      </c>
      <c r="L1018" s="337">
        <v>4</v>
      </c>
      <c r="M1018" s="337">
        <v>72</v>
      </c>
      <c r="N1018" s="337">
        <v>76</v>
      </c>
      <c r="O1018" s="337">
        <v>84</v>
      </c>
      <c r="P1018" s="337">
        <v>77</v>
      </c>
      <c r="Q1018" s="337">
        <v>17</v>
      </c>
      <c r="R1018" s="337">
        <v>167</v>
      </c>
      <c r="S1018" s="337">
        <v>185</v>
      </c>
      <c r="T1018" s="337">
        <v>352</v>
      </c>
      <c r="U1018" s="337">
        <v>17</v>
      </c>
      <c r="V1018" s="337">
        <v>365</v>
      </c>
      <c r="W1018" s="337">
        <v>354</v>
      </c>
      <c r="X1018" s="337">
        <v>719</v>
      </c>
      <c r="Y1018" s="337">
        <v>28</v>
      </c>
      <c r="Z1018" s="337">
        <v>372</v>
      </c>
      <c r="AA1018" s="337">
        <v>318</v>
      </c>
      <c r="AB1018" s="337">
        <v>690</v>
      </c>
      <c r="AC1018" s="337">
        <v>30</v>
      </c>
      <c r="AD1018" s="337">
        <v>0</v>
      </c>
      <c r="AE1018" s="337">
        <v>0</v>
      </c>
      <c r="AF1018" s="337">
        <v>0</v>
      </c>
      <c r="AG1018" s="337">
        <v>0</v>
      </c>
      <c r="AH1018" s="337">
        <v>0</v>
      </c>
      <c r="AI1018" s="337">
        <v>0</v>
      </c>
      <c r="AJ1018" s="337">
        <v>0</v>
      </c>
      <c r="AK1018" s="337">
        <v>0</v>
      </c>
      <c r="AL1018" s="337">
        <v>0</v>
      </c>
      <c r="AM1018" s="337">
        <v>0</v>
      </c>
      <c r="AN1018" s="337">
        <v>0</v>
      </c>
      <c r="AO1018" s="337">
        <v>0</v>
      </c>
      <c r="AP1018" s="337">
        <v>1</v>
      </c>
    </row>
    <row r="1019" spans="1:42" x14ac:dyDescent="0.2">
      <c r="C1019" s="335" t="s">
        <v>38</v>
      </c>
      <c r="E1019" s="337">
        <v>14</v>
      </c>
      <c r="F1019" s="337">
        <v>11</v>
      </c>
      <c r="G1019" s="337">
        <v>25</v>
      </c>
      <c r="H1019" s="337">
        <v>0</v>
      </c>
      <c r="I1019" s="337">
        <v>0</v>
      </c>
      <c r="J1019" s="337">
        <v>0</v>
      </c>
      <c r="K1019" s="337">
        <v>5</v>
      </c>
      <c r="L1019" s="337">
        <v>1</v>
      </c>
      <c r="M1019" s="337">
        <v>5</v>
      </c>
      <c r="N1019" s="337">
        <v>6</v>
      </c>
      <c r="O1019" s="337">
        <v>0</v>
      </c>
      <c r="P1019" s="337">
        <v>0</v>
      </c>
      <c r="Q1019" s="337">
        <v>5</v>
      </c>
      <c r="R1019" s="337">
        <v>0</v>
      </c>
      <c r="S1019" s="337">
        <v>0</v>
      </c>
      <c r="T1019" s="337">
        <v>0</v>
      </c>
      <c r="U1019" s="337">
        <v>0</v>
      </c>
      <c r="V1019" s="337">
        <v>0</v>
      </c>
      <c r="W1019" s="337">
        <v>0</v>
      </c>
      <c r="X1019" s="337">
        <v>0</v>
      </c>
      <c r="Y1019" s="337">
        <v>0</v>
      </c>
      <c r="Z1019" s="337">
        <v>14</v>
      </c>
      <c r="AA1019" s="337">
        <v>11</v>
      </c>
      <c r="AB1019" s="337">
        <v>25</v>
      </c>
      <c r="AC1019" s="337">
        <v>5</v>
      </c>
      <c r="AD1019" s="337">
        <v>0</v>
      </c>
      <c r="AE1019" s="337">
        <v>0</v>
      </c>
      <c r="AF1019" s="337">
        <v>0</v>
      </c>
      <c r="AG1019" s="337">
        <v>0</v>
      </c>
      <c r="AH1019" s="337">
        <v>0</v>
      </c>
      <c r="AI1019" s="337">
        <v>0</v>
      </c>
      <c r="AJ1019" s="337">
        <v>0</v>
      </c>
      <c r="AK1019" s="337">
        <v>0</v>
      </c>
      <c r="AL1019" s="337">
        <v>0</v>
      </c>
      <c r="AM1019" s="337">
        <v>0</v>
      </c>
      <c r="AN1019" s="337">
        <v>0</v>
      </c>
      <c r="AO1019" s="337">
        <v>0</v>
      </c>
      <c r="AP1019" s="337">
        <v>0</v>
      </c>
    </row>
    <row r="1020" spans="1:42" x14ac:dyDescent="0.2">
      <c r="D1020" s="335" t="s">
        <v>65</v>
      </c>
      <c r="E1020" s="337">
        <v>14</v>
      </c>
      <c r="F1020" s="337">
        <v>11</v>
      </c>
      <c r="G1020" s="337">
        <v>25</v>
      </c>
      <c r="H1020" s="337">
        <v>0</v>
      </c>
      <c r="I1020" s="337">
        <v>0</v>
      </c>
      <c r="J1020" s="337">
        <v>0</v>
      </c>
      <c r="K1020" s="337">
        <v>5</v>
      </c>
      <c r="L1020" s="337">
        <v>1</v>
      </c>
      <c r="M1020" s="337">
        <v>5</v>
      </c>
      <c r="N1020" s="337">
        <v>6</v>
      </c>
      <c r="O1020" s="337">
        <v>0</v>
      </c>
      <c r="P1020" s="337">
        <v>0</v>
      </c>
      <c r="Q1020" s="337">
        <v>5</v>
      </c>
      <c r="R1020" s="337">
        <v>0</v>
      </c>
      <c r="S1020" s="337">
        <v>0</v>
      </c>
      <c r="T1020" s="337">
        <v>0</v>
      </c>
      <c r="U1020" s="337">
        <v>0</v>
      </c>
      <c r="V1020" s="337">
        <v>0</v>
      </c>
      <c r="W1020" s="337">
        <v>0</v>
      </c>
      <c r="X1020" s="337">
        <v>0</v>
      </c>
      <c r="Y1020" s="337">
        <v>0</v>
      </c>
      <c r="Z1020" s="337">
        <v>14</v>
      </c>
      <c r="AA1020" s="337">
        <v>11</v>
      </c>
      <c r="AB1020" s="337">
        <v>25</v>
      </c>
      <c r="AC1020" s="337">
        <v>5</v>
      </c>
      <c r="AD1020" s="337">
        <v>0</v>
      </c>
      <c r="AE1020" s="337">
        <v>0</v>
      </c>
      <c r="AF1020" s="337">
        <v>0</v>
      </c>
      <c r="AG1020" s="337">
        <v>0</v>
      </c>
      <c r="AH1020" s="337">
        <v>0</v>
      </c>
      <c r="AI1020" s="337">
        <v>0</v>
      </c>
      <c r="AJ1020" s="337">
        <v>0</v>
      </c>
      <c r="AK1020" s="337">
        <v>0</v>
      </c>
      <c r="AL1020" s="337">
        <v>0</v>
      </c>
      <c r="AM1020" s="337">
        <v>0</v>
      </c>
      <c r="AN1020" s="337">
        <v>0</v>
      </c>
      <c r="AO1020" s="337">
        <v>0</v>
      </c>
      <c r="AP1020" s="337">
        <v>0</v>
      </c>
    </row>
    <row r="1021" spans="1:42" x14ac:dyDescent="0.2">
      <c r="C1021" s="335" t="s">
        <v>47</v>
      </c>
      <c r="E1021" s="337">
        <v>1346</v>
      </c>
      <c r="F1021" s="337">
        <v>1359</v>
      </c>
      <c r="G1021" s="337">
        <v>2705</v>
      </c>
      <c r="H1021" s="337">
        <v>0</v>
      </c>
      <c r="I1021" s="337">
        <v>0</v>
      </c>
      <c r="J1021" s="337">
        <v>0</v>
      </c>
      <c r="K1021" s="337">
        <v>103</v>
      </c>
      <c r="L1021" s="337">
        <v>2</v>
      </c>
      <c r="M1021" s="337">
        <v>101</v>
      </c>
      <c r="N1021" s="337">
        <v>103</v>
      </c>
      <c r="O1021" s="337">
        <v>135</v>
      </c>
      <c r="P1021" s="337">
        <v>103</v>
      </c>
      <c r="Q1021" s="337">
        <v>27</v>
      </c>
      <c r="R1021" s="337">
        <v>159</v>
      </c>
      <c r="S1021" s="337">
        <v>175</v>
      </c>
      <c r="T1021" s="337">
        <v>334</v>
      </c>
      <c r="U1021" s="337">
        <v>7</v>
      </c>
      <c r="V1021" s="337">
        <v>533</v>
      </c>
      <c r="W1021" s="337">
        <v>542</v>
      </c>
      <c r="X1021" s="337">
        <v>1075</v>
      </c>
      <c r="Y1021" s="337">
        <v>28</v>
      </c>
      <c r="Z1021" s="337">
        <v>654</v>
      </c>
      <c r="AA1021" s="337">
        <v>642</v>
      </c>
      <c r="AB1021" s="337">
        <v>1296</v>
      </c>
      <c r="AC1021" s="337">
        <v>44</v>
      </c>
      <c r="AD1021" s="337">
        <v>0</v>
      </c>
      <c r="AE1021" s="337">
        <v>0</v>
      </c>
      <c r="AF1021" s="337">
        <v>0</v>
      </c>
      <c r="AG1021" s="337">
        <v>0</v>
      </c>
      <c r="AH1021" s="337">
        <v>0</v>
      </c>
      <c r="AI1021" s="337">
        <v>0</v>
      </c>
      <c r="AJ1021" s="337">
        <v>0</v>
      </c>
      <c r="AK1021" s="337">
        <v>0</v>
      </c>
      <c r="AL1021" s="337">
        <v>0</v>
      </c>
      <c r="AM1021" s="337">
        <v>0</v>
      </c>
      <c r="AN1021" s="337">
        <v>0</v>
      </c>
      <c r="AO1021" s="337">
        <v>0</v>
      </c>
      <c r="AP1021" s="337">
        <v>24</v>
      </c>
    </row>
    <row r="1022" spans="1:42" x14ac:dyDescent="0.2">
      <c r="D1022" s="335" t="s">
        <v>63</v>
      </c>
      <c r="E1022" s="337">
        <v>35</v>
      </c>
      <c r="F1022" s="337">
        <v>44</v>
      </c>
      <c r="G1022" s="337">
        <v>79</v>
      </c>
      <c r="H1022" s="337">
        <v>0</v>
      </c>
      <c r="I1022" s="337">
        <v>0</v>
      </c>
      <c r="J1022" s="337">
        <v>0</v>
      </c>
      <c r="K1022" s="337">
        <v>3</v>
      </c>
      <c r="L1022" s="337">
        <v>0</v>
      </c>
      <c r="M1022" s="337">
        <v>3</v>
      </c>
      <c r="N1022" s="337">
        <v>3</v>
      </c>
      <c r="O1022" s="337">
        <v>3</v>
      </c>
      <c r="P1022" s="337">
        <v>3</v>
      </c>
      <c r="Q1022" s="337">
        <v>1</v>
      </c>
      <c r="R1022" s="337">
        <v>10</v>
      </c>
      <c r="S1022" s="337">
        <v>14</v>
      </c>
      <c r="T1022" s="337">
        <v>24</v>
      </c>
      <c r="U1022" s="337">
        <v>1</v>
      </c>
      <c r="V1022" s="337">
        <v>14</v>
      </c>
      <c r="W1022" s="337">
        <v>16</v>
      </c>
      <c r="X1022" s="337">
        <v>30</v>
      </c>
      <c r="Y1022" s="337">
        <v>1</v>
      </c>
      <c r="Z1022" s="337">
        <v>11</v>
      </c>
      <c r="AA1022" s="337">
        <v>14</v>
      </c>
      <c r="AB1022" s="337">
        <v>25</v>
      </c>
      <c r="AC1022" s="337">
        <v>1</v>
      </c>
      <c r="AD1022" s="337">
        <v>0</v>
      </c>
      <c r="AE1022" s="337">
        <v>0</v>
      </c>
      <c r="AF1022" s="337">
        <v>0</v>
      </c>
      <c r="AG1022" s="337">
        <v>0</v>
      </c>
      <c r="AH1022" s="337">
        <v>0</v>
      </c>
      <c r="AI1022" s="337">
        <v>0</v>
      </c>
      <c r="AJ1022" s="337">
        <v>0</v>
      </c>
      <c r="AK1022" s="337">
        <v>0</v>
      </c>
      <c r="AL1022" s="337">
        <v>0</v>
      </c>
      <c r="AM1022" s="337">
        <v>0</v>
      </c>
      <c r="AN1022" s="337">
        <v>0</v>
      </c>
      <c r="AO1022" s="337">
        <v>0</v>
      </c>
      <c r="AP1022" s="337">
        <v>0</v>
      </c>
    </row>
    <row r="1023" spans="1:42" x14ac:dyDescent="0.2">
      <c r="D1023" s="335" t="s">
        <v>116</v>
      </c>
      <c r="E1023" s="337">
        <v>1281</v>
      </c>
      <c r="F1023" s="337">
        <v>1300</v>
      </c>
      <c r="G1023" s="337">
        <v>2581</v>
      </c>
      <c r="H1023" s="337">
        <v>0</v>
      </c>
      <c r="I1023" s="337">
        <v>0</v>
      </c>
      <c r="J1023" s="337">
        <v>0</v>
      </c>
      <c r="K1023" s="337">
        <v>98</v>
      </c>
      <c r="L1023" s="337">
        <v>2</v>
      </c>
      <c r="M1023" s="337">
        <v>96</v>
      </c>
      <c r="N1023" s="337">
        <v>98</v>
      </c>
      <c r="O1023" s="337">
        <v>130</v>
      </c>
      <c r="P1023" s="337">
        <v>98</v>
      </c>
      <c r="Q1023" s="337">
        <v>25</v>
      </c>
      <c r="R1023" s="337">
        <v>141</v>
      </c>
      <c r="S1023" s="337">
        <v>157</v>
      </c>
      <c r="T1023" s="337">
        <v>298</v>
      </c>
      <c r="U1023" s="337">
        <v>6</v>
      </c>
      <c r="V1023" s="337">
        <v>511</v>
      </c>
      <c r="W1023" s="337">
        <v>522</v>
      </c>
      <c r="X1023" s="337">
        <v>1033</v>
      </c>
      <c r="Y1023" s="337">
        <v>27</v>
      </c>
      <c r="Z1023" s="337">
        <v>629</v>
      </c>
      <c r="AA1023" s="337">
        <v>621</v>
      </c>
      <c r="AB1023" s="337">
        <v>1250</v>
      </c>
      <c r="AC1023" s="337">
        <v>42</v>
      </c>
      <c r="AD1023" s="337">
        <v>0</v>
      </c>
      <c r="AE1023" s="337">
        <v>0</v>
      </c>
      <c r="AF1023" s="337">
        <v>0</v>
      </c>
      <c r="AG1023" s="337">
        <v>0</v>
      </c>
      <c r="AH1023" s="337">
        <v>0</v>
      </c>
      <c r="AI1023" s="337">
        <v>0</v>
      </c>
      <c r="AJ1023" s="337">
        <v>0</v>
      </c>
      <c r="AK1023" s="337">
        <v>0</v>
      </c>
      <c r="AL1023" s="337">
        <v>0</v>
      </c>
      <c r="AM1023" s="337">
        <v>0</v>
      </c>
      <c r="AN1023" s="337">
        <v>0</v>
      </c>
      <c r="AO1023" s="337">
        <v>0</v>
      </c>
      <c r="AP1023" s="337">
        <v>23</v>
      </c>
    </row>
    <row r="1024" spans="1:42" x14ac:dyDescent="0.2">
      <c r="D1024" s="335" t="s">
        <v>165</v>
      </c>
      <c r="E1024" s="337">
        <v>30</v>
      </c>
      <c r="F1024" s="337">
        <v>15</v>
      </c>
      <c r="G1024" s="337">
        <v>45</v>
      </c>
      <c r="H1024" s="337">
        <v>0</v>
      </c>
      <c r="I1024" s="337">
        <v>0</v>
      </c>
      <c r="J1024" s="337">
        <v>0</v>
      </c>
      <c r="K1024" s="337">
        <v>2</v>
      </c>
      <c r="L1024" s="337">
        <v>0</v>
      </c>
      <c r="M1024" s="337">
        <v>2</v>
      </c>
      <c r="N1024" s="337">
        <v>2</v>
      </c>
      <c r="O1024" s="337">
        <v>2</v>
      </c>
      <c r="P1024" s="337">
        <v>2</v>
      </c>
      <c r="Q1024" s="337">
        <v>1</v>
      </c>
      <c r="R1024" s="337">
        <v>8</v>
      </c>
      <c r="S1024" s="337">
        <v>4</v>
      </c>
      <c r="T1024" s="337">
        <v>12</v>
      </c>
      <c r="U1024" s="337">
        <v>0</v>
      </c>
      <c r="V1024" s="337">
        <v>8</v>
      </c>
      <c r="W1024" s="337">
        <v>4</v>
      </c>
      <c r="X1024" s="337">
        <v>12</v>
      </c>
      <c r="Y1024" s="337">
        <v>0</v>
      </c>
      <c r="Z1024" s="337">
        <v>14</v>
      </c>
      <c r="AA1024" s="337">
        <v>7</v>
      </c>
      <c r="AB1024" s="337">
        <v>21</v>
      </c>
      <c r="AC1024" s="337">
        <v>1</v>
      </c>
      <c r="AD1024" s="337">
        <v>0</v>
      </c>
      <c r="AE1024" s="337">
        <v>0</v>
      </c>
      <c r="AF1024" s="337">
        <v>0</v>
      </c>
      <c r="AG1024" s="337">
        <v>0</v>
      </c>
      <c r="AH1024" s="337">
        <v>0</v>
      </c>
      <c r="AI1024" s="337">
        <v>0</v>
      </c>
      <c r="AJ1024" s="337">
        <v>0</v>
      </c>
      <c r="AK1024" s="337">
        <v>0</v>
      </c>
      <c r="AL1024" s="337">
        <v>0</v>
      </c>
      <c r="AM1024" s="337">
        <v>0</v>
      </c>
      <c r="AN1024" s="337">
        <v>0</v>
      </c>
      <c r="AO1024" s="337">
        <v>0</v>
      </c>
      <c r="AP1024" s="337">
        <v>1</v>
      </c>
    </row>
    <row r="1025" spans="2:42" x14ac:dyDescent="0.2">
      <c r="C1025" s="335" t="s">
        <v>257</v>
      </c>
      <c r="E1025" s="337">
        <v>99</v>
      </c>
      <c r="F1025" s="337">
        <v>91</v>
      </c>
      <c r="G1025" s="337">
        <v>190</v>
      </c>
      <c r="H1025" s="337">
        <v>0</v>
      </c>
      <c r="I1025" s="337">
        <v>0</v>
      </c>
      <c r="J1025" s="337">
        <v>0</v>
      </c>
      <c r="K1025" s="337">
        <v>10</v>
      </c>
      <c r="L1025" s="337">
        <v>1</v>
      </c>
      <c r="M1025" s="337">
        <v>9</v>
      </c>
      <c r="N1025" s="337">
        <v>10</v>
      </c>
      <c r="O1025" s="337">
        <v>28</v>
      </c>
      <c r="P1025" s="337">
        <v>13</v>
      </c>
      <c r="Q1025" s="337">
        <v>5</v>
      </c>
      <c r="R1025" s="337">
        <v>18</v>
      </c>
      <c r="S1025" s="337">
        <v>16</v>
      </c>
      <c r="T1025" s="337">
        <v>34</v>
      </c>
      <c r="U1025" s="337">
        <v>1</v>
      </c>
      <c r="V1025" s="337">
        <v>43</v>
      </c>
      <c r="W1025" s="337">
        <v>36</v>
      </c>
      <c r="X1025" s="337">
        <v>79</v>
      </c>
      <c r="Y1025" s="337">
        <v>2</v>
      </c>
      <c r="Z1025" s="337">
        <v>38</v>
      </c>
      <c r="AA1025" s="337">
        <v>39</v>
      </c>
      <c r="AB1025" s="337">
        <v>77</v>
      </c>
      <c r="AC1025" s="337">
        <v>4</v>
      </c>
      <c r="AD1025" s="337">
        <v>0</v>
      </c>
      <c r="AE1025" s="337">
        <v>0</v>
      </c>
      <c r="AF1025" s="337">
        <v>0</v>
      </c>
      <c r="AG1025" s="337">
        <v>0</v>
      </c>
      <c r="AH1025" s="337">
        <v>0</v>
      </c>
      <c r="AI1025" s="337">
        <v>0</v>
      </c>
      <c r="AJ1025" s="337">
        <v>0</v>
      </c>
      <c r="AK1025" s="337">
        <v>0</v>
      </c>
      <c r="AL1025" s="337">
        <v>0</v>
      </c>
      <c r="AM1025" s="337">
        <v>0</v>
      </c>
      <c r="AN1025" s="337">
        <v>0</v>
      </c>
      <c r="AO1025" s="337">
        <v>0</v>
      </c>
      <c r="AP1025" s="337">
        <v>3</v>
      </c>
    </row>
    <row r="1026" spans="2:42" x14ac:dyDescent="0.2">
      <c r="D1026" s="335" t="s">
        <v>116</v>
      </c>
      <c r="E1026" s="337">
        <v>99</v>
      </c>
      <c r="F1026" s="337">
        <v>91</v>
      </c>
      <c r="G1026" s="337">
        <v>190</v>
      </c>
      <c r="H1026" s="337">
        <v>0</v>
      </c>
      <c r="I1026" s="337">
        <v>0</v>
      </c>
      <c r="J1026" s="337">
        <v>0</v>
      </c>
      <c r="K1026" s="337">
        <v>10</v>
      </c>
      <c r="L1026" s="337">
        <v>1</v>
      </c>
      <c r="M1026" s="337">
        <v>9</v>
      </c>
      <c r="N1026" s="337">
        <v>10</v>
      </c>
      <c r="O1026" s="337">
        <v>28</v>
      </c>
      <c r="P1026" s="337">
        <v>13</v>
      </c>
      <c r="Q1026" s="337">
        <v>5</v>
      </c>
      <c r="R1026" s="337">
        <v>18</v>
      </c>
      <c r="S1026" s="337">
        <v>16</v>
      </c>
      <c r="T1026" s="337">
        <v>34</v>
      </c>
      <c r="U1026" s="337">
        <v>1</v>
      </c>
      <c r="V1026" s="337">
        <v>43</v>
      </c>
      <c r="W1026" s="337">
        <v>36</v>
      </c>
      <c r="X1026" s="337">
        <v>79</v>
      </c>
      <c r="Y1026" s="337">
        <v>2</v>
      </c>
      <c r="Z1026" s="337">
        <v>38</v>
      </c>
      <c r="AA1026" s="337">
        <v>39</v>
      </c>
      <c r="AB1026" s="337">
        <v>77</v>
      </c>
      <c r="AC1026" s="337">
        <v>4</v>
      </c>
      <c r="AD1026" s="337">
        <v>0</v>
      </c>
      <c r="AE1026" s="337">
        <v>0</v>
      </c>
      <c r="AF1026" s="337">
        <v>0</v>
      </c>
      <c r="AG1026" s="337">
        <v>0</v>
      </c>
      <c r="AH1026" s="337">
        <v>0</v>
      </c>
      <c r="AI1026" s="337">
        <v>0</v>
      </c>
      <c r="AJ1026" s="337">
        <v>0</v>
      </c>
      <c r="AK1026" s="337">
        <v>0</v>
      </c>
      <c r="AL1026" s="337">
        <v>0</v>
      </c>
      <c r="AM1026" s="337">
        <v>0</v>
      </c>
      <c r="AN1026" s="337">
        <v>0</v>
      </c>
      <c r="AO1026" s="337">
        <v>0</v>
      </c>
      <c r="AP1026" s="337">
        <v>3</v>
      </c>
    </row>
    <row r="1027" spans="2:42" x14ac:dyDescent="0.2">
      <c r="C1027" s="335" t="s">
        <v>259</v>
      </c>
      <c r="E1027" s="337">
        <v>130</v>
      </c>
      <c r="F1027" s="337">
        <v>137</v>
      </c>
      <c r="G1027" s="337">
        <v>267</v>
      </c>
      <c r="H1027" s="337">
        <v>0</v>
      </c>
      <c r="I1027" s="337">
        <v>0</v>
      </c>
      <c r="J1027" s="337">
        <v>0</v>
      </c>
      <c r="K1027" s="337">
        <v>11</v>
      </c>
      <c r="L1027" s="337">
        <v>0</v>
      </c>
      <c r="M1027" s="337">
        <v>11</v>
      </c>
      <c r="N1027" s="337">
        <v>11</v>
      </c>
      <c r="O1027" s="337">
        <v>18</v>
      </c>
      <c r="P1027" s="337">
        <v>17</v>
      </c>
      <c r="Q1027" s="337">
        <v>7</v>
      </c>
      <c r="R1027" s="337">
        <v>75</v>
      </c>
      <c r="S1027" s="337">
        <v>84</v>
      </c>
      <c r="T1027" s="337">
        <v>159</v>
      </c>
      <c r="U1027" s="337">
        <v>3</v>
      </c>
      <c r="V1027" s="337">
        <v>34</v>
      </c>
      <c r="W1027" s="337">
        <v>27</v>
      </c>
      <c r="X1027" s="337">
        <v>61</v>
      </c>
      <c r="Y1027" s="337">
        <v>1</v>
      </c>
      <c r="Z1027" s="337">
        <v>21</v>
      </c>
      <c r="AA1027" s="337">
        <v>26</v>
      </c>
      <c r="AB1027" s="337">
        <v>47</v>
      </c>
      <c r="AC1027" s="337">
        <v>2</v>
      </c>
      <c r="AD1027" s="337">
        <v>0</v>
      </c>
      <c r="AE1027" s="337">
        <v>0</v>
      </c>
      <c r="AF1027" s="337">
        <v>0</v>
      </c>
      <c r="AG1027" s="337">
        <v>0</v>
      </c>
      <c r="AH1027" s="337">
        <v>0</v>
      </c>
      <c r="AI1027" s="337">
        <v>0</v>
      </c>
      <c r="AJ1027" s="337">
        <v>0</v>
      </c>
      <c r="AK1027" s="337">
        <v>0</v>
      </c>
      <c r="AL1027" s="337">
        <v>0</v>
      </c>
      <c r="AM1027" s="337">
        <v>0</v>
      </c>
      <c r="AN1027" s="337">
        <v>0</v>
      </c>
      <c r="AO1027" s="337">
        <v>0</v>
      </c>
      <c r="AP1027" s="337">
        <v>5</v>
      </c>
    </row>
    <row r="1028" spans="2:42" x14ac:dyDescent="0.2">
      <c r="D1028" s="335" t="s">
        <v>116</v>
      </c>
      <c r="E1028" s="337">
        <v>130</v>
      </c>
      <c r="F1028" s="337">
        <v>137</v>
      </c>
      <c r="G1028" s="337">
        <v>267</v>
      </c>
      <c r="H1028" s="337">
        <v>0</v>
      </c>
      <c r="I1028" s="337">
        <v>0</v>
      </c>
      <c r="J1028" s="337">
        <v>0</v>
      </c>
      <c r="K1028" s="337">
        <v>11</v>
      </c>
      <c r="L1028" s="337">
        <v>0</v>
      </c>
      <c r="M1028" s="337">
        <v>11</v>
      </c>
      <c r="N1028" s="337">
        <v>11</v>
      </c>
      <c r="O1028" s="337">
        <v>18</v>
      </c>
      <c r="P1028" s="337">
        <v>17</v>
      </c>
      <c r="Q1028" s="337">
        <v>7</v>
      </c>
      <c r="R1028" s="337">
        <v>75</v>
      </c>
      <c r="S1028" s="337">
        <v>84</v>
      </c>
      <c r="T1028" s="337">
        <v>159</v>
      </c>
      <c r="U1028" s="337">
        <v>3</v>
      </c>
      <c r="V1028" s="337">
        <v>34</v>
      </c>
      <c r="W1028" s="337">
        <v>27</v>
      </c>
      <c r="X1028" s="337">
        <v>61</v>
      </c>
      <c r="Y1028" s="337">
        <v>1</v>
      </c>
      <c r="Z1028" s="337">
        <v>21</v>
      </c>
      <c r="AA1028" s="337">
        <v>26</v>
      </c>
      <c r="AB1028" s="337">
        <v>47</v>
      </c>
      <c r="AC1028" s="337">
        <v>2</v>
      </c>
      <c r="AD1028" s="337">
        <v>0</v>
      </c>
      <c r="AE1028" s="337">
        <v>0</v>
      </c>
      <c r="AF1028" s="337">
        <v>0</v>
      </c>
      <c r="AG1028" s="337">
        <v>0</v>
      </c>
      <c r="AH1028" s="337">
        <v>0</v>
      </c>
      <c r="AI1028" s="337">
        <v>0</v>
      </c>
      <c r="AJ1028" s="337">
        <v>0</v>
      </c>
      <c r="AK1028" s="337">
        <v>0</v>
      </c>
      <c r="AL1028" s="337">
        <v>0</v>
      </c>
      <c r="AM1028" s="337">
        <v>0</v>
      </c>
      <c r="AN1028" s="337">
        <v>0</v>
      </c>
      <c r="AO1028" s="337">
        <v>0</v>
      </c>
      <c r="AP1028" s="337">
        <v>5</v>
      </c>
    </row>
    <row r="1029" spans="2:42" x14ac:dyDescent="0.2">
      <c r="B1029" s="335" t="s">
        <v>41</v>
      </c>
      <c r="E1029" s="337">
        <v>6314</v>
      </c>
      <c r="F1029" s="337">
        <v>6153</v>
      </c>
      <c r="G1029" s="337">
        <v>12467</v>
      </c>
      <c r="H1029" s="337">
        <v>1001</v>
      </c>
      <c r="I1029" s="337">
        <v>1021</v>
      </c>
      <c r="J1029" s="337">
        <v>2022</v>
      </c>
      <c r="K1029" s="337">
        <v>503</v>
      </c>
      <c r="L1029" s="337">
        <v>130</v>
      </c>
      <c r="M1029" s="337">
        <v>373</v>
      </c>
      <c r="N1029" s="337">
        <v>503</v>
      </c>
      <c r="O1029" s="337">
        <v>582</v>
      </c>
      <c r="P1029" s="337">
        <v>499</v>
      </c>
      <c r="Q1029" s="337">
        <v>65</v>
      </c>
      <c r="R1029" s="337">
        <v>1075</v>
      </c>
      <c r="S1029" s="337">
        <v>1033</v>
      </c>
      <c r="T1029" s="337">
        <v>2108</v>
      </c>
      <c r="U1029" s="337">
        <v>82</v>
      </c>
      <c r="V1029" s="337">
        <v>1060</v>
      </c>
      <c r="W1029" s="337">
        <v>1029</v>
      </c>
      <c r="X1029" s="337">
        <v>2089</v>
      </c>
      <c r="Y1029" s="337">
        <v>83</v>
      </c>
      <c r="Z1029" s="337">
        <v>1033</v>
      </c>
      <c r="AA1029" s="337">
        <v>1043</v>
      </c>
      <c r="AB1029" s="337">
        <v>2076</v>
      </c>
      <c r="AC1029" s="337">
        <v>82</v>
      </c>
      <c r="AD1029" s="337">
        <v>1073</v>
      </c>
      <c r="AE1029" s="337">
        <v>1063</v>
      </c>
      <c r="AF1029" s="337">
        <v>2136</v>
      </c>
      <c r="AG1029" s="337">
        <v>78</v>
      </c>
      <c r="AH1029" s="337">
        <v>1081</v>
      </c>
      <c r="AI1029" s="337">
        <v>1065</v>
      </c>
      <c r="AJ1029" s="337">
        <v>2146</v>
      </c>
      <c r="AK1029" s="337">
        <v>79</v>
      </c>
      <c r="AL1029" s="337">
        <v>992</v>
      </c>
      <c r="AM1029" s="337">
        <v>920</v>
      </c>
      <c r="AN1029" s="337">
        <v>1912</v>
      </c>
      <c r="AO1029" s="337">
        <v>78</v>
      </c>
      <c r="AP1029" s="337">
        <v>21</v>
      </c>
    </row>
    <row r="1030" spans="2:42" x14ac:dyDescent="0.2">
      <c r="C1030" s="335" t="s">
        <v>37</v>
      </c>
      <c r="E1030" s="337">
        <v>2762</v>
      </c>
      <c r="F1030" s="337">
        <v>2798</v>
      </c>
      <c r="G1030" s="337">
        <v>5560</v>
      </c>
      <c r="H1030" s="337">
        <v>453</v>
      </c>
      <c r="I1030" s="337">
        <v>460</v>
      </c>
      <c r="J1030" s="337">
        <v>913</v>
      </c>
      <c r="K1030" s="337">
        <v>211</v>
      </c>
      <c r="L1030" s="337">
        <v>57</v>
      </c>
      <c r="M1030" s="337">
        <v>154</v>
      </c>
      <c r="N1030" s="337">
        <v>211</v>
      </c>
      <c r="O1030" s="337">
        <v>226</v>
      </c>
      <c r="P1030" s="337">
        <v>208</v>
      </c>
      <c r="Q1030" s="337">
        <v>21</v>
      </c>
      <c r="R1030" s="337">
        <v>476</v>
      </c>
      <c r="S1030" s="337">
        <v>455</v>
      </c>
      <c r="T1030" s="337">
        <v>931</v>
      </c>
      <c r="U1030" s="337">
        <v>36</v>
      </c>
      <c r="V1030" s="337">
        <v>471</v>
      </c>
      <c r="W1030" s="337">
        <v>464</v>
      </c>
      <c r="X1030" s="337">
        <v>935</v>
      </c>
      <c r="Y1030" s="337">
        <v>35</v>
      </c>
      <c r="Z1030" s="337">
        <v>472</v>
      </c>
      <c r="AA1030" s="337">
        <v>491</v>
      </c>
      <c r="AB1030" s="337">
        <v>963</v>
      </c>
      <c r="AC1030" s="337">
        <v>37</v>
      </c>
      <c r="AD1030" s="337">
        <v>444</v>
      </c>
      <c r="AE1030" s="337">
        <v>482</v>
      </c>
      <c r="AF1030" s="337">
        <v>926</v>
      </c>
      <c r="AG1030" s="337">
        <v>33</v>
      </c>
      <c r="AH1030" s="337">
        <v>468</v>
      </c>
      <c r="AI1030" s="337">
        <v>465</v>
      </c>
      <c r="AJ1030" s="337">
        <v>933</v>
      </c>
      <c r="AK1030" s="337">
        <v>34</v>
      </c>
      <c r="AL1030" s="337">
        <v>431</v>
      </c>
      <c r="AM1030" s="337">
        <v>441</v>
      </c>
      <c r="AN1030" s="337">
        <v>872</v>
      </c>
      <c r="AO1030" s="337">
        <v>34</v>
      </c>
      <c r="AP1030" s="337">
        <v>2</v>
      </c>
    </row>
    <row r="1031" spans="2:42" x14ac:dyDescent="0.2">
      <c r="D1031" s="335" t="s">
        <v>116</v>
      </c>
      <c r="E1031" s="337">
        <v>2762</v>
      </c>
      <c r="F1031" s="337">
        <v>2798</v>
      </c>
      <c r="G1031" s="337">
        <v>5560</v>
      </c>
      <c r="H1031" s="337">
        <v>453</v>
      </c>
      <c r="I1031" s="337">
        <v>460</v>
      </c>
      <c r="J1031" s="337">
        <v>913</v>
      </c>
      <c r="K1031" s="337">
        <v>211</v>
      </c>
      <c r="L1031" s="337">
        <v>57</v>
      </c>
      <c r="M1031" s="337">
        <v>154</v>
      </c>
      <c r="N1031" s="337">
        <v>211</v>
      </c>
      <c r="O1031" s="337">
        <v>226</v>
      </c>
      <c r="P1031" s="337">
        <v>208</v>
      </c>
      <c r="Q1031" s="337">
        <v>21</v>
      </c>
      <c r="R1031" s="337">
        <v>476</v>
      </c>
      <c r="S1031" s="337">
        <v>455</v>
      </c>
      <c r="T1031" s="337">
        <v>931</v>
      </c>
      <c r="U1031" s="337">
        <v>36</v>
      </c>
      <c r="V1031" s="337">
        <v>471</v>
      </c>
      <c r="W1031" s="337">
        <v>464</v>
      </c>
      <c r="X1031" s="337">
        <v>935</v>
      </c>
      <c r="Y1031" s="337">
        <v>35</v>
      </c>
      <c r="Z1031" s="337">
        <v>472</v>
      </c>
      <c r="AA1031" s="337">
        <v>491</v>
      </c>
      <c r="AB1031" s="337">
        <v>963</v>
      </c>
      <c r="AC1031" s="337">
        <v>37</v>
      </c>
      <c r="AD1031" s="337">
        <v>444</v>
      </c>
      <c r="AE1031" s="337">
        <v>482</v>
      </c>
      <c r="AF1031" s="337">
        <v>926</v>
      </c>
      <c r="AG1031" s="337">
        <v>33</v>
      </c>
      <c r="AH1031" s="337">
        <v>468</v>
      </c>
      <c r="AI1031" s="337">
        <v>465</v>
      </c>
      <c r="AJ1031" s="337">
        <v>933</v>
      </c>
      <c r="AK1031" s="337">
        <v>34</v>
      </c>
      <c r="AL1031" s="337">
        <v>431</v>
      </c>
      <c r="AM1031" s="337">
        <v>441</v>
      </c>
      <c r="AN1031" s="337">
        <v>872</v>
      </c>
      <c r="AO1031" s="337">
        <v>34</v>
      </c>
      <c r="AP1031" s="337">
        <v>2</v>
      </c>
    </row>
    <row r="1032" spans="2:42" x14ac:dyDescent="0.2">
      <c r="C1032" s="335" t="s">
        <v>38</v>
      </c>
      <c r="E1032" s="337">
        <v>12</v>
      </c>
      <c r="F1032" s="337">
        <v>10</v>
      </c>
      <c r="G1032" s="337">
        <v>22</v>
      </c>
      <c r="H1032" s="337">
        <v>2</v>
      </c>
      <c r="I1032" s="337">
        <v>1</v>
      </c>
      <c r="J1032" s="337">
        <v>3</v>
      </c>
      <c r="K1032" s="337">
        <v>4</v>
      </c>
      <c r="L1032" s="337">
        <v>0</v>
      </c>
      <c r="M1032" s="337">
        <v>4</v>
      </c>
      <c r="N1032" s="337">
        <v>4</v>
      </c>
      <c r="O1032" s="337">
        <v>0</v>
      </c>
      <c r="P1032" s="337">
        <v>0</v>
      </c>
      <c r="Q1032" s="337">
        <v>4</v>
      </c>
      <c r="R1032" s="337">
        <v>4</v>
      </c>
      <c r="S1032" s="337">
        <v>1</v>
      </c>
      <c r="T1032" s="337">
        <v>5</v>
      </c>
      <c r="U1032" s="337">
        <v>0</v>
      </c>
      <c r="V1032" s="337">
        <v>3</v>
      </c>
      <c r="W1032" s="337">
        <v>2</v>
      </c>
      <c r="X1032" s="337">
        <v>5</v>
      </c>
      <c r="Y1032" s="337">
        <v>0</v>
      </c>
      <c r="Z1032" s="337">
        <v>2</v>
      </c>
      <c r="AA1032" s="337">
        <v>1</v>
      </c>
      <c r="AB1032" s="337">
        <v>3</v>
      </c>
      <c r="AC1032" s="337">
        <v>0</v>
      </c>
      <c r="AD1032" s="337">
        <v>1</v>
      </c>
      <c r="AE1032" s="337">
        <v>1</v>
      </c>
      <c r="AF1032" s="337">
        <v>2</v>
      </c>
      <c r="AG1032" s="337">
        <v>0</v>
      </c>
      <c r="AH1032" s="337">
        <v>2</v>
      </c>
      <c r="AI1032" s="337">
        <v>3</v>
      </c>
      <c r="AJ1032" s="337">
        <v>5</v>
      </c>
      <c r="AK1032" s="337">
        <v>0</v>
      </c>
      <c r="AL1032" s="337">
        <v>0</v>
      </c>
      <c r="AM1032" s="337">
        <v>2</v>
      </c>
      <c r="AN1032" s="337">
        <v>2</v>
      </c>
      <c r="AO1032" s="337">
        <v>0</v>
      </c>
      <c r="AP1032" s="337">
        <v>4</v>
      </c>
    </row>
    <row r="1033" spans="2:42" x14ac:dyDescent="0.2">
      <c r="D1033" s="335" t="s">
        <v>65</v>
      </c>
      <c r="E1033" s="337">
        <v>12</v>
      </c>
      <c r="F1033" s="337">
        <v>10</v>
      </c>
      <c r="G1033" s="337">
        <v>22</v>
      </c>
      <c r="H1033" s="337">
        <v>2</v>
      </c>
      <c r="I1033" s="337">
        <v>1</v>
      </c>
      <c r="J1033" s="337">
        <v>3</v>
      </c>
      <c r="K1033" s="337">
        <v>4</v>
      </c>
      <c r="L1033" s="337">
        <v>0</v>
      </c>
      <c r="M1033" s="337">
        <v>4</v>
      </c>
      <c r="N1033" s="337">
        <v>4</v>
      </c>
      <c r="O1033" s="337">
        <v>0</v>
      </c>
      <c r="P1033" s="337">
        <v>0</v>
      </c>
      <c r="Q1033" s="337">
        <v>4</v>
      </c>
      <c r="R1033" s="337">
        <v>4</v>
      </c>
      <c r="S1033" s="337">
        <v>1</v>
      </c>
      <c r="T1033" s="337">
        <v>5</v>
      </c>
      <c r="U1033" s="337">
        <v>0</v>
      </c>
      <c r="V1033" s="337">
        <v>3</v>
      </c>
      <c r="W1033" s="337">
        <v>2</v>
      </c>
      <c r="X1033" s="337">
        <v>5</v>
      </c>
      <c r="Y1033" s="337">
        <v>0</v>
      </c>
      <c r="Z1033" s="337">
        <v>2</v>
      </c>
      <c r="AA1033" s="337">
        <v>1</v>
      </c>
      <c r="AB1033" s="337">
        <v>3</v>
      </c>
      <c r="AC1033" s="337">
        <v>0</v>
      </c>
      <c r="AD1033" s="337">
        <v>1</v>
      </c>
      <c r="AE1033" s="337">
        <v>1</v>
      </c>
      <c r="AF1033" s="337">
        <v>2</v>
      </c>
      <c r="AG1033" s="337">
        <v>0</v>
      </c>
      <c r="AH1033" s="337">
        <v>2</v>
      </c>
      <c r="AI1033" s="337">
        <v>3</v>
      </c>
      <c r="AJ1033" s="337">
        <v>5</v>
      </c>
      <c r="AK1033" s="337">
        <v>0</v>
      </c>
      <c r="AL1033" s="337">
        <v>0</v>
      </c>
      <c r="AM1033" s="337">
        <v>2</v>
      </c>
      <c r="AN1033" s="337">
        <v>2</v>
      </c>
      <c r="AO1033" s="337">
        <v>0</v>
      </c>
      <c r="AP1033" s="337">
        <v>4</v>
      </c>
    </row>
    <row r="1034" spans="2:42" x14ac:dyDescent="0.2">
      <c r="C1034" s="335" t="s">
        <v>47</v>
      </c>
      <c r="E1034" s="337">
        <v>3175</v>
      </c>
      <c r="F1034" s="337">
        <v>2994</v>
      </c>
      <c r="G1034" s="337">
        <v>6169</v>
      </c>
      <c r="H1034" s="337">
        <v>488</v>
      </c>
      <c r="I1034" s="337">
        <v>511</v>
      </c>
      <c r="J1034" s="337">
        <v>999</v>
      </c>
      <c r="K1034" s="337">
        <v>253</v>
      </c>
      <c r="L1034" s="337">
        <v>68</v>
      </c>
      <c r="M1034" s="337">
        <v>185</v>
      </c>
      <c r="N1034" s="337">
        <v>253</v>
      </c>
      <c r="O1034" s="337">
        <v>303</v>
      </c>
      <c r="P1034" s="337">
        <v>251</v>
      </c>
      <c r="Q1034" s="337">
        <v>32</v>
      </c>
      <c r="R1034" s="337">
        <v>525</v>
      </c>
      <c r="S1034" s="337">
        <v>516</v>
      </c>
      <c r="T1034" s="337">
        <v>1041</v>
      </c>
      <c r="U1034" s="337">
        <v>41</v>
      </c>
      <c r="V1034" s="337">
        <v>525</v>
      </c>
      <c r="W1034" s="337">
        <v>493</v>
      </c>
      <c r="X1034" s="337">
        <v>1018</v>
      </c>
      <c r="Y1034" s="337">
        <v>43</v>
      </c>
      <c r="Z1034" s="337">
        <v>494</v>
      </c>
      <c r="AA1034" s="337">
        <v>493</v>
      </c>
      <c r="AB1034" s="337">
        <v>987</v>
      </c>
      <c r="AC1034" s="337">
        <v>40</v>
      </c>
      <c r="AD1034" s="337">
        <v>567</v>
      </c>
      <c r="AE1034" s="337">
        <v>520</v>
      </c>
      <c r="AF1034" s="337">
        <v>1087</v>
      </c>
      <c r="AG1034" s="337">
        <v>40</v>
      </c>
      <c r="AH1034" s="337">
        <v>553</v>
      </c>
      <c r="AI1034" s="337">
        <v>545</v>
      </c>
      <c r="AJ1034" s="337">
        <v>1098</v>
      </c>
      <c r="AK1034" s="337">
        <v>41</v>
      </c>
      <c r="AL1034" s="337">
        <v>511</v>
      </c>
      <c r="AM1034" s="337">
        <v>427</v>
      </c>
      <c r="AN1034" s="337">
        <v>938</v>
      </c>
      <c r="AO1034" s="337">
        <v>40</v>
      </c>
      <c r="AP1034" s="337">
        <v>8</v>
      </c>
    </row>
    <row r="1035" spans="2:42" x14ac:dyDescent="0.2">
      <c r="D1035" s="335" t="s">
        <v>116</v>
      </c>
      <c r="E1035" s="337">
        <v>3136</v>
      </c>
      <c r="F1035" s="337">
        <v>2951</v>
      </c>
      <c r="G1035" s="337">
        <v>6087</v>
      </c>
      <c r="H1035" s="337">
        <v>483</v>
      </c>
      <c r="I1035" s="337">
        <v>504</v>
      </c>
      <c r="J1035" s="337">
        <v>987</v>
      </c>
      <c r="K1035" s="337">
        <v>249</v>
      </c>
      <c r="L1035" s="337">
        <v>67</v>
      </c>
      <c r="M1035" s="337">
        <v>182</v>
      </c>
      <c r="N1035" s="337">
        <v>249</v>
      </c>
      <c r="O1035" s="337">
        <v>299</v>
      </c>
      <c r="P1035" s="337">
        <v>247</v>
      </c>
      <c r="Q1035" s="337">
        <v>31</v>
      </c>
      <c r="R1035" s="337">
        <v>521</v>
      </c>
      <c r="S1035" s="337">
        <v>508</v>
      </c>
      <c r="T1035" s="337">
        <v>1029</v>
      </c>
      <c r="U1035" s="337">
        <v>40</v>
      </c>
      <c r="V1035" s="337">
        <v>515</v>
      </c>
      <c r="W1035" s="337">
        <v>477</v>
      </c>
      <c r="X1035" s="337">
        <v>992</v>
      </c>
      <c r="Y1035" s="337">
        <v>42</v>
      </c>
      <c r="Z1035" s="337">
        <v>491</v>
      </c>
      <c r="AA1035" s="337">
        <v>487</v>
      </c>
      <c r="AB1035" s="337">
        <v>978</v>
      </c>
      <c r="AC1035" s="337">
        <v>40</v>
      </c>
      <c r="AD1035" s="337">
        <v>557</v>
      </c>
      <c r="AE1035" s="337">
        <v>517</v>
      </c>
      <c r="AF1035" s="337">
        <v>1074</v>
      </c>
      <c r="AG1035" s="337">
        <v>40</v>
      </c>
      <c r="AH1035" s="337">
        <v>548</v>
      </c>
      <c r="AI1035" s="337">
        <v>539</v>
      </c>
      <c r="AJ1035" s="337">
        <v>1087</v>
      </c>
      <c r="AK1035" s="337">
        <v>41</v>
      </c>
      <c r="AL1035" s="337">
        <v>504</v>
      </c>
      <c r="AM1035" s="337">
        <v>423</v>
      </c>
      <c r="AN1035" s="337">
        <v>927</v>
      </c>
      <c r="AO1035" s="337">
        <v>40</v>
      </c>
      <c r="AP1035" s="337">
        <v>6</v>
      </c>
    </row>
    <row r="1036" spans="2:42" x14ac:dyDescent="0.2">
      <c r="D1036" s="335" t="s">
        <v>165</v>
      </c>
      <c r="E1036" s="337">
        <v>39</v>
      </c>
      <c r="F1036" s="337">
        <v>43</v>
      </c>
      <c r="G1036" s="337">
        <v>82</v>
      </c>
      <c r="H1036" s="337">
        <v>5</v>
      </c>
      <c r="I1036" s="337">
        <v>7</v>
      </c>
      <c r="J1036" s="337">
        <v>12</v>
      </c>
      <c r="K1036" s="337">
        <v>4</v>
      </c>
      <c r="L1036" s="337">
        <v>1</v>
      </c>
      <c r="M1036" s="337">
        <v>3</v>
      </c>
      <c r="N1036" s="337">
        <v>4</v>
      </c>
      <c r="O1036" s="337">
        <v>4</v>
      </c>
      <c r="P1036" s="337">
        <v>4</v>
      </c>
      <c r="Q1036" s="337">
        <v>1</v>
      </c>
      <c r="R1036" s="337">
        <v>4</v>
      </c>
      <c r="S1036" s="337">
        <v>8</v>
      </c>
      <c r="T1036" s="337">
        <v>12</v>
      </c>
      <c r="U1036" s="337">
        <v>1</v>
      </c>
      <c r="V1036" s="337">
        <v>10</v>
      </c>
      <c r="W1036" s="337">
        <v>16</v>
      </c>
      <c r="X1036" s="337">
        <v>26</v>
      </c>
      <c r="Y1036" s="337">
        <v>1</v>
      </c>
      <c r="Z1036" s="337">
        <v>3</v>
      </c>
      <c r="AA1036" s="337">
        <v>6</v>
      </c>
      <c r="AB1036" s="337">
        <v>9</v>
      </c>
      <c r="AC1036" s="337">
        <v>0</v>
      </c>
      <c r="AD1036" s="337">
        <v>10</v>
      </c>
      <c r="AE1036" s="337">
        <v>3</v>
      </c>
      <c r="AF1036" s="337">
        <v>13</v>
      </c>
      <c r="AG1036" s="337">
        <v>0</v>
      </c>
      <c r="AH1036" s="337">
        <v>5</v>
      </c>
      <c r="AI1036" s="337">
        <v>6</v>
      </c>
      <c r="AJ1036" s="337">
        <v>11</v>
      </c>
      <c r="AK1036" s="337">
        <v>0</v>
      </c>
      <c r="AL1036" s="337">
        <v>7</v>
      </c>
      <c r="AM1036" s="337">
        <v>4</v>
      </c>
      <c r="AN1036" s="337">
        <v>11</v>
      </c>
      <c r="AO1036" s="337">
        <v>0</v>
      </c>
      <c r="AP1036" s="337">
        <v>2</v>
      </c>
    </row>
    <row r="1037" spans="2:42" x14ac:dyDescent="0.2">
      <c r="C1037" s="335" t="s">
        <v>257</v>
      </c>
      <c r="E1037" s="337">
        <v>209</v>
      </c>
      <c r="F1037" s="337">
        <v>196</v>
      </c>
      <c r="G1037" s="337">
        <v>405</v>
      </c>
      <c r="H1037" s="337">
        <v>32</v>
      </c>
      <c r="I1037" s="337">
        <v>23</v>
      </c>
      <c r="J1037" s="337">
        <v>55</v>
      </c>
      <c r="K1037" s="337">
        <v>21</v>
      </c>
      <c r="L1037" s="337">
        <v>5</v>
      </c>
      <c r="M1037" s="337">
        <v>16</v>
      </c>
      <c r="N1037" s="337">
        <v>21</v>
      </c>
      <c r="O1037" s="337">
        <v>36</v>
      </c>
      <c r="P1037" s="337">
        <v>24</v>
      </c>
      <c r="Q1037" s="337">
        <v>5</v>
      </c>
      <c r="R1037" s="337">
        <v>43</v>
      </c>
      <c r="S1037" s="337">
        <v>29</v>
      </c>
      <c r="T1037" s="337">
        <v>72</v>
      </c>
      <c r="U1037" s="337">
        <v>3</v>
      </c>
      <c r="V1037" s="337">
        <v>37</v>
      </c>
      <c r="W1037" s="337">
        <v>39</v>
      </c>
      <c r="X1037" s="337">
        <v>76</v>
      </c>
      <c r="Y1037" s="337">
        <v>3</v>
      </c>
      <c r="Z1037" s="337">
        <v>37</v>
      </c>
      <c r="AA1037" s="337">
        <v>33</v>
      </c>
      <c r="AB1037" s="337">
        <v>70</v>
      </c>
      <c r="AC1037" s="337">
        <v>3</v>
      </c>
      <c r="AD1037" s="337">
        <v>36</v>
      </c>
      <c r="AE1037" s="337">
        <v>36</v>
      </c>
      <c r="AF1037" s="337">
        <v>72</v>
      </c>
      <c r="AG1037" s="337">
        <v>3</v>
      </c>
      <c r="AH1037" s="337">
        <v>30</v>
      </c>
      <c r="AI1037" s="337">
        <v>32</v>
      </c>
      <c r="AJ1037" s="337">
        <v>62</v>
      </c>
      <c r="AK1037" s="337">
        <v>3</v>
      </c>
      <c r="AL1037" s="337">
        <v>26</v>
      </c>
      <c r="AM1037" s="337">
        <v>27</v>
      </c>
      <c r="AN1037" s="337">
        <v>53</v>
      </c>
      <c r="AO1037" s="337">
        <v>3</v>
      </c>
      <c r="AP1037" s="337">
        <v>3</v>
      </c>
    </row>
    <row r="1038" spans="2:42" x14ac:dyDescent="0.2">
      <c r="D1038" s="335" t="s">
        <v>116</v>
      </c>
      <c r="E1038" s="337">
        <v>209</v>
      </c>
      <c r="F1038" s="337">
        <v>196</v>
      </c>
      <c r="G1038" s="337">
        <v>405</v>
      </c>
      <c r="H1038" s="337">
        <v>32</v>
      </c>
      <c r="I1038" s="337">
        <v>23</v>
      </c>
      <c r="J1038" s="337">
        <v>55</v>
      </c>
      <c r="K1038" s="337">
        <v>21</v>
      </c>
      <c r="L1038" s="337">
        <v>5</v>
      </c>
      <c r="M1038" s="337">
        <v>16</v>
      </c>
      <c r="N1038" s="337">
        <v>21</v>
      </c>
      <c r="O1038" s="337">
        <v>36</v>
      </c>
      <c r="P1038" s="337">
        <v>24</v>
      </c>
      <c r="Q1038" s="337">
        <v>5</v>
      </c>
      <c r="R1038" s="337">
        <v>43</v>
      </c>
      <c r="S1038" s="337">
        <v>29</v>
      </c>
      <c r="T1038" s="337">
        <v>72</v>
      </c>
      <c r="U1038" s="337">
        <v>3</v>
      </c>
      <c r="V1038" s="337">
        <v>37</v>
      </c>
      <c r="W1038" s="337">
        <v>39</v>
      </c>
      <c r="X1038" s="337">
        <v>76</v>
      </c>
      <c r="Y1038" s="337">
        <v>3</v>
      </c>
      <c r="Z1038" s="337">
        <v>37</v>
      </c>
      <c r="AA1038" s="337">
        <v>33</v>
      </c>
      <c r="AB1038" s="337">
        <v>70</v>
      </c>
      <c r="AC1038" s="337">
        <v>3</v>
      </c>
      <c r="AD1038" s="337">
        <v>36</v>
      </c>
      <c r="AE1038" s="337">
        <v>36</v>
      </c>
      <c r="AF1038" s="337">
        <v>72</v>
      </c>
      <c r="AG1038" s="337">
        <v>3</v>
      </c>
      <c r="AH1038" s="337">
        <v>30</v>
      </c>
      <c r="AI1038" s="337">
        <v>32</v>
      </c>
      <c r="AJ1038" s="337">
        <v>62</v>
      </c>
      <c r="AK1038" s="337">
        <v>3</v>
      </c>
      <c r="AL1038" s="337">
        <v>26</v>
      </c>
      <c r="AM1038" s="337">
        <v>27</v>
      </c>
      <c r="AN1038" s="337">
        <v>53</v>
      </c>
      <c r="AO1038" s="337">
        <v>3</v>
      </c>
      <c r="AP1038" s="337">
        <v>3</v>
      </c>
    </row>
    <row r="1039" spans="2:42" x14ac:dyDescent="0.2">
      <c r="C1039" s="335" t="s">
        <v>259</v>
      </c>
      <c r="E1039" s="337">
        <v>156</v>
      </c>
      <c r="F1039" s="337">
        <v>155</v>
      </c>
      <c r="G1039" s="337">
        <v>311</v>
      </c>
      <c r="H1039" s="337">
        <v>26</v>
      </c>
      <c r="I1039" s="337">
        <v>26</v>
      </c>
      <c r="J1039" s="337">
        <v>52</v>
      </c>
      <c r="K1039" s="337">
        <v>14</v>
      </c>
      <c r="L1039" s="337">
        <v>0</v>
      </c>
      <c r="M1039" s="337">
        <v>14</v>
      </c>
      <c r="N1039" s="337">
        <v>14</v>
      </c>
      <c r="O1039" s="337">
        <v>17</v>
      </c>
      <c r="P1039" s="337">
        <v>16</v>
      </c>
      <c r="Q1039" s="337">
        <v>3</v>
      </c>
      <c r="R1039" s="337">
        <v>27</v>
      </c>
      <c r="S1039" s="337">
        <v>32</v>
      </c>
      <c r="T1039" s="337">
        <v>59</v>
      </c>
      <c r="U1039" s="337">
        <v>2</v>
      </c>
      <c r="V1039" s="337">
        <v>24</v>
      </c>
      <c r="W1039" s="337">
        <v>31</v>
      </c>
      <c r="X1039" s="337">
        <v>55</v>
      </c>
      <c r="Y1039" s="337">
        <v>2</v>
      </c>
      <c r="Z1039" s="337">
        <v>28</v>
      </c>
      <c r="AA1039" s="337">
        <v>25</v>
      </c>
      <c r="AB1039" s="337">
        <v>53</v>
      </c>
      <c r="AC1039" s="337">
        <v>2</v>
      </c>
      <c r="AD1039" s="337">
        <v>25</v>
      </c>
      <c r="AE1039" s="337">
        <v>24</v>
      </c>
      <c r="AF1039" s="337">
        <v>49</v>
      </c>
      <c r="AG1039" s="337">
        <v>2</v>
      </c>
      <c r="AH1039" s="337">
        <v>28</v>
      </c>
      <c r="AI1039" s="337">
        <v>20</v>
      </c>
      <c r="AJ1039" s="337">
        <v>48</v>
      </c>
      <c r="AK1039" s="337">
        <v>1</v>
      </c>
      <c r="AL1039" s="337">
        <v>24</v>
      </c>
      <c r="AM1039" s="337">
        <v>23</v>
      </c>
      <c r="AN1039" s="337">
        <v>47</v>
      </c>
      <c r="AO1039" s="337">
        <v>1</v>
      </c>
      <c r="AP1039" s="337">
        <v>4</v>
      </c>
    </row>
    <row r="1040" spans="2:42" x14ac:dyDescent="0.2">
      <c r="D1040" s="335" t="s">
        <v>116</v>
      </c>
      <c r="E1040" s="337">
        <v>156</v>
      </c>
      <c r="F1040" s="337">
        <v>155</v>
      </c>
      <c r="G1040" s="337">
        <v>311</v>
      </c>
      <c r="H1040" s="337">
        <v>26</v>
      </c>
      <c r="I1040" s="337">
        <v>26</v>
      </c>
      <c r="J1040" s="337">
        <v>52</v>
      </c>
      <c r="K1040" s="337">
        <v>14</v>
      </c>
      <c r="L1040" s="337">
        <v>0</v>
      </c>
      <c r="M1040" s="337">
        <v>14</v>
      </c>
      <c r="N1040" s="337">
        <v>14</v>
      </c>
      <c r="O1040" s="337">
        <v>17</v>
      </c>
      <c r="P1040" s="337">
        <v>16</v>
      </c>
      <c r="Q1040" s="337">
        <v>3</v>
      </c>
      <c r="R1040" s="337">
        <v>27</v>
      </c>
      <c r="S1040" s="337">
        <v>32</v>
      </c>
      <c r="T1040" s="337">
        <v>59</v>
      </c>
      <c r="U1040" s="337">
        <v>2</v>
      </c>
      <c r="V1040" s="337">
        <v>24</v>
      </c>
      <c r="W1040" s="337">
        <v>31</v>
      </c>
      <c r="X1040" s="337">
        <v>55</v>
      </c>
      <c r="Y1040" s="337">
        <v>2</v>
      </c>
      <c r="Z1040" s="337">
        <v>28</v>
      </c>
      <c r="AA1040" s="337">
        <v>25</v>
      </c>
      <c r="AB1040" s="337">
        <v>53</v>
      </c>
      <c r="AC1040" s="337">
        <v>2</v>
      </c>
      <c r="AD1040" s="337">
        <v>25</v>
      </c>
      <c r="AE1040" s="337">
        <v>24</v>
      </c>
      <c r="AF1040" s="337">
        <v>49</v>
      </c>
      <c r="AG1040" s="337">
        <v>2</v>
      </c>
      <c r="AH1040" s="337">
        <v>28</v>
      </c>
      <c r="AI1040" s="337">
        <v>20</v>
      </c>
      <c r="AJ1040" s="337">
        <v>48</v>
      </c>
      <c r="AK1040" s="337">
        <v>1</v>
      </c>
      <c r="AL1040" s="337">
        <v>24</v>
      </c>
      <c r="AM1040" s="337">
        <v>23</v>
      </c>
      <c r="AN1040" s="337">
        <v>47</v>
      </c>
      <c r="AO1040" s="337">
        <v>1</v>
      </c>
      <c r="AP1040" s="337">
        <v>4</v>
      </c>
    </row>
    <row r="1041" spans="2:42" x14ac:dyDescent="0.2">
      <c r="B1041" s="335" t="s">
        <v>42</v>
      </c>
      <c r="E1041" s="337">
        <v>2774</v>
      </c>
      <c r="F1041" s="337">
        <v>2821</v>
      </c>
      <c r="G1041" s="337">
        <v>5595</v>
      </c>
      <c r="H1041" s="337">
        <v>753</v>
      </c>
      <c r="I1041" s="337">
        <v>858</v>
      </c>
      <c r="J1041" s="337">
        <v>1611</v>
      </c>
      <c r="K1041" s="337">
        <v>174</v>
      </c>
      <c r="L1041" s="337">
        <v>175</v>
      </c>
      <c r="M1041" s="337">
        <v>182</v>
      </c>
      <c r="N1041" s="337">
        <v>357</v>
      </c>
      <c r="O1041" s="337">
        <v>188</v>
      </c>
      <c r="P1041" s="337">
        <v>183</v>
      </c>
      <c r="Q1041" s="337">
        <v>15</v>
      </c>
      <c r="R1041" s="337">
        <v>978</v>
      </c>
      <c r="S1041" s="337">
        <v>994</v>
      </c>
      <c r="T1041" s="337">
        <v>1972</v>
      </c>
      <c r="U1041" s="337">
        <v>58</v>
      </c>
      <c r="V1041" s="337">
        <v>940</v>
      </c>
      <c r="W1041" s="337">
        <v>922</v>
      </c>
      <c r="X1041" s="337">
        <v>1862</v>
      </c>
      <c r="Y1041" s="337">
        <v>58</v>
      </c>
      <c r="Z1041" s="337">
        <v>856</v>
      </c>
      <c r="AA1041" s="337">
        <v>905</v>
      </c>
      <c r="AB1041" s="337">
        <v>1761</v>
      </c>
      <c r="AC1041" s="337">
        <v>58</v>
      </c>
      <c r="AD1041" s="337">
        <v>0</v>
      </c>
      <c r="AE1041" s="337">
        <v>0</v>
      </c>
      <c r="AF1041" s="337">
        <v>0</v>
      </c>
      <c r="AG1041" s="337">
        <v>0</v>
      </c>
      <c r="AH1041" s="337">
        <v>0</v>
      </c>
      <c r="AI1041" s="337">
        <v>0</v>
      </c>
      <c r="AJ1041" s="337">
        <v>0</v>
      </c>
      <c r="AK1041" s="337">
        <v>0</v>
      </c>
      <c r="AL1041" s="337">
        <v>0</v>
      </c>
      <c r="AM1041" s="337">
        <v>0</v>
      </c>
      <c r="AN1041" s="337">
        <v>0</v>
      </c>
      <c r="AO1041" s="337">
        <v>0</v>
      </c>
      <c r="AP1041" s="337">
        <v>0</v>
      </c>
    </row>
    <row r="1042" spans="2:42" x14ac:dyDescent="0.2">
      <c r="C1042" s="335" t="s">
        <v>37</v>
      </c>
      <c r="E1042" s="337">
        <v>1130</v>
      </c>
      <c r="F1042" s="337">
        <v>1129</v>
      </c>
      <c r="G1042" s="337">
        <v>2259</v>
      </c>
      <c r="H1042" s="337">
        <v>337</v>
      </c>
      <c r="I1042" s="337">
        <v>370</v>
      </c>
      <c r="J1042" s="337">
        <v>707</v>
      </c>
      <c r="K1042" s="337">
        <v>66</v>
      </c>
      <c r="L1042" s="337">
        <v>60</v>
      </c>
      <c r="M1042" s="337">
        <v>59</v>
      </c>
      <c r="N1042" s="337">
        <v>119</v>
      </c>
      <c r="O1042" s="337">
        <v>71</v>
      </c>
      <c r="P1042" s="337">
        <v>66</v>
      </c>
      <c r="Q1042" s="337">
        <v>4</v>
      </c>
      <c r="R1042" s="337">
        <v>390</v>
      </c>
      <c r="S1042" s="337">
        <v>388</v>
      </c>
      <c r="T1042" s="337">
        <v>778</v>
      </c>
      <c r="U1042" s="337">
        <v>22</v>
      </c>
      <c r="V1042" s="337">
        <v>375</v>
      </c>
      <c r="W1042" s="337">
        <v>367</v>
      </c>
      <c r="X1042" s="337">
        <v>742</v>
      </c>
      <c r="Y1042" s="337">
        <v>22</v>
      </c>
      <c r="Z1042" s="337">
        <v>365</v>
      </c>
      <c r="AA1042" s="337">
        <v>374</v>
      </c>
      <c r="AB1042" s="337">
        <v>739</v>
      </c>
      <c r="AC1042" s="337">
        <v>22</v>
      </c>
      <c r="AD1042" s="337">
        <v>0</v>
      </c>
      <c r="AE1042" s="337">
        <v>0</v>
      </c>
      <c r="AF1042" s="337">
        <v>0</v>
      </c>
      <c r="AG1042" s="337">
        <v>0</v>
      </c>
      <c r="AH1042" s="337">
        <v>0</v>
      </c>
      <c r="AI1042" s="337">
        <v>0</v>
      </c>
      <c r="AJ1042" s="337">
        <v>0</v>
      </c>
      <c r="AK1042" s="337">
        <v>0</v>
      </c>
      <c r="AL1042" s="337">
        <v>0</v>
      </c>
      <c r="AM1042" s="337">
        <v>0</v>
      </c>
      <c r="AN1042" s="337">
        <v>0</v>
      </c>
      <c r="AO1042" s="337">
        <v>0</v>
      </c>
      <c r="AP1042" s="337">
        <v>0</v>
      </c>
    </row>
    <row r="1043" spans="2:42" x14ac:dyDescent="0.2">
      <c r="D1043" s="335" t="s">
        <v>116</v>
      </c>
      <c r="E1043" s="337">
        <v>1130</v>
      </c>
      <c r="F1043" s="337">
        <v>1129</v>
      </c>
      <c r="G1043" s="337">
        <v>2259</v>
      </c>
      <c r="H1043" s="337">
        <v>337</v>
      </c>
      <c r="I1043" s="337">
        <v>370</v>
      </c>
      <c r="J1043" s="337">
        <v>707</v>
      </c>
      <c r="K1043" s="337">
        <v>66</v>
      </c>
      <c r="L1043" s="337">
        <v>60</v>
      </c>
      <c r="M1043" s="337">
        <v>59</v>
      </c>
      <c r="N1043" s="337">
        <v>119</v>
      </c>
      <c r="O1043" s="337">
        <v>71</v>
      </c>
      <c r="P1043" s="337">
        <v>66</v>
      </c>
      <c r="Q1043" s="337">
        <v>4</v>
      </c>
      <c r="R1043" s="337">
        <v>390</v>
      </c>
      <c r="S1043" s="337">
        <v>388</v>
      </c>
      <c r="T1043" s="337">
        <v>778</v>
      </c>
      <c r="U1043" s="337">
        <v>22</v>
      </c>
      <c r="V1043" s="337">
        <v>375</v>
      </c>
      <c r="W1043" s="337">
        <v>367</v>
      </c>
      <c r="X1043" s="337">
        <v>742</v>
      </c>
      <c r="Y1043" s="337">
        <v>22</v>
      </c>
      <c r="Z1043" s="337">
        <v>365</v>
      </c>
      <c r="AA1043" s="337">
        <v>374</v>
      </c>
      <c r="AB1043" s="337">
        <v>739</v>
      </c>
      <c r="AC1043" s="337">
        <v>22</v>
      </c>
      <c r="AD1043" s="337">
        <v>0</v>
      </c>
      <c r="AE1043" s="337">
        <v>0</v>
      </c>
      <c r="AF1043" s="337">
        <v>0</v>
      </c>
      <c r="AG1043" s="337">
        <v>0</v>
      </c>
      <c r="AH1043" s="337">
        <v>0</v>
      </c>
      <c r="AI1043" s="337">
        <v>0</v>
      </c>
      <c r="AJ1043" s="337">
        <v>0</v>
      </c>
      <c r="AK1043" s="337">
        <v>0</v>
      </c>
      <c r="AL1043" s="337">
        <v>0</v>
      </c>
      <c r="AM1043" s="337">
        <v>0</v>
      </c>
      <c r="AN1043" s="337">
        <v>0</v>
      </c>
      <c r="AO1043" s="337">
        <v>0</v>
      </c>
      <c r="AP1043" s="337">
        <v>0</v>
      </c>
    </row>
    <row r="1044" spans="2:42" x14ac:dyDescent="0.2">
      <c r="C1044" s="335" t="s">
        <v>47</v>
      </c>
      <c r="E1044" s="337">
        <v>1481</v>
      </c>
      <c r="F1044" s="337">
        <v>1522</v>
      </c>
      <c r="G1044" s="337">
        <v>3003</v>
      </c>
      <c r="H1044" s="337">
        <v>372</v>
      </c>
      <c r="I1044" s="337">
        <v>422</v>
      </c>
      <c r="J1044" s="337">
        <v>794</v>
      </c>
      <c r="K1044" s="337">
        <v>91</v>
      </c>
      <c r="L1044" s="337">
        <v>97</v>
      </c>
      <c r="M1044" s="337">
        <v>95</v>
      </c>
      <c r="N1044" s="337">
        <v>192</v>
      </c>
      <c r="O1044" s="337">
        <v>99</v>
      </c>
      <c r="P1044" s="337">
        <v>99</v>
      </c>
      <c r="Q1044" s="337">
        <v>7</v>
      </c>
      <c r="R1044" s="337">
        <v>531</v>
      </c>
      <c r="S1044" s="337">
        <v>543</v>
      </c>
      <c r="T1044" s="337">
        <v>1074</v>
      </c>
      <c r="U1044" s="337">
        <v>30</v>
      </c>
      <c r="V1044" s="337">
        <v>525</v>
      </c>
      <c r="W1044" s="337">
        <v>500</v>
      </c>
      <c r="X1044" s="337">
        <v>1025</v>
      </c>
      <c r="Y1044" s="337">
        <v>31</v>
      </c>
      <c r="Z1044" s="337">
        <v>425</v>
      </c>
      <c r="AA1044" s="337">
        <v>479</v>
      </c>
      <c r="AB1044" s="337">
        <v>904</v>
      </c>
      <c r="AC1044" s="337">
        <v>30</v>
      </c>
      <c r="AD1044" s="337">
        <v>0</v>
      </c>
      <c r="AE1044" s="337">
        <v>0</v>
      </c>
      <c r="AF1044" s="337">
        <v>0</v>
      </c>
      <c r="AG1044" s="337">
        <v>0</v>
      </c>
      <c r="AH1044" s="337">
        <v>0</v>
      </c>
      <c r="AI1044" s="337">
        <v>0</v>
      </c>
      <c r="AJ1044" s="337">
        <v>0</v>
      </c>
      <c r="AK1044" s="337">
        <v>0</v>
      </c>
      <c r="AL1044" s="337">
        <v>0</v>
      </c>
      <c r="AM1044" s="337">
        <v>0</v>
      </c>
      <c r="AN1044" s="337">
        <v>0</v>
      </c>
      <c r="AO1044" s="337">
        <v>0</v>
      </c>
      <c r="AP1044" s="337">
        <v>0</v>
      </c>
    </row>
    <row r="1045" spans="2:42" x14ac:dyDescent="0.2">
      <c r="D1045" s="335" t="s">
        <v>116</v>
      </c>
      <c r="E1045" s="337">
        <v>683</v>
      </c>
      <c r="F1045" s="337">
        <v>788</v>
      </c>
      <c r="G1045" s="337">
        <v>1471</v>
      </c>
      <c r="H1045" s="337">
        <v>169</v>
      </c>
      <c r="I1045" s="337">
        <v>195</v>
      </c>
      <c r="J1045" s="337">
        <v>364</v>
      </c>
      <c r="K1045" s="337">
        <v>36</v>
      </c>
      <c r="L1045" s="337">
        <v>42</v>
      </c>
      <c r="M1045" s="337">
        <v>47</v>
      </c>
      <c r="N1045" s="337">
        <v>89</v>
      </c>
      <c r="O1045" s="337">
        <v>36</v>
      </c>
      <c r="P1045" s="337">
        <v>36</v>
      </c>
      <c r="Q1045" s="337">
        <v>2</v>
      </c>
      <c r="R1045" s="337">
        <v>255</v>
      </c>
      <c r="S1045" s="337">
        <v>271</v>
      </c>
      <c r="T1045" s="337">
        <v>526</v>
      </c>
      <c r="U1045" s="337">
        <v>12</v>
      </c>
      <c r="V1045" s="337">
        <v>244</v>
      </c>
      <c r="W1045" s="337">
        <v>264</v>
      </c>
      <c r="X1045" s="337">
        <v>508</v>
      </c>
      <c r="Y1045" s="337">
        <v>12</v>
      </c>
      <c r="Z1045" s="337">
        <v>184</v>
      </c>
      <c r="AA1045" s="337">
        <v>253</v>
      </c>
      <c r="AB1045" s="337">
        <v>437</v>
      </c>
      <c r="AC1045" s="337">
        <v>12</v>
      </c>
      <c r="AD1045" s="337">
        <v>0</v>
      </c>
      <c r="AE1045" s="337">
        <v>0</v>
      </c>
      <c r="AF1045" s="337">
        <v>0</v>
      </c>
      <c r="AG1045" s="337">
        <v>0</v>
      </c>
      <c r="AH1045" s="337">
        <v>0</v>
      </c>
      <c r="AI1045" s="337">
        <v>0</v>
      </c>
      <c r="AJ1045" s="337">
        <v>0</v>
      </c>
      <c r="AK1045" s="337">
        <v>0</v>
      </c>
      <c r="AL1045" s="337">
        <v>0</v>
      </c>
      <c r="AM1045" s="337">
        <v>0</v>
      </c>
      <c r="AN1045" s="337">
        <v>0</v>
      </c>
      <c r="AO1045" s="337">
        <v>0</v>
      </c>
      <c r="AP1045" s="337">
        <v>0</v>
      </c>
    </row>
    <row r="1046" spans="2:42" x14ac:dyDescent="0.2">
      <c r="D1046" s="335" t="s">
        <v>166</v>
      </c>
      <c r="E1046" s="337">
        <v>772</v>
      </c>
      <c r="F1046" s="337">
        <v>707</v>
      </c>
      <c r="G1046" s="337">
        <v>1479</v>
      </c>
      <c r="H1046" s="337">
        <v>200</v>
      </c>
      <c r="I1046" s="337">
        <v>223</v>
      </c>
      <c r="J1046" s="337">
        <v>423</v>
      </c>
      <c r="K1046" s="337">
        <v>51</v>
      </c>
      <c r="L1046" s="337">
        <v>53</v>
      </c>
      <c r="M1046" s="337">
        <v>46</v>
      </c>
      <c r="N1046" s="337">
        <v>99</v>
      </c>
      <c r="O1046" s="337">
        <v>60</v>
      </c>
      <c r="P1046" s="337">
        <v>60</v>
      </c>
      <c r="Q1046" s="337">
        <v>4</v>
      </c>
      <c r="R1046" s="337">
        <v>267</v>
      </c>
      <c r="S1046" s="337">
        <v>262</v>
      </c>
      <c r="T1046" s="337">
        <v>529</v>
      </c>
      <c r="U1046" s="337">
        <v>17</v>
      </c>
      <c r="V1046" s="337">
        <v>269</v>
      </c>
      <c r="W1046" s="337">
        <v>224</v>
      </c>
      <c r="X1046" s="337">
        <v>493</v>
      </c>
      <c r="Y1046" s="337">
        <v>17</v>
      </c>
      <c r="Z1046" s="337">
        <v>236</v>
      </c>
      <c r="AA1046" s="337">
        <v>221</v>
      </c>
      <c r="AB1046" s="337">
        <v>457</v>
      </c>
      <c r="AC1046" s="337">
        <v>17</v>
      </c>
      <c r="AD1046" s="337">
        <v>0</v>
      </c>
      <c r="AE1046" s="337">
        <v>0</v>
      </c>
      <c r="AF1046" s="337">
        <v>0</v>
      </c>
      <c r="AG1046" s="337">
        <v>0</v>
      </c>
      <c r="AH1046" s="337">
        <v>0</v>
      </c>
      <c r="AI1046" s="337">
        <v>0</v>
      </c>
      <c r="AJ1046" s="337">
        <v>0</v>
      </c>
      <c r="AK1046" s="337">
        <v>0</v>
      </c>
      <c r="AL1046" s="337">
        <v>0</v>
      </c>
      <c r="AM1046" s="337">
        <v>0</v>
      </c>
      <c r="AN1046" s="337">
        <v>0</v>
      </c>
      <c r="AO1046" s="337">
        <v>0</v>
      </c>
      <c r="AP1046" s="337">
        <v>0</v>
      </c>
    </row>
    <row r="1047" spans="2:42" x14ac:dyDescent="0.2">
      <c r="D1047" s="335" t="s">
        <v>117</v>
      </c>
      <c r="E1047" s="337">
        <v>26</v>
      </c>
      <c r="F1047" s="337">
        <v>27</v>
      </c>
      <c r="G1047" s="337">
        <v>53</v>
      </c>
      <c r="H1047" s="337">
        <v>3</v>
      </c>
      <c r="I1047" s="337">
        <v>4</v>
      </c>
      <c r="J1047" s="337">
        <v>7</v>
      </c>
      <c r="K1047" s="337">
        <v>4</v>
      </c>
      <c r="L1047" s="337">
        <v>2</v>
      </c>
      <c r="M1047" s="337">
        <v>2</v>
      </c>
      <c r="N1047" s="337">
        <v>4</v>
      </c>
      <c r="O1047" s="337">
        <v>3</v>
      </c>
      <c r="P1047" s="337">
        <v>3</v>
      </c>
      <c r="Q1047" s="337">
        <v>1</v>
      </c>
      <c r="R1047" s="337">
        <v>9</v>
      </c>
      <c r="S1047" s="337">
        <v>10</v>
      </c>
      <c r="T1047" s="337">
        <v>19</v>
      </c>
      <c r="U1047" s="337">
        <v>1</v>
      </c>
      <c r="V1047" s="337">
        <v>12</v>
      </c>
      <c r="W1047" s="337">
        <v>12</v>
      </c>
      <c r="X1047" s="337">
        <v>24</v>
      </c>
      <c r="Y1047" s="337">
        <v>2</v>
      </c>
      <c r="Z1047" s="337">
        <v>5</v>
      </c>
      <c r="AA1047" s="337">
        <v>5</v>
      </c>
      <c r="AB1047" s="337">
        <v>10</v>
      </c>
      <c r="AC1047" s="337">
        <v>1</v>
      </c>
      <c r="AD1047" s="337">
        <v>0</v>
      </c>
      <c r="AE1047" s="337">
        <v>0</v>
      </c>
      <c r="AF1047" s="337">
        <v>0</v>
      </c>
      <c r="AG1047" s="337">
        <v>0</v>
      </c>
      <c r="AH1047" s="337">
        <v>0</v>
      </c>
      <c r="AI1047" s="337">
        <v>0</v>
      </c>
      <c r="AJ1047" s="337">
        <v>0</v>
      </c>
      <c r="AK1047" s="337">
        <v>0</v>
      </c>
      <c r="AL1047" s="337">
        <v>0</v>
      </c>
      <c r="AM1047" s="337">
        <v>0</v>
      </c>
      <c r="AN1047" s="337">
        <v>0</v>
      </c>
      <c r="AO1047" s="337">
        <v>0</v>
      </c>
      <c r="AP1047" s="337">
        <v>0</v>
      </c>
    </row>
    <row r="1048" spans="2:42" x14ac:dyDescent="0.2">
      <c r="C1048" s="335" t="s">
        <v>257</v>
      </c>
      <c r="E1048" s="337">
        <v>117</v>
      </c>
      <c r="F1048" s="337">
        <v>122</v>
      </c>
      <c r="G1048" s="337">
        <v>239</v>
      </c>
      <c r="H1048" s="337">
        <v>31</v>
      </c>
      <c r="I1048" s="337">
        <v>53</v>
      </c>
      <c r="J1048" s="337">
        <v>84</v>
      </c>
      <c r="K1048" s="337">
        <v>14</v>
      </c>
      <c r="L1048" s="337">
        <v>12</v>
      </c>
      <c r="M1048" s="337">
        <v>19</v>
      </c>
      <c r="N1048" s="337">
        <v>31</v>
      </c>
      <c r="O1048" s="337">
        <v>15</v>
      </c>
      <c r="P1048" s="337">
        <v>15</v>
      </c>
      <c r="Q1048" s="337">
        <v>3</v>
      </c>
      <c r="R1048" s="337">
        <v>38</v>
      </c>
      <c r="S1048" s="337">
        <v>49</v>
      </c>
      <c r="T1048" s="337">
        <v>87</v>
      </c>
      <c r="U1048" s="337">
        <v>5</v>
      </c>
      <c r="V1048" s="337">
        <v>28</v>
      </c>
      <c r="W1048" s="337">
        <v>39</v>
      </c>
      <c r="X1048" s="337">
        <v>67</v>
      </c>
      <c r="Y1048" s="337">
        <v>4</v>
      </c>
      <c r="Z1048" s="337">
        <v>51</v>
      </c>
      <c r="AA1048" s="337">
        <v>34</v>
      </c>
      <c r="AB1048" s="337">
        <v>85</v>
      </c>
      <c r="AC1048" s="337">
        <v>5</v>
      </c>
      <c r="AD1048" s="337">
        <v>0</v>
      </c>
      <c r="AE1048" s="337">
        <v>0</v>
      </c>
      <c r="AF1048" s="337">
        <v>0</v>
      </c>
      <c r="AG1048" s="337">
        <v>0</v>
      </c>
      <c r="AH1048" s="337">
        <v>0</v>
      </c>
      <c r="AI1048" s="337">
        <v>0</v>
      </c>
      <c r="AJ1048" s="337">
        <v>0</v>
      </c>
      <c r="AK1048" s="337">
        <v>0</v>
      </c>
      <c r="AL1048" s="337">
        <v>0</v>
      </c>
      <c r="AM1048" s="337">
        <v>0</v>
      </c>
      <c r="AN1048" s="337">
        <v>0</v>
      </c>
      <c r="AO1048" s="337">
        <v>0</v>
      </c>
      <c r="AP1048" s="337">
        <v>0</v>
      </c>
    </row>
    <row r="1049" spans="2:42" x14ac:dyDescent="0.2">
      <c r="D1049" s="335" t="s">
        <v>116</v>
      </c>
      <c r="E1049" s="337">
        <v>117</v>
      </c>
      <c r="F1049" s="337">
        <v>122</v>
      </c>
      <c r="G1049" s="337">
        <v>239</v>
      </c>
      <c r="H1049" s="337">
        <v>31</v>
      </c>
      <c r="I1049" s="337">
        <v>53</v>
      </c>
      <c r="J1049" s="337">
        <v>84</v>
      </c>
      <c r="K1049" s="337">
        <v>14</v>
      </c>
      <c r="L1049" s="337">
        <v>12</v>
      </c>
      <c r="M1049" s="337">
        <v>19</v>
      </c>
      <c r="N1049" s="337">
        <v>31</v>
      </c>
      <c r="O1049" s="337">
        <v>15</v>
      </c>
      <c r="P1049" s="337">
        <v>15</v>
      </c>
      <c r="Q1049" s="337">
        <v>3</v>
      </c>
      <c r="R1049" s="337">
        <v>38</v>
      </c>
      <c r="S1049" s="337">
        <v>49</v>
      </c>
      <c r="T1049" s="337">
        <v>87</v>
      </c>
      <c r="U1049" s="337">
        <v>5</v>
      </c>
      <c r="V1049" s="337">
        <v>28</v>
      </c>
      <c r="W1049" s="337">
        <v>39</v>
      </c>
      <c r="X1049" s="337">
        <v>67</v>
      </c>
      <c r="Y1049" s="337">
        <v>4</v>
      </c>
      <c r="Z1049" s="337">
        <v>51</v>
      </c>
      <c r="AA1049" s="337">
        <v>34</v>
      </c>
      <c r="AB1049" s="337">
        <v>85</v>
      </c>
      <c r="AC1049" s="337">
        <v>5</v>
      </c>
      <c r="AD1049" s="337">
        <v>0</v>
      </c>
      <c r="AE1049" s="337">
        <v>0</v>
      </c>
      <c r="AF1049" s="337">
        <v>0</v>
      </c>
      <c r="AG1049" s="337">
        <v>0</v>
      </c>
      <c r="AH1049" s="337">
        <v>0</v>
      </c>
      <c r="AI1049" s="337">
        <v>0</v>
      </c>
      <c r="AJ1049" s="337">
        <v>0</v>
      </c>
      <c r="AK1049" s="337">
        <v>0</v>
      </c>
      <c r="AL1049" s="337">
        <v>0</v>
      </c>
      <c r="AM1049" s="337">
        <v>0</v>
      </c>
      <c r="AN1049" s="337">
        <v>0</v>
      </c>
      <c r="AO1049" s="337">
        <v>0</v>
      </c>
      <c r="AP1049" s="337">
        <v>0</v>
      </c>
    </row>
    <row r="1050" spans="2:42" x14ac:dyDescent="0.2">
      <c r="C1050" s="335" t="s">
        <v>259</v>
      </c>
      <c r="E1050" s="337">
        <v>46</v>
      </c>
      <c r="F1050" s="337">
        <v>48</v>
      </c>
      <c r="G1050" s="337">
        <v>94</v>
      </c>
      <c r="H1050" s="337">
        <v>13</v>
      </c>
      <c r="I1050" s="337">
        <v>13</v>
      </c>
      <c r="J1050" s="337">
        <v>26</v>
      </c>
      <c r="K1050" s="337">
        <v>3</v>
      </c>
      <c r="L1050" s="337">
        <v>6</v>
      </c>
      <c r="M1050" s="337">
        <v>9</v>
      </c>
      <c r="N1050" s="337">
        <v>15</v>
      </c>
      <c r="O1050" s="337">
        <v>3</v>
      </c>
      <c r="P1050" s="337">
        <v>3</v>
      </c>
      <c r="Q1050" s="337">
        <v>1</v>
      </c>
      <c r="R1050" s="337">
        <v>19</v>
      </c>
      <c r="S1050" s="337">
        <v>14</v>
      </c>
      <c r="T1050" s="337">
        <v>33</v>
      </c>
      <c r="U1050" s="337">
        <v>1</v>
      </c>
      <c r="V1050" s="337">
        <v>12</v>
      </c>
      <c r="W1050" s="337">
        <v>16</v>
      </c>
      <c r="X1050" s="337">
        <v>28</v>
      </c>
      <c r="Y1050" s="337">
        <v>1</v>
      </c>
      <c r="Z1050" s="337">
        <v>15</v>
      </c>
      <c r="AA1050" s="337">
        <v>18</v>
      </c>
      <c r="AB1050" s="337">
        <v>33</v>
      </c>
      <c r="AC1050" s="337">
        <v>1</v>
      </c>
      <c r="AD1050" s="337">
        <v>0</v>
      </c>
      <c r="AE1050" s="337">
        <v>0</v>
      </c>
      <c r="AF1050" s="337">
        <v>0</v>
      </c>
      <c r="AG1050" s="337">
        <v>0</v>
      </c>
      <c r="AH1050" s="337">
        <v>0</v>
      </c>
      <c r="AI1050" s="337">
        <v>0</v>
      </c>
      <c r="AJ1050" s="337">
        <v>0</v>
      </c>
      <c r="AK1050" s="337">
        <v>0</v>
      </c>
      <c r="AL1050" s="337">
        <v>0</v>
      </c>
      <c r="AM1050" s="337">
        <v>0</v>
      </c>
      <c r="AN1050" s="337">
        <v>0</v>
      </c>
      <c r="AO1050" s="337">
        <v>0</v>
      </c>
      <c r="AP1050" s="337">
        <v>0</v>
      </c>
    </row>
    <row r="1051" spans="2:42" x14ac:dyDescent="0.2">
      <c r="D1051" s="335" t="s">
        <v>166</v>
      </c>
      <c r="E1051" s="337">
        <v>46</v>
      </c>
      <c r="F1051" s="337">
        <v>48</v>
      </c>
      <c r="G1051" s="337">
        <v>94</v>
      </c>
      <c r="H1051" s="337">
        <v>13</v>
      </c>
      <c r="I1051" s="337">
        <v>13</v>
      </c>
      <c r="J1051" s="337">
        <v>26</v>
      </c>
      <c r="K1051" s="337">
        <v>3</v>
      </c>
      <c r="L1051" s="337">
        <v>6</v>
      </c>
      <c r="M1051" s="337">
        <v>9</v>
      </c>
      <c r="N1051" s="337">
        <v>15</v>
      </c>
      <c r="O1051" s="337">
        <v>3</v>
      </c>
      <c r="P1051" s="337">
        <v>3</v>
      </c>
      <c r="Q1051" s="337">
        <v>1</v>
      </c>
      <c r="R1051" s="337">
        <v>19</v>
      </c>
      <c r="S1051" s="337">
        <v>14</v>
      </c>
      <c r="T1051" s="337">
        <v>33</v>
      </c>
      <c r="U1051" s="337">
        <v>1</v>
      </c>
      <c r="V1051" s="337">
        <v>12</v>
      </c>
      <c r="W1051" s="337">
        <v>16</v>
      </c>
      <c r="X1051" s="337">
        <v>28</v>
      </c>
      <c r="Y1051" s="337">
        <v>1</v>
      </c>
      <c r="Z1051" s="337">
        <v>15</v>
      </c>
      <c r="AA1051" s="337">
        <v>18</v>
      </c>
      <c r="AB1051" s="337">
        <v>33</v>
      </c>
      <c r="AC1051" s="337">
        <v>1</v>
      </c>
      <c r="AD1051" s="337">
        <v>0</v>
      </c>
      <c r="AE1051" s="337">
        <v>0</v>
      </c>
      <c r="AF1051" s="337">
        <v>0</v>
      </c>
      <c r="AG1051" s="337">
        <v>0</v>
      </c>
      <c r="AH1051" s="337">
        <v>0</v>
      </c>
      <c r="AI1051" s="337">
        <v>0</v>
      </c>
      <c r="AJ1051" s="337">
        <v>0</v>
      </c>
      <c r="AK1051" s="337">
        <v>0</v>
      </c>
      <c r="AL1051" s="337">
        <v>0</v>
      </c>
      <c r="AM1051" s="337">
        <v>0</v>
      </c>
      <c r="AN1051" s="337">
        <v>0</v>
      </c>
      <c r="AO1051" s="337">
        <v>0</v>
      </c>
      <c r="AP1051" s="337">
        <v>0</v>
      </c>
    </row>
    <row r="1052" spans="2:42" x14ac:dyDescent="0.2">
      <c r="B1052" s="335" t="s">
        <v>167</v>
      </c>
      <c r="E1052" s="337">
        <v>118</v>
      </c>
      <c r="F1052" s="337">
        <v>129</v>
      </c>
      <c r="G1052" s="337">
        <v>247</v>
      </c>
      <c r="H1052" s="337">
        <v>0</v>
      </c>
      <c r="I1052" s="337">
        <v>0</v>
      </c>
      <c r="J1052" s="337">
        <v>0</v>
      </c>
      <c r="K1052" s="337">
        <v>21</v>
      </c>
      <c r="L1052" s="337">
        <v>0</v>
      </c>
      <c r="M1052" s="337">
        <v>16</v>
      </c>
      <c r="N1052" s="337">
        <v>16</v>
      </c>
      <c r="O1052" s="337">
        <v>13</v>
      </c>
      <c r="P1052" s="337">
        <v>13</v>
      </c>
      <c r="Q1052" s="337">
        <v>4</v>
      </c>
      <c r="R1052" s="337">
        <v>0</v>
      </c>
      <c r="S1052" s="337">
        <v>0</v>
      </c>
      <c r="T1052" s="337">
        <v>0</v>
      </c>
      <c r="U1052" s="337">
        <v>0</v>
      </c>
      <c r="V1052" s="337">
        <v>0</v>
      </c>
      <c r="W1052" s="337">
        <v>0</v>
      </c>
      <c r="X1052" s="337">
        <v>0</v>
      </c>
      <c r="Y1052" s="337">
        <v>0</v>
      </c>
      <c r="Z1052" s="337">
        <v>0</v>
      </c>
      <c r="AA1052" s="337">
        <v>0</v>
      </c>
      <c r="AB1052" s="337">
        <v>0</v>
      </c>
      <c r="AC1052" s="337">
        <v>0</v>
      </c>
      <c r="AD1052" s="337">
        <v>0</v>
      </c>
      <c r="AE1052" s="337">
        <v>0</v>
      </c>
      <c r="AF1052" s="337">
        <v>0</v>
      </c>
      <c r="AG1052" s="337">
        <v>0</v>
      </c>
      <c r="AH1052" s="337">
        <v>0</v>
      </c>
      <c r="AI1052" s="337">
        <v>0</v>
      </c>
      <c r="AJ1052" s="337">
        <v>0</v>
      </c>
      <c r="AK1052" s="337">
        <v>0</v>
      </c>
      <c r="AL1052" s="337">
        <v>0</v>
      </c>
      <c r="AM1052" s="337">
        <v>0</v>
      </c>
      <c r="AN1052" s="337">
        <v>0</v>
      </c>
      <c r="AO1052" s="337">
        <v>0</v>
      </c>
      <c r="AP1052" s="337">
        <v>0</v>
      </c>
    </row>
    <row r="1053" spans="2:42" x14ac:dyDescent="0.2">
      <c r="C1053" s="335" t="s">
        <v>47</v>
      </c>
      <c r="E1053" s="337">
        <v>75</v>
      </c>
      <c r="F1053" s="337">
        <v>85</v>
      </c>
      <c r="G1053" s="337">
        <v>160</v>
      </c>
      <c r="H1053" s="337">
        <v>0</v>
      </c>
      <c r="I1053" s="337">
        <v>0</v>
      </c>
      <c r="J1053" s="337">
        <v>0</v>
      </c>
      <c r="K1053" s="337">
        <v>14</v>
      </c>
      <c r="L1053" s="337">
        <v>0</v>
      </c>
      <c r="M1053" s="337">
        <v>14</v>
      </c>
      <c r="N1053" s="337">
        <v>14</v>
      </c>
      <c r="O1053" s="337">
        <v>6</v>
      </c>
      <c r="P1053" s="337">
        <v>6</v>
      </c>
      <c r="Q1053" s="337">
        <v>2</v>
      </c>
      <c r="R1053" s="337">
        <v>0</v>
      </c>
      <c r="S1053" s="337">
        <v>0</v>
      </c>
      <c r="T1053" s="337">
        <v>0</v>
      </c>
      <c r="U1053" s="337">
        <v>0</v>
      </c>
      <c r="V1053" s="337">
        <v>0</v>
      </c>
      <c r="W1053" s="337">
        <v>0</v>
      </c>
      <c r="X1053" s="337">
        <v>0</v>
      </c>
      <c r="Y1053" s="337">
        <v>0</v>
      </c>
      <c r="Z1053" s="337">
        <v>0</v>
      </c>
      <c r="AA1053" s="337">
        <v>0</v>
      </c>
      <c r="AB1053" s="337">
        <v>0</v>
      </c>
      <c r="AC1053" s="337">
        <v>0</v>
      </c>
      <c r="AD1053" s="337">
        <v>0</v>
      </c>
      <c r="AE1053" s="337">
        <v>0</v>
      </c>
      <c r="AF1053" s="337">
        <v>0</v>
      </c>
      <c r="AG1053" s="337">
        <v>0</v>
      </c>
      <c r="AH1053" s="337">
        <v>0</v>
      </c>
      <c r="AI1053" s="337">
        <v>0</v>
      </c>
      <c r="AJ1053" s="337">
        <v>0</v>
      </c>
      <c r="AK1053" s="337">
        <v>0</v>
      </c>
      <c r="AL1053" s="337">
        <v>0</v>
      </c>
      <c r="AM1053" s="337">
        <v>0</v>
      </c>
      <c r="AN1053" s="337">
        <v>0</v>
      </c>
      <c r="AO1053" s="337">
        <v>0</v>
      </c>
      <c r="AP1053" s="337">
        <v>0</v>
      </c>
    </row>
    <row r="1054" spans="2:42" x14ac:dyDescent="0.2">
      <c r="D1054" s="335" t="s">
        <v>258</v>
      </c>
      <c r="E1054" s="337">
        <v>26</v>
      </c>
      <c r="F1054" s="337">
        <v>42</v>
      </c>
      <c r="G1054" s="337">
        <v>68</v>
      </c>
      <c r="H1054" s="337">
        <v>0</v>
      </c>
      <c r="I1054" s="337">
        <v>0</v>
      </c>
      <c r="J1054" s="337">
        <v>0</v>
      </c>
      <c r="K1054" s="337">
        <v>6</v>
      </c>
      <c r="L1054" s="337">
        <v>0</v>
      </c>
      <c r="M1054" s="337">
        <v>6</v>
      </c>
      <c r="N1054" s="337">
        <v>6</v>
      </c>
      <c r="O1054" s="337">
        <v>6</v>
      </c>
      <c r="P1054" s="337">
        <v>6</v>
      </c>
      <c r="Q1054" s="337">
        <v>1</v>
      </c>
      <c r="R1054" s="337">
        <v>0</v>
      </c>
      <c r="S1054" s="337">
        <v>0</v>
      </c>
      <c r="T1054" s="337">
        <v>0</v>
      </c>
      <c r="U1054" s="337">
        <v>0</v>
      </c>
      <c r="V1054" s="337">
        <v>0</v>
      </c>
      <c r="W1054" s="337">
        <v>0</v>
      </c>
      <c r="X1054" s="337">
        <v>0</v>
      </c>
      <c r="Y1054" s="337">
        <v>0</v>
      </c>
      <c r="Z1054" s="337">
        <v>0</v>
      </c>
      <c r="AA1054" s="337">
        <v>0</v>
      </c>
      <c r="AB1054" s="337">
        <v>0</v>
      </c>
      <c r="AC1054" s="337">
        <v>0</v>
      </c>
      <c r="AD1054" s="337">
        <v>0</v>
      </c>
      <c r="AE1054" s="337">
        <v>0</v>
      </c>
      <c r="AF1054" s="337">
        <v>0</v>
      </c>
      <c r="AG1054" s="337">
        <v>0</v>
      </c>
      <c r="AH1054" s="337">
        <v>0</v>
      </c>
      <c r="AI1054" s="337">
        <v>0</v>
      </c>
      <c r="AJ1054" s="337">
        <v>0</v>
      </c>
      <c r="AK1054" s="337">
        <v>0</v>
      </c>
      <c r="AL1054" s="337">
        <v>0</v>
      </c>
      <c r="AM1054" s="337">
        <v>0</v>
      </c>
      <c r="AN1054" s="337">
        <v>0</v>
      </c>
      <c r="AO1054" s="337">
        <v>0</v>
      </c>
      <c r="AP1054" s="337">
        <v>0</v>
      </c>
    </row>
    <row r="1055" spans="2:42" x14ac:dyDescent="0.2">
      <c r="D1055" s="335" t="s">
        <v>204</v>
      </c>
      <c r="E1055" s="337">
        <v>49</v>
      </c>
      <c r="F1055" s="337">
        <v>43</v>
      </c>
      <c r="G1055" s="337">
        <v>92</v>
      </c>
      <c r="H1055" s="337">
        <v>0</v>
      </c>
      <c r="I1055" s="337">
        <v>0</v>
      </c>
      <c r="J1055" s="337">
        <v>0</v>
      </c>
      <c r="K1055" s="337">
        <v>8</v>
      </c>
      <c r="L1055" s="337">
        <v>0</v>
      </c>
      <c r="M1055" s="337">
        <v>8</v>
      </c>
      <c r="N1055" s="337">
        <v>8</v>
      </c>
      <c r="O1055" s="337">
        <v>0</v>
      </c>
      <c r="P1055" s="337">
        <v>0</v>
      </c>
      <c r="Q1055" s="337">
        <v>1</v>
      </c>
      <c r="R1055" s="337">
        <v>0</v>
      </c>
      <c r="S1055" s="337">
        <v>0</v>
      </c>
      <c r="T1055" s="337">
        <v>0</v>
      </c>
      <c r="U1055" s="337">
        <v>0</v>
      </c>
      <c r="V1055" s="337">
        <v>0</v>
      </c>
      <c r="W1055" s="337">
        <v>0</v>
      </c>
      <c r="X1055" s="337">
        <v>0</v>
      </c>
      <c r="Y1055" s="337">
        <v>0</v>
      </c>
      <c r="Z1055" s="337">
        <v>0</v>
      </c>
      <c r="AA1055" s="337">
        <v>0</v>
      </c>
      <c r="AB1055" s="337">
        <v>0</v>
      </c>
      <c r="AC1055" s="337">
        <v>0</v>
      </c>
      <c r="AD1055" s="337">
        <v>0</v>
      </c>
      <c r="AE1055" s="337">
        <v>0</v>
      </c>
      <c r="AF1055" s="337">
        <v>0</v>
      </c>
      <c r="AG1055" s="337">
        <v>0</v>
      </c>
      <c r="AH1055" s="337">
        <v>0</v>
      </c>
      <c r="AI1055" s="337">
        <v>0</v>
      </c>
      <c r="AJ1055" s="337">
        <v>0</v>
      </c>
      <c r="AK1055" s="337">
        <v>0</v>
      </c>
      <c r="AL1055" s="337">
        <v>0</v>
      </c>
      <c r="AM1055" s="337">
        <v>0</v>
      </c>
      <c r="AN1055" s="337">
        <v>0</v>
      </c>
      <c r="AO1055" s="337">
        <v>0</v>
      </c>
      <c r="AP1055" s="337">
        <v>0</v>
      </c>
    </row>
    <row r="1056" spans="2:42" x14ac:dyDescent="0.2">
      <c r="C1056" s="335" t="s">
        <v>257</v>
      </c>
      <c r="E1056" s="337">
        <v>40</v>
      </c>
      <c r="F1056" s="337">
        <v>42</v>
      </c>
      <c r="G1056" s="337">
        <v>82</v>
      </c>
      <c r="H1056" s="337">
        <v>0</v>
      </c>
      <c r="I1056" s="337">
        <v>0</v>
      </c>
      <c r="J1056" s="337">
        <v>0</v>
      </c>
      <c r="K1056" s="337">
        <v>6</v>
      </c>
      <c r="L1056" s="337">
        <v>0</v>
      </c>
      <c r="M1056" s="337">
        <v>1</v>
      </c>
      <c r="N1056" s="337">
        <v>1</v>
      </c>
      <c r="O1056" s="337">
        <v>6</v>
      </c>
      <c r="P1056" s="337">
        <v>6</v>
      </c>
      <c r="Q1056" s="337">
        <v>1</v>
      </c>
      <c r="R1056" s="337">
        <v>0</v>
      </c>
      <c r="S1056" s="337">
        <v>0</v>
      </c>
      <c r="T1056" s="337">
        <v>0</v>
      </c>
      <c r="U1056" s="337">
        <v>0</v>
      </c>
      <c r="V1056" s="337">
        <v>0</v>
      </c>
      <c r="W1056" s="337">
        <v>0</v>
      </c>
      <c r="X1056" s="337">
        <v>0</v>
      </c>
      <c r="Y1056" s="337">
        <v>0</v>
      </c>
      <c r="Z1056" s="337">
        <v>0</v>
      </c>
      <c r="AA1056" s="337">
        <v>0</v>
      </c>
      <c r="AB1056" s="337">
        <v>0</v>
      </c>
      <c r="AC1056" s="337">
        <v>0</v>
      </c>
      <c r="AD1056" s="337">
        <v>0</v>
      </c>
      <c r="AE1056" s="337">
        <v>0</v>
      </c>
      <c r="AF1056" s="337">
        <v>0</v>
      </c>
      <c r="AG1056" s="337">
        <v>0</v>
      </c>
      <c r="AH1056" s="337">
        <v>0</v>
      </c>
      <c r="AI1056" s="337">
        <v>0</v>
      </c>
      <c r="AJ1056" s="337">
        <v>0</v>
      </c>
      <c r="AK1056" s="337">
        <v>0</v>
      </c>
      <c r="AL1056" s="337">
        <v>0</v>
      </c>
      <c r="AM1056" s="337">
        <v>0</v>
      </c>
      <c r="AN1056" s="337">
        <v>0</v>
      </c>
      <c r="AO1056" s="337">
        <v>0</v>
      </c>
      <c r="AP1056" s="337">
        <v>0</v>
      </c>
    </row>
    <row r="1057" spans="1:42" x14ac:dyDescent="0.2">
      <c r="D1057" s="335" t="s">
        <v>258</v>
      </c>
      <c r="E1057" s="337">
        <v>40</v>
      </c>
      <c r="F1057" s="337">
        <v>42</v>
      </c>
      <c r="G1057" s="337">
        <v>82</v>
      </c>
      <c r="H1057" s="337">
        <v>0</v>
      </c>
      <c r="I1057" s="337">
        <v>0</v>
      </c>
      <c r="J1057" s="337">
        <v>0</v>
      </c>
      <c r="K1057" s="337">
        <v>6</v>
      </c>
      <c r="L1057" s="337">
        <v>0</v>
      </c>
      <c r="M1057" s="337">
        <v>1</v>
      </c>
      <c r="N1057" s="337">
        <v>1</v>
      </c>
      <c r="O1057" s="337">
        <v>6</v>
      </c>
      <c r="P1057" s="337">
        <v>6</v>
      </c>
      <c r="Q1057" s="337">
        <v>1</v>
      </c>
      <c r="R1057" s="337">
        <v>0</v>
      </c>
      <c r="S1057" s="337">
        <v>0</v>
      </c>
      <c r="T1057" s="337">
        <v>0</v>
      </c>
      <c r="U1057" s="337">
        <v>0</v>
      </c>
      <c r="V1057" s="337">
        <v>0</v>
      </c>
      <c r="W1057" s="337">
        <v>0</v>
      </c>
      <c r="X1057" s="337">
        <v>0</v>
      </c>
      <c r="Y1057" s="337">
        <v>0</v>
      </c>
      <c r="Z1057" s="337">
        <v>0</v>
      </c>
      <c r="AA1057" s="337">
        <v>0</v>
      </c>
      <c r="AB1057" s="337">
        <v>0</v>
      </c>
      <c r="AC1057" s="337">
        <v>0</v>
      </c>
      <c r="AD1057" s="337">
        <v>0</v>
      </c>
      <c r="AE1057" s="337">
        <v>0</v>
      </c>
      <c r="AF1057" s="337">
        <v>0</v>
      </c>
      <c r="AG1057" s="337">
        <v>0</v>
      </c>
      <c r="AH1057" s="337">
        <v>0</v>
      </c>
      <c r="AI1057" s="337">
        <v>0</v>
      </c>
      <c r="AJ1057" s="337">
        <v>0</v>
      </c>
      <c r="AK1057" s="337">
        <v>0</v>
      </c>
      <c r="AL1057" s="337">
        <v>0</v>
      </c>
      <c r="AM1057" s="337">
        <v>0</v>
      </c>
      <c r="AN1057" s="337">
        <v>0</v>
      </c>
      <c r="AO1057" s="337">
        <v>0</v>
      </c>
      <c r="AP1057" s="337">
        <v>0</v>
      </c>
    </row>
    <row r="1058" spans="1:42" x14ac:dyDescent="0.2">
      <c r="C1058" s="335" t="s">
        <v>259</v>
      </c>
      <c r="E1058" s="337">
        <v>3</v>
      </c>
      <c r="F1058" s="337">
        <v>2</v>
      </c>
      <c r="G1058" s="337">
        <v>5</v>
      </c>
      <c r="H1058" s="337">
        <v>0</v>
      </c>
      <c r="I1058" s="337">
        <v>0</v>
      </c>
      <c r="J1058" s="337">
        <v>0</v>
      </c>
      <c r="K1058" s="337">
        <v>1</v>
      </c>
      <c r="L1058" s="337">
        <v>0</v>
      </c>
      <c r="M1058" s="337">
        <v>1</v>
      </c>
      <c r="N1058" s="337">
        <v>1</v>
      </c>
      <c r="O1058" s="337">
        <v>1</v>
      </c>
      <c r="P1058" s="337">
        <v>1</v>
      </c>
      <c r="Q1058" s="337">
        <v>1</v>
      </c>
      <c r="R1058" s="337">
        <v>0</v>
      </c>
      <c r="S1058" s="337">
        <v>0</v>
      </c>
      <c r="T1058" s="337">
        <v>0</v>
      </c>
      <c r="U1058" s="337">
        <v>0</v>
      </c>
      <c r="V1058" s="337">
        <v>0</v>
      </c>
      <c r="W1058" s="337">
        <v>0</v>
      </c>
      <c r="X1058" s="337">
        <v>0</v>
      </c>
      <c r="Y1058" s="337">
        <v>0</v>
      </c>
      <c r="Z1058" s="337">
        <v>0</v>
      </c>
      <c r="AA1058" s="337">
        <v>0</v>
      </c>
      <c r="AB1058" s="337">
        <v>0</v>
      </c>
      <c r="AC1058" s="337">
        <v>0</v>
      </c>
      <c r="AD1058" s="337">
        <v>0</v>
      </c>
      <c r="AE1058" s="337">
        <v>0</v>
      </c>
      <c r="AF1058" s="337">
        <v>0</v>
      </c>
      <c r="AG1058" s="337">
        <v>0</v>
      </c>
      <c r="AH1058" s="337">
        <v>0</v>
      </c>
      <c r="AI1058" s="337">
        <v>0</v>
      </c>
      <c r="AJ1058" s="337">
        <v>0</v>
      </c>
      <c r="AK1058" s="337">
        <v>0</v>
      </c>
      <c r="AL1058" s="337">
        <v>0</v>
      </c>
      <c r="AM1058" s="337">
        <v>0</v>
      </c>
      <c r="AN1058" s="337">
        <v>0</v>
      </c>
      <c r="AO1058" s="337">
        <v>0</v>
      </c>
      <c r="AP1058" s="337">
        <v>0</v>
      </c>
    </row>
    <row r="1059" spans="1:42" x14ac:dyDescent="0.2">
      <c r="D1059" s="335" t="s">
        <v>258</v>
      </c>
      <c r="E1059" s="337">
        <v>3</v>
      </c>
      <c r="F1059" s="337">
        <v>2</v>
      </c>
      <c r="G1059" s="337">
        <v>5</v>
      </c>
      <c r="H1059" s="337">
        <v>0</v>
      </c>
      <c r="I1059" s="337">
        <v>0</v>
      </c>
      <c r="J1059" s="337">
        <v>0</v>
      </c>
      <c r="K1059" s="337">
        <v>1</v>
      </c>
      <c r="L1059" s="337">
        <v>0</v>
      </c>
      <c r="M1059" s="337">
        <v>1</v>
      </c>
      <c r="N1059" s="337">
        <v>1</v>
      </c>
      <c r="O1059" s="337">
        <v>1</v>
      </c>
      <c r="P1059" s="337">
        <v>1</v>
      </c>
      <c r="Q1059" s="337">
        <v>1</v>
      </c>
      <c r="R1059" s="337">
        <v>0</v>
      </c>
      <c r="S1059" s="337">
        <v>0</v>
      </c>
      <c r="T1059" s="337">
        <v>0</v>
      </c>
      <c r="U1059" s="337">
        <v>0</v>
      </c>
      <c r="V1059" s="337">
        <v>0</v>
      </c>
      <c r="W1059" s="337">
        <v>0</v>
      </c>
      <c r="X1059" s="337">
        <v>0</v>
      </c>
      <c r="Y1059" s="337">
        <v>0</v>
      </c>
      <c r="Z1059" s="337">
        <v>0</v>
      </c>
      <c r="AA1059" s="337">
        <v>0</v>
      </c>
      <c r="AB1059" s="337">
        <v>0</v>
      </c>
      <c r="AC1059" s="337">
        <v>0</v>
      </c>
      <c r="AD1059" s="337">
        <v>0</v>
      </c>
      <c r="AE1059" s="337">
        <v>0</v>
      </c>
      <c r="AF1059" s="337">
        <v>0</v>
      </c>
      <c r="AG1059" s="337">
        <v>0</v>
      </c>
      <c r="AH1059" s="337">
        <v>0</v>
      </c>
      <c r="AI1059" s="337">
        <v>0</v>
      </c>
      <c r="AJ1059" s="337">
        <v>0</v>
      </c>
      <c r="AK1059" s="337">
        <v>0</v>
      </c>
      <c r="AL1059" s="337">
        <v>0</v>
      </c>
      <c r="AM1059" s="337">
        <v>0</v>
      </c>
      <c r="AN1059" s="337">
        <v>0</v>
      </c>
      <c r="AO1059" s="337">
        <v>0</v>
      </c>
      <c r="AP1059" s="337">
        <v>0</v>
      </c>
    </row>
    <row r="1060" spans="1:42" x14ac:dyDescent="0.2">
      <c r="B1060" s="335" t="s">
        <v>168</v>
      </c>
      <c r="E1060" s="337">
        <v>879</v>
      </c>
      <c r="F1060" s="337">
        <v>498</v>
      </c>
      <c r="G1060" s="337">
        <v>1377</v>
      </c>
      <c r="H1060" s="337">
        <v>0</v>
      </c>
      <c r="I1060" s="337">
        <v>0</v>
      </c>
      <c r="J1060" s="337">
        <v>0</v>
      </c>
      <c r="K1060" s="337">
        <v>9</v>
      </c>
      <c r="L1060" s="337">
        <v>16</v>
      </c>
      <c r="M1060" s="337">
        <v>88</v>
      </c>
      <c r="N1060" s="337">
        <v>104</v>
      </c>
      <c r="O1060" s="337">
        <v>11</v>
      </c>
      <c r="P1060" s="337">
        <v>11</v>
      </c>
      <c r="Q1060" s="337">
        <v>16</v>
      </c>
      <c r="R1060" s="337">
        <v>0</v>
      </c>
      <c r="S1060" s="337">
        <v>0</v>
      </c>
      <c r="T1060" s="337">
        <v>0</v>
      </c>
      <c r="U1060" s="337">
        <v>0</v>
      </c>
      <c r="V1060" s="337">
        <v>0</v>
      </c>
      <c r="W1060" s="337">
        <v>0</v>
      </c>
      <c r="X1060" s="337">
        <v>0</v>
      </c>
      <c r="Y1060" s="337">
        <v>0</v>
      </c>
      <c r="Z1060" s="337">
        <v>0</v>
      </c>
      <c r="AA1060" s="337">
        <v>0</v>
      </c>
      <c r="AB1060" s="337">
        <v>0</v>
      </c>
      <c r="AC1060" s="337">
        <v>0</v>
      </c>
      <c r="AD1060" s="337">
        <v>0</v>
      </c>
      <c r="AE1060" s="337">
        <v>0</v>
      </c>
      <c r="AF1060" s="337">
        <v>0</v>
      </c>
      <c r="AG1060" s="337">
        <v>0</v>
      </c>
      <c r="AH1060" s="337">
        <v>0</v>
      </c>
      <c r="AI1060" s="337">
        <v>0</v>
      </c>
      <c r="AJ1060" s="337">
        <v>0</v>
      </c>
      <c r="AK1060" s="337">
        <v>0</v>
      </c>
      <c r="AL1060" s="337">
        <v>0</v>
      </c>
      <c r="AM1060" s="337">
        <v>0</v>
      </c>
      <c r="AN1060" s="337">
        <v>0</v>
      </c>
      <c r="AO1060" s="337">
        <v>0</v>
      </c>
      <c r="AP1060" s="337">
        <v>0</v>
      </c>
    </row>
    <row r="1061" spans="1:42" x14ac:dyDescent="0.2">
      <c r="C1061" s="335" t="s">
        <v>37</v>
      </c>
      <c r="E1061" s="337">
        <v>116</v>
      </c>
      <c r="F1061" s="337">
        <v>75</v>
      </c>
      <c r="G1061" s="337">
        <v>191</v>
      </c>
      <c r="H1061" s="337">
        <v>0</v>
      </c>
      <c r="I1061" s="337">
        <v>0</v>
      </c>
      <c r="J1061" s="337">
        <v>0</v>
      </c>
      <c r="K1061" s="337">
        <v>1</v>
      </c>
      <c r="L1061" s="337">
        <v>4</v>
      </c>
      <c r="M1061" s="337">
        <v>16</v>
      </c>
      <c r="N1061" s="337">
        <v>20</v>
      </c>
      <c r="O1061" s="337">
        <v>3</v>
      </c>
      <c r="P1061" s="337">
        <v>3</v>
      </c>
      <c r="Q1061" s="337">
        <v>3</v>
      </c>
      <c r="R1061" s="337">
        <v>0</v>
      </c>
      <c r="S1061" s="337">
        <v>0</v>
      </c>
      <c r="T1061" s="337">
        <v>0</v>
      </c>
      <c r="U1061" s="337">
        <v>0</v>
      </c>
      <c r="V1061" s="337">
        <v>0</v>
      </c>
      <c r="W1061" s="337">
        <v>0</v>
      </c>
      <c r="X1061" s="337">
        <v>0</v>
      </c>
      <c r="Y1061" s="337">
        <v>0</v>
      </c>
      <c r="Z1061" s="337">
        <v>0</v>
      </c>
      <c r="AA1061" s="337">
        <v>0</v>
      </c>
      <c r="AB1061" s="337">
        <v>0</v>
      </c>
      <c r="AC1061" s="337">
        <v>0</v>
      </c>
      <c r="AD1061" s="337">
        <v>0</v>
      </c>
      <c r="AE1061" s="337">
        <v>0</v>
      </c>
      <c r="AF1061" s="337">
        <v>0</v>
      </c>
      <c r="AG1061" s="337">
        <v>0</v>
      </c>
      <c r="AH1061" s="337">
        <v>0</v>
      </c>
      <c r="AI1061" s="337">
        <v>0</v>
      </c>
      <c r="AJ1061" s="337">
        <v>0</v>
      </c>
      <c r="AK1061" s="337">
        <v>0</v>
      </c>
      <c r="AL1061" s="337">
        <v>0</v>
      </c>
      <c r="AM1061" s="337">
        <v>0</v>
      </c>
      <c r="AN1061" s="337">
        <v>0</v>
      </c>
      <c r="AO1061" s="337">
        <v>0</v>
      </c>
      <c r="AP1061" s="337">
        <v>0</v>
      </c>
    </row>
    <row r="1062" spans="1:42" x14ac:dyDescent="0.2">
      <c r="D1062" s="335" t="s">
        <v>50</v>
      </c>
      <c r="E1062" s="337">
        <v>16</v>
      </c>
      <c r="F1062" s="337">
        <v>13</v>
      </c>
      <c r="G1062" s="337">
        <v>29</v>
      </c>
      <c r="H1062" s="337">
        <v>0</v>
      </c>
      <c r="I1062" s="337">
        <v>0</v>
      </c>
      <c r="J1062" s="337">
        <v>0</v>
      </c>
      <c r="K1062" s="337">
        <v>1</v>
      </c>
      <c r="L1062" s="337">
        <v>0</v>
      </c>
      <c r="M1062" s="337">
        <v>6</v>
      </c>
      <c r="N1062" s="337">
        <v>6</v>
      </c>
      <c r="O1062" s="337">
        <v>3</v>
      </c>
      <c r="P1062" s="337">
        <v>3</v>
      </c>
      <c r="Q1062" s="337">
        <v>1</v>
      </c>
      <c r="R1062" s="337">
        <v>0</v>
      </c>
      <c r="S1062" s="337">
        <v>0</v>
      </c>
      <c r="T1062" s="337">
        <v>0</v>
      </c>
      <c r="U1062" s="337">
        <v>0</v>
      </c>
      <c r="V1062" s="337">
        <v>0</v>
      </c>
      <c r="W1062" s="337">
        <v>0</v>
      </c>
      <c r="X1062" s="337">
        <v>0</v>
      </c>
      <c r="Y1062" s="337">
        <v>0</v>
      </c>
      <c r="Z1062" s="337">
        <v>0</v>
      </c>
      <c r="AA1062" s="337">
        <v>0</v>
      </c>
      <c r="AB1062" s="337">
        <v>0</v>
      </c>
      <c r="AC1062" s="337">
        <v>0</v>
      </c>
      <c r="AD1062" s="337">
        <v>0</v>
      </c>
      <c r="AE1062" s="337">
        <v>0</v>
      </c>
      <c r="AF1062" s="337">
        <v>0</v>
      </c>
      <c r="AG1062" s="337">
        <v>0</v>
      </c>
      <c r="AH1062" s="337">
        <v>0</v>
      </c>
      <c r="AI1062" s="337">
        <v>0</v>
      </c>
      <c r="AJ1062" s="337">
        <v>0</v>
      </c>
      <c r="AK1062" s="337">
        <v>0</v>
      </c>
      <c r="AL1062" s="337">
        <v>0</v>
      </c>
      <c r="AM1062" s="337">
        <v>0</v>
      </c>
      <c r="AN1062" s="337">
        <v>0</v>
      </c>
      <c r="AO1062" s="337">
        <v>0</v>
      </c>
      <c r="AP1062" s="337">
        <v>0</v>
      </c>
    </row>
    <row r="1063" spans="1:42" x14ac:dyDescent="0.2">
      <c r="D1063" s="335" t="s">
        <v>49</v>
      </c>
      <c r="E1063" s="337">
        <v>100</v>
      </c>
      <c r="F1063" s="337">
        <v>62</v>
      </c>
      <c r="G1063" s="337">
        <v>162</v>
      </c>
      <c r="H1063" s="337">
        <v>0</v>
      </c>
      <c r="I1063" s="337">
        <v>0</v>
      </c>
      <c r="J1063" s="337">
        <v>0</v>
      </c>
      <c r="K1063" s="337">
        <v>0</v>
      </c>
      <c r="L1063" s="337">
        <v>4</v>
      </c>
      <c r="M1063" s="337">
        <v>10</v>
      </c>
      <c r="N1063" s="337">
        <v>14</v>
      </c>
      <c r="O1063" s="337">
        <v>0</v>
      </c>
      <c r="P1063" s="337">
        <v>0</v>
      </c>
      <c r="Q1063" s="337">
        <v>2</v>
      </c>
      <c r="R1063" s="337">
        <v>0</v>
      </c>
      <c r="S1063" s="337">
        <v>0</v>
      </c>
      <c r="T1063" s="337">
        <v>0</v>
      </c>
      <c r="U1063" s="337">
        <v>0</v>
      </c>
      <c r="V1063" s="337">
        <v>0</v>
      </c>
      <c r="W1063" s="337">
        <v>0</v>
      </c>
      <c r="X1063" s="337">
        <v>0</v>
      </c>
      <c r="Y1063" s="337">
        <v>0</v>
      </c>
      <c r="Z1063" s="337">
        <v>0</v>
      </c>
      <c r="AA1063" s="337">
        <v>0</v>
      </c>
      <c r="AB1063" s="337">
        <v>0</v>
      </c>
      <c r="AC1063" s="337">
        <v>0</v>
      </c>
      <c r="AD1063" s="337">
        <v>0</v>
      </c>
      <c r="AE1063" s="337">
        <v>0</v>
      </c>
      <c r="AF1063" s="337">
        <v>0</v>
      </c>
      <c r="AG1063" s="337">
        <v>0</v>
      </c>
      <c r="AH1063" s="337">
        <v>0</v>
      </c>
      <c r="AI1063" s="337">
        <v>0</v>
      </c>
      <c r="AJ1063" s="337">
        <v>0</v>
      </c>
      <c r="AK1063" s="337">
        <v>0</v>
      </c>
      <c r="AL1063" s="337">
        <v>0</v>
      </c>
      <c r="AM1063" s="337">
        <v>0</v>
      </c>
      <c r="AN1063" s="337">
        <v>0</v>
      </c>
      <c r="AO1063" s="337">
        <v>0</v>
      </c>
      <c r="AP1063" s="337">
        <v>0</v>
      </c>
    </row>
    <row r="1064" spans="1:42" x14ac:dyDescent="0.2">
      <c r="C1064" s="335" t="s">
        <v>47</v>
      </c>
      <c r="E1064" s="337">
        <v>763</v>
      </c>
      <c r="F1064" s="337">
        <v>423</v>
      </c>
      <c r="G1064" s="337">
        <v>1186</v>
      </c>
      <c r="H1064" s="337">
        <v>0</v>
      </c>
      <c r="I1064" s="337">
        <v>0</v>
      </c>
      <c r="J1064" s="337">
        <v>0</v>
      </c>
      <c r="K1064" s="337">
        <v>8</v>
      </c>
      <c r="L1064" s="337">
        <v>12</v>
      </c>
      <c r="M1064" s="337">
        <v>72</v>
      </c>
      <c r="N1064" s="337">
        <v>84</v>
      </c>
      <c r="O1064" s="337">
        <v>8</v>
      </c>
      <c r="P1064" s="337">
        <v>8</v>
      </c>
      <c r="Q1064" s="337">
        <v>13</v>
      </c>
      <c r="R1064" s="337">
        <v>0</v>
      </c>
      <c r="S1064" s="337">
        <v>0</v>
      </c>
      <c r="T1064" s="337">
        <v>0</v>
      </c>
      <c r="U1064" s="337">
        <v>0</v>
      </c>
      <c r="V1064" s="337">
        <v>0</v>
      </c>
      <c r="W1064" s="337">
        <v>0</v>
      </c>
      <c r="X1064" s="337">
        <v>0</v>
      </c>
      <c r="Y1064" s="337">
        <v>0</v>
      </c>
      <c r="Z1064" s="337">
        <v>0</v>
      </c>
      <c r="AA1064" s="337">
        <v>0</v>
      </c>
      <c r="AB1064" s="337">
        <v>0</v>
      </c>
      <c r="AC1064" s="337">
        <v>0</v>
      </c>
      <c r="AD1064" s="337">
        <v>0</v>
      </c>
      <c r="AE1064" s="337">
        <v>0</v>
      </c>
      <c r="AF1064" s="337">
        <v>0</v>
      </c>
      <c r="AG1064" s="337">
        <v>0</v>
      </c>
      <c r="AH1064" s="337">
        <v>0</v>
      </c>
      <c r="AI1064" s="337">
        <v>0</v>
      </c>
      <c r="AJ1064" s="337">
        <v>0</v>
      </c>
      <c r="AK1064" s="337">
        <v>0</v>
      </c>
      <c r="AL1064" s="337">
        <v>0</v>
      </c>
      <c r="AM1064" s="337">
        <v>0</v>
      </c>
      <c r="AN1064" s="337">
        <v>0</v>
      </c>
      <c r="AO1064" s="337">
        <v>0</v>
      </c>
      <c r="AP1064" s="337">
        <v>0</v>
      </c>
    </row>
    <row r="1065" spans="1:42" x14ac:dyDescent="0.2">
      <c r="D1065" s="335" t="s">
        <v>50</v>
      </c>
      <c r="E1065" s="337">
        <v>43</v>
      </c>
      <c r="F1065" s="337">
        <v>19</v>
      </c>
      <c r="G1065" s="337">
        <v>62</v>
      </c>
      <c r="H1065" s="337">
        <v>0</v>
      </c>
      <c r="I1065" s="337">
        <v>0</v>
      </c>
      <c r="J1065" s="337">
        <v>0</v>
      </c>
      <c r="K1065" s="337">
        <v>8</v>
      </c>
      <c r="L1065" s="337">
        <v>1</v>
      </c>
      <c r="M1065" s="337">
        <v>8</v>
      </c>
      <c r="N1065" s="337">
        <v>9</v>
      </c>
      <c r="O1065" s="337">
        <v>8</v>
      </c>
      <c r="P1065" s="337">
        <v>8</v>
      </c>
      <c r="Q1065" s="337">
        <v>1</v>
      </c>
      <c r="R1065" s="337">
        <v>0</v>
      </c>
      <c r="S1065" s="337">
        <v>0</v>
      </c>
      <c r="T1065" s="337">
        <v>0</v>
      </c>
      <c r="U1065" s="337">
        <v>0</v>
      </c>
      <c r="V1065" s="337">
        <v>0</v>
      </c>
      <c r="W1065" s="337">
        <v>0</v>
      </c>
      <c r="X1065" s="337">
        <v>0</v>
      </c>
      <c r="Y1065" s="337">
        <v>0</v>
      </c>
      <c r="Z1065" s="337">
        <v>0</v>
      </c>
      <c r="AA1065" s="337">
        <v>0</v>
      </c>
      <c r="AB1065" s="337">
        <v>0</v>
      </c>
      <c r="AC1065" s="337">
        <v>0</v>
      </c>
      <c r="AD1065" s="337">
        <v>0</v>
      </c>
      <c r="AE1065" s="337">
        <v>0</v>
      </c>
      <c r="AF1065" s="337">
        <v>0</v>
      </c>
      <c r="AG1065" s="337">
        <v>0</v>
      </c>
      <c r="AH1065" s="337">
        <v>0</v>
      </c>
      <c r="AI1065" s="337">
        <v>0</v>
      </c>
      <c r="AJ1065" s="337">
        <v>0</v>
      </c>
      <c r="AK1065" s="337">
        <v>0</v>
      </c>
      <c r="AL1065" s="337">
        <v>0</v>
      </c>
      <c r="AM1065" s="337">
        <v>0</v>
      </c>
      <c r="AN1065" s="337">
        <v>0</v>
      </c>
      <c r="AO1065" s="337">
        <v>0</v>
      </c>
      <c r="AP1065" s="337">
        <v>0</v>
      </c>
    </row>
    <row r="1066" spans="1:42" x14ac:dyDescent="0.2">
      <c r="D1066" s="335" t="s">
        <v>49</v>
      </c>
      <c r="E1066" s="337">
        <v>720</v>
      </c>
      <c r="F1066" s="337">
        <v>404</v>
      </c>
      <c r="G1066" s="337">
        <v>1124</v>
      </c>
      <c r="H1066" s="337">
        <v>0</v>
      </c>
      <c r="I1066" s="337">
        <v>0</v>
      </c>
      <c r="J1066" s="337">
        <v>0</v>
      </c>
      <c r="K1066" s="337">
        <v>0</v>
      </c>
      <c r="L1066" s="337">
        <v>11</v>
      </c>
      <c r="M1066" s="337">
        <v>64</v>
      </c>
      <c r="N1066" s="337">
        <v>75</v>
      </c>
      <c r="O1066" s="337">
        <v>0</v>
      </c>
      <c r="P1066" s="337">
        <v>0</v>
      </c>
      <c r="Q1066" s="337">
        <v>12</v>
      </c>
      <c r="R1066" s="337">
        <v>0</v>
      </c>
      <c r="S1066" s="337">
        <v>0</v>
      </c>
      <c r="T1066" s="337">
        <v>0</v>
      </c>
      <c r="U1066" s="337">
        <v>0</v>
      </c>
      <c r="V1066" s="337">
        <v>0</v>
      </c>
      <c r="W1066" s="337">
        <v>0</v>
      </c>
      <c r="X1066" s="337">
        <v>0</v>
      </c>
      <c r="Y1066" s="337">
        <v>0</v>
      </c>
      <c r="Z1066" s="337">
        <v>0</v>
      </c>
      <c r="AA1066" s="337">
        <v>0</v>
      </c>
      <c r="AB1066" s="337">
        <v>0</v>
      </c>
      <c r="AC1066" s="337">
        <v>0</v>
      </c>
      <c r="AD1066" s="337">
        <v>0</v>
      </c>
      <c r="AE1066" s="337">
        <v>0</v>
      </c>
      <c r="AF1066" s="337">
        <v>0</v>
      </c>
      <c r="AG1066" s="337">
        <v>0</v>
      </c>
      <c r="AH1066" s="337">
        <v>0</v>
      </c>
      <c r="AI1066" s="337">
        <v>0</v>
      </c>
      <c r="AJ1066" s="337">
        <v>0</v>
      </c>
      <c r="AK1066" s="337">
        <v>0</v>
      </c>
      <c r="AL1066" s="337">
        <v>0</v>
      </c>
      <c r="AM1066" s="337">
        <v>0</v>
      </c>
      <c r="AN1066" s="337">
        <v>0</v>
      </c>
      <c r="AO1066" s="337">
        <v>0</v>
      </c>
      <c r="AP1066" s="337">
        <v>0</v>
      </c>
    </row>
    <row r="1067" spans="1:42" x14ac:dyDescent="0.2">
      <c r="A1067" s="335" t="s">
        <v>130</v>
      </c>
      <c r="E1067" s="337">
        <v>55</v>
      </c>
      <c r="F1067" s="337">
        <v>71</v>
      </c>
      <c r="G1067" s="337">
        <v>126</v>
      </c>
      <c r="H1067" s="337">
        <v>11</v>
      </c>
      <c r="I1067" s="337">
        <v>12</v>
      </c>
      <c r="J1067" s="337">
        <v>23</v>
      </c>
      <c r="K1067" s="337">
        <v>12</v>
      </c>
      <c r="L1067" s="337">
        <v>4</v>
      </c>
      <c r="M1067" s="337">
        <v>4</v>
      </c>
      <c r="N1067" s="337">
        <v>8</v>
      </c>
      <c r="O1067" s="337">
        <v>11</v>
      </c>
      <c r="P1067" s="337">
        <v>9</v>
      </c>
      <c r="Q1067" s="337">
        <v>6</v>
      </c>
      <c r="R1067" s="337">
        <v>12</v>
      </c>
      <c r="S1067" s="337">
        <v>7</v>
      </c>
      <c r="T1067" s="337">
        <v>19</v>
      </c>
      <c r="U1067" s="337">
        <v>2</v>
      </c>
      <c r="V1067" s="337">
        <v>12</v>
      </c>
      <c r="W1067" s="337">
        <v>14</v>
      </c>
      <c r="X1067" s="337">
        <v>26</v>
      </c>
      <c r="Y1067" s="337">
        <v>2</v>
      </c>
      <c r="Z1067" s="337">
        <v>14</v>
      </c>
      <c r="AA1067" s="337">
        <v>14</v>
      </c>
      <c r="AB1067" s="337">
        <v>28</v>
      </c>
      <c r="AC1067" s="337">
        <v>2</v>
      </c>
      <c r="AD1067" s="337">
        <v>6</v>
      </c>
      <c r="AE1067" s="337">
        <v>15</v>
      </c>
      <c r="AF1067" s="337">
        <v>21</v>
      </c>
      <c r="AG1067" s="337">
        <v>0</v>
      </c>
      <c r="AH1067" s="337">
        <v>10</v>
      </c>
      <c r="AI1067" s="337">
        <v>8</v>
      </c>
      <c r="AJ1067" s="337">
        <v>18</v>
      </c>
      <c r="AK1067" s="337">
        <v>0</v>
      </c>
      <c r="AL1067" s="337">
        <v>1</v>
      </c>
      <c r="AM1067" s="337">
        <v>13</v>
      </c>
      <c r="AN1067" s="337">
        <v>14</v>
      </c>
      <c r="AO1067" s="337">
        <v>0</v>
      </c>
      <c r="AP1067" s="337">
        <v>6</v>
      </c>
    </row>
    <row r="1068" spans="1:42" x14ac:dyDescent="0.2">
      <c r="B1068" s="335" t="s">
        <v>41</v>
      </c>
      <c r="E1068" s="337">
        <v>38</v>
      </c>
      <c r="F1068" s="337">
        <v>57</v>
      </c>
      <c r="G1068" s="337">
        <v>95</v>
      </c>
      <c r="H1068" s="337">
        <v>4</v>
      </c>
      <c r="I1068" s="337">
        <v>5</v>
      </c>
      <c r="J1068" s="337">
        <v>9</v>
      </c>
      <c r="K1068" s="337">
        <v>6</v>
      </c>
      <c r="L1068" s="337">
        <v>2</v>
      </c>
      <c r="M1068" s="337">
        <v>4</v>
      </c>
      <c r="N1068" s="337">
        <v>6</v>
      </c>
      <c r="O1068" s="337">
        <v>5</v>
      </c>
      <c r="P1068" s="337">
        <v>5</v>
      </c>
      <c r="Q1068" s="337">
        <v>4</v>
      </c>
      <c r="R1068" s="337">
        <v>7</v>
      </c>
      <c r="S1068" s="337">
        <v>1</v>
      </c>
      <c r="T1068" s="337">
        <v>8</v>
      </c>
      <c r="U1068" s="337">
        <v>0</v>
      </c>
      <c r="V1068" s="337">
        <v>6</v>
      </c>
      <c r="W1068" s="337">
        <v>9</v>
      </c>
      <c r="X1068" s="337">
        <v>15</v>
      </c>
      <c r="Y1068" s="337">
        <v>0</v>
      </c>
      <c r="Z1068" s="337">
        <v>8</v>
      </c>
      <c r="AA1068" s="337">
        <v>11</v>
      </c>
      <c r="AB1068" s="337">
        <v>19</v>
      </c>
      <c r="AC1068" s="337">
        <v>0</v>
      </c>
      <c r="AD1068" s="337">
        <v>6</v>
      </c>
      <c r="AE1068" s="337">
        <v>15</v>
      </c>
      <c r="AF1068" s="337">
        <v>21</v>
      </c>
      <c r="AG1068" s="337">
        <v>0</v>
      </c>
      <c r="AH1068" s="337">
        <v>10</v>
      </c>
      <c r="AI1068" s="337">
        <v>8</v>
      </c>
      <c r="AJ1068" s="337">
        <v>18</v>
      </c>
      <c r="AK1068" s="337">
        <v>0</v>
      </c>
      <c r="AL1068" s="337">
        <v>1</v>
      </c>
      <c r="AM1068" s="337">
        <v>13</v>
      </c>
      <c r="AN1068" s="337">
        <v>14</v>
      </c>
      <c r="AO1068" s="337">
        <v>0</v>
      </c>
      <c r="AP1068" s="337">
        <v>6</v>
      </c>
    </row>
    <row r="1069" spans="1:42" x14ac:dyDescent="0.2">
      <c r="C1069" s="335" t="s">
        <v>37</v>
      </c>
      <c r="E1069" s="337">
        <v>13</v>
      </c>
      <c r="F1069" s="337">
        <v>19</v>
      </c>
      <c r="G1069" s="337">
        <v>32</v>
      </c>
      <c r="H1069" s="337">
        <v>2</v>
      </c>
      <c r="I1069" s="337">
        <v>1</v>
      </c>
      <c r="J1069" s="337">
        <v>3</v>
      </c>
      <c r="K1069" s="337">
        <v>2</v>
      </c>
      <c r="L1069" s="337">
        <v>1</v>
      </c>
      <c r="M1069" s="337">
        <v>1</v>
      </c>
      <c r="N1069" s="337">
        <v>2</v>
      </c>
      <c r="O1069" s="337">
        <v>2</v>
      </c>
      <c r="P1069" s="337">
        <v>2</v>
      </c>
      <c r="Q1069" s="337">
        <v>1</v>
      </c>
      <c r="R1069" s="337">
        <v>0</v>
      </c>
      <c r="S1069" s="337">
        <v>0</v>
      </c>
      <c r="T1069" s="337">
        <v>0</v>
      </c>
      <c r="U1069" s="337">
        <v>0</v>
      </c>
      <c r="V1069" s="337">
        <v>4</v>
      </c>
      <c r="W1069" s="337">
        <v>2</v>
      </c>
      <c r="X1069" s="337">
        <v>6</v>
      </c>
      <c r="Y1069" s="337">
        <v>0</v>
      </c>
      <c r="Z1069" s="337">
        <v>2</v>
      </c>
      <c r="AA1069" s="337">
        <v>4</v>
      </c>
      <c r="AB1069" s="337">
        <v>6</v>
      </c>
      <c r="AC1069" s="337">
        <v>0</v>
      </c>
      <c r="AD1069" s="337">
        <v>3</v>
      </c>
      <c r="AE1069" s="337">
        <v>5</v>
      </c>
      <c r="AF1069" s="337">
        <v>8</v>
      </c>
      <c r="AG1069" s="337">
        <v>0</v>
      </c>
      <c r="AH1069" s="337">
        <v>3</v>
      </c>
      <c r="AI1069" s="337">
        <v>4</v>
      </c>
      <c r="AJ1069" s="337">
        <v>7</v>
      </c>
      <c r="AK1069" s="337">
        <v>0</v>
      </c>
      <c r="AL1069" s="337">
        <v>1</v>
      </c>
      <c r="AM1069" s="337">
        <v>4</v>
      </c>
      <c r="AN1069" s="337">
        <v>5</v>
      </c>
      <c r="AO1069" s="337">
        <v>0</v>
      </c>
      <c r="AP1069" s="337">
        <v>2</v>
      </c>
    </row>
    <row r="1070" spans="1:42" x14ac:dyDescent="0.2">
      <c r="D1070" s="335" t="s">
        <v>116</v>
      </c>
      <c r="E1070" s="337">
        <v>13</v>
      </c>
      <c r="F1070" s="337">
        <v>19</v>
      </c>
      <c r="G1070" s="337">
        <v>32</v>
      </c>
      <c r="H1070" s="337">
        <v>2</v>
      </c>
      <c r="I1070" s="337">
        <v>1</v>
      </c>
      <c r="J1070" s="337">
        <v>3</v>
      </c>
      <c r="K1070" s="337">
        <v>2</v>
      </c>
      <c r="L1070" s="337">
        <v>1</v>
      </c>
      <c r="M1070" s="337">
        <v>1</v>
      </c>
      <c r="N1070" s="337">
        <v>2</v>
      </c>
      <c r="O1070" s="337">
        <v>2</v>
      </c>
      <c r="P1070" s="337">
        <v>2</v>
      </c>
      <c r="Q1070" s="337">
        <v>1</v>
      </c>
      <c r="R1070" s="337">
        <v>0</v>
      </c>
      <c r="S1070" s="337">
        <v>0</v>
      </c>
      <c r="T1070" s="337">
        <v>0</v>
      </c>
      <c r="U1070" s="337">
        <v>0</v>
      </c>
      <c r="V1070" s="337">
        <v>4</v>
      </c>
      <c r="W1070" s="337">
        <v>2</v>
      </c>
      <c r="X1070" s="337">
        <v>6</v>
      </c>
      <c r="Y1070" s="337">
        <v>0</v>
      </c>
      <c r="Z1070" s="337">
        <v>2</v>
      </c>
      <c r="AA1070" s="337">
        <v>4</v>
      </c>
      <c r="AB1070" s="337">
        <v>6</v>
      </c>
      <c r="AC1070" s="337">
        <v>0</v>
      </c>
      <c r="AD1070" s="337">
        <v>3</v>
      </c>
      <c r="AE1070" s="337">
        <v>5</v>
      </c>
      <c r="AF1070" s="337">
        <v>8</v>
      </c>
      <c r="AG1070" s="337">
        <v>0</v>
      </c>
      <c r="AH1070" s="337">
        <v>3</v>
      </c>
      <c r="AI1070" s="337">
        <v>4</v>
      </c>
      <c r="AJ1070" s="337">
        <v>7</v>
      </c>
      <c r="AK1070" s="337">
        <v>0</v>
      </c>
      <c r="AL1070" s="337">
        <v>1</v>
      </c>
      <c r="AM1070" s="337">
        <v>4</v>
      </c>
      <c r="AN1070" s="337">
        <v>5</v>
      </c>
      <c r="AO1070" s="337">
        <v>0</v>
      </c>
      <c r="AP1070" s="337">
        <v>2</v>
      </c>
    </row>
    <row r="1071" spans="1:42" x14ac:dyDescent="0.2">
      <c r="C1071" s="335" t="s">
        <v>38</v>
      </c>
      <c r="E1071" s="337">
        <v>3</v>
      </c>
      <c r="F1071" s="337">
        <v>4</v>
      </c>
      <c r="G1071" s="337">
        <v>7</v>
      </c>
      <c r="H1071" s="337">
        <v>1</v>
      </c>
      <c r="I1071" s="337">
        <v>0</v>
      </c>
      <c r="J1071" s="337">
        <v>1</v>
      </c>
      <c r="K1071" s="337">
        <v>1</v>
      </c>
      <c r="L1071" s="337">
        <v>0</v>
      </c>
      <c r="M1071" s="337">
        <v>1</v>
      </c>
      <c r="N1071" s="337">
        <v>1</v>
      </c>
      <c r="O1071" s="337">
        <v>0</v>
      </c>
      <c r="P1071" s="337">
        <v>0</v>
      </c>
      <c r="Q1071" s="337">
        <v>1</v>
      </c>
      <c r="R1071" s="337">
        <v>0</v>
      </c>
      <c r="S1071" s="337">
        <v>0</v>
      </c>
      <c r="T1071" s="337">
        <v>0</v>
      </c>
      <c r="U1071" s="337">
        <v>0</v>
      </c>
      <c r="V1071" s="337">
        <v>0</v>
      </c>
      <c r="W1071" s="337">
        <v>2</v>
      </c>
      <c r="X1071" s="337">
        <v>2</v>
      </c>
      <c r="Y1071" s="337">
        <v>0</v>
      </c>
      <c r="Z1071" s="337">
        <v>1</v>
      </c>
      <c r="AA1071" s="337">
        <v>1</v>
      </c>
      <c r="AB1071" s="337">
        <v>2</v>
      </c>
      <c r="AC1071" s="337">
        <v>0</v>
      </c>
      <c r="AD1071" s="337">
        <v>0</v>
      </c>
      <c r="AE1071" s="337">
        <v>0</v>
      </c>
      <c r="AF1071" s="337">
        <v>0</v>
      </c>
      <c r="AG1071" s="337">
        <v>0</v>
      </c>
      <c r="AH1071" s="337">
        <v>2</v>
      </c>
      <c r="AI1071" s="337">
        <v>0</v>
      </c>
      <c r="AJ1071" s="337">
        <v>2</v>
      </c>
      <c r="AK1071" s="337">
        <v>0</v>
      </c>
      <c r="AL1071" s="337">
        <v>0</v>
      </c>
      <c r="AM1071" s="337">
        <v>1</v>
      </c>
      <c r="AN1071" s="337">
        <v>1</v>
      </c>
      <c r="AO1071" s="337">
        <v>0</v>
      </c>
      <c r="AP1071" s="337">
        <v>1</v>
      </c>
    </row>
    <row r="1072" spans="1:42" x14ac:dyDescent="0.2">
      <c r="D1072" s="335" t="s">
        <v>65</v>
      </c>
      <c r="E1072" s="337">
        <v>3</v>
      </c>
      <c r="F1072" s="337">
        <v>4</v>
      </c>
      <c r="G1072" s="337">
        <v>7</v>
      </c>
      <c r="H1072" s="337">
        <v>1</v>
      </c>
      <c r="I1072" s="337">
        <v>0</v>
      </c>
      <c r="J1072" s="337">
        <v>1</v>
      </c>
      <c r="K1072" s="337">
        <v>1</v>
      </c>
      <c r="L1072" s="337">
        <v>0</v>
      </c>
      <c r="M1072" s="337">
        <v>1</v>
      </c>
      <c r="N1072" s="337">
        <v>1</v>
      </c>
      <c r="O1072" s="337">
        <v>0</v>
      </c>
      <c r="P1072" s="337">
        <v>0</v>
      </c>
      <c r="Q1072" s="337">
        <v>1</v>
      </c>
      <c r="R1072" s="337">
        <v>0</v>
      </c>
      <c r="S1072" s="337">
        <v>0</v>
      </c>
      <c r="T1072" s="337">
        <v>0</v>
      </c>
      <c r="U1072" s="337">
        <v>0</v>
      </c>
      <c r="V1072" s="337">
        <v>0</v>
      </c>
      <c r="W1072" s="337">
        <v>2</v>
      </c>
      <c r="X1072" s="337">
        <v>2</v>
      </c>
      <c r="Y1072" s="337">
        <v>0</v>
      </c>
      <c r="Z1072" s="337">
        <v>1</v>
      </c>
      <c r="AA1072" s="337">
        <v>1</v>
      </c>
      <c r="AB1072" s="337">
        <v>2</v>
      </c>
      <c r="AC1072" s="337">
        <v>0</v>
      </c>
      <c r="AD1072" s="337">
        <v>0</v>
      </c>
      <c r="AE1072" s="337">
        <v>0</v>
      </c>
      <c r="AF1072" s="337">
        <v>0</v>
      </c>
      <c r="AG1072" s="337">
        <v>0</v>
      </c>
      <c r="AH1072" s="337">
        <v>2</v>
      </c>
      <c r="AI1072" s="337">
        <v>0</v>
      </c>
      <c r="AJ1072" s="337">
        <v>2</v>
      </c>
      <c r="AK1072" s="337">
        <v>0</v>
      </c>
      <c r="AL1072" s="337">
        <v>0</v>
      </c>
      <c r="AM1072" s="337">
        <v>1</v>
      </c>
      <c r="AN1072" s="337">
        <v>1</v>
      </c>
      <c r="AO1072" s="337">
        <v>0</v>
      </c>
      <c r="AP1072" s="337">
        <v>1</v>
      </c>
    </row>
    <row r="1073" spans="1:42" x14ac:dyDescent="0.2">
      <c r="C1073" s="335" t="s">
        <v>47</v>
      </c>
      <c r="E1073" s="337">
        <v>22</v>
      </c>
      <c r="F1073" s="337">
        <v>34</v>
      </c>
      <c r="G1073" s="337">
        <v>56</v>
      </c>
      <c r="H1073" s="337">
        <v>1</v>
      </c>
      <c r="I1073" s="337">
        <v>4</v>
      </c>
      <c r="J1073" s="337">
        <v>5</v>
      </c>
      <c r="K1073" s="337">
        <v>3</v>
      </c>
      <c r="L1073" s="337">
        <v>1</v>
      </c>
      <c r="M1073" s="337">
        <v>2</v>
      </c>
      <c r="N1073" s="337">
        <v>3</v>
      </c>
      <c r="O1073" s="337">
        <v>3</v>
      </c>
      <c r="P1073" s="337">
        <v>3</v>
      </c>
      <c r="Q1073" s="337">
        <v>2</v>
      </c>
      <c r="R1073" s="337">
        <v>7</v>
      </c>
      <c r="S1073" s="337">
        <v>1</v>
      </c>
      <c r="T1073" s="337">
        <v>8</v>
      </c>
      <c r="U1073" s="337">
        <v>0</v>
      </c>
      <c r="V1073" s="337">
        <v>2</v>
      </c>
      <c r="W1073" s="337">
        <v>5</v>
      </c>
      <c r="X1073" s="337">
        <v>7</v>
      </c>
      <c r="Y1073" s="337">
        <v>0</v>
      </c>
      <c r="Z1073" s="337">
        <v>5</v>
      </c>
      <c r="AA1073" s="337">
        <v>6</v>
      </c>
      <c r="AB1073" s="337">
        <v>11</v>
      </c>
      <c r="AC1073" s="337">
        <v>0</v>
      </c>
      <c r="AD1073" s="337">
        <v>3</v>
      </c>
      <c r="AE1073" s="337">
        <v>10</v>
      </c>
      <c r="AF1073" s="337">
        <v>13</v>
      </c>
      <c r="AG1073" s="337">
        <v>0</v>
      </c>
      <c r="AH1073" s="337">
        <v>5</v>
      </c>
      <c r="AI1073" s="337">
        <v>4</v>
      </c>
      <c r="AJ1073" s="337">
        <v>9</v>
      </c>
      <c r="AK1073" s="337">
        <v>0</v>
      </c>
      <c r="AL1073" s="337">
        <v>0</v>
      </c>
      <c r="AM1073" s="337">
        <v>8</v>
      </c>
      <c r="AN1073" s="337">
        <v>8</v>
      </c>
      <c r="AO1073" s="337">
        <v>0</v>
      </c>
      <c r="AP1073" s="337">
        <v>3</v>
      </c>
    </row>
    <row r="1074" spans="1:42" x14ac:dyDescent="0.2">
      <c r="D1074" s="335" t="s">
        <v>116</v>
      </c>
      <c r="E1074" s="337">
        <v>22</v>
      </c>
      <c r="F1074" s="337">
        <v>34</v>
      </c>
      <c r="G1074" s="337">
        <v>56</v>
      </c>
      <c r="H1074" s="337">
        <v>1</v>
      </c>
      <c r="I1074" s="337">
        <v>4</v>
      </c>
      <c r="J1074" s="337">
        <v>5</v>
      </c>
      <c r="K1074" s="337">
        <v>3</v>
      </c>
      <c r="L1074" s="337">
        <v>1</v>
      </c>
      <c r="M1074" s="337">
        <v>2</v>
      </c>
      <c r="N1074" s="337">
        <v>3</v>
      </c>
      <c r="O1074" s="337">
        <v>3</v>
      </c>
      <c r="P1074" s="337">
        <v>3</v>
      </c>
      <c r="Q1074" s="337">
        <v>2</v>
      </c>
      <c r="R1074" s="337">
        <v>7</v>
      </c>
      <c r="S1074" s="337">
        <v>1</v>
      </c>
      <c r="T1074" s="337">
        <v>8</v>
      </c>
      <c r="U1074" s="337">
        <v>0</v>
      </c>
      <c r="V1074" s="337">
        <v>2</v>
      </c>
      <c r="W1074" s="337">
        <v>5</v>
      </c>
      <c r="X1074" s="337">
        <v>7</v>
      </c>
      <c r="Y1074" s="337">
        <v>0</v>
      </c>
      <c r="Z1074" s="337">
        <v>5</v>
      </c>
      <c r="AA1074" s="337">
        <v>6</v>
      </c>
      <c r="AB1074" s="337">
        <v>11</v>
      </c>
      <c r="AC1074" s="337">
        <v>0</v>
      </c>
      <c r="AD1074" s="337">
        <v>3</v>
      </c>
      <c r="AE1074" s="337">
        <v>10</v>
      </c>
      <c r="AF1074" s="337">
        <v>13</v>
      </c>
      <c r="AG1074" s="337">
        <v>0</v>
      </c>
      <c r="AH1074" s="337">
        <v>5</v>
      </c>
      <c r="AI1074" s="337">
        <v>4</v>
      </c>
      <c r="AJ1074" s="337">
        <v>9</v>
      </c>
      <c r="AK1074" s="337">
        <v>0</v>
      </c>
      <c r="AL1074" s="337">
        <v>0</v>
      </c>
      <c r="AM1074" s="337">
        <v>8</v>
      </c>
      <c r="AN1074" s="337">
        <v>8</v>
      </c>
      <c r="AO1074" s="337">
        <v>0</v>
      </c>
      <c r="AP1074" s="337">
        <v>3</v>
      </c>
    </row>
    <row r="1075" spans="1:42" x14ac:dyDescent="0.2">
      <c r="B1075" s="335" t="s">
        <v>42</v>
      </c>
      <c r="E1075" s="337">
        <v>17</v>
      </c>
      <c r="F1075" s="337">
        <v>14</v>
      </c>
      <c r="G1075" s="337">
        <v>31</v>
      </c>
      <c r="H1075" s="337">
        <v>7</v>
      </c>
      <c r="I1075" s="337">
        <v>7</v>
      </c>
      <c r="J1075" s="337">
        <v>14</v>
      </c>
      <c r="K1075" s="337">
        <v>6</v>
      </c>
      <c r="L1075" s="337">
        <v>2</v>
      </c>
      <c r="M1075" s="337">
        <v>0</v>
      </c>
      <c r="N1075" s="337">
        <v>2</v>
      </c>
      <c r="O1075" s="337">
        <v>6</v>
      </c>
      <c r="P1075" s="337">
        <v>4</v>
      </c>
      <c r="Q1075" s="337">
        <v>2</v>
      </c>
      <c r="R1075" s="337">
        <v>5</v>
      </c>
      <c r="S1075" s="337">
        <v>6</v>
      </c>
      <c r="T1075" s="337">
        <v>11</v>
      </c>
      <c r="U1075" s="337">
        <v>2</v>
      </c>
      <c r="V1075" s="337">
        <v>6</v>
      </c>
      <c r="W1075" s="337">
        <v>5</v>
      </c>
      <c r="X1075" s="337">
        <v>11</v>
      </c>
      <c r="Y1075" s="337">
        <v>2</v>
      </c>
      <c r="Z1075" s="337">
        <v>6</v>
      </c>
      <c r="AA1075" s="337">
        <v>3</v>
      </c>
      <c r="AB1075" s="337">
        <v>9</v>
      </c>
      <c r="AC1075" s="337">
        <v>2</v>
      </c>
      <c r="AD1075" s="337">
        <v>0</v>
      </c>
      <c r="AE1075" s="337">
        <v>0</v>
      </c>
      <c r="AF1075" s="337">
        <v>0</v>
      </c>
      <c r="AG1075" s="337">
        <v>0</v>
      </c>
      <c r="AH1075" s="337">
        <v>0</v>
      </c>
      <c r="AI1075" s="337">
        <v>0</v>
      </c>
      <c r="AJ1075" s="337">
        <v>0</v>
      </c>
      <c r="AK1075" s="337">
        <v>0</v>
      </c>
      <c r="AL1075" s="337">
        <v>0</v>
      </c>
      <c r="AM1075" s="337">
        <v>0</v>
      </c>
      <c r="AN1075" s="337">
        <v>0</v>
      </c>
      <c r="AO1075" s="337">
        <v>0</v>
      </c>
      <c r="AP1075" s="337">
        <v>0</v>
      </c>
    </row>
    <row r="1076" spans="1:42" x14ac:dyDescent="0.2">
      <c r="C1076" s="335" t="s">
        <v>37</v>
      </c>
      <c r="E1076" s="337">
        <v>9</v>
      </c>
      <c r="F1076" s="337">
        <v>14</v>
      </c>
      <c r="G1076" s="337">
        <v>23</v>
      </c>
      <c r="H1076" s="337">
        <v>4</v>
      </c>
      <c r="I1076" s="337">
        <v>4</v>
      </c>
      <c r="J1076" s="337">
        <v>8</v>
      </c>
      <c r="K1076" s="337">
        <v>3</v>
      </c>
      <c r="L1076" s="337">
        <v>1</v>
      </c>
      <c r="M1076" s="337">
        <v>0</v>
      </c>
      <c r="N1076" s="337">
        <v>1</v>
      </c>
      <c r="O1076" s="337">
        <v>3</v>
      </c>
      <c r="P1076" s="337">
        <v>3</v>
      </c>
      <c r="Q1076" s="337">
        <v>1</v>
      </c>
      <c r="R1076" s="337">
        <v>2</v>
      </c>
      <c r="S1076" s="337">
        <v>6</v>
      </c>
      <c r="T1076" s="337">
        <v>8</v>
      </c>
      <c r="U1076" s="337">
        <v>1</v>
      </c>
      <c r="V1076" s="337">
        <v>5</v>
      </c>
      <c r="W1076" s="337">
        <v>5</v>
      </c>
      <c r="X1076" s="337">
        <v>10</v>
      </c>
      <c r="Y1076" s="337">
        <v>1</v>
      </c>
      <c r="Z1076" s="337">
        <v>2</v>
      </c>
      <c r="AA1076" s="337">
        <v>3</v>
      </c>
      <c r="AB1076" s="337">
        <v>5</v>
      </c>
      <c r="AC1076" s="337">
        <v>1</v>
      </c>
      <c r="AD1076" s="337">
        <v>0</v>
      </c>
      <c r="AE1076" s="337">
        <v>0</v>
      </c>
      <c r="AF1076" s="337">
        <v>0</v>
      </c>
      <c r="AG1076" s="337">
        <v>0</v>
      </c>
      <c r="AH1076" s="337">
        <v>0</v>
      </c>
      <c r="AI1076" s="337">
        <v>0</v>
      </c>
      <c r="AJ1076" s="337">
        <v>0</v>
      </c>
      <c r="AK1076" s="337">
        <v>0</v>
      </c>
      <c r="AL1076" s="337">
        <v>0</v>
      </c>
      <c r="AM1076" s="337">
        <v>0</v>
      </c>
      <c r="AN1076" s="337">
        <v>0</v>
      </c>
      <c r="AO1076" s="337">
        <v>0</v>
      </c>
      <c r="AP1076" s="337">
        <v>0</v>
      </c>
    </row>
    <row r="1077" spans="1:42" x14ac:dyDescent="0.2">
      <c r="D1077" s="335" t="s">
        <v>117</v>
      </c>
      <c r="E1077" s="337">
        <v>9</v>
      </c>
      <c r="F1077" s="337">
        <v>14</v>
      </c>
      <c r="G1077" s="337">
        <v>23</v>
      </c>
      <c r="H1077" s="337">
        <v>4</v>
      </c>
      <c r="I1077" s="337">
        <v>4</v>
      </c>
      <c r="J1077" s="337">
        <v>8</v>
      </c>
      <c r="K1077" s="337">
        <v>3</v>
      </c>
      <c r="L1077" s="337">
        <v>1</v>
      </c>
      <c r="M1077" s="337">
        <v>0</v>
      </c>
      <c r="N1077" s="337">
        <v>1</v>
      </c>
      <c r="O1077" s="337">
        <v>3</v>
      </c>
      <c r="P1077" s="337">
        <v>3</v>
      </c>
      <c r="Q1077" s="337">
        <v>1</v>
      </c>
      <c r="R1077" s="337">
        <v>2</v>
      </c>
      <c r="S1077" s="337">
        <v>6</v>
      </c>
      <c r="T1077" s="337">
        <v>8</v>
      </c>
      <c r="U1077" s="337">
        <v>1</v>
      </c>
      <c r="V1077" s="337">
        <v>5</v>
      </c>
      <c r="W1077" s="337">
        <v>5</v>
      </c>
      <c r="X1077" s="337">
        <v>10</v>
      </c>
      <c r="Y1077" s="337">
        <v>1</v>
      </c>
      <c r="Z1077" s="337">
        <v>2</v>
      </c>
      <c r="AA1077" s="337">
        <v>3</v>
      </c>
      <c r="AB1077" s="337">
        <v>5</v>
      </c>
      <c r="AC1077" s="337">
        <v>1</v>
      </c>
      <c r="AD1077" s="337">
        <v>0</v>
      </c>
      <c r="AE1077" s="337">
        <v>0</v>
      </c>
      <c r="AF1077" s="337">
        <v>0</v>
      </c>
      <c r="AG1077" s="337">
        <v>0</v>
      </c>
      <c r="AH1077" s="337">
        <v>0</v>
      </c>
      <c r="AI1077" s="337">
        <v>0</v>
      </c>
      <c r="AJ1077" s="337">
        <v>0</v>
      </c>
      <c r="AK1077" s="337">
        <v>0</v>
      </c>
      <c r="AL1077" s="337">
        <v>0</v>
      </c>
      <c r="AM1077" s="337">
        <v>0</v>
      </c>
      <c r="AN1077" s="337">
        <v>0</v>
      </c>
      <c r="AO1077" s="337">
        <v>0</v>
      </c>
      <c r="AP1077" s="337">
        <v>0</v>
      </c>
    </row>
    <row r="1078" spans="1:42" x14ac:dyDescent="0.2">
      <c r="C1078" s="335" t="s">
        <v>47</v>
      </c>
      <c r="E1078" s="337">
        <v>8</v>
      </c>
      <c r="F1078" s="337">
        <v>0</v>
      </c>
      <c r="G1078" s="337">
        <v>8</v>
      </c>
      <c r="H1078" s="337">
        <v>3</v>
      </c>
      <c r="I1078" s="337">
        <v>3</v>
      </c>
      <c r="J1078" s="337">
        <v>6</v>
      </c>
      <c r="K1078" s="337">
        <v>3</v>
      </c>
      <c r="L1078" s="337">
        <v>1</v>
      </c>
      <c r="M1078" s="337">
        <v>0</v>
      </c>
      <c r="N1078" s="337">
        <v>1</v>
      </c>
      <c r="O1078" s="337">
        <v>3</v>
      </c>
      <c r="P1078" s="337">
        <v>1</v>
      </c>
      <c r="Q1078" s="337">
        <v>1</v>
      </c>
      <c r="R1078" s="337">
        <v>3</v>
      </c>
      <c r="S1078" s="337">
        <v>0</v>
      </c>
      <c r="T1078" s="337">
        <v>3</v>
      </c>
      <c r="U1078" s="337">
        <v>1</v>
      </c>
      <c r="V1078" s="337">
        <v>1</v>
      </c>
      <c r="W1078" s="337">
        <v>0</v>
      </c>
      <c r="X1078" s="337">
        <v>1</v>
      </c>
      <c r="Y1078" s="337">
        <v>1</v>
      </c>
      <c r="Z1078" s="337">
        <v>4</v>
      </c>
      <c r="AA1078" s="337">
        <v>0</v>
      </c>
      <c r="AB1078" s="337">
        <v>4</v>
      </c>
      <c r="AC1078" s="337">
        <v>1</v>
      </c>
      <c r="AD1078" s="337">
        <v>0</v>
      </c>
      <c r="AE1078" s="337">
        <v>0</v>
      </c>
      <c r="AF1078" s="337">
        <v>0</v>
      </c>
      <c r="AG1078" s="337">
        <v>0</v>
      </c>
      <c r="AH1078" s="337">
        <v>0</v>
      </c>
      <c r="AI1078" s="337">
        <v>0</v>
      </c>
      <c r="AJ1078" s="337">
        <v>0</v>
      </c>
      <c r="AK1078" s="337">
        <v>0</v>
      </c>
      <c r="AL1078" s="337">
        <v>0</v>
      </c>
      <c r="AM1078" s="337">
        <v>0</v>
      </c>
      <c r="AN1078" s="337">
        <v>0</v>
      </c>
      <c r="AO1078" s="337">
        <v>0</v>
      </c>
      <c r="AP1078" s="337">
        <v>0</v>
      </c>
    </row>
    <row r="1079" spans="1:42" x14ac:dyDescent="0.2">
      <c r="D1079" s="335" t="s">
        <v>117</v>
      </c>
      <c r="E1079" s="337">
        <v>8</v>
      </c>
      <c r="F1079" s="337">
        <v>0</v>
      </c>
      <c r="G1079" s="337">
        <v>8</v>
      </c>
      <c r="H1079" s="337">
        <v>3</v>
      </c>
      <c r="I1079" s="337">
        <v>3</v>
      </c>
      <c r="J1079" s="337">
        <v>6</v>
      </c>
      <c r="K1079" s="337">
        <v>3</v>
      </c>
      <c r="L1079" s="337">
        <v>1</v>
      </c>
      <c r="M1079" s="337">
        <v>0</v>
      </c>
      <c r="N1079" s="337">
        <v>1</v>
      </c>
      <c r="O1079" s="337">
        <v>3</v>
      </c>
      <c r="P1079" s="337">
        <v>1</v>
      </c>
      <c r="Q1079" s="337">
        <v>1</v>
      </c>
      <c r="R1079" s="337">
        <v>3</v>
      </c>
      <c r="S1079" s="337">
        <v>0</v>
      </c>
      <c r="T1079" s="337">
        <v>3</v>
      </c>
      <c r="U1079" s="337">
        <v>1</v>
      </c>
      <c r="V1079" s="337">
        <v>1</v>
      </c>
      <c r="W1079" s="337">
        <v>0</v>
      </c>
      <c r="X1079" s="337">
        <v>1</v>
      </c>
      <c r="Y1079" s="337">
        <v>1</v>
      </c>
      <c r="Z1079" s="337">
        <v>4</v>
      </c>
      <c r="AA1079" s="337">
        <v>0</v>
      </c>
      <c r="AB1079" s="337">
        <v>4</v>
      </c>
      <c r="AC1079" s="337">
        <v>1</v>
      </c>
      <c r="AD1079" s="337">
        <v>0</v>
      </c>
      <c r="AE1079" s="337">
        <v>0</v>
      </c>
      <c r="AF1079" s="337">
        <v>0</v>
      </c>
      <c r="AG1079" s="337">
        <v>0</v>
      </c>
      <c r="AH1079" s="337">
        <v>0</v>
      </c>
      <c r="AI1079" s="337">
        <v>0</v>
      </c>
      <c r="AJ1079" s="337">
        <v>0</v>
      </c>
      <c r="AK1079" s="337">
        <v>0</v>
      </c>
      <c r="AL1079" s="337">
        <v>0</v>
      </c>
      <c r="AM1079" s="337">
        <v>0</v>
      </c>
      <c r="AN1079" s="337">
        <v>0</v>
      </c>
      <c r="AO1079" s="337">
        <v>0</v>
      </c>
      <c r="AP1079" s="337">
        <v>0</v>
      </c>
    </row>
    <row r="1080" spans="1:42" x14ac:dyDescent="0.2">
      <c r="A1080" s="335" t="s">
        <v>94</v>
      </c>
      <c r="E1080" s="337">
        <v>506</v>
      </c>
      <c r="F1080" s="337">
        <v>546</v>
      </c>
      <c r="G1080" s="337">
        <v>1052</v>
      </c>
      <c r="H1080" s="337">
        <v>96</v>
      </c>
      <c r="I1080" s="337">
        <v>99</v>
      </c>
      <c r="J1080" s="337">
        <v>195</v>
      </c>
      <c r="K1080" s="337">
        <v>53</v>
      </c>
      <c r="L1080" s="337">
        <v>19</v>
      </c>
      <c r="M1080" s="337">
        <v>39</v>
      </c>
      <c r="N1080" s="337">
        <v>58</v>
      </c>
      <c r="O1080" s="337">
        <v>72</v>
      </c>
      <c r="P1080" s="337">
        <v>51</v>
      </c>
      <c r="Q1080" s="337">
        <v>18</v>
      </c>
      <c r="R1080" s="337">
        <v>105</v>
      </c>
      <c r="S1080" s="337">
        <v>93</v>
      </c>
      <c r="T1080" s="337">
        <v>198</v>
      </c>
      <c r="U1080" s="337">
        <v>8</v>
      </c>
      <c r="V1080" s="337">
        <v>97</v>
      </c>
      <c r="W1080" s="337">
        <v>131</v>
      </c>
      <c r="X1080" s="337">
        <v>228</v>
      </c>
      <c r="Y1080" s="337">
        <v>8</v>
      </c>
      <c r="Z1080" s="337">
        <v>114</v>
      </c>
      <c r="AA1080" s="337">
        <v>120</v>
      </c>
      <c r="AB1080" s="337">
        <v>234</v>
      </c>
      <c r="AC1080" s="337">
        <v>12</v>
      </c>
      <c r="AD1080" s="337">
        <v>64</v>
      </c>
      <c r="AE1080" s="337">
        <v>75</v>
      </c>
      <c r="AF1080" s="337">
        <v>139</v>
      </c>
      <c r="AG1080" s="337">
        <v>4</v>
      </c>
      <c r="AH1080" s="337">
        <v>62</v>
      </c>
      <c r="AI1080" s="337">
        <v>65</v>
      </c>
      <c r="AJ1080" s="337">
        <v>127</v>
      </c>
      <c r="AK1080" s="337">
        <v>5</v>
      </c>
      <c r="AL1080" s="337">
        <v>64</v>
      </c>
      <c r="AM1080" s="337">
        <v>62</v>
      </c>
      <c r="AN1080" s="337">
        <v>126</v>
      </c>
      <c r="AO1080" s="337">
        <v>4</v>
      </c>
      <c r="AP1080" s="337">
        <v>12</v>
      </c>
    </row>
    <row r="1081" spans="1:42" x14ac:dyDescent="0.2">
      <c r="B1081" s="335" t="s">
        <v>36</v>
      </c>
      <c r="E1081" s="337">
        <v>56</v>
      </c>
      <c r="F1081" s="337">
        <v>64</v>
      </c>
      <c r="G1081" s="337">
        <v>120</v>
      </c>
      <c r="H1081" s="337">
        <v>0</v>
      </c>
      <c r="I1081" s="337">
        <v>0</v>
      </c>
      <c r="J1081" s="337">
        <v>0</v>
      </c>
      <c r="K1081" s="337">
        <v>8</v>
      </c>
      <c r="L1081" s="337">
        <v>0</v>
      </c>
      <c r="M1081" s="337">
        <v>8</v>
      </c>
      <c r="N1081" s="337">
        <v>8</v>
      </c>
      <c r="O1081" s="337">
        <v>8</v>
      </c>
      <c r="P1081" s="337">
        <v>5</v>
      </c>
      <c r="Q1081" s="337">
        <v>7</v>
      </c>
      <c r="R1081" s="337">
        <v>4</v>
      </c>
      <c r="S1081" s="337">
        <v>5</v>
      </c>
      <c r="T1081" s="337">
        <v>9</v>
      </c>
      <c r="U1081" s="337">
        <v>0</v>
      </c>
      <c r="V1081" s="337">
        <v>12</v>
      </c>
      <c r="W1081" s="337">
        <v>15</v>
      </c>
      <c r="X1081" s="337">
        <v>27</v>
      </c>
      <c r="Y1081" s="337">
        <v>0</v>
      </c>
      <c r="Z1081" s="337">
        <v>40</v>
      </c>
      <c r="AA1081" s="337">
        <v>44</v>
      </c>
      <c r="AB1081" s="337">
        <v>84</v>
      </c>
      <c r="AC1081" s="337">
        <v>4</v>
      </c>
      <c r="AD1081" s="337">
        <v>0</v>
      </c>
      <c r="AE1081" s="337">
        <v>0</v>
      </c>
      <c r="AF1081" s="337">
        <v>0</v>
      </c>
      <c r="AG1081" s="337">
        <v>0</v>
      </c>
      <c r="AH1081" s="337">
        <v>0</v>
      </c>
      <c r="AI1081" s="337">
        <v>0</v>
      </c>
      <c r="AJ1081" s="337">
        <v>0</v>
      </c>
      <c r="AK1081" s="337">
        <v>0</v>
      </c>
      <c r="AL1081" s="337">
        <v>0</v>
      </c>
      <c r="AM1081" s="337">
        <v>0</v>
      </c>
      <c r="AN1081" s="337">
        <v>0</v>
      </c>
      <c r="AO1081" s="337">
        <v>0</v>
      </c>
      <c r="AP1081" s="337">
        <v>4</v>
      </c>
    </row>
    <row r="1082" spans="1:42" x14ac:dyDescent="0.2">
      <c r="C1082" s="335" t="s">
        <v>38</v>
      </c>
      <c r="E1082" s="337">
        <v>8</v>
      </c>
      <c r="F1082" s="337">
        <v>10</v>
      </c>
      <c r="G1082" s="337">
        <v>18</v>
      </c>
      <c r="H1082" s="337">
        <v>0</v>
      </c>
      <c r="I1082" s="337">
        <v>0</v>
      </c>
      <c r="J1082" s="337">
        <v>0</v>
      </c>
      <c r="K1082" s="337">
        <v>3</v>
      </c>
      <c r="L1082" s="337">
        <v>0</v>
      </c>
      <c r="M1082" s="337">
        <v>3</v>
      </c>
      <c r="N1082" s="337">
        <v>3</v>
      </c>
      <c r="O1082" s="337">
        <v>0</v>
      </c>
      <c r="P1082" s="337">
        <v>0</v>
      </c>
      <c r="Q1082" s="337">
        <v>3</v>
      </c>
      <c r="R1082" s="337">
        <v>0</v>
      </c>
      <c r="S1082" s="337">
        <v>0</v>
      </c>
      <c r="T1082" s="337">
        <v>0</v>
      </c>
      <c r="U1082" s="337">
        <v>0</v>
      </c>
      <c r="V1082" s="337">
        <v>0</v>
      </c>
      <c r="W1082" s="337">
        <v>0</v>
      </c>
      <c r="X1082" s="337">
        <v>0</v>
      </c>
      <c r="Y1082" s="337">
        <v>0</v>
      </c>
      <c r="Z1082" s="337">
        <v>8</v>
      </c>
      <c r="AA1082" s="337">
        <v>10</v>
      </c>
      <c r="AB1082" s="337">
        <v>18</v>
      </c>
      <c r="AC1082" s="337">
        <v>3</v>
      </c>
      <c r="AD1082" s="337">
        <v>0</v>
      </c>
      <c r="AE1082" s="337">
        <v>0</v>
      </c>
      <c r="AF1082" s="337">
        <v>0</v>
      </c>
      <c r="AG1082" s="337">
        <v>0</v>
      </c>
      <c r="AH1082" s="337">
        <v>0</v>
      </c>
      <c r="AI1082" s="337">
        <v>0</v>
      </c>
      <c r="AJ1082" s="337">
        <v>0</v>
      </c>
      <c r="AK1082" s="337">
        <v>0</v>
      </c>
      <c r="AL1082" s="337">
        <v>0</v>
      </c>
      <c r="AM1082" s="337">
        <v>0</v>
      </c>
      <c r="AN1082" s="337">
        <v>0</v>
      </c>
      <c r="AO1082" s="337">
        <v>0</v>
      </c>
      <c r="AP1082" s="337">
        <v>0</v>
      </c>
    </row>
    <row r="1083" spans="1:42" x14ac:dyDescent="0.2">
      <c r="D1083" s="335" t="s">
        <v>65</v>
      </c>
      <c r="E1083" s="337">
        <v>8</v>
      </c>
      <c r="F1083" s="337">
        <v>10</v>
      </c>
      <c r="G1083" s="337">
        <v>18</v>
      </c>
      <c r="H1083" s="337">
        <v>0</v>
      </c>
      <c r="I1083" s="337">
        <v>0</v>
      </c>
      <c r="J1083" s="337">
        <v>0</v>
      </c>
      <c r="K1083" s="337">
        <v>3</v>
      </c>
      <c r="L1083" s="337">
        <v>0</v>
      </c>
      <c r="M1083" s="337">
        <v>3</v>
      </c>
      <c r="N1083" s="337">
        <v>3</v>
      </c>
      <c r="O1083" s="337">
        <v>0</v>
      </c>
      <c r="P1083" s="337">
        <v>0</v>
      </c>
      <c r="Q1083" s="337">
        <v>3</v>
      </c>
      <c r="R1083" s="337">
        <v>0</v>
      </c>
      <c r="S1083" s="337">
        <v>0</v>
      </c>
      <c r="T1083" s="337">
        <v>0</v>
      </c>
      <c r="U1083" s="337">
        <v>0</v>
      </c>
      <c r="V1083" s="337">
        <v>0</v>
      </c>
      <c r="W1083" s="337">
        <v>0</v>
      </c>
      <c r="X1083" s="337">
        <v>0</v>
      </c>
      <c r="Y1083" s="337">
        <v>0</v>
      </c>
      <c r="Z1083" s="337">
        <v>8</v>
      </c>
      <c r="AA1083" s="337">
        <v>10</v>
      </c>
      <c r="AB1083" s="337">
        <v>18</v>
      </c>
      <c r="AC1083" s="337">
        <v>3</v>
      </c>
      <c r="AD1083" s="337">
        <v>0</v>
      </c>
      <c r="AE1083" s="337">
        <v>0</v>
      </c>
      <c r="AF1083" s="337">
        <v>0</v>
      </c>
      <c r="AG1083" s="337">
        <v>0</v>
      </c>
      <c r="AH1083" s="337">
        <v>0</v>
      </c>
      <c r="AI1083" s="337">
        <v>0</v>
      </c>
      <c r="AJ1083" s="337">
        <v>0</v>
      </c>
      <c r="AK1083" s="337">
        <v>0</v>
      </c>
      <c r="AL1083" s="337">
        <v>0</v>
      </c>
      <c r="AM1083" s="337">
        <v>0</v>
      </c>
      <c r="AN1083" s="337">
        <v>0</v>
      </c>
      <c r="AO1083" s="337">
        <v>0</v>
      </c>
      <c r="AP1083" s="337">
        <v>0</v>
      </c>
    </row>
    <row r="1084" spans="1:42" x14ac:dyDescent="0.2">
      <c r="C1084" s="335" t="s">
        <v>47</v>
      </c>
      <c r="E1084" s="337">
        <v>48</v>
      </c>
      <c r="F1084" s="337">
        <v>54</v>
      </c>
      <c r="G1084" s="337">
        <v>102</v>
      </c>
      <c r="H1084" s="337">
        <v>0</v>
      </c>
      <c r="I1084" s="337">
        <v>0</v>
      </c>
      <c r="J1084" s="337">
        <v>0</v>
      </c>
      <c r="K1084" s="337">
        <v>5</v>
      </c>
      <c r="L1084" s="337">
        <v>0</v>
      </c>
      <c r="M1084" s="337">
        <v>5</v>
      </c>
      <c r="N1084" s="337">
        <v>5</v>
      </c>
      <c r="O1084" s="337">
        <v>8</v>
      </c>
      <c r="P1084" s="337">
        <v>5</v>
      </c>
      <c r="Q1084" s="337">
        <v>4</v>
      </c>
      <c r="R1084" s="337">
        <v>4</v>
      </c>
      <c r="S1084" s="337">
        <v>5</v>
      </c>
      <c r="T1084" s="337">
        <v>9</v>
      </c>
      <c r="U1084" s="337">
        <v>0</v>
      </c>
      <c r="V1084" s="337">
        <v>12</v>
      </c>
      <c r="W1084" s="337">
        <v>15</v>
      </c>
      <c r="X1084" s="337">
        <v>27</v>
      </c>
      <c r="Y1084" s="337">
        <v>0</v>
      </c>
      <c r="Z1084" s="337">
        <v>32</v>
      </c>
      <c r="AA1084" s="337">
        <v>34</v>
      </c>
      <c r="AB1084" s="337">
        <v>66</v>
      </c>
      <c r="AC1084" s="337">
        <v>1</v>
      </c>
      <c r="AD1084" s="337">
        <v>0</v>
      </c>
      <c r="AE1084" s="337">
        <v>0</v>
      </c>
      <c r="AF1084" s="337">
        <v>0</v>
      </c>
      <c r="AG1084" s="337">
        <v>0</v>
      </c>
      <c r="AH1084" s="337">
        <v>0</v>
      </c>
      <c r="AI1084" s="337">
        <v>0</v>
      </c>
      <c r="AJ1084" s="337">
        <v>0</v>
      </c>
      <c r="AK1084" s="337">
        <v>0</v>
      </c>
      <c r="AL1084" s="337">
        <v>0</v>
      </c>
      <c r="AM1084" s="337">
        <v>0</v>
      </c>
      <c r="AN1084" s="337">
        <v>0</v>
      </c>
      <c r="AO1084" s="337">
        <v>0</v>
      </c>
      <c r="AP1084" s="337">
        <v>4</v>
      </c>
    </row>
    <row r="1085" spans="1:42" x14ac:dyDescent="0.2">
      <c r="D1085" s="335" t="s">
        <v>116</v>
      </c>
      <c r="E1085" s="337">
        <v>48</v>
      </c>
      <c r="F1085" s="337">
        <v>54</v>
      </c>
      <c r="G1085" s="337">
        <v>102</v>
      </c>
      <c r="H1085" s="337">
        <v>0</v>
      </c>
      <c r="I1085" s="337">
        <v>0</v>
      </c>
      <c r="J1085" s="337">
        <v>0</v>
      </c>
      <c r="K1085" s="337">
        <v>5</v>
      </c>
      <c r="L1085" s="337">
        <v>0</v>
      </c>
      <c r="M1085" s="337">
        <v>5</v>
      </c>
      <c r="N1085" s="337">
        <v>5</v>
      </c>
      <c r="O1085" s="337">
        <v>8</v>
      </c>
      <c r="P1085" s="337">
        <v>5</v>
      </c>
      <c r="Q1085" s="337">
        <v>4</v>
      </c>
      <c r="R1085" s="337">
        <v>4</v>
      </c>
      <c r="S1085" s="337">
        <v>5</v>
      </c>
      <c r="T1085" s="337">
        <v>9</v>
      </c>
      <c r="U1085" s="337">
        <v>0</v>
      </c>
      <c r="V1085" s="337">
        <v>12</v>
      </c>
      <c r="W1085" s="337">
        <v>15</v>
      </c>
      <c r="X1085" s="337">
        <v>27</v>
      </c>
      <c r="Y1085" s="337">
        <v>0</v>
      </c>
      <c r="Z1085" s="337">
        <v>32</v>
      </c>
      <c r="AA1085" s="337">
        <v>34</v>
      </c>
      <c r="AB1085" s="337">
        <v>66</v>
      </c>
      <c r="AC1085" s="337">
        <v>1</v>
      </c>
      <c r="AD1085" s="337">
        <v>0</v>
      </c>
      <c r="AE1085" s="337">
        <v>0</v>
      </c>
      <c r="AF1085" s="337">
        <v>0</v>
      </c>
      <c r="AG1085" s="337">
        <v>0</v>
      </c>
      <c r="AH1085" s="337">
        <v>0</v>
      </c>
      <c r="AI1085" s="337">
        <v>0</v>
      </c>
      <c r="AJ1085" s="337">
        <v>0</v>
      </c>
      <c r="AK1085" s="337">
        <v>0</v>
      </c>
      <c r="AL1085" s="337">
        <v>0</v>
      </c>
      <c r="AM1085" s="337">
        <v>0</v>
      </c>
      <c r="AN1085" s="337">
        <v>0</v>
      </c>
      <c r="AO1085" s="337">
        <v>0</v>
      </c>
      <c r="AP1085" s="337">
        <v>4</v>
      </c>
    </row>
    <row r="1086" spans="1:42" x14ac:dyDescent="0.2">
      <c r="B1086" s="335" t="s">
        <v>41</v>
      </c>
      <c r="E1086" s="337">
        <v>328</v>
      </c>
      <c r="F1086" s="337">
        <v>345</v>
      </c>
      <c r="G1086" s="337">
        <v>673</v>
      </c>
      <c r="H1086" s="337">
        <v>59</v>
      </c>
      <c r="I1086" s="337">
        <v>49</v>
      </c>
      <c r="J1086" s="337">
        <v>108</v>
      </c>
      <c r="K1086" s="337">
        <v>33</v>
      </c>
      <c r="L1086" s="337">
        <v>10</v>
      </c>
      <c r="M1086" s="337">
        <v>23</v>
      </c>
      <c r="N1086" s="337">
        <v>33</v>
      </c>
      <c r="O1086" s="337">
        <v>51</v>
      </c>
      <c r="P1086" s="337">
        <v>34</v>
      </c>
      <c r="Q1086" s="337">
        <v>9</v>
      </c>
      <c r="R1086" s="337">
        <v>46</v>
      </c>
      <c r="S1086" s="337">
        <v>45</v>
      </c>
      <c r="T1086" s="337">
        <v>91</v>
      </c>
      <c r="U1086" s="337">
        <v>4</v>
      </c>
      <c r="V1086" s="337">
        <v>46</v>
      </c>
      <c r="W1086" s="337">
        <v>66</v>
      </c>
      <c r="X1086" s="337">
        <v>112</v>
      </c>
      <c r="Y1086" s="337">
        <v>4</v>
      </c>
      <c r="Z1086" s="337">
        <v>46</v>
      </c>
      <c r="AA1086" s="337">
        <v>32</v>
      </c>
      <c r="AB1086" s="337">
        <v>78</v>
      </c>
      <c r="AC1086" s="337">
        <v>4</v>
      </c>
      <c r="AD1086" s="337">
        <v>64</v>
      </c>
      <c r="AE1086" s="337">
        <v>75</v>
      </c>
      <c r="AF1086" s="337">
        <v>139</v>
      </c>
      <c r="AG1086" s="337">
        <v>4</v>
      </c>
      <c r="AH1086" s="337">
        <v>62</v>
      </c>
      <c r="AI1086" s="337">
        <v>65</v>
      </c>
      <c r="AJ1086" s="337">
        <v>127</v>
      </c>
      <c r="AK1086" s="337">
        <v>5</v>
      </c>
      <c r="AL1086" s="337">
        <v>64</v>
      </c>
      <c r="AM1086" s="337">
        <v>62</v>
      </c>
      <c r="AN1086" s="337">
        <v>126</v>
      </c>
      <c r="AO1086" s="337">
        <v>4</v>
      </c>
      <c r="AP1086" s="337">
        <v>8</v>
      </c>
    </row>
    <row r="1087" spans="1:42" x14ac:dyDescent="0.2">
      <c r="C1087" s="335" t="s">
        <v>37</v>
      </c>
      <c r="E1087" s="337">
        <v>7</v>
      </c>
      <c r="F1087" s="337">
        <v>7</v>
      </c>
      <c r="G1087" s="337">
        <v>14</v>
      </c>
      <c r="H1087" s="337">
        <v>2</v>
      </c>
      <c r="I1087" s="337">
        <v>1</v>
      </c>
      <c r="J1087" s="337">
        <v>3</v>
      </c>
      <c r="K1087" s="337">
        <v>1</v>
      </c>
      <c r="L1087" s="337">
        <v>1</v>
      </c>
      <c r="M1087" s="337">
        <v>0</v>
      </c>
      <c r="N1087" s="337">
        <v>1</v>
      </c>
      <c r="O1087" s="337">
        <v>3</v>
      </c>
      <c r="P1087" s="337">
        <v>2</v>
      </c>
      <c r="Q1087" s="337">
        <v>1</v>
      </c>
      <c r="R1087" s="337">
        <v>1</v>
      </c>
      <c r="S1087" s="337">
        <v>1</v>
      </c>
      <c r="T1087" s="337">
        <v>2</v>
      </c>
      <c r="U1087" s="337">
        <v>0</v>
      </c>
      <c r="V1087" s="337">
        <v>1</v>
      </c>
      <c r="W1087" s="337">
        <v>3</v>
      </c>
      <c r="X1087" s="337">
        <v>4</v>
      </c>
      <c r="Y1087" s="337">
        <v>0</v>
      </c>
      <c r="Z1087" s="337">
        <v>1</v>
      </c>
      <c r="AA1087" s="337">
        <v>1</v>
      </c>
      <c r="AB1087" s="337">
        <v>2</v>
      </c>
      <c r="AC1087" s="337">
        <v>0</v>
      </c>
      <c r="AD1087" s="337">
        <v>3</v>
      </c>
      <c r="AE1087" s="337">
        <v>0</v>
      </c>
      <c r="AF1087" s="337">
        <v>3</v>
      </c>
      <c r="AG1087" s="337">
        <v>0</v>
      </c>
      <c r="AH1087" s="337">
        <v>0</v>
      </c>
      <c r="AI1087" s="337">
        <v>1</v>
      </c>
      <c r="AJ1087" s="337">
        <v>1</v>
      </c>
      <c r="AK1087" s="337">
        <v>0</v>
      </c>
      <c r="AL1087" s="337">
        <v>1</v>
      </c>
      <c r="AM1087" s="337">
        <v>1</v>
      </c>
      <c r="AN1087" s="337">
        <v>2</v>
      </c>
      <c r="AO1087" s="337">
        <v>0</v>
      </c>
      <c r="AP1087" s="337">
        <v>1</v>
      </c>
    </row>
    <row r="1088" spans="1:42" x14ac:dyDescent="0.2">
      <c r="D1088" s="335" t="s">
        <v>116</v>
      </c>
      <c r="E1088" s="337">
        <v>7</v>
      </c>
      <c r="F1088" s="337">
        <v>7</v>
      </c>
      <c r="G1088" s="337">
        <v>14</v>
      </c>
      <c r="H1088" s="337">
        <v>2</v>
      </c>
      <c r="I1088" s="337">
        <v>1</v>
      </c>
      <c r="J1088" s="337">
        <v>3</v>
      </c>
      <c r="K1088" s="337">
        <v>1</v>
      </c>
      <c r="L1088" s="337">
        <v>1</v>
      </c>
      <c r="M1088" s="337">
        <v>0</v>
      </c>
      <c r="N1088" s="337">
        <v>1</v>
      </c>
      <c r="O1088" s="337">
        <v>3</v>
      </c>
      <c r="P1088" s="337">
        <v>2</v>
      </c>
      <c r="Q1088" s="337">
        <v>1</v>
      </c>
      <c r="R1088" s="337">
        <v>1</v>
      </c>
      <c r="S1088" s="337">
        <v>1</v>
      </c>
      <c r="T1088" s="337">
        <v>2</v>
      </c>
      <c r="U1088" s="337">
        <v>0</v>
      </c>
      <c r="V1088" s="337">
        <v>1</v>
      </c>
      <c r="W1088" s="337">
        <v>3</v>
      </c>
      <c r="X1088" s="337">
        <v>4</v>
      </c>
      <c r="Y1088" s="337">
        <v>0</v>
      </c>
      <c r="Z1088" s="337">
        <v>1</v>
      </c>
      <c r="AA1088" s="337">
        <v>1</v>
      </c>
      <c r="AB1088" s="337">
        <v>2</v>
      </c>
      <c r="AC1088" s="337">
        <v>0</v>
      </c>
      <c r="AD1088" s="337">
        <v>3</v>
      </c>
      <c r="AE1088" s="337">
        <v>0</v>
      </c>
      <c r="AF1088" s="337">
        <v>3</v>
      </c>
      <c r="AG1088" s="337">
        <v>0</v>
      </c>
      <c r="AH1088" s="337">
        <v>0</v>
      </c>
      <c r="AI1088" s="337">
        <v>1</v>
      </c>
      <c r="AJ1088" s="337">
        <v>1</v>
      </c>
      <c r="AK1088" s="337">
        <v>0</v>
      </c>
      <c r="AL1088" s="337">
        <v>1</v>
      </c>
      <c r="AM1088" s="337">
        <v>1</v>
      </c>
      <c r="AN1088" s="337">
        <v>2</v>
      </c>
      <c r="AO1088" s="337">
        <v>0</v>
      </c>
      <c r="AP1088" s="337">
        <v>1</v>
      </c>
    </row>
    <row r="1089" spans="1:42" x14ac:dyDescent="0.2">
      <c r="C1089" s="335" t="s">
        <v>47</v>
      </c>
      <c r="E1089" s="337">
        <v>321</v>
      </c>
      <c r="F1089" s="337">
        <v>338</v>
      </c>
      <c r="G1089" s="337">
        <v>659</v>
      </c>
      <c r="H1089" s="337">
        <v>57</v>
      </c>
      <c r="I1089" s="337">
        <v>48</v>
      </c>
      <c r="J1089" s="337">
        <v>105</v>
      </c>
      <c r="K1089" s="337">
        <v>32</v>
      </c>
      <c r="L1089" s="337">
        <v>9</v>
      </c>
      <c r="M1089" s="337">
        <v>23</v>
      </c>
      <c r="N1089" s="337">
        <v>32</v>
      </c>
      <c r="O1089" s="337">
        <v>48</v>
      </c>
      <c r="P1089" s="337">
        <v>32</v>
      </c>
      <c r="Q1089" s="337">
        <v>8</v>
      </c>
      <c r="R1089" s="337">
        <v>45</v>
      </c>
      <c r="S1089" s="337">
        <v>44</v>
      </c>
      <c r="T1089" s="337">
        <v>89</v>
      </c>
      <c r="U1089" s="337">
        <v>4</v>
      </c>
      <c r="V1089" s="337">
        <v>45</v>
      </c>
      <c r="W1089" s="337">
        <v>63</v>
      </c>
      <c r="X1089" s="337">
        <v>108</v>
      </c>
      <c r="Y1089" s="337">
        <v>4</v>
      </c>
      <c r="Z1089" s="337">
        <v>45</v>
      </c>
      <c r="AA1089" s="337">
        <v>31</v>
      </c>
      <c r="AB1089" s="337">
        <v>76</v>
      </c>
      <c r="AC1089" s="337">
        <v>4</v>
      </c>
      <c r="AD1089" s="337">
        <v>61</v>
      </c>
      <c r="AE1089" s="337">
        <v>75</v>
      </c>
      <c r="AF1089" s="337">
        <v>136</v>
      </c>
      <c r="AG1089" s="337">
        <v>4</v>
      </c>
      <c r="AH1089" s="337">
        <v>62</v>
      </c>
      <c r="AI1089" s="337">
        <v>64</v>
      </c>
      <c r="AJ1089" s="337">
        <v>126</v>
      </c>
      <c r="AK1089" s="337">
        <v>5</v>
      </c>
      <c r="AL1089" s="337">
        <v>63</v>
      </c>
      <c r="AM1089" s="337">
        <v>61</v>
      </c>
      <c r="AN1089" s="337">
        <v>124</v>
      </c>
      <c r="AO1089" s="337">
        <v>4</v>
      </c>
      <c r="AP1089" s="337">
        <v>7</v>
      </c>
    </row>
    <row r="1090" spans="1:42" x14ac:dyDescent="0.2">
      <c r="D1090" s="335" t="s">
        <v>116</v>
      </c>
      <c r="E1090" s="337">
        <v>321</v>
      </c>
      <c r="F1090" s="337">
        <v>338</v>
      </c>
      <c r="G1090" s="337">
        <v>659</v>
      </c>
      <c r="H1090" s="337">
        <v>57</v>
      </c>
      <c r="I1090" s="337">
        <v>48</v>
      </c>
      <c r="J1090" s="337">
        <v>105</v>
      </c>
      <c r="K1090" s="337">
        <v>32</v>
      </c>
      <c r="L1090" s="337">
        <v>9</v>
      </c>
      <c r="M1090" s="337">
        <v>23</v>
      </c>
      <c r="N1090" s="337">
        <v>32</v>
      </c>
      <c r="O1090" s="337">
        <v>48</v>
      </c>
      <c r="P1090" s="337">
        <v>32</v>
      </c>
      <c r="Q1090" s="337">
        <v>8</v>
      </c>
      <c r="R1090" s="337">
        <v>45</v>
      </c>
      <c r="S1090" s="337">
        <v>44</v>
      </c>
      <c r="T1090" s="337">
        <v>89</v>
      </c>
      <c r="U1090" s="337">
        <v>4</v>
      </c>
      <c r="V1090" s="337">
        <v>45</v>
      </c>
      <c r="W1090" s="337">
        <v>63</v>
      </c>
      <c r="X1090" s="337">
        <v>108</v>
      </c>
      <c r="Y1090" s="337">
        <v>4</v>
      </c>
      <c r="Z1090" s="337">
        <v>45</v>
      </c>
      <c r="AA1090" s="337">
        <v>31</v>
      </c>
      <c r="AB1090" s="337">
        <v>76</v>
      </c>
      <c r="AC1090" s="337">
        <v>4</v>
      </c>
      <c r="AD1090" s="337">
        <v>61</v>
      </c>
      <c r="AE1090" s="337">
        <v>75</v>
      </c>
      <c r="AF1090" s="337">
        <v>136</v>
      </c>
      <c r="AG1090" s="337">
        <v>4</v>
      </c>
      <c r="AH1090" s="337">
        <v>62</v>
      </c>
      <c r="AI1090" s="337">
        <v>64</v>
      </c>
      <c r="AJ1090" s="337">
        <v>126</v>
      </c>
      <c r="AK1090" s="337">
        <v>5</v>
      </c>
      <c r="AL1090" s="337">
        <v>63</v>
      </c>
      <c r="AM1090" s="337">
        <v>61</v>
      </c>
      <c r="AN1090" s="337">
        <v>124</v>
      </c>
      <c r="AO1090" s="337">
        <v>4</v>
      </c>
      <c r="AP1090" s="337">
        <v>7</v>
      </c>
    </row>
    <row r="1091" spans="1:42" x14ac:dyDescent="0.2">
      <c r="B1091" s="335" t="s">
        <v>42</v>
      </c>
      <c r="E1091" s="337">
        <v>122</v>
      </c>
      <c r="F1091" s="337">
        <v>137</v>
      </c>
      <c r="G1091" s="337">
        <v>259</v>
      </c>
      <c r="H1091" s="337">
        <v>37</v>
      </c>
      <c r="I1091" s="337">
        <v>50</v>
      </c>
      <c r="J1091" s="337">
        <v>87</v>
      </c>
      <c r="K1091" s="337">
        <v>12</v>
      </c>
      <c r="L1091" s="337">
        <v>9</v>
      </c>
      <c r="M1091" s="337">
        <v>8</v>
      </c>
      <c r="N1091" s="337">
        <v>17</v>
      </c>
      <c r="O1091" s="337">
        <v>13</v>
      </c>
      <c r="P1091" s="337">
        <v>12</v>
      </c>
      <c r="Q1091" s="337">
        <v>2</v>
      </c>
      <c r="R1091" s="337">
        <v>55</v>
      </c>
      <c r="S1091" s="337">
        <v>43</v>
      </c>
      <c r="T1091" s="337">
        <v>98</v>
      </c>
      <c r="U1091" s="337">
        <v>4</v>
      </c>
      <c r="V1091" s="337">
        <v>39</v>
      </c>
      <c r="W1091" s="337">
        <v>50</v>
      </c>
      <c r="X1091" s="337">
        <v>89</v>
      </c>
      <c r="Y1091" s="337">
        <v>4</v>
      </c>
      <c r="Z1091" s="337">
        <v>28</v>
      </c>
      <c r="AA1091" s="337">
        <v>44</v>
      </c>
      <c r="AB1091" s="337">
        <v>72</v>
      </c>
      <c r="AC1091" s="337">
        <v>4</v>
      </c>
      <c r="AD1091" s="337">
        <v>0</v>
      </c>
      <c r="AE1091" s="337">
        <v>0</v>
      </c>
      <c r="AF1091" s="337">
        <v>0</v>
      </c>
      <c r="AG1091" s="337">
        <v>0</v>
      </c>
      <c r="AH1091" s="337">
        <v>0</v>
      </c>
      <c r="AI1091" s="337">
        <v>0</v>
      </c>
      <c r="AJ1091" s="337">
        <v>0</v>
      </c>
      <c r="AK1091" s="337">
        <v>0</v>
      </c>
      <c r="AL1091" s="337">
        <v>0</v>
      </c>
      <c r="AM1091" s="337">
        <v>0</v>
      </c>
      <c r="AN1091" s="337">
        <v>0</v>
      </c>
      <c r="AO1091" s="337">
        <v>0</v>
      </c>
      <c r="AP1091" s="337">
        <v>0</v>
      </c>
    </row>
    <row r="1092" spans="1:42" x14ac:dyDescent="0.2">
      <c r="C1092" s="335" t="s">
        <v>37</v>
      </c>
      <c r="E1092" s="337">
        <v>19</v>
      </c>
      <c r="F1092" s="337">
        <v>24</v>
      </c>
      <c r="G1092" s="337">
        <v>43</v>
      </c>
      <c r="H1092" s="337">
        <v>8</v>
      </c>
      <c r="I1092" s="337">
        <v>12</v>
      </c>
      <c r="J1092" s="337">
        <v>20</v>
      </c>
      <c r="K1092" s="337">
        <v>3</v>
      </c>
      <c r="L1092" s="337">
        <v>2</v>
      </c>
      <c r="M1092" s="337">
        <v>1</v>
      </c>
      <c r="N1092" s="337">
        <v>3</v>
      </c>
      <c r="O1092" s="337">
        <v>3</v>
      </c>
      <c r="P1092" s="337">
        <v>3</v>
      </c>
      <c r="Q1092" s="337">
        <v>1</v>
      </c>
      <c r="R1092" s="337">
        <v>9</v>
      </c>
      <c r="S1092" s="337">
        <v>6</v>
      </c>
      <c r="T1092" s="337">
        <v>15</v>
      </c>
      <c r="U1092" s="337">
        <v>1</v>
      </c>
      <c r="V1092" s="337">
        <v>3</v>
      </c>
      <c r="W1092" s="337">
        <v>12</v>
      </c>
      <c r="X1092" s="337">
        <v>15</v>
      </c>
      <c r="Y1092" s="337">
        <v>1</v>
      </c>
      <c r="Z1092" s="337">
        <v>7</v>
      </c>
      <c r="AA1092" s="337">
        <v>6</v>
      </c>
      <c r="AB1092" s="337">
        <v>13</v>
      </c>
      <c r="AC1092" s="337">
        <v>1</v>
      </c>
      <c r="AD1092" s="337">
        <v>0</v>
      </c>
      <c r="AE1092" s="337">
        <v>0</v>
      </c>
      <c r="AF1092" s="337">
        <v>0</v>
      </c>
      <c r="AG1092" s="337">
        <v>0</v>
      </c>
      <c r="AH1092" s="337">
        <v>0</v>
      </c>
      <c r="AI1092" s="337">
        <v>0</v>
      </c>
      <c r="AJ1092" s="337">
        <v>0</v>
      </c>
      <c r="AK1092" s="337">
        <v>0</v>
      </c>
      <c r="AL1092" s="337">
        <v>0</v>
      </c>
      <c r="AM1092" s="337">
        <v>0</v>
      </c>
      <c r="AN1092" s="337">
        <v>0</v>
      </c>
      <c r="AO1092" s="337">
        <v>0</v>
      </c>
      <c r="AP1092" s="337">
        <v>0</v>
      </c>
    </row>
    <row r="1093" spans="1:42" x14ac:dyDescent="0.2">
      <c r="D1093" s="335" t="s">
        <v>117</v>
      </c>
      <c r="E1093" s="337">
        <v>19</v>
      </c>
      <c r="F1093" s="337">
        <v>24</v>
      </c>
      <c r="G1093" s="337">
        <v>43</v>
      </c>
      <c r="H1093" s="337">
        <v>8</v>
      </c>
      <c r="I1093" s="337">
        <v>12</v>
      </c>
      <c r="J1093" s="337">
        <v>20</v>
      </c>
      <c r="K1093" s="337">
        <v>3</v>
      </c>
      <c r="L1093" s="337">
        <v>2</v>
      </c>
      <c r="M1093" s="337">
        <v>1</v>
      </c>
      <c r="N1093" s="337">
        <v>3</v>
      </c>
      <c r="O1093" s="337">
        <v>3</v>
      </c>
      <c r="P1093" s="337">
        <v>3</v>
      </c>
      <c r="Q1093" s="337">
        <v>1</v>
      </c>
      <c r="R1093" s="337">
        <v>9</v>
      </c>
      <c r="S1093" s="337">
        <v>6</v>
      </c>
      <c r="T1093" s="337">
        <v>15</v>
      </c>
      <c r="U1093" s="337">
        <v>1</v>
      </c>
      <c r="V1093" s="337">
        <v>3</v>
      </c>
      <c r="W1093" s="337">
        <v>12</v>
      </c>
      <c r="X1093" s="337">
        <v>15</v>
      </c>
      <c r="Y1093" s="337">
        <v>1</v>
      </c>
      <c r="Z1093" s="337">
        <v>7</v>
      </c>
      <c r="AA1093" s="337">
        <v>6</v>
      </c>
      <c r="AB1093" s="337">
        <v>13</v>
      </c>
      <c r="AC1093" s="337">
        <v>1</v>
      </c>
      <c r="AD1093" s="337">
        <v>0</v>
      </c>
      <c r="AE1093" s="337">
        <v>0</v>
      </c>
      <c r="AF1093" s="337">
        <v>0</v>
      </c>
      <c r="AG1093" s="337">
        <v>0</v>
      </c>
      <c r="AH1093" s="337">
        <v>0</v>
      </c>
      <c r="AI1093" s="337">
        <v>0</v>
      </c>
      <c r="AJ1093" s="337">
        <v>0</v>
      </c>
      <c r="AK1093" s="337">
        <v>0</v>
      </c>
      <c r="AL1093" s="337">
        <v>0</v>
      </c>
      <c r="AM1093" s="337">
        <v>0</v>
      </c>
      <c r="AN1093" s="337">
        <v>0</v>
      </c>
      <c r="AO1093" s="337">
        <v>0</v>
      </c>
      <c r="AP1093" s="337">
        <v>0</v>
      </c>
    </row>
    <row r="1094" spans="1:42" x14ac:dyDescent="0.2">
      <c r="C1094" s="335" t="s">
        <v>47</v>
      </c>
      <c r="E1094" s="337">
        <v>103</v>
      </c>
      <c r="F1094" s="337">
        <v>113</v>
      </c>
      <c r="G1094" s="337">
        <v>216</v>
      </c>
      <c r="H1094" s="337">
        <v>29</v>
      </c>
      <c r="I1094" s="337">
        <v>38</v>
      </c>
      <c r="J1094" s="337">
        <v>67</v>
      </c>
      <c r="K1094" s="337">
        <v>9</v>
      </c>
      <c r="L1094" s="337">
        <v>7</v>
      </c>
      <c r="M1094" s="337">
        <v>7</v>
      </c>
      <c r="N1094" s="337">
        <v>14</v>
      </c>
      <c r="O1094" s="337">
        <v>10</v>
      </c>
      <c r="P1094" s="337">
        <v>9</v>
      </c>
      <c r="Q1094" s="337">
        <v>1</v>
      </c>
      <c r="R1094" s="337">
        <v>46</v>
      </c>
      <c r="S1094" s="337">
        <v>37</v>
      </c>
      <c r="T1094" s="337">
        <v>83</v>
      </c>
      <c r="U1094" s="337">
        <v>3</v>
      </c>
      <c r="V1094" s="337">
        <v>36</v>
      </c>
      <c r="W1094" s="337">
        <v>38</v>
      </c>
      <c r="X1094" s="337">
        <v>74</v>
      </c>
      <c r="Y1094" s="337">
        <v>3</v>
      </c>
      <c r="Z1094" s="337">
        <v>21</v>
      </c>
      <c r="AA1094" s="337">
        <v>38</v>
      </c>
      <c r="AB1094" s="337">
        <v>59</v>
      </c>
      <c r="AC1094" s="337">
        <v>3</v>
      </c>
      <c r="AD1094" s="337">
        <v>0</v>
      </c>
      <c r="AE1094" s="337">
        <v>0</v>
      </c>
      <c r="AF1094" s="337">
        <v>0</v>
      </c>
      <c r="AG1094" s="337">
        <v>0</v>
      </c>
      <c r="AH1094" s="337">
        <v>0</v>
      </c>
      <c r="AI1094" s="337">
        <v>0</v>
      </c>
      <c r="AJ1094" s="337">
        <v>0</v>
      </c>
      <c r="AK1094" s="337">
        <v>0</v>
      </c>
      <c r="AL1094" s="337">
        <v>0</v>
      </c>
      <c r="AM1094" s="337">
        <v>0</v>
      </c>
      <c r="AN1094" s="337">
        <v>0</v>
      </c>
      <c r="AO1094" s="337">
        <v>0</v>
      </c>
      <c r="AP1094" s="337">
        <v>0</v>
      </c>
    </row>
    <row r="1095" spans="1:42" x14ac:dyDescent="0.2">
      <c r="D1095" s="335" t="s">
        <v>166</v>
      </c>
      <c r="E1095" s="337">
        <v>103</v>
      </c>
      <c r="F1095" s="337">
        <v>113</v>
      </c>
      <c r="G1095" s="337">
        <v>216</v>
      </c>
      <c r="H1095" s="337">
        <v>29</v>
      </c>
      <c r="I1095" s="337">
        <v>38</v>
      </c>
      <c r="J1095" s="337">
        <v>67</v>
      </c>
      <c r="K1095" s="337">
        <v>9</v>
      </c>
      <c r="L1095" s="337">
        <v>7</v>
      </c>
      <c r="M1095" s="337">
        <v>7</v>
      </c>
      <c r="N1095" s="337">
        <v>14</v>
      </c>
      <c r="O1095" s="337">
        <v>10</v>
      </c>
      <c r="P1095" s="337">
        <v>9</v>
      </c>
      <c r="Q1095" s="337">
        <v>1</v>
      </c>
      <c r="R1095" s="337">
        <v>46</v>
      </c>
      <c r="S1095" s="337">
        <v>37</v>
      </c>
      <c r="T1095" s="337">
        <v>83</v>
      </c>
      <c r="U1095" s="337">
        <v>3</v>
      </c>
      <c r="V1095" s="337">
        <v>36</v>
      </c>
      <c r="W1095" s="337">
        <v>38</v>
      </c>
      <c r="X1095" s="337">
        <v>74</v>
      </c>
      <c r="Y1095" s="337">
        <v>3</v>
      </c>
      <c r="Z1095" s="337">
        <v>21</v>
      </c>
      <c r="AA1095" s="337">
        <v>38</v>
      </c>
      <c r="AB1095" s="337">
        <v>59</v>
      </c>
      <c r="AC1095" s="337">
        <v>3</v>
      </c>
      <c r="AD1095" s="337">
        <v>0</v>
      </c>
      <c r="AE1095" s="337">
        <v>0</v>
      </c>
      <c r="AF1095" s="337">
        <v>0</v>
      </c>
      <c r="AG1095" s="337">
        <v>0</v>
      </c>
      <c r="AH1095" s="337">
        <v>0</v>
      </c>
      <c r="AI1095" s="337">
        <v>0</v>
      </c>
      <c r="AJ1095" s="337">
        <v>0</v>
      </c>
      <c r="AK1095" s="337">
        <v>0</v>
      </c>
      <c r="AL1095" s="337">
        <v>0</v>
      </c>
      <c r="AM1095" s="337">
        <v>0</v>
      </c>
      <c r="AN1095" s="337">
        <v>0</v>
      </c>
      <c r="AO1095" s="337">
        <v>0</v>
      </c>
      <c r="AP1095" s="337">
        <v>0</v>
      </c>
    </row>
    <row r="1096" spans="1:42" x14ac:dyDescent="0.2">
      <c r="A1096" s="335" t="s">
        <v>131</v>
      </c>
      <c r="E1096" s="337">
        <v>916</v>
      </c>
      <c r="F1096" s="337">
        <v>859</v>
      </c>
      <c r="G1096" s="337">
        <v>1775</v>
      </c>
      <c r="H1096" s="337">
        <v>153</v>
      </c>
      <c r="I1096" s="337">
        <v>152</v>
      </c>
      <c r="J1096" s="337">
        <v>305</v>
      </c>
      <c r="K1096" s="337">
        <v>101</v>
      </c>
      <c r="L1096" s="337">
        <v>31</v>
      </c>
      <c r="M1096" s="337">
        <v>71</v>
      </c>
      <c r="N1096" s="337">
        <v>102</v>
      </c>
      <c r="O1096" s="337">
        <v>97</v>
      </c>
      <c r="P1096" s="337">
        <v>86</v>
      </c>
      <c r="Q1096" s="337">
        <v>27</v>
      </c>
      <c r="R1096" s="337">
        <v>160</v>
      </c>
      <c r="S1096" s="337">
        <v>183</v>
      </c>
      <c r="T1096" s="337">
        <v>343</v>
      </c>
      <c r="U1096" s="337">
        <v>16</v>
      </c>
      <c r="V1096" s="337">
        <v>197</v>
      </c>
      <c r="W1096" s="337">
        <v>187</v>
      </c>
      <c r="X1096" s="337">
        <v>384</v>
      </c>
      <c r="Y1096" s="337">
        <v>17</v>
      </c>
      <c r="Z1096" s="337">
        <v>221</v>
      </c>
      <c r="AA1096" s="337">
        <v>202</v>
      </c>
      <c r="AB1096" s="337">
        <v>423</v>
      </c>
      <c r="AC1096" s="337">
        <v>24</v>
      </c>
      <c r="AD1096" s="337">
        <v>104</v>
      </c>
      <c r="AE1096" s="337">
        <v>100</v>
      </c>
      <c r="AF1096" s="337">
        <v>204</v>
      </c>
      <c r="AG1096" s="337">
        <v>7</v>
      </c>
      <c r="AH1096" s="337">
        <v>92</v>
      </c>
      <c r="AI1096" s="337">
        <v>67</v>
      </c>
      <c r="AJ1096" s="337">
        <v>159</v>
      </c>
      <c r="AK1096" s="337">
        <v>6</v>
      </c>
      <c r="AL1096" s="337">
        <v>94</v>
      </c>
      <c r="AM1096" s="337">
        <v>79</v>
      </c>
      <c r="AN1096" s="337">
        <v>173</v>
      </c>
      <c r="AO1096" s="337">
        <v>6</v>
      </c>
      <c r="AP1096" s="337">
        <v>15</v>
      </c>
    </row>
    <row r="1097" spans="1:42" x14ac:dyDescent="0.2">
      <c r="B1097" s="335" t="s">
        <v>36</v>
      </c>
      <c r="E1097" s="337">
        <v>109</v>
      </c>
      <c r="F1097" s="337">
        <v>85</v>
      </c>
      <c r="G1097" s="337">
        <v>194</v>
      </c>
      <c r="H1097" s="337">
        <v>0</v>
      </c>
      <c r="I1097" s="337">
        <v>0</v>
      </c>
      <c r="J1097" s="337">
        <v>0</v>
      </c>
      <c r="K1097" s="337">
        <v>12</v>
      </c>
      <c r="L1097" s="337">
        <v>0</v>
      </c>
      <c r="M1097" s="337">
        <v>12</v>
      </c>
      <c r="N1097" s="337">
        <v>12</v>
      </c>
      <c r="O1097" s="337">
        <v>9</v>
      </c>
      <c r="P1097" s="337">
        <v>7</v>
      </c>
      <c r="Q1097" s="337">
        <v>8</v>
      </c>
      <c r="R1097" s="337">
        <v>7</v>
      </c>
      <c r="S1097" s="337">
        <v>6</v>
      </c>
      <c r="T1097" s="337">
        <v>13</v>
      </c>
      <c r="U1097" s="337">
        <v>0</v>
      </c>
      <c r="V1097" s="337">
        <v>28</v>
      </c>
      <c r="W1097" s="337">
        <v>23</v>
      </c>
      <c r="X1097" s="337">
        <v>51</v>
      </c>
      <c r="Y1097" s="337">
        <v>0</v>
      </c>
      <c r="Z1097" s="337">
        <v>74</v>
      </c>
      <c r="AA1097" s="337">
        <v>56</v>
      </c>
      <c r="AB1097" s="337">
        <v>130</v>
      </c>
      <c r="AC1097" s="337">
        <v>8</v>
      </c>
      <c r="AD1097" s="337">
        <v>0</v>
      </c>
      <c r="AE1097" s="337">
        <v>0</v>
      </c>
      <c r="AF1097" s="337">
        <v>0</v>
      </c>
      <c r="AG1097" s="337">
        <v>0</v>
      </c>
      <c r="AH1097" s="337">
        <v>0</v>
      </c>
      <c r="AI1097" s="337">
        <v>0</v>
      </c>
      <c r="AJ1097" s="337">
        <v>0</v>
      </c>
      <c r="AK1097" s="337">
        <v>0</v>
      </c>
      <c r="AL1097" s="337">
        <v>0</v>
      </c>
      <c r="AM1097" s="337">
        <v>0</v>
      </c>
      <c r="AN1097" s="337">
        <v>0</v>
      </c>
      <c r="AO1097" s="337">
        <v>0</v>
      </c>
      <c r="AP1097" s="337">
        <v>4</v>
      </c>
    </row>
    <row r="1098" spans="1:42" x14ac:dyDescent="0.2">
      <c r="C1098" s="335" t="s">
        <v>38</v>
      </c>
      <c r="E1098" s="337">
        <v>30</v>
      </c>
      <c r="F1098" s="337">
        <v>22</v>
      </c>
      <c r="G1098" s="337">
        <v>52</v>
      </c>
      <c r="H1098" s="337">
        <v>0</v>
      </c>
      <c r="I1098" s="337">
        <v>0</v>
      </c>
      <c r="J1098" s="337">
        <v>0</v>
      </c>
      <c r="K1098" s="337">
        <v>5</v>
      </c>
      <c r="L1098" s="337">
        <v>0</v>
      </c>
      <c r="M1098" s="337">
        <v>5</v>
      </c>
      <c r="N1098" s="337">
        <v>5</v>
      </c>
      <c r="O1098" s="337">
        <v>0</v>
      </c>
      <c r="P1098" s="337">
        <v>0</v>
      </c>
      <c r="Q1098" s="337">
        <v>5</v>
      </c>
      <c r="R1098" s="337">
        <v>0</v>
      </c>
      <c r="S1098" s="337">
        <v>0</v>
      </c>
      <c r="T1098" s="337">
        <v>0</v>
      </c>
      <c r="U1098" s="337">
        <v>0</v>
      </c>
      <c r="V1098" s="337">
        <v>0</v>
      </c>
      <c r="W1098" s="337">
        <v>0</v>
      </c>
      <c r="X1098" s="337">
        <v>0</v>
      </c>
      <c r="Y1098" s="337">
        <v>0</v>
      </c>
      <c r="Z1098" s="337">
        <v>30</v>
      </c>
      <c r="AA1098" s="337">
        <v>22</v>
      </c>
      <c r="AB1098" s="337">
        <v>52</v>
      </c>
      <c r="AC1098" s="337">
        <v>5</v>
      </c>
      <c r="AD1098" s="337">
        <v>0</v>
      </c>
      <c r="AE1098" s="337">
        <v>0</v>
      </c>
      <c r="AF1098" s="337">
        <v>0</v>
      </c>
      <c r="AG1098" s="337">
        <v>0</v>
      </c>
      <c r="AH1098" s="337">
        <v>0</v>
      </c>
      <c r="AI1098" s="337">
        <v>0</v>
      </c>
      <c r="AJ1098" s="337">
        <v>0</v>
      </c>
      <c r="AK1098" s="337">
        <v>0</v>
      </c>
      <c r="AL1098" s="337">
        <v>0</v>
      </c>
      <c r="AM1098" s="337">
        <v>0</v>
      </c>
      <c r="AN1098" s="337">
        <v>0</v>
      </c>
      <c r="AO1098" s="337">
        <v>0</v>
      </c>
      <c r="AP1098" s="337">
        <v>0</v>
      </c>
    </row>
    <row r="1099" spans="1:42" x14ac:dyDescent="0.2">
      <c r="D1099" s="335" t="s">
        <v>65</v>
      </c>
      <c r="E1099" s="337">
        <v>30</v>
      </c>
      <c r="F1099" s="337">
        <v>22</v>
      </c>
      <c r="G1099" s="337">
        <v>52</v>
      </c>
      <c r="H1099" s="337">
        <v>0</v>
      </c>
      <c r="I1099" s="337">
        <v>0</v>
      </c>
      <c r="J1099" s="337">
        <v>0</v>
      </c>
      <c r="K1099" s="337">
        <v>5</v>
      </c>
      <c r="L1099" s="337">
        <v>0</v>
      </c>
      <c r="M1099" s="337">
        <v>5</v>
      </c>
      <c r="N1099" s="337">
        <v>5</v>
      </c>
      <c r="O1099" s="337">
        <v>0</v>
      </c>
      <c r="P1099" s="337">
        <v>0</v>
      </c>
      <c r="Q1099" s="337">
        <v>5</v>
      </c>
      <c r="R1099" s="337">
        <v>0</v>
      </c>
      <c r="S1099" s="337">
        <v>0</v>
      </c>
      <c r="T1099" s="337">
        <v>0</v>
      </c>
      <c r="U1099" s="337">
        <v>0</v>
      </c>
      <c r="V1099" s="337">
        <v>0</v>
      </c>
      <c r="W1099" s="337">
        <v>0</v>
      </c>
      <c r="X1099" s="337">
        <v>0</v>
      </c>
      <c r="Y1099" s="337">
        <v>0</v>
      </c>
      <c r="Z1099" s="337">
        <v>30</v>
      </c>
      <c r="AA1099" s="337">
        <v>22</v>
      </c>
      <c r="AB1099" s="337">
        <v>52</v>
      </c>
      <c r="AC1099" s="337">
        <v>5</v>
      </c>
      <c r="AD1099" s="337">
        <v>0</v>
      </c>
      <c r="AE1099" s="337">
        <v>0</v>
      </c>
      <c r="AF1099" s="337">
        <v>0</v>
      </c>
      <c r="AG1099" s="337">
        <v>0</v>
      </c>
      <c r="AH1099" s="337">
        <v>0</v>
      </c>
      <c r="AI1099" s="337">
        <v>0</v>
      </c>
      <c r="AJ1099" s="337">
        <v>0</v>
      </c>
      <c r="AK1099" s="337">
        <v>0</v>
      </c>
      <c r="AL1099" s="337">
        <v>0</v>
      </c>
      <c r="AM1099" s="337">
        <v>0</v>
      </c>
      <c r="AN1099" s="337">
        <v>0</v>
      </c>
      <c r="AO1099" s="337">
        <v>0</v>
      </c>
      <c r="AP1099" s="337">
        <v>0</v>
      </c>
    </row>
    <row r="1100" spans="1:42" x14ac:dyDescent="0.2">
      <c r="C1100" s="335" t="s">
        <v>47</v>
      </c>
      <c r="E1100" s="337">
        <v>79</v>
      </c>
      <c r="F1100" s="337">
        <v>63</v>
      </c>
      <c r="G1100" s="337">
        <v>142</v>
      </c>
      <c r="H1100" s="337">
        <v>0</v>
      </c>
      <c r="I1100" s="337">
        <v>0</v>
      </c>
      <c r="J1100" s="337">
        <v>0</v>
      </c>
      <c r="K1100" s="337">
        <v>7</v>
      </c>
      <c r="L1100" s="337">
        <v>0</v>
      </c>
      <c r="M1100" s="337">
        <v>7</v>
      </c>
      <c r="N1100" s="337">
        <v>7</v>
      </c>
      <c r="O1100" s="337">
        <v>9</v>
      </c>
      <c r="P1100" s="337">
        <v>7</v>
      </c>
      <c r="Q1100" s="337">
        <v>3</v>
      </c>
      <c r="R1100" s="337">
        <v>7</v>
      </c>
      <c r="S1100" s="337">
        <v>6</v>
      </c>
      <c r="T1100" s="337">
        <v>13</v>
      </c>
      <c r="U1100" s="337">
        <v>0</v>
      </c>
      <c r="V1100" s="337">
        <v>28</v>
      </c>
      <c r="W1100" s="337">
        <v>23</v>
      </c>
      <c r="X1100" s="337">
        <v>51</v>
      </c>
      <c r="Y1100" s="337">
        <v>0</v>
      </c>
      <c r="Z1100" s="337">
        <v>44</v>
      </c>
      <c r="AA1100" s="337">
        <v>34</v>
      </c>
      <c r="AB1100" s="337">
        <v>78</v>
      </c>
      <c r="AC1100" s="337">
        <v>3</v>
      </c>
      <c r="AD1100" s="337">
        <v>0</v>
      </c>
      <c r="AE1100" s="337">
        <v>0</v>
      </c>
      <c r="AF1100" s="337">
        <v>0</v>
      </c>
      <c r="AG1100" s="337">
        <v>0</v>
      </c>
      <c r="AH1100" s="337">
        <v>0</v>
      </c>
      <c r="AI1100" s="337">
        <v>0</v>
      </c>
      <c r="AJ1100" s="337">
        <v>0</v>
      </c>
      <c r="AK1100" s="337">
        <v>0</v>
      </c>
      <c r="AL1100" s="337">
        <v>0</v>
      </c>
      <c r="AM1100" s="337">
        <v>0</v>
      </c>
      <c r="AN1100" s="337">
        <v>0</v>
      </c>
      <c r="AO1100" s="337">
        <v>0</v>
      </c>
      <c r="AP1100" s="337">
        <v>4</v>
      </c>
    </row>
    <row r="1101" spans="1:42" x14ac:dyDescent="0.2">
      <c r="D1101" s="335" t="s">
        <v>116</v>
      </c>
      <c r="E1101" s="337">
        <v>79</v>
      </c>
      <c r="F1101" s="337">
        <v>63</v>
      </c>
      <c r="G1101" s="337">
        <v>142</v>
      </c>
      <c r="H1101" s="337">
        <v>0</v>
      </c>
      <c r="I1101" s="337">
        <v>0</v>
      </c>
      <c r="J1101" s="337">
        <v>0</v>
      </c>
      <c r="K1101" s="337">
        <v>7</v>
      </c>
      <c r="L1101" s="337">
        <v>0</v>
      </c>
      <c r="M1101" s="337">
        <v>7</v>
      </c>
      <c r="N1101" s="337">
        <v>7</v>
      </c>
      <c r="O1101" s="337">
        <v>9</v>
      </c>
      <c r="P1101" s="337">
        <v>7</v>
      </c>
      <c r="Q1101" s="337">
        <v>3</v>
      </c>
      <c r="R1101" s="337">
        <v>7</v>
      </c>
      <c r="S1101" s="337">
        <v>6</v>
      </c>
      <c r="T1101" s="337">
        <v>13</v>
      </c>
      <c r="U1101" s="337">
        <v>0</v>
      </c>
      <c r="V1101" s="337">
        <v>28</v>
      </c>
      <c r="W1101" s="337">
        <v>23</v>
      </c>
      <c r="X1101" s="337">
        <v>51</v>
      </c>
      <c r="Y1101" s="337">
        <v>0</v>
      </c>
      <c r="Z1101" s="337">
        <v>44</v>
      </c>
      <c r="AA1101" s="337">
        <v>34</v>
      </c>
      <c r="AB1101" s="337">
        <v>78</v>
      </c>
      <c r="AC1101" s="337">
        <v>3</v>
      </c>
      <c r="AD1101" s="337">
        <v>0</v>
      </c>
      <c r="AE1101" s="337">
        <v>0</v>
      </c>
      <c r="AF1101" s="337">
        <v>0</v>
      </c>
      <c r="AG1101" s="337">
        <v>0</v>
      </c>
      <c r="AH1101" s="337">
        <v>0</v>
      </c>
      <c r="AI1101" s="337">
        <v>0</v>
      </c>
      <c r="AJ1101" s="337">
        <v>0</v>
      </c>
      <c r="AK1101" s="337">
        <v>0</v>
      </c>
      <c r="AL1101" s="337">
        <v>0</v>
      </c>
      <c r="AM1101" s="337">
        <v>0</v>
      </c>
      <c r="AN1101" s="337">
        <v>0</v>
      </c>
      <c r="AO1101" s="337">
        <v>0</v>
      </c>
      <c r="AP1101" s="337">
        <v>4</v>
      </c>
    </row>
    <row r="1102" spans="1:42" x14ac:dyDescent="0.2">
      <c r="B1102" s="335" t="s">
        <v>41</v>
      </c>
      <c r="E1102" s="337">
        <v>546</v>
      </c>
      <c r="F1102" s="337">
        <v>507</v>
      </c>
      <c r="G1102" s="337">
        <v>1053</v>
      </c>
      <c r="H1102" s="337">
        <v>84</v>
      </c>
      <c r="I1102" s="337">
        <v>93</v>
      </c>
      <c r="J1102" s="337">
        <v>177</v>
      </c>
      <c r="K1102" s="337">
        <v>51</v>
      </c>
      <c r="L1102" s="337">
        <v>9</v>
      </c>
      <c r="M1102" s="337">
        <v>42</v>
      </c>
      <c r="N1102" s="337">
        <v>51</v>
      </c>
      <c r="O1102" s="337">
        <v>58</v>
      </c>
      <c r="P1102" s="337">
        <v>54</v>
      </c>
      <c r="Q1102" s="337">
        <v>11</v>
      </c>
      <c r="R1102" s="337">
        <v>81</v>
      </c>
      <c r="S1102" s="337">
        <v>96</v>
      </c>
      <c r="T1102" s="337">
        <v>177</v>
      </c>
      <c r="U1102" s="337">
        <v>7</v>
      </c>
      <c r="V1102" s="337">
        <v>88</v>
      </c>
      <c r="W1102" s="337">
        <v>83</v>
      </c>
      <c r="X1102" s="337">
        <v>171</v>
      </c>
      <c r="Y1102" s="337">
        <v>7</v>
      </c>
      <c r="Z1102" s="337">
        <v>87</v>
      </c>
      <c r="AA1102" s="337">
        <v>82</v>
      </c>
      <c r="AB1102" s="337">
        <v>169</v>
      </c>
      <c r="AC1102" s="337">
        <v>7</v>
      </c>
      <c r="AD1102" s="337">
        <v>104</v>
      </c>
      <c r="AE1102" s="337">
        <v>100</v>
      </c>
      <c r="AF1102" s="337">
        <v>204</v>
      </c>
      <c r="AG1102" s="337">
        <v>7</v>
      </c>
      <c r="AH1102" s="337">
        <v>92</v>
      </c>
      <c r="AI1102" s="337">
        <v>67</v>
      </c>
      <c r="AJ1102" s="337">
        <v>159</v>
      </c>
      <c r="AK1102" s="337">
        <v>6</v>
      </c>
      <c r="AL1102" s="337">
        <v>94</v>
      </c>
      <c r="AM1102" s="337">
        <v>79</v>
      </c>
      <c r="AN1102" s="337">
        <v>173</v>
      </c>
      <c r="AO1102" s="337">
        <v>6</v>
      </c>
      <c r="AP1102" s="337">
        <v>11</v>
      </c>
    </row>
    <row r="1103" spans="1:42" x14ac:dyDescent="0.2">
      <c r="C1103" s="335" t="s">
        <v>37</v>
      </c>
      <c r="E1103" s="337">
        <v>366</v>
      </c>
      <c r="F1103" s="337">
        <v>348</v>
      </c>
      <c r="G1103" s="337">
        <v>714</v>
      </c>
      <c r="H1103" s="337">
        <v>53</v>
      </c>
      <c r="I1103" s="337">
        <v>59</v>
      </c>
      <c r="J1103" s="337">
        <v>112</v>
      </c>
      <c r="K1103" s="337">
        <v>33</v>
      </c>
      <c r="L1103" s="337">
        <v>5</v>
      </c>
      <c r="M1103" s="337">
        <v>28</v>
      </c>
      <c r="N1103" s="337">
        <v>33</v>
      </c>
      <c r="O1103" s="337">
        <v>37</v>
      </c>
      <c r="P1103" s="337">
        <v>36</v>
      </c>
      <c r="Q1103" s="337">
        <v>8</v>
      </c>
      <c r="R1103" s="337">
        <v>51</v>
      </c>
      <c r="S1103" s="337">
        <v>66</v>
      </c>
      <c r="T1103" s="337">
        <v>117</v>
      </c>
      <c r="U1103" s="337">
        <v>4</v>
      </c>
      <c r="V1103" s="337">
        <v>57</v>
      </c>
      <c r="W1103" s="337">
        <v>55</v>
      </c>
      <c r="X1103" s="337">
        <v>112</v>
      </c>
      <c r="Y1103" s="337">
        <v>4</v>
      </c>
      <c r="Z1103" s="337">
        <v>60</v>
      </c>
      <c r="AA1103" s="337">
        <v>54</v>
      </c>
      <c r="AB1103" s="337">
        <v>114</v>
      </c>
      <c r="AC1103" s="337">
        <v>4</v>
      </c>
      <c r="AD1103" s="337">
        <v>69</v>
      </c>
      <c r="AE1103" s="337">
        <v>73</v>
      </c>
      <c r="AF1103" s="337">
        <v>142</v>
      </c>
      <c r="AG1103" s="337">
        <v>4</v>
      </c>
      <c r="AH1103" s="337">
        <v>64</v>
      </c>
      <c r="AI1103" s="337">
        <v>45</v>
      </c>
      <c r="AJ1103" s="337">
        <v>109</v>
      </c>
      <c r="AK1103" s="337">
        <v>3</v>
      </c>
      <c r="AL1103" s="337">
        <v>65</v>
      </c>
      <c r="AM1103" s="337">
        <v>55</v>
      </c>
      <c r="AN1103" s="337">
        <v>120</v>
      </c>
      <c r="AO1103" s="337">
        <v>3</v>
      </c>
      <c r="AP1103" s="337">
        <v>11</v>
      </c>
    </row>
    <row r="1104" spans="1:42" x14ac:dyDescent="0.2">
      <c r="D1104" s="335" t="s">
        <v>116</v>
      </c>
      <c r="E1104" s="337">
        <v>366</v>
      </c>
      <c r="F1104" s="337">
        <v>348</v>
      </c>
      <c r="G1104" s="337">
        <v>714</v>
      </c>
      <c r="H1104" s="337">
        <v>53</v>
      </c>
      <c r="I1104" s="337">
        <v>59</v>
      </c>
      <c r="J1104" s="337">
        <v>112</v>
      </c>
      <c r="K1104" s="337">
        <v>33</v>
      </c>
      <c r="L1104" s="337">
        <v>5</v>
      </c>
      <c r="M1104" s="337">
        <v>28</v>
      </c>
      <c r="N1104" s="337">
        <v>33</v>
      </c>
      <c r="O1104" s="337">
        <v>37</v>
      </c>
      <c r="P1104" s="337">
        <v>36</v>
      </c>
      <c r="Q1104" s="337">
        <v>8</v>
      </c>
      <c r="R1104" s="337">
        <v>51</v>
      </c>
      <c r="S1104" s="337">
        <v>66</v>
      </c>
      <c r="T1104" s="337">
        <v>117</v>
      </c>
      <c r="U1104" s="337">
        <v>4</v>
      </c>
      <c r="V1104" s="337">
        <v>57</v>
      </c>
      <c r="W1104" s="337">
        <v>55</v>
      </c>
      <c r="X1104" s="337">
        <v>112</v>
      </c>
      <c r="Y1104" s="337">
        <v>4</v>
      </c>
      <c r="Z1104" s="337">
        <v>60</v>
      </c>
      <c r="AA1104" s="337">
        <v>54</v>
      </c>
      <c r="AB1104" s="337">
        <v>114</v>
      </c>
      <c r="AC1104" s="337">
        <v>4</v>
      </c>
      <c r="AD1104" s="337">
        <v>69</v>
      </c>
      <c r="AE1104" s="337">
        <v>73</v>
      </c>
      <c r="AF1104" s="337">
        <v>142</v>
      </c>
      <c r="AG1104" s="337">
        <v>4</v>
      </c>
      <c r="AH1104" s="337">
        <v>64</v>
      </c>
      <c r="AI1104" s="337">
        <v>45</v>
      </c>
      <c r="AJ1104" s="337">
        <v>109</v>
      </c>
      <c r="AK1104" s="337">
        <v>3</v>
      </c>
      <c r="AL1104" s="337">
        <v>65</v>
      </c>
      <c r="AM1104" s="337">
        <v>55</v>
      </c>
      <c r="AN1104" s="337">
        <v>120</v>
      </c>
      <c r="AO1104" s="337">
        <v>3</v>
      </c>
      <c r="AP1104" s="337">
        <v>11</v>
      </c>
    </row>
    <row r="1105" spans="1:42" x14ac:dyDescent="0.2">
      <c r="C1105" s="335" t="s">
        <v>47</v>
      </c>
      <c r="E1105" s="337">
        <v>180</v>
      </c>
      <c r="F1105" s="337">
        <v>159</v>
      </c>
      <c r="G1105" s="337">
        <v>339</v>
      </c>
      <c r="H1105" s="337">
        <v>31</v>
      </c>
      <c r="I1105" s="337">
        <v>34</v>
      </c>
      <c r="J1105" s="337">
        <v>65</v>
      </c>
      <c r="K1105" s="337">
        <v>18</v>
      </c>
      <c r="L1105" s="337">
        <v>4</v>
      </c>
      <c r="M1105" s="337">
        <v>14</v>
      </c>
      <c r="N1105" s="337">
        <v>18</v>
      </c>
      <c r="O1105" s="337">
        <v>21</v>
      </c>
      <c r="P1105" s="337">
        <v>18</v>
      </c>
      <c r="Q1105" s="337">
        <v>3</v>
      </c>
      <c r="R1105" s="337">
        <v>30</v>
      </c>
      <c r="S1105" s="337">
        <v>30</v>
      </c>
      <c r="T1105" s="337">
        <v>60</v>
      </c>
      <c r="U1105" s="337">
        <v>3</v>
      </c>
      <c r="V1105" s="337">
        <v>31</v>
      </c>
      <c r="W1105" s="337">
        <v>28</v>
      </c>
      <c r="X1105" s="337">
        <v>59</v>
      </c>
      <c r="Y1105" s="337">
        <v>3</v>
      </c>
      <c r="Z1105" s="337">
        <v>27</v>
      </c>
      <c r="AA1105" s="337">
        <v>28</v>
      </c>
      <c r="AB1105" s="337">
        <v>55</v>
      </c>
      <c r="AC1105" s="337">
        <v>3</v>
      </c>
      <c r="AD1105" s="337">
        <v>35</v>
      </c>
      <c r="AE1105" s="337">
        <v>27</v>
      </c>
      <c r="AF1105" s="337">
        <v>62</v>
      </c>
      <c r="AG1105" s="337">
        <v>3</v>
      </c>
      <c r="AH1105" s="337">
        <v>28</v>
      </c>
      <c r="AI1105" s="337">
        <v>22</v>
      </c>
      <c r="AJ1105" s="337">
        <v>50</v>
      </c>
      <c r="AK1105" s="337">
        <v>3</v>
      </c>
      <c r="AL1105" s="337">
        <v>29</v>
      </c>
      <c r="AM1105" s="337">
        <v>24</v>
      </c>
      <c r="AN1105" s="337">
        <v>53</v>
      </c>
      <c r="AO1105" s="337">
        <v>3</v>
      </c>
      <c r="AP1105" s="337">
        <v>0</v>
      </c>
    </row>
    <row r="1106" spans="1:42" x14ac:dyDescent="0.2">
      <c r="D1106" s="335" t="s">
        <v>116</v>
      </c>
      <c r="E1106" s="337">
        <v>180</v>
      </c>
      <c r="F1106" s="337">
        <v>159</v>
      </c>
      <c r="G1106" s="337">
        <v>339</v>
      </c>
      <c r="H1106" s="337">
        <v>31</v>
      </c>
      <c r="I1106" s="337">
        <v>34</v>
      </c>
      <c r="J1106" s="337">
        <v>65</v>
      </c>
      <c r="K1106" s="337">
        <v>18</v>
      </c>
      <c r="L1106" s="337">
        <v>4</v>
      </c>
      <c r="M1106" s="337">
        <v>14</v>
      </c>
      <c r="N1106" s="337">
        <v>18</v>
      </c>
      <c r="O1106" s="337">
        <v>21</v>
      </c>
      <c r="P1106" s="337">
        <v>18</v>
      </c>
      <c r="Q1106" s="337">
        <v>3</v>
      </c>
      <c r="R1106" s="337">
        <v>30</v>
      </c>
      <c r="S1106" s="337">
        <v>30</v>
      </c>
      <c r="T1106" s="337">
        <v>60</v>
      </c>
      <c r="U1106" s="337">
        <v>3</v>
      </c>
      <c r="V1106" s="337">
        <v>31</v>
      </c>
      <c r="W1106" s="337">
        <v>28</v>
      </c>
      <c r="X1106" s="337">
        <v>59</v>
      </c>
      <c r="Y1106" s="337">
        <v>3</v>
      </c>
      <c r="Z1106" s="337">
        <v>27</v>
      </c>
      <c r="AA1106" s="337">
        <v>28</v>
      </c>
      <c r="AB1106" s="337">
        <v>55</v>
      </c>
      <c r="AC1106" s="337">
        <v>3</v>
      </c>
      <c r="AD1106" s="337">
        <v>35</v>
      </c>
      <c r="AE1106" s="337">
        <v>27</v>
      </c>
      <c r="AF1106" s="337">
        <v>62</v>
      </c>
      <c r="AG1106" s="337">
        <v>3</v>
      </c>
      <c r="AH1106" s="337">
        <v>28</v>
      </c>
      <c r="AI1106" s="337">
        <v>22</v>
      </c>
      <c r="AJ1106" s="337">
        <v>50</v>
      </c>
      <c r="AK1106" s="337">
        <v>3</v>
      </c>
      <c r="AL1106" s="337">
        <v>29</v>
      </c>
      <c r="AM1106" s="337">
        <v>24</v>
      </c>
      <c r="AN1106" s="337">
        <v>53</v>
      </c>
      <c r="AO1106" s="337">
        <v>3</v>
      </c>
      <c r="AP1106" s="337">
        <v>0</v>
      </c>
    </row>
    <row r="1107" spans="1:42" x14ac:dyDescent="0.2">
      <c r="B1107" s="335" t="s">
        <v>42</v>
      </c>
      <c r="E1107" s="337">
        <v>213</v>
      </c>
      <c r="F1107" s="337">
        <v>226</v>
      </c>
      <c r="G1107" s="337">
        <v>439</v>
      </c>
      <c r="H1107" s="337">
        <v>69</v>
      </c>
      <c r="I1107" s="337">
        <v>59</v>
      </c>
      <c r="J1107" s="337">
        <v>128</v>
      </c>
      <c r="K1107" s="337">
        <v>28</v>
      </c>
      <c r="L1107" s="337">
        <v>22</v>
      </c>
      <c r="M1107" s="337">
        <v>7</v>
      </c>
      <c r="N1107" s="337">
        <v>29</v>
      </c>
      <c r="O1107" s="337">
        <v>30</v>
      </c>
      <c r="P1107" s="337">
        <v>25</v>
      </c>
      <c r="Q1107" s="337">
        <v>7</v>
      </c>
      <c r="R1107" s="337">
        <v>72</v>
      </c>
      <c r="S1107" s="337">
        <v>81</v>
      </c>
      <c r="T1107" s="337">
        <v>153</v>
      </c>
      <c r="U1107" s="337">
        <v>9</v>
      </c>
      <c r="V1107" s="337">
        <v>81</v>
      </c>
      <c r="W1107" s="337">
        <v>81</v>
      </c>
      <c r="X1107" s="337">
        <v>162</v>
      </c>
      <c r="Y1107" s="337">
        <v>10</v>
      </c>
      <c r="Z1107" s="337">
        <v>60</v>
      </c>
      <c r="AA1107" s="337">
        <v>64</v>
      </c>
      <c r="AB1107" s="337">
        <v>124</v>
      </c>
      <c r="AC1107" s="337">
        <v>9</v>
      </c>
      <c r="AD1107" s="337">
        <v>0</v>
      </c>
      <c r="AE1107" s="337">
        <v>0</v>
      </c>
      <c r="AF1107" s="337">
        <v>0</v>
      </c>
      <c r="AG1107" s="337">
        <v>0</v>
      </c>
      <c r="AH1107" s="337">
        <v>0</v>
      </c>
      <c r="AI1107" s="337">
        <v>0</v>
      </c>
      <c r="AJ1107" s="337">
        <v>0</v>
      </c>
      <c r="AK1107" s="337">
        <v>0</v>
      </c>
      <c r="AL1107" s="337">
        <v>0</v>
      </c>
      <c r="AM1107" s="337">
        <v>0</v>
      </c>
      <c r="AN1107" s="337">
        <v>0</v>
      </c>
      <c r="AO1107" s="337">
        <v>0</v>
      </c>
      <c r="AP1107" s="337">
        <v>0</v>
      </c>
    </row>
    <row r="1108" spans="1:42" x14ac:dyDescent="0.2">
      <c r="C1108" s="335" t="s">
        <v>37</v>
      </c>
      <c r="E1108" s="337">
        <v>106</v>
      </c>
      <c r="F1108" s="337">
        <v>117</v>
      </c>
      <c r="G1108" s="337">
        <v>223</v>
      </c>
      <c r="H1108" s="337">
        <v>27</v>
      </c>
      <c r="I1108" s="337">
        <v>32</v>
      </c>
      <c r="J1108" s="337">
        <v>59</v>
      </c>
      <c r="K1108" s="337">
        <v>16</v>
      </c>
      <c r="L1108" s="337">
        <v>11</v>
      </c>
      <c r="M1108" s="337">
        <v>3</v>
      </c>
      <c r="N1108" s="337">
        <v>14</v>
      </c>
      <c r="O1108" s="337">
        <v>16</v>
      </c>
      <c r="P1108" s="337">
        <v>14</v>
      </c>
      <c r="Q1108" s="337">
        <v>5</v>
      </c>
      <c r="R1108" s="337">
        <v>31</v>
      </c>
      <c r="S1108" s="337">
        <v>37</v>
      </c>
      <c r="T1108" s="337">
        <v>68</v>
      </c>
      <c r="U1108" s="337">
        <v>5</v>
      </c>
      <c r="V1108" s="337">
        <v>46</v>
      </c>
      <c r="W1108" s="337">
        <v>45</v>
      </c>
      <c r="X1108" s="337">
        <v>91</v>
      </c>
      <c r="Y1108" s="337">
        <v>6</v>
      </c>
      <c r="Z1108" s="337">
        <v>29</v>
      </c>
      <c r="AA1108" s="337">
        <v>35</v>
      </c>
      <c r="AB1108" s="337">
        <v>64</v>
      </c>
      <c r="AC1108" s="337">
        <v>5</v>
      </c>
      <c r="AD1108" s="337">
        <v>0</v>
      </c>
      <c r="AE1108" s="337">
        <v>0</v>
      </c>
      <c r="AF1108" s="337">
        <v>0</v>
      </c>
      <c r="AG1108" s="337">
        <v>0</v>
      </c>
      <c r="AH1108" s="337">
        <v>0</v>
      </c>
      <c r="AI1108" s="337">
        <v>0</v>
      </c>
      <c r="AJ1108" s="337">
        <v>0</v>
      </c>
      <c r="AK1108" s="337">
        <v>0</v>
      </c>
      <c r="AL1108" s="337">
        <v>0</v>
      </c>
      <c r="AM1108" s="337">
        <v>0</v>
      </c>
      <c r="AN1108" s="337">
        <v>0</v>
      </c>
      <c r="AO1108" s="337">
        <v>0</v>
      </c>
      <c r="AP1108" s="337">
        <v>0</v>
      </c>
    </row>
    <row r="1109" spans="1:42" x14ac:dyDescent="0.2">
      <c r="D1109" s="335" t="s">
        <v>117</v>
      </c>
      <c r="E1109" s="337">
        <v>106</v>
      </c>
      <c r="F1109" s="337">
        <v>117</v>
      </c>
      <c r="G1109" s="337">
        <v>223</v>
      </c>
      <c r="H1109" s="337">
        <v>27</v>
      </c>
      <c r="I1109" s="337">
        <v>32</v>
      </c>
      <c r="J1109" s="337">
        <v>59</v>
      </c>
      <c r="K1109" s="337">
        <v>16</v>
      </c>
      <c r="L1109" s="337">
        <v>11</v>
      </c>
      <c r="M1109" s="337">
        <v>3</v>
      </c>
      <c r="N1109" s="337">
        <v>14</v>
      </c>
      <c r="O1109" s="337">
        <v>16</v>
      </c>
      <c r="P1109" s="337">
        <v>14</v>
      </c>
      <c r="Q1109" s="337">
        <v>5</v>
      </c>
      <c r="R1109" s="337">
        <v>31</v>
      </c>
      <c r="S1109" s="337">
        <v>37</v>
      </c>
      <c r="T1109" s="337">
        <v>68</v>
      </c>
      <c r="U1109" s="337">
        <v>5</v>
      </c>
      <c r="V1109" s="337">
        <v>46</v>
      </c>
      <c r="W1109" s="337">
        <v>45</v>
      </c>
      <c r="X1109" s="337">
        <v>91</v>
      </c>
      <c r="Y1109" s="337">
        <v>6</v>
      </c>
      <c r="Z1109" s="337">
        <v>29</v>
      </c>
      <c r="AA1109" s="337">
        <v>35</v>
      </c>
      <c r="AB1109" s="337">
        <v>64</v>
      </c>
      <c r="AC1109" s="337">
        <v>5</v>
      </c>
      <c r="AD1109" s="337">
        <v>0</v>
      </c>
      <c r="AE1109" s="337">
        <v>0</v>
      </c>
      <c r="AF1109" s="337">
        <v>0</v>
      </c>
      <c r="AG1109" s="337">
        <v>0</v>
      </c>
      <c r="AH1109" s="337">
        <v>0</v>
      </c>
      <c r="AI1109" s="337">
        <v>0</v>
      </c>
      <c r="AJ1109" s="337">
        <v>0</v>
      </c>
      <c r="AK1109" s="337">
        <v>0</v>
      </c>
      <c r="AL1109" s="337">
        <v>0</v>
      </c>
      <c r="AM1109" s="337">
        <v>0</v>
      </c>
      <c r="AN1109" s="337">
        <v>0</v>
      </c>
      <c r="AO1109" s="337">
        <v>0</v>
      </c>
      <c r="AP1109" s="337">
        <v>0</v>
      </c>
    </row>
    <row r="1110" spans="1:42" x14ac:dyDescent="0.2">
      <c r="C1110" s="335" t="s">
        <v>47</v>
      </c>
      <c r="E1110" s="337">
        <v>107</v>
      </c>
      <c r="F1110" s="337">
        <v>109</v>
      </c>
      <c r="G1110" s="337">
        <v>216</v>
      </c>
      <c r="H1110" s="337">
        <v>42</v>
      </c>
      <c r="I1110" s="337">
        <v>27</v>
      </c>
      <c r="J1110" s="337">
        <v>69</v>
      </c>
      <c r="K1110" s="337">
        <v>12</v>
      </c>
      <c r="L1110" s="337">
        <v>11</v>
      </c>
      <c r="M1110" s="337">
        <v>4</v>
      </c>
      <c r="N1110" s="337">
        <v>15</v>
      </c>
      <c r="O1110" s="337">
        <v>14</v>
      </c>
      <c r="P1110" s="337">
        <v>11</v>
      </c>
      <c r="Q1110" s="337">
        <v>2</v>
      </c>
      <c r="R1110" s="337">
        <v>41</v>
      </c>
      <c r="S1110" s="337">
        <v>44</v>
      </c>
      <c r="T1110" s="337">
        <v>85</v>
      </c>
      <c r="U1110" s="337">
        <v>4</v>
      </c>
      <c r="V1110" s="337">
        <v>35</v>
      </c>
      <c r="W1110" s="337">
        <v>36</v>
      </c>
      <c r="X1110" s="337">
        <v>71</v>
      </c>
      <c r="Y1110" s="337">
        <v>4</v>
      </c>
      <c r="Z1110" s="337">
        <v>31</v>
      </c>
      <c r="AA1110" s="337">
        <v>29</v>
      </c>
      <c r="AB1110" s="337">
        <v>60</v>
      </c>
      <c r="AC1110" s="337">
        <v>4</v>
      </c>
      <c r="AD1110" s="337">
        <v>0</v>
      </c>
      <c r="AE1110" s="337">
        <v>0</v>
      </c>
      <c r="AF1110" s="337">
        <v>0</v>
      </c>
      <c r="AG1110" s="337">
        <v>0</v>
      </c>
      <c r="AH1110" s="337">
        <v>0</v>
      </c>
      <c r="AI1110" s="337">
        <v>0</v>
      </c>
      <c r="AJ1110" s="337">
        <v>0</v>
      </c>
      <c r="AK1110" s="337">
        <v>0</v>
      </c>
      <c r="AL1110" s="337">
        <v>0</v>
      </c>
      <c r="AM1110" s="337">
        <v>0</v>
      </c>
      <c r="AN1110" s="337">
        <v>0</v>
      </c>
      <c r="AO1110" s="337">
        <v>0</v>
      </c>
      <c r="AP1110" s="337">
        <v>0</v>
      </c>
    </row>
    <row r="1111" spans="1:42" x14ac:dyDescent="0.2">
      <c r="D1111" s="335" t="s">
        <v>166</v>
      </c>
      <c r="E1111" s="337">
        <v>59</v>
      </c>
      <c r="F1111" s="337">
        <v>65</v>
      </c>
      <c r="G1111" s="337">
        <v>124</v>
      </c>
      <c r="H1111" s="337">
        <v>27</v>
      </c>
      <c r="I1111" s="337">
        <v>16</v>
      </c>
      <c r="J1111" s="337">
        <v>43</v>
      </c>
      <c r="K1111" s="337">
        <v>6</v>
      </c>
      <c r="L1111" s="337">
        <v>6</v>
      </c>
      <c r="M1111" s="337">
        <v>3</v>
      </c>
      <c r="N1111" s="337">
        <v>9</v>
      </c>
      <c r="O1111" s="337">
        <v>9</v>
      </c>
      <c r="P1111" s="337">
        <v>6</v>
      </c>
      <c r="Q1111" s="337">
        <v>1</v>
      </c>
      <c r="R1111" s="337">
        <v>23</v>
      </c>
      <c r="S1111" s="337">
        <v>24</v>
      </c>
      <c r="T1111" s="337">
        <v>47</v>
      </c>
      <c r="U1111" s="337">
        <v>2</v>
      </c>
      <c r="V1111" s="337">
        <v>19</v>
      </c>
      <c r="W1111" s="337">
        <v>24</v>
      </c>
      <c r="X1111" s="337">
        <v>43</v>
      </c>
      <c r="Y1111" s="337">
        <v>2</v>
      </c>
      <c r="Z1111" s="337">
        <v>17</v>
      </c>
      <c r="AA1111" s="337">
        <v>17</v>
      </c>
      <c r="AB1111" s="337">
        <v>34</v>
      </c>
      <c r="AC1111" s="337">
        <v>2</v>
      </c>
      <c r="AD1111" s="337">
        <v>0</v>
      </c>
      <c r="AE1111" s="337">
        <v>0</v>
      </c>
      <c r="AF1111" s="337">
        <v>0</v>
      </c>
      <c r="AG1111" s="337">
        <v>0</v>
      </c>
      <c r="AH1111" s="337">
        <v>0</v>
      </c>
      <c r="AI1111" s="337">
        <v>0</v>
      </c>
      <c r="AJ1111" s="337">
        <v>0</v>
      </c>
      <c r="AK1111" s="337">
        <v>0</v>
      </c>
      <c r="AL1111" s="337">
        <v>0</v>
      </c>
      <c r="AM1111" s="337">
        <v>0</v>
      </c>
      <c r="AN1111" s="337">
        <v>0</v>
      </c>
      <c r="AO1111" s="337">
        <v>0</v>
      </c>
      <c r="AP1111" s="337">
        <v>0</v>
      </c>
    </row>
    <row r="1112" spans="1:42" x14ac:dyDescent="0.2">
      <c r="D1112" s="335" t="s">
        <v>117</v>
      </c>
      <c r="E1112" s="337">
        <v>48</v>
      </c>
      <c r="F1112" s="337">
        <v>44</v>
      </c>
      <c r="G1112" s="337">
        <v>92</v>
      </c>
      <c r="H1112" s="337">
        <v>15</v>
      </c>
      <c r="I1112" s="337">
        <v>11</v>
      </c>
      <c r="J1112" s="337">
        <v>26</v>
      </c>
      <c r="K1112" s="337">
        <v>6</v>
      </c>
      <c r="L1112" s="337">
        <v>5</v>
      </c>
      <c r="M1112" s="337">
        <v>1</v>
      </c>
      <c r="N1112" s="337">
        <v>6</v>
      </c>
      <c r="O1112" s="337">
        <v>5</v>
      </c>
      <c r="P1112" s="337">
        <v>5</v>
      </c>
      <c r="Q1112" s="337">
        <v>1</v>
      </c>
      <c r="R1112" s="337">
        <v>18</v>
      </c>
      <c r="S1112" s="337">
        <v>20</v>
      </c>
      <c r="T1112" s="337">
        <v>38</v>
      </c>
      <c r="U1112" s="337">
        <v>2</v>
      </c>
      <c r="V1112" s="337">
        <v>16</v>
      </c>
      <c r="W1112" s="337">
        <v>12</v>
      </c>
      <c r="X1112" s="337">
        <v>28</v>
      </c>
      <c r="Y1112" s="337">
        <v>2</v>
      </c>
      <c r="Z1112" s="337">
        <v>14</v>
      </c>
      <c r="AA1112" s="337">
        <v>12</v>
      </c>
      <c r="AB1112" s="337">
        <v>26</v>
      </c>
      <c r="AC1112" s="337">
        <v>2</v>
      </c>
      <c r="AD1112" s="337">
        <v>0</v>
      </c>
      <c r="AE1112" s="337">
        <v>0</v>
      </c>
      <c r="AF1112" s="337">
        <v>0</v>
      </c>
      <c r="AG1112" s="337">
        <v>0</v>
      </c>
      <c r="AH1112" s="337">
        <v>0</v>
      </c>
      <c r="AI1112" s="337">
        <v>0</v>
      </c>
      <c r="AJ1112" s="337">
        <v>0</v>
      </c>
      <c r="AK1112" s="337">
        <v>0</v>
      </c>
      <c r="AL1112" s="337">
        <v>0</v>
      </c>
      <c r="AM1112" s="337">
        <v>0</v>
      </c>
      <c r="AN1112" s="337">
        <v>0</v>
      </c>
      <c r="AO1112" s="337">
        <v>0</v>
      </c>
      <c r="AP1112" s="337">
        <v>0</v>
      </c>
    </row>
    <row r="1113" spans="1:42" x14ac:dyDescent="0.2">
      <c r="B1113" s="335" t="s">
        <v>167</v>
      </c>
      <c r="E1113" s="337">
        <v>48</v>
      </c>
      <c r="F1113" s="337">
        <v>41</v>
      </c>
      <c r="G1113" s="337">
        <v>89</v>
      </c>
      <c r="H1113" s="337">
        <v>0</v>
      </c>
      <c r="I1113" s="337">
        <v>0</v>
      </c>
      <c r="J1113" s="337">
        <v>0</v>
      </c>
      <c r="K1113" s="337">
        <v>10</v>
      </c>
      <c r="L1113" s="337">
        <v>0</v>
      </c>
      <c r="M1113" s="337">
        <v>10</v>
      </c>
      <c r="N1113" s="337">
        <v>10</v>
      </c>
      <c r="O1113" s="337">
        <v>0</v>
      </c>
      <c r="P1113" s="337">
        <v>0</v>
      </c>
      <c r="Q1113" s="337">
        <v>1</v>
      </c>
      <c r="R1113" s="337">
        <v>0</v>
      </c>
      <c r="S1113" s="337">
        <v>0</v>
      </c>
      <c r="T1113" s="337">
        <v>0</v>
      </c>
      <c r="U1113" s="337">
        <v>0</v>
      </c>
      <c r="V1113" s="337">
        <v>0</v>
      </c>
      <c r="W1113" s="337">
        <v>0</v>
      </c>
      <c r="X1113" s="337">
        <v>0</v>
      </c>
      <c r="Y1113" s="337">
        <v>0</v>
      </c>
      <c r="Z1113" s="337">
        <v>0</v>
      </c>
      <c r="AA1113" s="337">
        <v>0</v>
      </c>
      <c r="AB1113" s="337">
        <v>0</v>
      </c>
      <c r="AC1113" s="337">
        <v>0</v>
      </c>
      <c r="AD1113" s="337">
        <v>0</v>
      </c>
      <c r="AE1113" s="337">
        <v>0</v>
      </c>
      <c r="AF1113" s="337">
        <v>0</v>
      </c>
      <c r="AG1113" s="337">
        <v>0</v>
      </c>
      <c r="AH1113" s="337">
        <v>0</v>
      </c>
      <c r="AI1113" s="337">
        <v>0</v>
      </c>
      <c r="AJ1113" s="337">
        <v>0</v>
      </c>
      <c r="AK1113" s="337">
        <v>0</v>
      </c>
      <c r="AL1113" s="337">
        <v>0</v>
      </c>
      <c r="AM1113" s="337">
        <v>0</v>
      </c>
      <c r="AN1113" s="337">
        <v>0</v>
      </c>
      <c r="AO1113" s="337">
        <v>0</v>
      </c>
      <c r="AP1113" s="337">
        <v>0</v>
      </c>
    </row>
    <row r="1114" spans="1:42" x14ac:dyDescent="0.2">
      <c r="C1114" s="335" t="s">
        <v>47</v>
      </c>
      <c r="E1114" s="337">
        <v>48</v>
      </c>
      <c r="F1114" s="337">
        <v>41</v>
      </c>
      <c r="G1114" s="337">
        <v>89</v>
      </c>
      <c r="H1114" s="337">
        <v>0</v>
      </c>
      <c r="I1114" s="337">
        <v>0</v>
      </c>
      <c r="J1114" s="337">
        <v>0</v>
      </c>
      <c r="K1114" s="337">
        <v>10</v>
      </c>
      <c r="L1114" s="337">
        <v>0</v>
      </c>
      <c r="M1114" s="337">
        <v>10</v>
      </c>
      <c r="N1114" s="337">
        <v>10</v>
      </c>
      <c r="O1114" s="337">
        <v>0</v>
      </c>
      <c r="P1114" s="337">
        <v>0</v>
      </c>
      <c r="Q1114" s="337">
        <v>1</v>
      </c>
      <c r="R1114" s="337">
        <v>0</v>
      </c>
      <c r="S1114" s="337">
        <v>0</v>
      </c>
      <c r="T1114" s="337">
        <v>0</v>
      </c>
      <c r="U1114" s="337">
        <v>0</v>
      </c>
      <c r="V1114" s="337">
        <v>0</v>
      </c>
      <c r="W1114" s="337">
        <v>0</v>
      </c>
      <c r="X1114" s="337">
        <v>0</v>
      </c>
      <c r="Y1114" s="337">
        <v>0</v>
      </c>
      <c r="Z1114" s="337">
        <v>0</v>
      </c>
      <c r="AA1114" s="337">
        <v>0</v>
      </c>
      <c r="AB1114" s="337">
        <v>0</v>
      </c>
      <c r="AC1114" s="337">
        <v>0</v>
      </c>
      <c r="AD1114" s="337">
        <v>0</v>
      </c>
      <c r="AE1114" s="337">
        <v>0</v>
      </c>
      <c r="AF1114" s="337">
        <v>0</v>
      </c>
      <c r="AG1114" s="337">
        <v>0</v>
      </c>
      <c r="AH1114" s="337">
        <v>0</v>
      </c>
      <c r="AI1114" s="337">
        <v>0</v>
      </c>
      <c r="AJ1114" s="337">
        <v>0</v>
      </c>
      <c r="AK1114" s="337">
        <v>0</v>
      </c>
      <c r="AL1114" s="337">
        <v>0</v>
      </c>
      <c r="AM1114" s="337">
        <v>0</v>
      </c>
      <c r="AN1114" s="337">
        <v>0</v>
      </c>
      <c r="AO1114" s="337">
        <v>0</v>
      </c>
      <c r="AP1114" s="337">
        <v>0</v>
      </c>
    </row>
    <row r="1115" spans="1:42" x14ac:dyDescent="0.2">
      <c r="D1115" s="335" t="s">
        <v>204</v>
      </c>
      <c r="E1115" s="337">
        <v>48</v>
      </c>
      <c r="F1115" s="337">
        <v>41</v>
      </c>
      <c r="G1115" s="337">
        <v>89</v>
      </c>
      <c r="H1115" s="337">
        <v>0</v>
      </c>
      <c r="I1115" s="337">
        <v>0</v>
      </c>
      <c r="J1115" s="337">
        <v>0</v>
      </c>
      <c r="K1115" s="337">
        <v>10</v>
      </c>
      <c r="L1115" s="337">
        <v>0</v>
      </c>
      <c r="M1115" s="337">
        <v>10</v>
      </c>
      <c r="N1115" s="337">
        <v>10</v>
      </c>
      <c r="O1115" s="337">
        <v>0</v>
      </c>
      <c r="P1115" s="337">
        <v>0</v>
      </c>
      <c r="Q1115" s="337">
        <v>1</v>
      </c>
      <c r="R1115" s="337">
        <v>0</v>
      </c>
      <c r="S1115" s="337">
        <v>0</v>
      </c>
      <c r="T1115" s="337">
        <v>0</v>
      </c>
      <c r="U1115" s="337">
        <v>0</v>
      </c>
      <c r="V1115" s="337">
        <v>0</v>
      </c>
      <c r="W1115" s="337">
        <v>0</v>
      </c>
      <c r="X1115" s="337">
        <v>0</v>
      </c>
      <c r="Y1115" s="337">
        <v>0</v>
      </c>
      <c r="Z1115" s="337">
        <v>0</v>
      </c>
      <c r="AA1115" s="337">
        <v>0</v>
      </c>
      <c r="AB1115" s="337">
        <v>0</v>
      </c>
      <c r="AC1115" s="337">
        <v>0</v>
      </c>
      <c r="AD1115" s="337">
        <v>0</v>
      </c>
      <c r="AE1115" s="337">
        <v>0</v>
      </c>
      <c r="AF1115" s="337">
        <v>0</v>
      </c>
      <c r="AG1115" s="337">
        <v>0</v>
      </c>
      <c r="AH1115" s="337">
        <v>0</v>
      </c>
      <c r="AI1115" s="337">
        <v>0</v>
      </c>
      <c r="AJ1115" s="337">
        <v>0</v>
      </c>
      <c r="AK1115" s="337">
        <v>0</v>
      </c>
      <c r="AL1115" s="337">
        <v>0</v>
      </c>
      <c r="AM1115" s="337">
        <v>0</v>
      </c>
      <c r="AN1115" s="337">
        <v>0</v>
      </c>
      <c r="AO1115" s="337">
        <v>0</v>
      </c>
      <c r="AP1115" s="337">
        <v>0</v>
      </c>
    </row>
    <row r="1116" spans="1:42" x14ac:dyDescent="0.2">
      <c r="A1116" s="335" t="s">
        <v>132</v>
      </c>
      <c r="E1116" s="337">
        <v>4916</v>
      </c>
      <c r="F1116" s="337">
        <v>4721</v>
      </c>
      <c r="G1116" s="337">
        <v>9637</v>
      </c>
      <c r="H1116" s="337">
        <v>696</v>
      </c>
      <c r="I1116" s="337">
        <v>682</v>
      </c>
      <c r="J1116" s="337">
        <v>1378</v>
      </c>
      <c r="K1116" s="337">
        <v>398</v>
      </c>
      <c r="L1116" s="337">
        <v>129</v>
      </c>
      <c r="M1116" s="337">
        <v>332</v>
      </c>
      <c r="N1116" s="337">
        <v>461</v>
      </c>
      <c r="O1116" s="337">
        <v>468</v>
      </c>
      <c r="P1116" s="337">
        <v>379</v>
      </c>
      <c r="Q1116" s="337">
        <v>96</v>
      </c>
      <c r="R1116" s="337">
        <v>954</v>
      </c>
      <c r="S1116" s="337">
        <v>943</v>
      </c>
      <c r="T1116" s="337">
        <v>1897</v>
      </c>
      <c r="U1116" s="337">
        <v>61</v>
      </c>
      <c r="V1116" s="337">
        <v>1081</v>
      </c>
      <c r="W1116" s="337">
        <v>1133</v>
      </c>
      <c r="X1116" s="337">
        <v>2214</v>
      </c>
      <c r="Y1116" s="337">
        <v>71</v>
      </c>
      <c r="Z1116" s="337">
        <v>1185</v>
      </c>
      <c r="AA1116" s="337">
        <v>1144</v>
      </c>
      <c r="AB1116" s="337">
        <v>2329</v>
      </c>
      <c r="AC1116" s="337">
        <v>91</v>
      </c>
      <c r="AD1116" s="337">
        <v>450</v>
      </c>
      <c r="AE1116" s="337">
        <v>402</v>
      </c>
      <c r="AF1116" s="337">
        <v>852</v>
      </c>
      <c r="AG1116" s="337">
        <v>27</v>
      </c>
      <c r="AH1116" s="337">
        <v>431</v>
      </c>
      <c r="AI1116" s="337">
        <v>401</v>
      </c>
      <c r="AJ1116" s="337">
        <v>832</v>
      </c>
      <c r="AK1116" s="337">
        <v>28</v>
      </c>
      <c r="AL1116" s="337">
        <v>392</v>
      </c>
      <c r="AM1116" s="337">
        <v>411</v>
      </c>
      <c r="AN1116" s="337">
        <v>803</v>
      </c>
      <c r="AO1116" s="337">
        <v>29</v>
      </c>
      <c r="AP1116" s="337">
        <v>69</v>
      </c>
    </row>
    <row r="1117" spans="1:42" x14ac:dyDescent="0.2">
      <c r="B1117" s="335" t="s">
        <v>36</v>
      </c>
      <c r="E1117" s="337">
        <v>854</v>
      </c>
      <c r="F1117" s="337">
        <v>843</v>
      </c>
      <c r="G1117" s="337">
        <v>1697</v>
      </c>
      <c r="H1117" s="337">
        <v>0</v>
      </c>
      <c r="I1117" s="337">
        <v>0</v>
      </c>
      <c r="J1117" s="337">
        <v>0</v>
      </c>
      <c r="K1117" s="337">
        <v>82</v>
      </c>
      <c r="L1117" s="337">
        <v>3</v>
      </c>
      <c r="M1117" s="337">
        <v>81</v>
      </c>
      <c r="N1117" s="337">
        <v>84</v>
      </c>
      <c r="O1117" s="337">
        <v>70</v>
      </c>
      <c r="P1117" s="337">
        <v>68</v>
      </c>
      <c r="Q1117" s="337">
        <v>34</v>
      </c>
      <c r="R1117" s="337">
        <v>130</v>
      </c>
      <c r="S1117" s="337">
        <v>135</v>
      </c>
      <c r="T1117" s="337">
        <v>265</v>
      </c>
      <c r="U1117" s="337">
        <v>7</v>
      </c>
      <c r="V1117" s="337">
        <v>300</v>
      </c>
      <c r="W1117" s="337">
        <v>332</v>
      </c>
      <c r="X1117" s="337">
        <v>632</v>
      </c>
      <c r="Y1117" s="337">
        <v>17</v>
      </c>
      <c r="Z1117" s="337">
        <v>424</v>
      </c>
      <c r="AA1117" s="337">
        <v>376</v>
      </c>
      <c r="AB1117" s="337">
        <v>800</v>
      </c>
      <c r="AC1117" s="337">
        <v>38</v>
      </c>
      <c r="AD1117" s="337">
        <v>0</v>
      </c>
      <c r="AE1117" s="337">
        <v>0</v>
      </c>
      <c r="AF1117" s="337">
        <v>0</v>
      </c>
      <c r="AG1117" s="337">
        <v>0</v>
      </c>
      <c r="AH1117" s="337">
        <v>0</v>
      </c>
      <c r="AI1117" s="337">
        <v>0</v>
      </c>
      <c r="AJ1117" s="337">
        <v>0</v>
      </c>
      <c r="AK1117" s="337">
        <v>0</v>
      </c>
      <c r="AL1117" s="337">
        <v>0</v>
      </c>
      <c r="AM1117" s="337">
        <v>0</v>
      </c>
      <c r="AN1117" s="337">
        <v>0</v>
      </c>
      <c r="AO1117" s="337">
        <v>0</v>
      </c>
      <c r="AP1117" s="337">
        <v>20</v>
      </c>
    </row>
    <row r="1118" spans="1:42" x14ac:dyDescent="0.2">
      <c r="C1118" s="335" t="s">
        <v>37</v>
      </c>
      <c r="E1118" s="337">
        <v>266</v>
      </c>
      <c r="F1118" s="337">
        <v>268</v>
      </c>
      <c r="G1118" s="337">
        <v>534</v>
      </c>
      <c r="H1118" s="337">
        <v>0</v>
      </c>
      <c r="I1118" s="337">
        <v>0</v>
      </c>
      <c r="J1118" s="337">
        <v>0</v>
      </c>
      <c r="K1118" s="337">
        <v>23</v>
      </c>
      <c r="L1118" s="337">
        <v>0</v>
      </c>
      <c r="M1118" s="337">
        <v>23</v>
      </c>
      <c r="N1118" s="337">
        <v>23</v>
      </c>
      <c r="O1118" s="337">
        <v>23</v>
      </c>
      <c r="P1118" s="337">
        <v>23</v>
      </c>
      <c r="Q1118" s="337">
        <v>3</v>
      </c>
      <c r="R1118" s="337">
        <v>39</v>
      </c>
      <c r="S1118" s="337">
        <v>53</v>
      </c>
      <c r="T1118" s="337">
        <v>92</v>
      </c>
      <c r="U1118" s="337">
        <v>4</v>
      </c>
      <c r="V1118" s="337">
        <v>111</v>
      </c>
      <c r="W1118" s="337">
        <v>112</v>
      </c>
      <c r="X1118" s="337">
        <v>223</v>
      </c>
      <c r="Y1118" s="337">
        <v>10</v>
      </c>
      <c r="Z1118" s="337">
        <v>116</v>
      </c>
      <c r="AA1118" s="337">
        <v>103</v>
      </c>
      <c r="AB1118" s="337">
        <v>219</v>
      </c>
      <c r="AC1118" s="337">
        <v>9</v>
      </c>
      <c r="AD1118" s="337">
        <v>0</v>
      </c>
      <c r="AE1118" s="337">
        <v>0</v>
      </c>
      <c r="AF1118" s="337">
        <v>0</v>
      </c>
      <c r="AG1118" s="337">
        <v>0</v>
      </c>
      <c r="AH1118" s="337">
        <v>0</v>
      </c>
      <c r="AI1118" s="337">
        <v>0</v>
      </c>
      <c r="AJ1118" s="337">
        <v>0</v>
      </c>
      <c r="AK1118" s="337">
        <v>0</v>
      </c>
      <c r="AL1118" s="337">
        <v>0</v>
      </c>
      <c r="AM1118" s="337">
        <v>0</v>
      </c>
      <c r="AN1118" s="337">
        <v>0</v>
      </c>
      <c r="AO1118" s="337">
        <v>0</v>
      </c>
      <c r="AP1118" s="337">
        <v>0</v>
      </c>
    </row>
    <row r="1119" spans="1:42" x14ac:dyDescent="0.2">
      <c r="D1119" s="335" t="s">
        <v>116</v>
      </c>
      <c r="E1119" s="337">
        <v>266</v>
      </c>
      <c r="F1119" s="337">
        <v>268</v>
      </c>
      <c r="G1119" s="337">
        <v>534</v>
      </c>
      <c r="H1119" s="337">
        <v>0</v>
      </c>
      <c r="I1119" s="337">
        <v>0</v>
      </c>
      <c r="J1119" s="337">
        <v>0</v>
      </c>
      <c r="K1119" s="337">
        <v>23</v>
      </c>
      <c r="L1119" s="337">
        <v>0</v>
      </c>
      <c r="M1119" s="337">
        <v>23</v>
      </c>
      <c r="N1119" s="337">
        <v>23</v>
      </c>
      <c r="O1119" s="337">
        <v>23</v>
      </c>
      <c r="P1119" s="337">
        <v>23</v>
      </c>
      <c r="Q1119" s="337">
        <v>3</v>
      </c>
      <c r="R1119" s="337">
        <v>39</v>
      </c>
      <c r="S1119" s="337">
        <v>53</v>
      </c>
      <c r="T1119" s="337">
        <v>92</v>
      </c>
      <c r="U1119" s="337">
        <v>4</v>
      </c>
      <c r="V1119" s="337">
        <v>111</v>
      </c>
      <c r="W1119" s="337">
        <v>112</v>
      </c>
      <c r="X1119" s="337">
        <v>223</v>
      </c>
      <c r="Y1119" s="337">
        <v>10</v>
      </c>
      <c r="Z1119" s="337">
        <v>116</v>
      </c>
      <c r="AA1119" s="337">
        <v>103</v>
      </c>
      <c r="AB1119" s="337">
        <v>219</v>
      </c>
      <c r="AC1119" s="337">
        <v>9</v>
      </c>
      <c r="AD1119" s="337">
        <v>0</v>
      </c>
      <c r="AE1119" s="337">
        <v>0</v>
      </c>
      <c r="AF1119" s="337">
        <v>0</v>
      </c>
      <c r="AG1119" s="337">
        <v>0</v>
      </c>
      <c r="AH1119" s="337">
        <v>0</v>
      </c>
      <c r="AI1119" s="337">
        <v>0</v>
      </c>
      <c r="AJ1119" s="337">
        <v>0</v>
      </c>
      <c r="AK1119" s="337">
        <v>0</v>
      </c>
      <c r="AL1119" s="337">
        <v>0</v>
      </c>
      <c r="AM1119" s="337">
        <v>0</v>
      </c>
      <c r="AN1119" s="337">
        <v>0</v>
      </c>
      <c r="AO1119" s="337">
        <v>0</v>
      </c>
      <c r="AP1119" s="337">
        <v>0</v>
      </c>
    </row>
    <row r="1120" spans="1:42" x14ac:dyDescent="0.2">
      <c r="C1120" s="335" t="s">
        <v>38</v>
      </c>
      <c r="E1120" s="337">
        <v>64</v>
      </c>
      <c r="F1120" s="337">
        <v>50</v>
      </c>
      <c r="G1120" s="337">
        <v>114</v>
      </c>
      <c r="H1120" s="337">
        <v>0</v>
      </c>
      <c r="I1120" s="337">
        <v>0</v>
      </c>
      <c r="J1120" s="337">
        <v>0</v>
      </c>
      <c r="K1120" s="337">
        <v>14</v>
      </c>
      <c r="L1120" s="337">
        <v>2</v>
      </c>
      <c r="M1120" s="337">
        <v>14</v>
      </c>
      <c r="N1120" s="337">
        <v>16</v>
      </c>
      <c r="O1120" s="337">
        <v>0</v>
      </c>
      <c r="P1120" s="337">
        <v>0</v>
      </c>
      <c r="Q1120" s="337">
        <v>14</v>
      </c>
      <c r="R1120" s="337">
        <v>0</v>
      </c>
      <c r="S1120" s="337">
        <v>0</v>
      </c>
      <c r="T1120" s="337">
        <v>0</v>
      </c>
      <c r="U1120" s="337">
        <v>0</v>
      </c>
      <c r="V1120" s="337">
        <v>0</v>
      </c>
      <c r="W1120" s="337">
        <v>0</v>
      </c>
      <c r="X1120" s="337">
        <v>0</v>
      </c>
      <c r="Y1120" s="337">
        <v>0</v>
      </c>
      <c r="Z1120" s="337">
        <v>64</v>
      </c>
      <c r="AA1120" s="337">
        <v>50</v>
      </c>
      <c r="AB1120" s="337">
        <v>114</v>
      </c>
      <c r="AC1120" s="337">
        <v>14</v>
      </c>
      <c r="AD1120" s="337">
        <v>0</v>
      </c>
      <c r="AE1120" s="337">
        <v>0</v>
      </c>
      <c r="AF1120" s="337">
        <v>0</v>
      </c>
      <c r="AG1120" s="337">
        <v>0</v>
      </c>
      <c r="AH1120" s="337">
        <v>0</v>
      </c>
      <c r="AI1120" s="337">
        <v>0</v>
      </c>
      <c r="AJ1120" s="337">
        <v>0</v>
      </c>
      <c r="AK1120" s="337">
        <v>0</v>
      </c>
      <c r="AL1120" s="337">
        <v>0</v>
      </c>
      <c r="AM1120" s="337">
        <v>0</v>
      </c>
      <c r="AN1120" s="337">
        <v>0</v>
      </c>
      <c r="AO1120" s="337">
        <v>0</v>
      </c>
      <c r="AP1120" s="337">
        <v>0</v>
      </c>
    </row>
    <row r="1121" spans="2:42" x14ac:dyDescent="0.2">
      <c r="D1121" s="335" t="s">
        <v>65</v>
      </c>
      <c r="E1121" s="337">
        <v>64</v>
      </c>
      <c r="F1121" s="337">
        <v>50</v>
      </c>
      <c r="G1121" s="337">
        <v>114</v>
      </c>
      <c r="H1121" s="337">
        <v>0</v>
      </c>
      <c r="I1121" s="337">
        <v>0</v>
      </c>
      <c r="J1121" s="337">
        <v>0</v>
      </c>
      <c r="K1121" s="337">
        <v>14</v>
      </c>
      <c r="L1121" s="337">
        <v>2</v>
      </c>
      <c r="M1121" s="337">
        <v>14</v>
      </c>
      <c r="N1121" s="337">
        <v>16</v>
      </c>
      <c r="O1121" s="337">
        <v>0</v>
      </c>
      <c r="P1121" s="337">
        <v>0</v>
      </c>
      <c r="Q1121" s="337">
        <v>14</v>
      </c>
      <c r="R1121" s="337">
        <v>0</v>
      </c>
      <c r="S1121" s="337">
        <v>0</v>
      </c>
      <c r="T1121" s="337">
        <v>0</v>
      </c>
      <c r="U1121" s="337">
        <v>0</v>
      </c>
      <c r="V1121" s="337">
        <v>0</v>
      </c>
      <c r="W1121" s="337">
        <v>0</v>
      </c>
      <c r="X1121" s="337">
        <v>0</v>
      </c>
      <c r="Y1121" s="337">
        <v>0</v>
      </c>
      <c r="Z1121" s="337">
        <v>64</v>
      </c>
      <c r="AA1121" s="337">
        <v>50</v>
      </c>
      <c r="AB1121" s="337">
        <v>114</v>
      </c>
      <c r="AC1121" s="337">
        <v>14</v>
      </c>
      <c r="AD1121" s="337">
        <v>0</v>
      </c>
      <c r="AE1121" s="337">
        <v>0</v>
      </c>
      <c r="AF1121" s="337">
        <v>0</v>
      </c>
      <c r="AG1121" s="337">
        <v>0</v>
      </c>
      <c r="AH1121" s="337">
        <v>0</v>
      </c>
      <c r="AI1121" s="337">
        <v>0</v>
      </c>
      <c r="AJ1121" s="337">
        <v>0</v>
      </c>
      <c r="AK1121" s="337">
        <v>0</v>
      </c>
      <c r="AL1121" s="337">
        <v>0</v>
      </c>
      <c r="AM1121" s="337">
        <v>0</v>
      </c>
      <c r="AN1121" s="337">
        <v>0</v>
      </c>
      <c r="AO1121" s="337">
        <v>0</v>
      </c>
      <c r="AP1121" s="337">
        <v>0</v>
      </c>
    </row>
    <row r="1122" spans="2:42" x14ac:dyDescent="0.2">
      <c r="C1122" s="335" t="s">
        <v>47</v>
      </c>
      <c r="E1122" s="337">
        <v>496</v>
      </c>
      <c r="F1122" s="337">
        <v>498</v>
      </c>
      <c r="G1122" s="337">
        <v>994</v>
      </c>
      <c r="H1122" s="337">
        <v>0</v>
      </c>
      <c r="I1122" s="337">
        <v>0</v>
      </c>
      <c r="J1122" s="337">
        <v>0</v>
      </c>
      <c r="K1122" s="337">
        <v>41</v>
      </c>
      <c r="L1122" s="337">
        <v>1</v>
      </c>
      <c r="M1122" s="337">
        <v>40</v>
      </c>
      <c r="N1122" s="337">
        <v>41</v>
      </c>
      <c r="O1122" s="337">
        <v>43</v>
      </c>
      <c r="P1122" s="337">
        <v>41</v>
      </c>
      <c r="Q1122" s="337">
        <v>15</v>
      </c>
      <c r="R1122" s="337">
        <v>72</v>
      </c>
      <c r="S1122" s="337">
        <v>65</v>
      </c>
      <c r="T1122" s="337">
        <v>137</v>
      </c>
      <c r="U1122" s="337">
        <v>1</v>
      </c>
      <c r="V1122" s="337">
        <v>183</v>
      </c>
      <c r="W1122" s="337">
        <v>215</v>
      </c>
      <c r="X1122" s="337">
        <v>398</v>
      </c>
      <c r="Y1122" s="337">
        <v>6</v>
      </c>
      <c r="Z1122" s="337">
        <v>241</v>
      </c>
      <c r="AA1122" s="337">
        <v>218</v>
      </c>
      <c r="AB1122" s="337">
        <v>459</v>
      </c>
      <c r="AC1122" s="337">
        <v>14</v>
      </c>
      <c r="AD1122" s="337">
        <v>0</v>
      </c>
      <c r="AE1122" s="337">
        <v>0</v>
      </c>
      <c r="AF1122" s="337">
        <v>0</v>
      </c>
      <c r="AG1122" s="337">
        <v>0</v>
      </c>
      <c r="AH1122" s="337">
        <v>0</v>
      </c>
      <c r="AI1122" s="337">
        <v>0</v>
      </c>
      <c r="AJ1122" s="337">
        <v>0</v>
      </c>
      <c r="AK1122" s="337">
        <v>0</v>
      </c>
      <c r="AL1122" s="337">
        <v>0</v>
      </c>
      <c r="AM1122" s="337">
        <v>0</v>
      </c>
      <c r="AN1122" s="337">
        <v>0</v>
      </c>
      <c r="AO1122" s="337">
        <v>0</v>
      </c>
      <c r="AP1122" s="337">
        <v>20</v>
      </c>
    </row>
    <row r="1123" spans="2:42" x14ac:dyDescent="0.2">
      <c r="D1123" s="335" t="s">
        <v>116</v>
      </c>
      <c r="E1123" s="337">
        <v>496</v>
      </c>
      <c r="F1123" s="337">
        <v>498</v>
      </c>
      <c r="G1123" s="337">
        <v>994</v>
      </c>
      <c r="H1123" s="337">
        <v>0</v>
      </c>
      <c r="I1123" s="337">
        <v>0</v>
      </c>
      <c r="J1123" s="337">
        <v>0</v>
      </c>
      <c r="K1123" s="337">
        <v>41</v>
      </c>
      <c r="L1123" s="337">
        <v>1</v>
      </c>
      <c r="M1123" s="337">
        <v>40</v>
      </c>
      <c r="N1123" s="337">
        <v>41</v>
      </c>
      <c r="O1123" s="337">
        <v>43</v>
      </c>
      <c r="P1123" s="337">
        <v>41</v>
      </c>
      <c r="Q1123" s="337">
        <v>15</v>
      </c>
      <c r="R1123" s="337">
        <v>72</v>
      </c>
      <c r="S1123" s="337">
        <v>65</v>
      </c>
      <c r="T1123" s="337">
        <v>137</v>
      </c>
      <c r="U1123" s="337">
        <v>1</v>
      </c>
      <c r="V1123" s="337">
        <v>183</v>
      </c>
      <c r="W1123" s="337">
        <v>215</v>
      </c>
      <c r="X1123" s="337">
        <v>398</v>
      </c>
      <c r="Y1123" s="337">
        <v>6</v>
      </c>
      <c r="Z1123" s="337">
        <v>241</v>
      </c>
      <c r="AA1123" s="337">
        <v>218</v>
      </c>
      <c r="AB1123" s="337">
        <v>459</v>
      </c>
      <c r="AC1123" s="337">
        <v>14</v>
      </c>
      <c r="AD1123" s="337">
        <v>0</v>
      </c>
      <c r="AE1123" s="337">
        <v>0</v>
      </c>
      <c r="AF1123" s="337">
        <v>0</v>
      </c>
      <c r="AG1123" s="337">
        <v>0</v>
      </c>
      <c r="AH1123" s="337">
        <v>0</v>
      </c>
      <c r="AI1123" s="337">
        <v>0</v>
      </c>
      <c r="AJ1123" s="337">
        <v>0</v>
      </c>
      <c r="AK1123" s="337">
        <v>0</v>
      </c>
      <c r="AL1123" s="337">
        <v>0</v>
      </c>
      <c r="AM1123" s="337">
        <v>0</v>
      </c>
      <c r="AN1123" s="337">
        <v>0</v>
      </c>
      <c r="AO1123" s="337">
        <v>0</v>
      </c>
      <c r="AP1123" s="337">
        <v>20</v>
      </c>
    </row>
    <row r="1124" spans="2:42" x14ac:dyDescent="0.2">
      <c r="C1124" s="335" t="s">
        <v>257</v>
      </c>
      <c r="E1124" s="337">
        <v>17</v>
      </c>
      <c r="F1124" s="337">
        <v>18</v>
      </c>
      <c r="G1124" s="337">
        <v>35</v>
      </c>
      <c r="H1124" s="337">
        <v>0</v>
      </c>
      <c r="I1124" s="337">
        <v>0</v>
      </c>
      <c r="J1124" s="337">
        <v>0</v>
      </c>
      <c r="K1124" s="337">
        <v>3</v>
      </c>
      <c r="L1124" s="337">
        <v>0</v>
      </c>
      <c r="M1124" s="337">
        <v>3</v>
      </c>
      <c r="N1124" s="337">
        <v>3</v>
      </c>
      <c r="O1124" s="337">
        <v>3</v>
      </c>
      <c r="P1124" s="337">
        <v>3</v>
      </c>
      <c r="Q1124" s="337">
        <v>1</v>
      </c>
      <c r="R1124" s="337">
        <v>8</v>
      </c>
      <c r="S1124" s="337">
        <v>8</v>
      </c>
      <c r="T1124" s="337">
        <v>16</v>
      </c>
      <c r="U1124" s="337">
        <v>1</v>
      </c>
      <c r="V1124" s="337">
        <v>6</v>
      </c>
      <c r="W1124" s="337">
        <v>5</v>
      </c>
      <c r="X1124" s="337">
        <v>11</v>
      </c>
      <c r="Y1124" s="337">
        <v>1</v>
      </c>
      <c r="Z1124" s="337">
        <v>3</v>
      </c>
      <c r="AA1124" s="337">
        <v>5</v>
      </c>
      <c r="AB1124" s="337">
        <v>8</v>
      </c>
      <c r="AC1124" s="337">
        <v>1</v>
      </c>
      <c r="AD1124" s="337">
        <v>0</v>
      </c>
      <c r="AE1124" s="337">
        <v>0</v>
      </c>
      <c r="AF1124" s="337">
        <v>0</v>
      </c>
      <c r="AG1124" s="337">
        <v>0</v>
      </c>
      <c r="AH1124" s="337">
        <v>0</v>
      </c>
      <c r="AI1124" s="337">
        <v>0</v>
      </c>
      <c r="AJ1124" s="337">
        <v>0</v>
      </c>
      <c r="AK1124" s="337">
        <v>0</v>
      </c>
      <c r="AL1124" s="337">
        <v>0</v>
      </c>
      <c r="AM1124" s="337">
        <v>0</v>
      </c>
      <c r="AN1124" s="337">
        <v>0</v>
      </c>
      <c r="AO1124" s="337">
        <v>0</v>
      </c>
      <c r="AP1124" s="337">
        <v>0</v>
      </c>
    </row>
    <row r="1125" spans="2:42" x14ac:dyDescent="0.2">
      <c r="D1125" s="335" t="s">
        <v>116</v>
      </c>
      <c r="E1125" s="337">
        <v>17</v>
      </c>
      <c r="F1125" s="337">
        <v>18</v>
      </c>
      <c r="G1125" s="337">
        <v>35</v>
      </c>
      <c r="H1125" s="337">
        <v>0</v>
      </c>
      <c r="I1125" s="337">
        <v>0</v>
      </c>
      <c r="J1125" s="337">
        <v>0</v>
      </c>
      <c r="K1125" s="337">
        <v>3</v>
      </c>
      <c r="L1125" s="337">
        <v>0</v>
      </c>
      <c r="M1125" s="337">
        <v>3</v>
      </c>
      <c r="N1125" s="337">
        <v>3</v>
      </c>
      <c r="O1125" s="337">
        <v>3</v>
      </c>
      <c r="P1125" s="337">
        <v>3</v>
      </c>
      <c r="Q1125" s="337">
        <v>1</v>
      </c>
      <c r="R1125" s="337">
        <v>8</v>
      </c>
      <c r="S1125" s="337">
        <v>8</v>
      </c>
      <c r="T1125" s="337">
        <v>16</v>
      </c>
      <c r="U1125" s="337">
        <v>1</v>
      </c>
      <c r="V1125" s="337">
        <v>6</v>
      </c>
      <c r="W1125" s="337">
        <v>5</v>
      </c>
      <c r="X1125" s="337">
        <v>11</v>
      </c>
      <c r="Y1125" s="337">
        <v>1</v>
      </c>
      <c r="Z1125" s="337">
        <v>3</v>
      </c>
      <c r="AA1125" s="337">
        <v>5</v>
      </c>
      <c r="AB1125" s="337">
        <v>8</v>
      </c>
      <c r="AC1125" s="337">
        <v>1</v>
      </c>
      <c r="AD1125" s="337">
        <v>0</v>
      </c>
      <c r="AE1125" s="337">
        <v>0</v>
      </c>
      <c r="AF1125" s="337">
        <v>0</v>
      </c>
      <c r="AG1125" s="337">
        <v>0</v>
      </c>
      <c r="AH1125" s="337">
        <v>0</v>
      </c>
      <c r="AI1125" s="337">
        <v>0</v>
      </c>
      <c r="AJ1125" s="337">
        <v>0</v>
      </c>
      <c r="AK1125" s="337">
        <v>0</v>
      </c>
      <c r="AL1125" s="337">
        <v>0</v>
      </c>
      <c r="AM1125" s="337">
        <v>0</v>
      </c>
      <c r="AN1125" s="337">
        <v>0</v>
      </c>
      <c r="AO1125" s="337">
        <v>0</v>
      </c>
      <c r="AP1125" s="337">
        <v>0</v>
      </c>
    </row>
    <row r="1126" spans="2:42" x14ac:dyDescent="0.2">
      <c r="C1126" s="335" t="s">
        <v>259</v>
      </c>
      <c r="E1126" s="337">
        <v>11</v>
      </c>
      <c r="F1126" s="337">
        <v>9</v>
      </c>
      <c r="G1126" s="337">
        <v>20</v>
      </c>
      <c r="H1126" s="337">
        <v>0</v>
      </c>
      <c r="I1126" s="337">
        <v>0</v>
      </c>
      <c r="J1126" s="337">
        <v>0</v>
      </c>
      <c r="K1126" s="337">
        <v>1</v>
      </c>
      <c r="L1126" s="337">
        <v>0</v>
      </c>
      <c r="M1126" s="337">
        <v>1</v>
      </c>
      <c r="N1126" s="337">
        <v>1</v>
      </c>
      <c r="O1126" s="337">
        <v>1</v>
      </c>
      <c r="P1126" s="337">
        <v>1</v>
      </c>
      <c r="Q1126" s="337">
        <v>1</v>
      </c>
      <c r="R1126" s="337">
        <v>11</v>
      </c>
      <c r="S1126" s="337">
        <v>9</v>
      </c>
      <c r="T1126" s="337">
        <v>20</v>
      </c>
      <c r="U1126" s="337">
        <v>1</v>
      </c>
      <c r="V1126" s="337">
        <v>0</v>
      </c>
      <c r="W1126" s="337">
        <v>0</v>
      </c>
      <c r="X1126" s="337">
        <v>0</v>
      </c>
      <c r="Y1126" s="337">
        <v>0</v>
      </c>
      <c r="Z1126" s="337">
        <v>0</v>
      </c>
      <c r="AA1126" s="337">
        <v>0</v>
      </c>
      <c r="AB1126" s="337">
        <v>0</v>
      </c>
      <c r="AC1126" s="337">
        <v>0</v>
      </c>
      <c r="AD1126" s="337">
        <v>0</v>
      </c>
      <c r="AE1126" s="337">
        <v>0</v>
      </c>
      <c r="AF1126" s="337">
        <v>0</v>
      </c>
      <c r="AG1126" s="337">
        <v>0</v>
      </c>
      <c r="AH1126" s="337">
        <v>0</v>
      </c>
      <c r="AI1126" s="337">
        <v>0</v>
      </c>
      <c r="AJ1126" s="337">
        <v>0</v>
      </c>
      <c r="AK1126" s="337">
        <v>0</v>
      </c>
      <c r="AL1126" s="337">
        <v>0</v>
      </c>
      <c r="AM1126" s="337">
        <v>0</v>
      </c>
      <c r="AN1126" s="337">
        <v>0</v>
      </c>
      <c r="AO1126" s="337">
        <v>0</v>
      </c>
      <c r="AP1126" s="337">
        <v>0</v>
      </c>
    </row>
    <row r="1127" spans="2:42" x14ac:dyDescent="0.2">
      <c r="D1127" s="335" t="s">
        <v>116</v>
      </c>
      <c r="E1127" s="337">
        <v>11</v>
      </c>
      <c r="F1127" s="337">
        <v>9</v>
      </c>
      <c r="G1127" s="337">
        <v>20</v>
      </c>
      <c r="H1127" s="337">
        <v>0</v>
      </c>
      <c r="I1127" s="337">
        <v>0</v>
      </c>
      <c r="J1127" s="337">
        <v>0</v>
      </c>
      <c r="K1127" s="337">
        <v>1</v>
      </c>
      <c r="L1127" s="337">
        <v>0</v>
      </c>
      <c r="M1127" s="337">
        <v>1</v>
      </c>
      <c r="N1127" s="337">
        <v>1</v>
      </c>
      <c r="O1127" s="337">
        <v>1</v>
      </c>
      <c r="P1127" s="337">
        <v>1</v>
      </c>
      <c r="Q1127" s="337">
        <v>1</v>
      </c>
      <c r="R1127" s="337">
        <v>11</v>
      </c>
      <c r="S1127" s="337">
        <v>9</v>
      </c>
      <c r="T1127" s="337">
        <v>20</v>
      </c>
      <c r="U1127" s="337">
        <v>1</v>
      </c>
      <c r="V1127" s="337">
        <v>0</v>
      </c>
      <c r="W1127" s="337">
        <v>0</v>
      </c>
      <c r="X1127" s="337">
        <v>0</v>
      </c>
      <c r="Y1127" s="337">
        <v>0</v>
      </c>
      <c r="Z1127" s="337">
        <v>0</v>
      </c>
      <c r="AA1127" s="337">
        <v>0</v>
      </c>
      <c r="AB1127" s="337">
        <v>0</v>
      </c>
      <c r="AC1127" s="337">
        <v>0</v>
      </c>
      <c r="AD1127" s="337">
        <v>0</v>
      </c>
      <c r="AE1127" s="337">
        <v>0</v>
      </c>
      <c r="AF1127" s="337">
        <v>0</v>
      </c>
      <c r="AG1127" s="337">
        <v>0</v>
      </c>
      <c r="AH1127" s="337">
        <v>0</v>
      </c>
      <c r="AI1127" s="337">
        <v>0</v>
      </c>
      <c r="AJ1127" s="337">
        <v>0</v>
      </c>
      <c r="AK1127" s="337">
        <v>0</v>
      </c>
      <c r="AL1127" s="337">
        <v>0</v>
      </c>
      <c r="AM1127" s="337">
        <v>0</v>
      </c>
      <c r="AN1127" s="337">
        <v>0</v>
      </c>
      <c r="AO1127" s="337">
        <v>0</v>
      </c>
      <c r="AP1127" s="337">
        <v>0</v>
      </c>
    </row>
    <row r="1128" spans="2:42" x14ac:dyDescent="0.2">
      <c r="B1128" s="335" t="s">
        <v>41</v>
      </c>
      <c r="E1128" s="337">
        <v>2578</v>
      </c>
      <c r="F1128" s="337">
        <v>2535</v>
      </c>
      <c r="G1128" s="337">
        <v>5113</v>
      </c>
      <c r="H1128" s="337">
        <v>386</v>
      </c>
      <c r="I1128" s="337">
        <v>360</v>
      </c>
      <c r="J1128" s="337">
        <v>746</v>
      </c>
      <c r="K1128" s="337">
        <v>217</v>
      </c>
      <c r="L1128" s="337">
        <v>77</v>
      </c>
      <c r="M1128" s="337">
        <v>140</v>
      </c>
      <c r="N1128" s="337">
        <v>217</v>
      </c>
      <c r="O1128" s="337">
        <v>296</v>
      </c>
      <c r="P1128" s="337">
        <v>219</v>
      </c>
      <c r="Q1128" s="337">
        <v>41</v>
      </c>
      <c r="R1128" s="337">
        <v>437</v>
      </c>
      <c r="S1128" s="337">
        <v>445</v>
      </c>
      <c r="T1128" s="337">
        <v>882</v>
      </c>
      <c r="U1128" s="337">
        <v>29</v>
      </c>
      <c r="V1128" s="337">
        <v>424</v>
      </c>
      <c r="W1128" s="337">
        <v>449</v>
      </c>
      <c r="X1128" s="337">
        <v>873</v>
      </c>
      <c r="Y1128" s="337">
        <v>28</v>
      </c>
      <c r="Z1128" s="337">
        <v>444</v>
      </c>
      <c r="AA1128" s="337">
        <v>427</v>
      </c>
      <c r="AB1128" s="337">
        <v>871</v>
      </c>
      <c r="AC1128" s="337">
        <v>27</v>
      </c>
      <c r="AD1128" s="337">
        <v>450</v>
      </c>
      <c r="AE1128" s="337">
        <v>402</v>
      </c>
      <c r="AF1128" s="337">
        <v>852</v>
      </c>
      <c r="AG1128" s="337">
        <v>27</v>
      </c>
      <c r="AH1128" s="337">
        <v>431</v>
      </c>
      <c r="AI1128" s="337">
        <v>401</v>
      </c>
      <c r="AJ1128" s="337">
        <v>832</v>
      </c>
      <c r="AK1128" s="337">
        <v>28</v>
      </c>
      <c r="AL1128" s="337">
        <v>392</v>
      </c>
      <c r="AM1128" s="337">
        <v>411</v>
      </c>
      <c r="AN1128" s="337">
        <v>803</v>
      </c>
      <c r="AO1128" s="337">
        <v>29</v>
      </c>
      <c r="AP1128" s="337">
        <v>49</v>
      </c>
    </row>
    <row r="1129" spans="2:42" x14ac:dyDescent="0.2">
      <c r="C1129" s="335" t="s">
        <v>37</v>
      </c>
      <c r="E1129" s="337">
        <v>1154</v>
      </c>
      <c r="F1129" s="337">
        <v>1093</v>
      </c>
      <c r="G1129" s="337">
        <v>2247</v>
      </c>
      <c r="H1129" s="337">
        <v>185</v>
      </c>
      <c r="I1129" s="337">
        <v>181</v>
      </c>
      <c r="J1129" s="337">
        <v>366</v>
      </c>
      <c r="K1129" s="337">
        <v>93</v>
      </c>
      <c r="L1129" s="337">
        <v>27</v>
      </c>
      <c r="M1129" s="337">
        <v>66</v>
      </c>
      <c r="N1129" s="337">
        <v>93</v>
      </c>
      <c r="O1129" s="337">
        <v>139</v>
      </c>
      <c r="P1129" s="337">
        <v>96</v>
      </c>
      <c r="Q1129" s="337">
        <v>15</v>
      </c>
      <c r="R1129" s="337">
        <v>192</v>
      </c>
      <c r="S1129" s="337">
        <v>209</v>
      </c>
      <c r="T1129" s="337">
        <v>401</v>
      </c>
      <c r="U1129" s="337">
        <v>13</v>
      </c>
      <c r="V1129" s="337">
        <v>190</v>
      </c>
      <c r="W1129" s="337">
        <v>179</v>
      </c>
      <c r="X1129" s="337">
        <v>369</v>
      </c>
      <c r="Y1129" s="337">
        <v>12</v>
      </c>
      <c r="Z1129" s="337">
        <v>194</v>
      </c>
      <c r="AA1129" s="337">
        <v>194</v>
      </c>
      <c r="AB1129" s="337">
        <v>388</v>
      </c>
      <c r="AC1129" s="337">
        <v>13</v>
      </c>
      <c r="AD1129" s="337">
        <v>197</v>
      </c>
      <c r="AE1129" s="337">
        <v>179</v>
      </c>
      <c r="AF1129" s="337">
        <v>376</v>
      </c>
      <c r="AG1129" s="337">
        <v>13</v>
      </c>
      <c r="AH1129" s="337">
        <v>196</v>
      </c>
      <c r="AI1129" s="337">
        <v>155</v>
      </c>
      <c r="AJ1129" s="337">
        <v>351</v>
      </c>
      <c r="AK1129" s="337">
        <v>12</v>
      </c>
      <c r="AL1129" s="337">
        <v>185</v>
      </c>
      <c r="AM1129" s="337">
        <v>177</v>
      </c>
      <c r="AN1129" s="337">
        <v>362</v>
      </c>
      <c r="AO1129" s="337">
        <v>13</v>
      </c>
      <c r="AP1129" s="337">
        <v>17</v>
      </c>
    </row>
    <row r="1130" spans="2:42" x14ac:dyDescent="0.2">
      <c r="D1130" s="335" t="s">
        <v>116</v>
      </c>
      <c r="E1130" s="337">
        <v>1154</v>
      </c>
      <c r="F1130" s="337">
        <v>1093</v>
      </c>
      <c r="G1130" s="337">
        <v>2247</v>
      </c>
      <c r="H1130" s="337">
        <v>185</v>
      </c>
      <c r="I1130" s="337">
        <v>181</v>
      </c>
      <c r="J1130" s="337">
        <v>366</v>
      </c>
      <c r="K1130" s="337">
        <v>93</v>
      </c>
      <c r="L1130" s="337">
        <v>27</v>
      </c>
      <c r="M1130" s="337">
        <v>66</v>
      </c>
      <c r="N1130" s="337">
        <v>93</v>
      </c>
      <c r="O1130" s="337">
        <v>139</v>
      </c>
      <c r="P1130" s="337">
        <v>96</v>
      </c>
      <c r="Q1130" s="337">
        <v>15</v>
      </c>
      <c r="R1130" s="337">
        <v>192</v>
      </c>
      <c r="S1130" s="337">
        <v>209</v>
      </c>
      <c r="T1130" s="337">
        <v>401</v>
      </c>
      <c r="U1130" s="337">
        <v>13</v>
      </c>
      <c r="V1130" s="337">
        <v>190</v>
      </c>
      <c r="W1130" s="337">
        <v>179</v>
      </c>
      <c r="X1130" s="337">
        <v>369</v>
      </c>
      <c r="Y1130" s="337">
        <v>12</v>
      </c>
      <c r="Z1130" s="337">
        <v>194</v>
      </c>
      <c r="AA1130" s="337">
        <v>194</v>
      </c>
      <c r="AB1130" s="337">
        <v>388</v>
      </c>
      <c r="AC1130" s="337">
        <v>13</v>
      </c>
      <c r="AD1130" s="337">
        <v>197</v>
      </c>
      <c r="AE1130" s="337">
        <v>179</v>
      </c>
      <c r="AF1130" s="337">
        <v>376</v>
      </c>
      <c r="AG1130" s="337">
        <v>13</v>
      </c>
      <c r="AH1130" s="337">
        <v>196</v>
      </c>
      <c r="AI1130" s="337">
        <v>155</v>
      </c>
      <c r="AJ1130" s="337">
        <v>351</v>
      </c>
      <c r="AK1130" s="337">
        <v>12</v>
      </c>
      <c r="AL1130" s="337">
        <v>185</v>
      </c>
      <c r="AM1130" s="337">
        <v>177</v>
      </c>
      <c r="AN1130" s="337">
        <v>362</v>
      </c>
      <c r="AO1130" s="337">
        <v>13</v>
      </c>
      <c r="AP1130" s="337">
        <v>17</v>
      </c>
    </row>
    <row r="1131" spans="2:42" x14ac:dyDescent="0.2">
      <c r="C1131" s="335" t="s">
        <v>38</v>
      </c>
      <c r="E1131" s="337">
        <v>1</v>
      </c>
      <c r="F1131" s="337">
        <v>0</v>
      </c>
      <c r="G1131" s="337">
        <v>1</v>
      </c>
      <c r="H1131" s="337">
        <v>0</v>
      </c>
      <c r="I1131" s="337">
        <v>1</v>
      </c>
      <c r="J1131" s="337">
        <v>1</v>
      </c>
      <c r="K1131" s="337">
        <v>1</v>
      </c>
      <c r="L1131" s="337">
        <v>0</v>
      </c>
      <c r="M1131" s="337">
        <v>1</v>
      </c>
      <c r="N1131" s="337">
        <v>1</v>
      </c>
      <c r="O1131" s="337">
        <v>0</v>
      </c>
      <c r="P1131" s="337">
        <v>0</v>
      </c>
      <c r="Q1131" s="337">
        <v>1</v>
      </c>
      <c r="R1131" s="337">
        <v>0</v>
      </c>
      <c r="S1131" s="337">
        <v>0</v>
      </c>
      <c r="T1131" s="337">
        <v>0</v>
      </c>
      <c r="U1131" s="337">
        <v>0</v>
      </c>
      <c r="V1131" s="337">
        <v>0</v>
      </c>
      <c r="W1131" s="337">
        <v>0</v>
      </c>
      <c r="X1131" s="337">
        <v>0</v>
      </c>
      <c r="Y1131" s="337">
        <v>0</v>
      </c>
      <c r="Z1131" s="337">
        <v>0</v>
      </c>
      <c r="AA1131" s="337">
        <v>0</v>
      </c>
      <c r="AB1131" s="337">
        <v>0</v>
      </c>
      <c r="AC1131" s="337">
        <v>0</v>
      </c>
      <c r="AD1131" s="337">
        <v>0</v>
      </c>
      <c r="AE1131" s="337">
        <v>0</v>
      </c>
      <c r="AF1131" s="337">
        <v>0</v>
      </c>
      <c r="AG1131" s="337">
        <v>0</v>
      </c>
      <c r="AH1131" s="337">
        <v>1</v>
      </c>
      <c r="AI1131" s="337">
        <v>0</v>
      </c>
      <c r="AJ1131" s="337">
        <v>1</v>
      </c>
      <c r="AK1131" s="337">
        <v>0</v>
      </c>
      <c r="AL1131" s="337">
        <v>0</v>
      </c>
      <c r="AM1131" s="337">
        <v>0</v>
      </c>
      <c r="AN1131" s="337">
        <v>0</v>
      </c>
      <c r="AO1131" s="337">
        <v>0</v>
      </c>
      <c r="AP1131" s="337">
        <v>1</v>
      </c>
    </row>
    <row r="1132" spans="2:42" x14ac:dyDescent="0.2">
      <c r="D1132" s="335" t="s">
        <v>65</v>
      </c>
      <c r="E1132" s="337">
        <v>1</v>
      </c>
      <c r="F1132" s="337">
        <v>0</v>
      </c>
      <c r="G1132" s="337">
        <v>1</v>
      </c>
      <c r="H1132" s="337">
        <v>0</v>
      </c>
      <c r="I1132" s="337">
        <v>1</v>
      </c>
      <c r="J1132" s="337">
        <v>1</v>
      </c>
      <c r="K1132" s="337">
        <v>1</v>
      </c>
      <c r="L1132" s="337">
        <v>0</v>
      </c>
      <c r="M1132" s="337">
        <v>1</v>
      </c>
      <c r="N1132" s="337">
        <v>1</v>
      </c>
      <c r="O1132" s="337">
        <v>0</v>
      </c>
      <c r="P1132" s="337">
        <v>0</v>
      </c>
      <c r="Q1132" s="337">
        <v>1</v>
      </c>
      <c r="R1132" s="337">
        <v>0</v>
      </c>
      <c r="S1132" s="337">
        <v>0</v>
      </c>
      <c r="T1132" s="337">
        <v>0</v>
      </c>
      <c r="U1132" s="337">
        <v>0</v>
      </c>
      <c r="V1132" s="337">
        <v>0</v>
      </c>
      <c r="W1132" s="337">
        <v>0</v>
      </c>
      <c r="X1132" s="337">
        <v>0</v>
      </c>
      <c r="Y1132" s="337">
        <v>0</v>
      </c>
      <c r="Z1132" s="337">
        <v>0</v>
      </c>
      <c r="AA1132" s="337">
        <v>0</v>
      </c>
      <c r="AB1132" s="337">
        <v>0</v>
      </c>
      <c r="AC1132" s="337">
        <v>0</v>
      </c>
      <c r="AD1132" s="337">
        <v>0</v>
      </c>
      <c r="AE1132" s="337">
        <v>0</v>
      </c>
      <c r="AF1132" s="337">
        <v>0</v>
      </c>
      <c r="AG1132" s="337">
        <v>0</v>
      </c>
      <c r="AH1132" s="337">
        <v>1</v>
      </c>
      <c r="AI1132" s="337">
        <v>0</v>
      </c>
      <c r="AJ1132" s="337">
        <v>1</v>
      </c>
      <c r="AK1132" s="337">
        <v>0</v>
      </c>
      <c r="AL1132" s="337">
        <v>0</v>
      </c>
      <c r="AM1132" s="337">
        <v>0</v>
      </c>
      <c r="AN1132" s="337">
        <v>0</v>
      </c>
      <c r="AO1132" s="337">
        <v>0</v>
      </c>
      <c r="AP1132" s="337">
        <v>1</v>
      </c>
    </row>
    <row r="1133" spans="2:42" x14ac:dyDescent="0.2">
      <c r="C1133" s="335" t="s">
        <v>47</v>
      </c>
      <c r="E1133" s="337">
        <v>1372</v>
      </c>
      <c r="F1133" s="337">
        <v>1400</v>
      </c>
      <c r="G1133" s="337">
        <v>2772</v>
      </c>
      <c r="H1133" s="337">
        <v>193</v>
      </c>
      <c r="I1133" s="337">
        <v>170</v>
      </c>
      <c r="J1133" s="337">
        <v>363</v>
      </c>
      <c r="K1133" s="337">
        <v>117</v>
      </c>
      <c r="L1133" s="337">
        <v>49</v>
      </c>
      <c r="M1133" s="337">
        <v>68</v>
      </c>
      <c r="N1133" s="337">
        <v>117</v>
      </c>
      <c r="O1133" s="337">
        <v>151</v>
      </c>
      <c r="P1133" s="337">
        <v>117</v>
      </c>
      <c r="Q1133" s="337">
        <v>24</v>
      </c>
      <c r="R1133" s="337">
        <v>238</v>
      </c>
      <c r="S1133" s="337">
        <v>227</v>
      </c>
      <c r="T1133" s="337">
        <v>465</v>
      </c>
      <c r="U1133" s="337">
        <v>15</v>
      </c>
      <c r="V1133" s="337">
        <v>227</v>
      </c>
      <c r="W1133" s="337">
        <v>265</v>
      </c>
      <c r="X1133" s="337">
        <v>492</v>
      </c>
      <c r="Y1133" s="337">
        <v>15</v>
      </c>
      <c r="Z1133" s="337">
        <v>240</v>
      </c>
      <c r="AA1133" s="337">
        <v>227</v>
      </c>
      <c r="AB1133" s="337">
        <v>467</v>
      </c>
      <c r="AC1133" s="337">
        <v>13</v>
      </c>
      <c r="AD1133" s="337">
        <v>241</v>
      </c>
      <c r="AE1133" s="337">
        <v>221</v>
      </c>
      <c r="AF1133" s="337">
        <v>462</v>
      </c>
      <c r="AG1133" s="337">
        <v>13</v>
      </c>
      <c r="AH1133" s="337">
        <v>228</v>
      </c>
      <c r="AI1133" s="337">
        <v>240</v>
      </c>
      <c r="AJ1133" s="337">
        <v>468</v>
      </c>
      <c r="AK1133" s="337">
        <v>15</v>
      </c>
      <c r="AL1133" s="337">
        <v>198</v>
      </c>
      <c r="AM1133" s="337">
        <v>220</v>
      </c>
      <c r="AN1133" s="337">
        <v>418</v>
      </c>
      <c r="AO1133" s="337">
        <v>15</v>
      </c>
      <c r="AP1133" s="337">
        <v>31</v>
      </c>
    </row>
    <row r="1134" spans="2:42" x14ac:dyDescent="0.2">
      <c r="D1134" s="335" t="s">
        <v>116</v>
      </c>
      <c r="E1134" s="337">
        <v>1357</v>
      </c>
      <c r="F1134" s="337">
        <v>1385</v>
      </c>
      <c r="G1134" s="337">
        <v>2742</v>
      </c>
      <c r="H1134" s="337">
        <v>190</v>
      </c>
      <c r="I1134" s="337">
        <v>168</v>
      </c>
      <c r="J1134" s="337">
        <v>358</v>
      </c>
      <c r="K1134" s="337">
        <v>115</v>
      </c>
      <c r="L1134" s="337">
        <v>49</v>
      </c>
      <c r="M1134" s="337">
        <v>66</v>
      </c>
      <c r="N1134" s="337">
        <v>115</v>
      </c>
      <c r="O1134" s="337">
        <v>149</v>
      </c>
      <c r="P1134" s="337">
        <v>115</v>
      </c>
      <c r="Q1134" s="337">
        <v>23</v>
      </c>
      <c r="R1134" s="337">
        <v>234</v>
      </c>
      <c r="S1134" s="337">
        <v>224</v>
      </c>
      <c r="T1134" s="337">
        <v>458</v>
      </c>
      <c r="U1134" s="337">
        <v>15</v>
      </c>
      <c r="V1134" s="337">
        <v>227</v>
      </c>
      <c r="W1134" s="337">
        <v>260</v>
      </c>
      <c r="X1134" s="337">
        <v>487</v>
      </c>
      <c r="Y1134" s="337">
        <v>15</v>
      </c>
      <c r="Z1134" s="337">
        <v>237</v>
      </c>
      <c r="AA1134" s="337">
        <v>225</v>
      </c>
      <c r="AB1134" s="337">
        <v>462</v>
      </c>
      <c r="AC1134" s="337">
        <v>13</v>
      </c>
      <c r="AD1134" s="337">
        <v>239</v>
      </c>
      <c r="AE1134" s="337">
        <v>219</v>
      </c>
      <c r="AF1134" s="337">
        <v>458</v>
      </c>
      <c r="AG1134" s="337">
        <v>13</v>
      </c>
      <c r="AH1134" s="337">
        <v>225</v>
      </c>
      <c r="AI1134" s="337">
        <v>239</v>
      </c>
      <c r="AJ1134" s="337">
        <v>464</v>
      </c>
      <c r="AK1134" s="337">
        <v>15</v>
      </c>
      <c r="AL1134" s="337">
        <v>195</v>
      </c>
      <c r="AM1134" s="337">
        <v>218</v>
      </c>
      <c r="AN1134" s="337">
        <v>413</v>
      </c>
      <c r="AO1134" s="337">
        <v>15</v>
      </c>
      <c r="AP1134" s="337">
        <v>29</v>
      </c>
    </row>
    <row r="1135" spans="2:42" x14ac:dyDescent="0.2">
      <c r="D1135" s="335" t="s">
        <v>165</v>
      </c>
      <c r="E1135" s="337">
        <v>15</v>
      </c>
      <c r="F1135" s="337">
        <v>15</v>
      </c>
      <c r="G1135" s="337">
        <v>30</v>
      </c>
      <c r="H1135" s="337">
        <v>3</v>
      </c>
      <c r="I1135" s="337">
        <v>2</v>
      </c>
      <c r="J1135" s="337">
        <v>5</v>
      </c>
      <c r="K1135" s="337">
        <v>2</v>
      </c>
      <c r="L1135" s="337">
        <v>0</v>
      </c>
      <c r="M1135" s="337">
        <v>2</v>
      </c>
      <c r="N1135" s="337">
        <v>2</v>
      </c>
      <c r="O1135" s="337">
        <v>2</v>
      </c>
      <c r="P1135" s="337">
        <v>2</v>
      </c>
      <c r="Q1135" s="337">
        <v>1</v>
      </c>
      <c r="R1135" s="337">
        <v>4</v>
      </c>
      <c r="S1135" s="337">
        <v>3</v>
      </c>
      <c r="T1135" s="337">
        <v>7</v>
      </c>
      <c r="U1135" s="337">
        <v>0</v>
      </c>
      <c r="V1135" s="337">
        <v>0</v>
      </c>
      <c r="W1135" s="337">
        <v>5</v>
      </c>
      <c r="X1135" s="337">
        <v>5</v>
      </c>
      <c r="Y1135" s="337">
        <v>0</v>
      </c>
      <c r="Z1135" s="337">
        <v>3</v>
      </c>
      <c r="AA1135" s="337">
        <v>2</v>
      </c>
      <c r="AB1135" s="337">
        <v>5</v>
      </c>
      <c r="AC1135" s="337">
        <v>0</v>
      </c>
      <c r="AD1135" s="337">
        <v>2</v>
      </c>
      <c r="AE1135" s="337">
        <v>2</v>
      </c>
      <c r="AF1135" s="337">
        <v>4</v>
      </c>
      <c r="AG1135" s="337">
        <v>0</v>
      </c>
      <c r="AH1135" s="337">
        <v>3</v>
      </c>
      <c r="AI1135" s="337">
        <v>1</v>
      </c>
      <c r="AJ1135" s="337">
        <v>4</v>
      </c>
      <c r="AK1135" s="337">
        <v>0</v>
      </c>
      <c r="AL1135" s="337">
        <v>3</v>
      </c>
      <c r="AM1135" s="337">
        <v>2</v>
      </c>
      <c r="AN1135" s="337">
        <v>5</v>
      </c>
      <c r="AO1135" s="337">
        <v>0</v>
      </c>
      <c r="AP1135" s="337">
        <v>2</v>
      </c>
    </row>
    <row r="1136" spans="2:42" x14ac:dyDescent="0.2">
      <c r="C1136" s="335" t="s">
        <v>257</v>
      </c>
      <c r="E1136" s="337">
        <v>51</v>
      </c>
      <c r="F1136" s="337">
        <v>42</v>
      </c>
      <c r="G1136" s="337">
        <v>93</v>
      </c>
      <c r="H1136" s="337">
        <v>8</v>
      </c>
      <c r="I1136" s="337">
        <v>8</v>
      </c>
      <c r="J1136" s="337">
        <v>16</v>
      </c>
      <c r="K1136" s="337">
        <v>6</v>
      </c>
      <c r="L1136" s="337">
        <v>1</v>
      </c>
      <c r="M1136" s="337">
        <v>5</v>
      </c>
      <c r="N1136" s="337">
        <v>6</v>
      </c>
      <c r="O1136" s="337">
        <v>6</v>
      </c>
      <c r="P1136" s="337">
        <v>6</v>
      </c>
      <c r="Q1136" s="337">
        <v>1</v>
      </c>
      <c r="R1136" s="337">
        <v>7</v>
      </c>
      <c r="S1136" s="337">
        <v>9</v>
      </c>
      <c r="T1136" s="337">
        <v>16</v>
      </c>
      <c r="U1136" s="337">
        <v>1</v>
      </c>
      <c r="V1136" s="337">
        <v>7</v>
      </c>
      <c r="W1136" s="337">
        <v>5</v>
      </c>
      <c r="X1136" s="337">
        <v>12</v>
      </c>
      <c r="Y1136" s="337">
        <v>1</v>
      </c>
      <c r="Z1136" s="337">
        <v>10</v>
      </c>
      <c r="AA1136" s="337">
        <v>6</v>
      </c>
      <c r="AB1136" s="337">
        <v>16</v>
      </c>
      <c r="AC1136" s="337">
        <v>1</v>
      </c>
      <c r="AD1136" s="337">
        <v>12</v>
      </c>
      <c r="AE1136" s="337">
        <v>2</v>
      </c>
      <c r="AF1136" s="337">
        <v>14</v>
      </c>
      <c r="AG1136" s="337">
        <v>1</v>
      </c>
      <c r="AH1136" s="337">
        <v>6</v>
      </c>
      <c r="AI1136" s="337">
        <v>6</v>
      </c>
      <c r="AJ1136" s="337">
        <v>12</v>
      </c>
      <c r="AK1136" s="337">
        <v>1</v>
      </c>
      <c r="AL1136" s="337">
        <v>9</v>
      </c>
      <c r="AM1136" s="337">
        <v>14</v>
      </c>
      <c r="AN1136" s="337">
        <v>23</v>
      </c>
      <c r="AO1136" s="337">
        <v>1</v>
      </c>
      <c r="AP1136" s="337">
        <v>0</v>
      </c>
    </row>
    <row r="1137" spans="2:42" x14ac:dyDescent="0.2">
      <c r="D1137" s="335" t="s">
        <v>116</v>
      </c>
      <c r="E1137" s="337">
        <v>51</v>
      </c>
      <c r="F1137" s="337">
        <v>42</v>
      </c>
      <c r="G1137" s="337">
        <v>93</v>
      </c>
      <c r="H1137" s="337">
        <v>8</v>
      </c>
      <c r="I1137" s="337">
        <v>8</v>
      </c>
      <c r="J1137" s="337">
        <v>16</v>
      </c>
      <c r="K1137" s="337">
        <v>6</v>
      </c>
      <c r="L1137" s="337">
        <v>1</v>
      </c>
      <c r="M1137" s="337">
        <v>5</v>
      </c>
      <c r="N1137" s="337">
        <v>6</v>
      </c>
      <c r="O1137" s="337">
        <v>6</v>
      </c>
      <c r="P1137" s="337">
        <v>6</v>
      </c>
      <c r="Q1137" s="337">
        <v>1</v>
      </c>
      <c r="R1137" s="337">
        <v>7</v>
      </c>
      <c r="S1137" s="337">
        <v>9</v>
      </c>
      <c r="T1137" s="337">
        <v>16</v>
      </c>
      <c r="U1137" s="337">
        <v>1</v>
      </c>
      <c r="V1137" s="337">
        <v>7</v>
      </c>
      <c r="W1137" s="337">
        <v>5</v>
      </c>
      <c r="X1137" s="337">
        <v>12</v>
      </c>
      <c r="Y1137" s="337">
        <v>1</v>
      </c>
      <c r="Z1137" s="337">
        <v>10</v>
      </c>
      <c r="AA1137" s="337">
        <v>6</v>
      </c>
      <c r="AB1137" s="337">
        <v>16</v>
      </c>
      <c r="AC1137" s="337">
        <v>1</v>
      </c>
      <c r="AD1137" s="337">
        <v>12</v>
      </c>
      <c r="AE1137" s="337">
        <v>2</v>
      </c>
      <c r="AF1137" s="337">
        <v>14</v>
      </c>
      <c r="AG1137" s="337">
        <v>1</v>
      </c>
      <c r="AH1137" s="337">
        <v>6</v>
      </c>
      <c r="AI1137" s="337">
        <v>6</v>
      </c>
      <c r="AJ1137" s="337">
        <v>12</v>
      </c>
      <c r="AK1137" s="337">
        <v>1</v>
      </c>
      <c r="AL1137" s="337">
        <v>9</v>
      </c>
      <c r="AM1137" s="337">
        <v>14</v>
      </c>
      <c r="AN1137" s="337">
        <v>23</v>
      </c>
      <c r="AO1137" s="337">
        <v>1</v>
      </c>
      <c r="AP1137" s="337">
        <v>0</v>
      </c>
    </row>
    <row r="1138" spans="2:42" x14ac:dyDescent="0.2">
      <c r="B1138" s="335" t="s">
        <v>42</v>
      </c>
      <c r="E1138" s="337">
        <v>1061</v>
      </c>
      <c r="F1138" s="337">
        <v>1056</v>
      </c>
      <c r="G1138" s="337">
        <v>2117</v>
      </c>
      <c r="H1138" s="337">
        <v>310</v>
      </c>
      <c r="I1138" s="337">
        <v>322</v>
      </c>
      <c r="J1138" s="337">
        <v>632</v>
      </c>
      <c r="K1138" s="337">
        <v>77</v>
      </c>
      <c r="L1138" s="337">
        <v>44</v>
      </c>
      <c r="M1138" s="337">
        <v>53</v>
      </c>
      <c r="N1138" s="337">
        <v>97</v>
      </c>
      <c r="O1138" s="337">
        <v>96</v>
      </c>
      <c r="P1138" s="337">
        <v>86</v>
      </c>
      <c r="Q1138" s="337">
        <v>11</v>
      </c>
      <c r="R1138" s="337">
        <v>387</v>
      </c>
      <c r="S1138" s="337">
        <v>363</v>
      </c>
      <c r="T1138" s="337">
        <v>750</v>
      </c>
      <c r="U1138" s="337">
        <v>25</v>
      </c>
      <c r="V1138" s="337">
        <v>357</v>
      </c>
      <c r="W1138" s="337">
        <v>352</v>
      </c>
      <c r="X1138" s="337">
        <v>709</v>
      </c>
      <c r="Y1138" s="337">
        <v>26</v>
      </c>
      <c r="Z1138" s="337">
        <v>317</v>
      </c>
      <c r="AA1138" s="337">
        <v>341</v>
      </c>
      <c r="AB1138" s="337">
        <v>658</v>
      </c>
      <c r="AC1138" s="337">
        <v>26</v>
      </c>
      <c r="AD1138" s="337">
        <v>0</v>
      </c>
      <c r="AE1138" s="337">
        <v>0</v>
      </c>
      <c r="AF1138" s="337">
        <v>0</v>
      </c>
      <c r="AG1138" s="337">
        <v>0</v>
      </c>
      <c r="AH1138" s="337">
        <v>0</v>
      </c>
      <c r="AI1138" s="337">
        <v>0</v>
      </c>
      <c r="AJ1138" s="337">
        <v>0</v>
      </c>
      <c r="AK1138" s="337">
        <v>0</v>
      </c>
      <c r="AL1138" s="337">
        <v>0</v>
      </c>
      <c r="AM1138" s="337">
        <v>0</v>
      </c>
      <c r="AN1138" s="337">
        <v>0</v>
      </c>
      <c r="AO1138" s="337">
        <v>0</v>
      </c>
      <c r="AP1138" s="337">
        <v>0</v>
      </c>
    </row>
    <row r="1139" spans="2:42" x14ac:dyDescent="0.2">
      <c r="C1139" s="335" t="s">
        <v>37</v>
      </c>
      <c r="E1139" s="337">
        <v>349</v>
      </c>
      <c r="F1139" s="337">
        <v>324</v>
      </c>
      <c r="G1139" s="337">
        <v>673</v>
      </c>
      <c r="H1139" s="337">
        <v>99</v>
      </c>
      <c r="I1139" s="337">
        <v>94</v>
      </c>
      <c r="J1139" s="337">
        <v>193</v>
      </c>
      <c r="K1139" s="337">
        <v>38</v>
      </c>
      <c r="L1139" s="337">
        <v>22</v>
      </c>
      <c r="M1139" s="337">
        <v>20</v>
      </c>
      <c r="N1139" s="337">
        <v>42</v>
      </c>
      <c r="O1139" s="337">
        <v>47</v>
      </c>
      <c r="P1139" s="337">
        <v>37</v>
      </c>
      <c r="Q1139" s="337">
        <v>7</v>
      </c>
      <c r="R1139" s="337">
        <v>115</v>
      </c>
      <c r="S1139" s="337">
        <v>112</v>
      </c>
      <c r="T1139" s="337">
        <v>227</v>
      </c>
      <c r="U1139" s="337">
        <v>12</v>
      </c>
      <c r="V1139" s="337">
        <v>139</v>
      </c>
      <c r="W1139" s="337">
        <v>105</v>
      </c>
      <c r="X1139" s="337">
        <v>244</v>
      </c>
      <c r="Y1139" s="337">
        <v>13</v>
      </c>
      <c r="Z1139" s="337">
        <v>95</v>
      </c>
      <c r="AA1139" s="337">
        <v>107</v>
      </c>
      <c r="AB1139" s="337">
        <v>202</v>
      </c>
      <c r="AC1139" s="337">
        <v>13</v>
      </c>
      <c r="AD1139" s="337">
        <v>0</v>
      </c>
      <c r="AE1139" s="337">
        <v>0</v>
      </c>
      <c r="AF1139" s="337">
        <v>0</v>
      </c>
      <c r="AG1139" s="337">
        <v>0</v>
      </c>
      <c r="AH1139" s="337">
        <v>0</v>
      </c>
      <c r="AI1139" s="337">
        <v>0</v>
      </c>
      <c r="AJ1139" s="337">
        <v>0</v>
      </c>
      <c r="AK1139" s="337">
        <v>0</v>
      </c>
      <c r="AL1139" s="337">
        <v>0</v>
      </c>
      <c r="AM1139" s="337">
        <v>0</v>
      </c>
      <c r="AN1139" s="337">
        <v>0</v>
      </c>
      <c r="AO1139" s="337">
        <v>0</v>
      </c>
      <c r="AP1139" s="337">
        <v>0</v>
      </c>
    </row>
    <row r="1140" spans="2:42" x14ac:dyDescent="0.2">
      <c r="D1140" s="335" t="s">
        <v>116</v>
      </c>
      <c r="E1140" s="337">
        <v>196</v>
      </c>
      <c r="F1140" s="337">
        <v>188</v>
      </c>
      <c r="G1140" s="337">
        <v>384</v>
      </c>
      <c r="H1140" s="337">
        <v>59</v>
      </c>
      <c r="I1140" s="337">
        <v>56</v>
      </c>
      <c r="J1140" s="337">
        <v>115</v>
      </c>
      <c r="K1140" s="337">
        <v>15</v>
      </c>
      <c r="L1140" s="337">
        <v>6</v>
      </c>
      <c r="M1140" s="337">
        <v>16</v>
      </c>
      <c r="N1140" s="337">
        <v>22</v>
      </c>
      <c r="O1140" s="337">
        <v>20</v>
      </c>
      <c r="P1140" s="337">
        <v>15</v>
      </c>
      <c r="Q1140" s="337">
        <v>1</v>
      </c>
      <c r="R1140" s="337">
        <v>68</v>
      </c>
      <c r="S1140" s="337">
        <v>71</v>
      </c>
      <c r="T1140" s="337">
        <v>139</v>
      </c>
      <c r="U1140" s="337">
        <v>5</v>
      </c>
      <c r="V1140" s="337">
        <v>78</v>
      </c>
      <c r="W1140" s="337">
        <v>62</v>
      </c>
      <c r="X1140" s="337">
        <v>140</v>
      </c>
      <c r="Y1140" s="337">
        <v>5</v>
      </c>
      <c r="Z1140" s="337">
        <v>50</v>
      </c>
      <c r="AA1140" s="337">
        <v>55</v>
      </c>
      <c r="AB1140" s="337">
        <v>105</v>
      </c>
      <c r="AC1140" s="337">
        <v>5</v>
      </c>
      <c r="AD1140" s="337">
        <v>0</v>
      </c>
      <c r="AE1140" s="337">
        <v>0</v>
      </c>
      <c r="AF1140" s="337">
        <v>0</v>
      </c>
      <c r="AG1140" s="337">
        <v>0</v>
      </c>
      <c r="AH1140" s="337">
        <v>0</v>
      </c>
      <c r="AI1140" s="337">
        <v>0</v>
      </c>
      <c r="AJ1140" s="337">
        <v>0</v>
      </c>
      <c r="AK1140" s="337">
        <v>0</v>
      </c>
      <c r="AL1140" s="337">
        <v>0</v>
      </c>
      <c r="AM1140" s="337">
        <v>0</v>
      </c>
      <c r="AN1140" s="337">
        <v>0</v>
      </c>
      <c r="AO1140" s="337">
        <v>0</v>
      </c>
      <c r="AP1140" s="337">
        <v>0</v>
      </c>
    </row>
    <row r="1141" spans="2:42" x14ac:dyDescent="0.2">
      <c r="D1141" s="335" t="s">
        <v>117</v>
      </c>
      <c r="E1141" s="337">
        <v>153</v>
      </c>
      <c r="F1141" s="337">
        <v>136</v>
      </c>
      <c r="G1141" s="337">
        <v>289</v>
      </c>
      <c r="H1141" s="337">
        <v>40</v>
      </c>
      <c r="I1141" s="337">
        <v>38</v>
      </c>
      <c r="J1141" s="337">
        <v>78</v>
      </c>
      <c r="K1141" s="337">
        <v>23</v>
      </c>
      <c r="L1141" s="337">
        <v>16</v>
      </c>
      <c r="M1141" s="337">
        <v>4</v>
      </c>
      <c r="N1141" s="337">
        <v>20</v>
      </c>
      <c r="O1141" s="337">
        <v>27</v>
      </c>
      <c r="P1141" s="337">
        <v>22</v>
      </c>
      <c r="Q1141" s="337">
        <v>6</v>
      </c>
      <c r="R1141" s="337">
        <v>47</v>
      </c>
      <c r="S1141" s="337">
        <v>41</v>
      </c>
      <c r="T1141" s="337">
        <v>88</v>
      </c>
      <c r="U1141" s="337">
        <v>7</v>
      </c>
      <c r="V1141" s="337">
        <v>61</v>
      </c>
      <c r="W1141" s="337">
        <v>43</v>
      </c>
      <c r="X1141" s="337">
        <v>104</v>
      </c>
      <c r="Y1141" s="337">
        <v>8</v>
      </c>
      <c r="Z1141" s="337">
        <v>45</v>
      </c>
      <c r="AA1141" s="337">
        <v>52</v>
      </c>
      <c r="AB1141" s="337">
        <v>97</v>
      </c>
      <c r="AC1141" s="337">
        <v>8</v>
      </c>
      <c r="AD1141" s="337">
        <v>0</v>
      </c>
      <c r="AE1141" s="337">
        <v>0</v>
      </c>
      <c r="AF1141" s="337">
        <v>0</v>
      </c>
      <c r="AG1141" s="337">
        <v>0</v>
      </c>
      <c r="AH1141" s="337">
        <v>0</v>
      </c>
      <c r="AI1141" s="337">
        <v>0</v>
      </c>
      <c r="AJ1141" s="337">
        <v>0</v>
      </c>
      <c r="AK1141" s="337">
        <v>0</v>
      </c>
      <c r="AL1141" s="337">
        <v>0</v>
      </c>
      <c r="AM1141" s="337">
        <v>0</v>
      </c>
      <c r="AN1141" s="337">
        <v>0</v>
      </c>
      <c r="AO1141" s="337">
        <v>0</v>
      </c>
      <c r="AP1141" s="337">
        <v>0</v>
      </c>
    </row>
    <row r="1142" spans="2:42" x14ac:dyDescent="0.2">
      <c r="C1142" s="335" t="s">
        <v>47</v>
      </c>
      <c r="E1142" s="337">
        <v>693</v>
      </c>
      <c r="F1142" s="337">
        <v>697</v>
      </c>
      <c r="G1142" s="337">
        <v>1390</v>
      </c>
      <c r="H1142" s="337">
        <v>205</v>
      </c>
      <c r="I1142" s="337">
        <v>219</v>
      </c>
      <c r="J1142" s="337">
        <v>424</v>
      </c>
      <c r="K1142" s="337">
        <v>36</v>
      </c>
      <c r="L1142" s="337">
        <v>22</v>
      </c>
      <c r="M1142" s="337">
        <v>26</v>
      </c>
      <c r="N1142" s="337">
        <v>48</v>
      </c>
      <c r="O1142" s="337">
        <v>46</v>
      </c>
      <c r="P1142" s="337">
        <v>46</v>
      </c>
      <c r="Q1142" s="337">
        <v>3</v>
      </c>
      <c r="R1142" s="337">
        <v>265</v>
      </c>
      <c r="S1142" s="337">
        <v>241</v>
      </c>
      <c r="T1142" s="337">
        <v>506</v>
      </c>
      <c r="U1142" s="337">
        <v>12</v>
      </c>
      <c r="V1142" s="337">
        <v>212</v>
      </c>
      <c r="W1142" s="337">
        <v>233</v>
      </c>
      <c r="X1142" s="337">
        <v>445</v>
      </c>
      <c r="Y1142" s="337">
        <v>12</v>
      </c>
      <c r="Z1142" s="337">
        <v>216</v>
      </c>
      <c r="AA1142" s="337">
        <v>223</v>
      </c>
      <c r="AB1142" s="337">
        <v>439</v>
      </c>
      <c r="AC1142" s="337">
        <v>12</v>
      </c>
      <c r="AD1142" s="337">
        <v>0</v>
      </c>
      <c r="AE1142" s="337">
        <v>0</v>
      </c>
      <c r="AF1142" s="337">
        <v>0</v>
      </c>
      <c r="AG1142" s="337">
        <v>0</v>
      </c>
      <c r="AH1142" s="337">
        <v>0</v>
      </c>
      <c r="AI1142" s="337">
        <v>0</v>
      </c>
      <c r="AJ1142" s="337">
        <v>0</v>
      </c>
      <c r="AK1142" s="337">
        <v>0</v>
      </c>
      <c r="AL1142" s="337">
        <v>0</v>
      </c>
      <c r="AM1142" s="337">
        <v>0</v>
      </c>
      <c r="AN1142" s="337">
        <v>0</v>
      </c>
      <c r="AO1142" s="337">
        <v>0</v>
      </c>
      <c r="AP1142" s="337">
        <v>0</v>
      </c>
    </row>
    <row r="1143" spans="2:42" x14ac:dyDescent="0.2">
      <c r="D1143" s="335" t="s">
        <v>116</v>
      </c>
      <c r="E1143" s="337">
        <v>375</v>
      </c>
      <c r="F1143" s="337">
        <v>366</v>
      </c>
      <c r="G1143" s="337">
        <v>741</v>
      </c>
      <c r="H1143" s="337">
        <v>114</v>
      </c>
      <c r="I1143" s="337">
        <v>120</v>
      </c>
      <c r="J1143" s="337">
        <v>234</v>
      </c>
      <c r="K1143" s="337">
        <v>18</v>
      </c>
      <c r="L1143" s="337">
        <v>10</v>
      </c>
      <c r="M1143" s="337">
        <v>15</v>
      </c>
      <c r="N1143" s="337">
        <v>25</v>
      </c>
      <c r="O1143" s="337">
        <v>25</v>
      </c>
      <c r="P1143" s="337">
        <v>25</v>
      </c>
      <c r="Q1143" s="337">
        <v>1</v>
      </c>
      <c r="R1143" s="337">
        <v>138</v>
      </c>
      <c r="S1143" s="337">
        <v>123</v>
      </c>
      <c r="T1143" s="337">
        <v>261</v>
      </c>
      <c r="U1143" s="337">
        <v>6</v>
      </c>
      <c r="V1143" s="337">
        <v>116</v>
      </c>
      <c r="W1143" s="337">
        <v>115</v>
      </c>
      <c r="X1143" s="337">
        <v>231</v>
      </c>
      <c r="Y1143" s="337">
        <v>6</v>
      </c>
      <c r="Z1143" s="337">
        <v>121</v>
      </c>
      <c r="AA1143" s="337">
        <v>128</v>
      </c>
      <c r="AB1143" s="337">
        <v>249</v>
      </c>
      <c r="AC1143" s="337">
        <v>6</v>
      </c>
      <c r="AD1143" s="337">
        <v>0</v>
      </c>
      <c r="AE1143" s="337">
        <v>0</v>
      </c>
      <c r="AF1143" s="337">
        <v>0</v>
      </c>
      <c r="AG1143" s="337">
        <v>0</v>
      </c>
      <c r="AH1143" s="337">
        <v>0</v>
      </c>
      <c r="AI1143" s="337">
        <v>0</v>
      </c>
      <c r="AJ1143" s="337">
        <v>0</v>
      </c>
      <c r="AK1143" s="337">
        <v>0</v>
      </c>
      <c r="AL1143" s="337">
        <v>0</v>
      </c>
      <c r="AM1143" s="337">
        <v>0</v>
      </c>
      <c r="AN1143" s="337">
        <v>0</v>
      </c>
      <c r="AO1143" s="337">
        <v>0</v>
      </c>
      <c r="AP1143" s="337">
        <v>0</v>
      </c>
    </row>
    <row r="1144" spans="2:42" x14ac:dyDescent="0.2">
      <c r="D1144" s="335" t="s">
        <v>166</v>
      </c>
      <c r="E1144" s="337">
        <v>318</v>
      </c>
      <c r="F1144" s="337">
        <v>331</v>
      </c>
      <c r="G1144" s="337">
        <v>649</v>
      </c>
      <c r="H1144" s="337">
        <v>91</v>
      </c>
      <c r="I1144" s="337">
        <v>99</v>
      </c>
      <c r="J1144" s="337">
        <v>190</v>
      </c>
      <c r="K1144" s="337">
        <v>18</v>
      </c>
      <c r="L1144" s="337">
        <v>12</v>
      </c>
      <c r="M1144" s="337">
        <v>11</v>
      </c>
      <c r="N1144" s="337">
        <v>23</v>
      </c>
      <c r="O1144" s="337">
        <v>21</v>
      </c>
      <c r="P1144" s="337">
        <v>21</v>
      </c>
      <c r="Q1144" s="337">
        <v>2</v>
      </c>
      <c r="R1144" s="337">
        <v>127</v>
      </c>
      <c r="S1144" s="337">
        <v>118</v>
      </c>
      <c r="T1144" s="337">
        <v>245</v>
      </c>
      <c r="U1144" s="337">
        <v>6</v>
      </c>
      <c r="V1144" s="337">
        <v>96</v>
      </c>
      <c r="W1144" s="337">
        <v>118</v>
      </c>
      <c r="X1144" s="337">
        <v>214</v>
      </c>
      <c r="Y1144" s="337">
        <v>6</v>
      </c>
      <c r="Z1144" s="337">
        <v>95</v>
      </c>
      <c r="AA1144" s="337">
        <v>95</v>
      </c>
      <c r="AB1144" s="337">
        <v>190</v>
      </c>
      <c r="AC1144" s="337">
        <v>6</v>
      </c>
      <c r="AD1144" s="337">
        <v>0</v>
      </c>
      <c r="AE1144" s="337">
        <v>0</v>
      </c>
      <c r="AF1144" s="337">
        <v>0</v>
      </c>
      <c r="AG1144" s="337">
        <v>0</v>
      </c>
      <c r="AH1144" s="337">
        <v>0</v>
      </c>
      <c r="AI1144" s="337">
        <v>0</v>
      </c>
      <c r="AJ1144" s="337">
        <v>0</v>
      </c>
      <c r="AK1144" s="337">
        <v>0</v>
      </c>
      <c r="AL1144" s="337">
        <v>0</v>
      </c>
      <c r="AM1144" s="337">
        <v>0</v>
      </c>
      <c r="AN1144" s="337">
        <v>0</v>
      </c>
      <c r="AO1144" s="337">
        <v>0</v>
      </c>
      <c r="AP1144" s="337">
        <v>0</v>
      </c>
    </row>
    <row r="1145" spans="2:42" x14ac:dyDescent="0.2">
      <c r="C1145" s="335" t="s">
        <v>257</v>
      </c>
      <c r="E1145" s="337">
        <v>19</v>
      </c>
      <c r="F1145" s="337">
        <v>35</v>
      </c>
      <c r="G1145" s="337">
        <v>54</v>
      </c>
      <c r="H1145" s="337">
        <v>6</v>
      </c>
      <c r="I1145" s="337">
        <v>9</v>
      </c>
      <c r="J1145" s="337">
        <v>15</v>
      </c>
      <c r="K1145" s="337">
        <v>3</v>
      </c>
      <c r="L1145" s="337">
        <v>0</v>
      </c>
      <c r="M1145" s="337">
        <v>7</v>
      </c>
      <c r="N1145" s="337">
        <v>7</v>
      </c>
      <c r="O1145" s="337">
        <v>3</v>
      </c>
      <c r="P1145" s="337">
        <v>3</v>
      </c>
      <c r="Q1145" s="337">
        <v>1</v>
      </c>
      <c r="R1145" s="337">
        <v>7</v>
      </c>
      <c r="S1145" s="337">
        <v>10</v>
      </c>
      <c r="T1145" s="337">
        <v>17</v>
      </c>
      <c r="U1145" s="337">
        <v>1</v>
      </c>
      <c r="V1145" s="337">
        <v>6</v>
      </c>
      <c r="W1145" s="337">
        <v>14</v>
      </c>
      <c r="X1145" s="337">
        <v>20</v>
      </c>
      <c r="Y1145" s="337">
        <v>1</v>
      </c>
      <c r="Z1145" s="337">
        <v>6</v>
      </c>
      <c r="AA1145" s="337">
        <v>11</v>
      </c>
      <c r="AB1145" s="337">
        <v>17</v>
      </c>
      <c r="AC1145" s="337">
        <v>1</v>
      </c>
      <c r="AD1145" s="337">
        <v>0</v>
      </c>
      <c r="AE1145" s="337">
        <v>0</v>
      </c>
      <c r="AF1145" s="337">
        <v>0</v>
      </c>
      <c r="AG1145" s="337">
        <v>0</v>
      </c>
      <c r="AH1145" s="337">
        <v>0</v>
      </c>
      <c r="AI1145" s="337">
        <v>0</v>
      </c>
      <c r="AJ1145" s="337">
        <v>0</v>
      </c>
      <c r="AK1145" s="337">
        <v>0</v>
      </c>
      <c r="AL1145" s="337">
        <v>0</v>
      </c>
      <c r="AM1145" s="337">
        <v>0</v>
      </c>
      <c r="AN1145" s="337">
        <v>0</v>
      </c>
      <c r="AO1145" s="337">
        <v>0</v>
      </c>
      <c r="AP1145" s="337">
        <v>0</v>
      </c>
    </row>
    <row r="1146" spans="2:42" x14ac:dyDescent="0.2">
      <c r="D1146" s="335" t="s">
        <v>116</v>
      </c>
      <c r="E1146" s="337">
        <v>19</v>
      </c>
      <c r="F1146" s="337">
        <v>35</v>
      </c>
      <c r="G1146" s="337">
        <v>54</v>
      </c>
      <c r="H1146" s="337">
        <v>6</v>
      </c>
      <c r="I1146" s="337">
        <v>9</v>
      </c>
      <c r="J1146" s="337">
        <v>15</v>
      </c>
      <c r="K1146" s="337">
        <v>3</v>
      </c>
      <c r="L1146" s="337">
        <v>0</v>
      </c>
      <c r="M1146" s="337">
        <v>7</v>
      </c>
      <c r="N1146" s="337">
        <v>7</v>
      </c>
      <c r="O1146" s="337">
        <v>3</v>
      </c>
      <c r="P1146" s="337">
        <v>3</v>
      </c>
      <c r="Q1146" s="337">
        <v>1</v>
      </c>
      <c r="R1146" s="337">
        <v>7</v>
      </c>
      <c r="S1146" s="337">
        <v>10</v>
      </c>
      <c r="T1146" s="337">
        <v>17</v>
      </c>
      <c r="U1146" s="337">
        <v>1</v>
      </c>
      <c r="V1146" s="337">
        <v>6</v>
      </c>
      <c r="W1146" s="337">
        <v>14</v>
      </c>
      <c r="X1146" s="337">
        <v>20</v>
      </c>
      <c r="Y1146" s="337">
        <v>1</v>
      </c>
      <c r="Z1146" s="337">
        <v>6</v>
      </c>
      <c r="AA1146" s="337">
        <v>11</v>
      </c>
      <c r="AB1146" s="337">
        <v>17</v>
      </c>
      <c r="AC1146" s="337">
        <v>1</v>
      </c>
      <c r="AD1146" s="337">
        <v>0</v>
      </c>
      <c r="AE1146" s="337">
        <v>0</v>
      </c>
      <c r="AF1146" s="337">
        <v>0</v>
      </c>
      <c r="AG1146" s="337">
        <v>0</v>
      </c>
      <c r="AH1146" s="337">
        <v>0</v>
      </c>
      <c r="AI1146" s="337">
        <v>0</v>
      </c>
      <c r="AJ1146" s="337">
        <v>0</v>
      </c>
      <c r="AK1146" s="337">
        <v>0</v>
      </c>
      <c r="AL1146" s="337">
        <v>0</v>
      </c>
      <c r="AM1146" s="337">
        <v>0</v>
      </c>
      <c r="AN1146" s="337">
        <v>0</v>
      </c>
      <c r="AO1146" s="337">
        <v>0</v>
      </c>
      <c r="AP1146" s="337">
        <v>0</v>
      </c>
    </row>
    <row r="1147" spans="2:42" x14ac:dyDescent="0.2">
      <c r="B1147" s="335" t="s">
        <v>167</v>
      </c>
      <c r="E1147" s="337">
        <v>95</v>
      </c>
      <c r="F1147" s="337">
        <v>92</v>
      </c>
      <c r="G1147" s="337">
        <v>187</v>
      </c>
      <c r="H1147" s="337">
        <v>0</v>
      </c>
      <c r="I1147" s="337">
        <v>0</v>
      </c>
      <c r="J1147" s="337">
        <v>0</v>
      </c>
      <c r="K1147" s="337">
        <v>16</v>
      </c>
      <c r="L1147" s="337">
        <v>0</v>
      </c>
      <c r="M1147" s="337">
        <v>16</v>
      </c>
      <c r="N1147" s="337">
        <v>16</v>
      </c>
      <c r="O1147" s="337">
        <v>0</v>
      </c>
      <c r="P1147" s="337">
        <v>0</v>
      </c>
      <c r="Q1147" s="337">
        <v>2</v>
      </c>
      <c r="R1147" s="337">
        <v>0</v>
      </c>
      <c r="S1147" s="337">
        <v>0</v>
      </c>
      <c r="T1147" s="337">
        <v>0</v>
      </c>
      <c r="U1147" s="337">
        <v>0</v>
      </c>
      <c r="V1147" s="337">
        <v>0</v>
      </c>
      <c r="W1147" s="337">
        <v>0</v>
      </c>
      <c r="X1147" s="337">
        <v>0</v>
      </c>
      <c r="Y1147" s="337">
        <v>0</v>
      </c>
      <c r="Z1147" s="337">
        <v>0</v>
      </c>
      <c r="AA1147" s="337">
        <v>0</v>
      </c>
      <c r="AB1147" s="337">
        <v>0</v>
      </c>
      <c r="AC1147" s="337">
        <v>0</v>
      </c>
      <c r="AD1147" s="337">
        <v>0</v>
      </c>
      <c r="AE1147" s="337">
        <v>0</v>
      </c>
      <c r="AF1147" s="337">
        <v>0</v>
      </c>
      <c r="AG1147" s="337">
        <v>0</v>
      </c>
      <c r="AH1147" s="337">
        <v>0</v>
      </c>
      <c r="AI1147" s="337">
        <v>0</v>
      </c>
      <c r="AJ1147" s="337">
        <v>0</v>
      </c>
      <c r="AK1147" s="337">
        <v>0</v>
      </c>
      <c r="AL1147" s="337">
        <v>0</v>
      </c>
      <c r="AM1147" s="337">
        <v>0</v>
      </c>
      <c r="AN1147" s="337">
        <v>0</v>
      </c>
      <c r="AO1147" s="337">
        <v>0</v>
      </c>
      <c r="AP1147" s="337">
        <v>0</v>
      </c>
    </row>
    <row r="1148" spans="2:42" x14ac:dyDescent="0.2">
      <c r="C1148" s="335" t="s">
        <v>47</v>
      </c>
      <c r="E1148" s="337">
        <v>95</v>
      </c>
      <c r="F1148" s="337">
        <v>92</v>
      </c>
      <c r="G1148" s="337">
        <v>187</v>
      </c>
      <c r="H1148" s="337">
        <v>0</v>
      </c>
      <c r="I1148" s="337">
        <v>0</v>
      </c>
      <c r="J1148" s="337">
        <v>0</v>
      </c>
      <c r="K1148" s="337">
        <v>16</v>
      </c>
      <c r="L1148" s="337">
        <v>0</v>
      </c>
      <c r="M1148" s="337">
        <v>16</v>
      </c>
      <c r="N1148" s="337">
        <v>16</v>
      </c>
      <c r="O1148" s="337">
        <v>0</v>
      </c>
      <c r="P1148" s="337">
        <v>0</v>
      </c>
      <c r="Q1148" s="337">
        <v>2</v>
      </c>
      <c r="R1148" s="337">
        <v>0</v>
      </c>
      <c r="S1148" s="337">
        <v>0</v>
      </c>
      <c r="T1148" s="337">
        <v>0</v>
      </c>
      <c r="U1148" s="337">
        <v>0</v>
      </c>
      <c r="V1148" s="337">
        <v>0</v>
      </c>
      <c r="W1148" s="337">
        <v>0</v>
      </c>
      <c r="X1148" s="337">
        <v>0</v>
      </c>
      <c r="Y1148" s="337">
        <v>0</v>
      </c>
      <c r="Z1148" s="337">
        <v>0</v>
      </c>
      <c r="AA1148" s="337">
        <v>0</v>
      </c>
      <c r="AB1148" s="337">
        <v>0</v>
      </c>
      <c r="AC1148" s="337">
        <v>0</v>
      </c>
      <c r="AD1148" s="337">
        <v>0</v>
      </c>
      <c r="AE1148" s="337">
        <v>0</v>
      </c>
      <c r="AF1148" s="337">
        <v>0</v>
      </c>
      <c r="AG1148" s="337">
        <v>0</v>
      </c>
      <c r="AH1148" s="337">
        <v>0</v>
      </c>
      <c r="AI1148" s="337">
        <v>0</v>
      </c>
      <c r="AJ1148" s="337">
        <v>0</v>
      </c>
      <c r="AK1148" s="337">
        <v>0</v>
      </c>
      <c r="AL1148" s="337">
        <v>0</v>
      </c>
      <c r="AM1148" s="337">
        <v>0</v>
      </c>
      <c r="AN1148" s="337">
        <v>0</v>
      </c>
      <c r="AO1148" s="337">
        <v>0</v>
      </c>
      <c r="AP1148" s="337">
        <v>0</v>
      </c>
    </row>
    <row r="1149" spans="2:42" x14ac:dyDescent="0.2">
      <c r="D1149" s="335" t="s">
        <v>204</v>
      </c>
      <c r="E1149" s="337">
        <v>95</v>
      </c>
      <c r="F1149" s="337">
        <v>92</v>
      </c>
      <c r="G1149" s="337">
        <v>187</v>
      </c>
      <c r="H1149" s="337">
        <v>0</v>
      </c>
      <c r="I1149" s="337">
        <v>0</v>
      </c>
      <c r="J1149" s="337">
        <v>0</v>
      </c>
      <c r="K1149" s="337">
        <v>16</v>
      </c>
      <c r="L1149" s="337">
        <v>0</v>
      </c>
      <c r="M1149" s="337">
        <v>16</v>
      </c>
      <c r="N1149" s="337">
        <v>16</v>
      </c>
      <c r="O1149" s="337">
        <v>0</v>
      </c>
      <c r="P1149" s="337">
        <v>0</v>
      </c>
      <c r="Q1149" s="337">
        <v>2</v>
      </c>
      <c r="R1149" s="337">
        <v>0</v>
      </c>
      <c r="S1149" s="337">
        <v>0</v>
      </c>
      <c r="T1149" s="337">
        <v>0</v>
      </c>
      <c r="U1149" s="337">
        <v>0</v>
      </c>
      <c r="V1149" s="337">
        <v>0</v>
      </c>
      <c r="W1149" s="337">
        <v>0</v>
      </c>
      <c r="X1149" s="337">
        <v>0</v>
      </c>
      <c r="Y1149" s="337">
        <v>0</v>
      </c>
      <c r="Z1149" s="337">
        <v>0</v>
      </c>
      <c r="AA1149" s="337">
        <v>0</v>
      </c>
      <c r="AB1149" s="337">
        <v>0</v>
      </c>
      <c r="AC1149" s="337">
        <v>0</v>
      </c>
      <c r="AD1149" s="337">
        <v>0</v>
      </c>
      <c r="AE1149" s="337">
        <v>0</v>
      </c>
      <c r="AF1149" s="337">
        <v>0</v>
      </c>
      <c r="AG1149" s="337">
        <v>0</v>
      </c>
      <c r="AH1149" s="337">
        <v>0</v>
      </c>
      <c r="AI1149" s="337">
        <v>0</v>
      </c>
      <c r="AJ1149" s="337">
        <v>0</v>
      </c>
      <c r="AK1149" s="337">
        <v>0</v>
      </c>
      <c r="AL1149" s="337">
        <v>0</v>
      </c>
      <c r="AM1149" s="337">
        <v>0</v>
      </c>
      <c r="AN1149" s="337">
        <v>0</v>
      </c>
      <c r="AO1149" s="337">
        <v>0</v>
      </c>
      <c r="AP1149" s="337">
        <v>0</v>
      </c>
    </row>
    <row r="1150" spans="2:42" x14ac:dyDescent="0.2">
      <c r="B1150" s="335" t="s">
        <v>168</v>
      </c>
      <c r="E1150" s="337">
        <v>328</v>
      </c>
      <c r="F1150" s="337">
        <v>195</v>
      </c>
      <c r="G1150" s="337">
        <v>523</v>
      </c>
      <c r="H1150" s="337">
        <v>0</v>
      </c>
      <c r="I1150" s="337">
        <v>0</v>
      </c>
      <c r="J1150" s="337">
        <v>0</v>
      </c>
      <c r="K1150" s="337">
        <v>6</v>
      </c>
      <c r="L1150" s="337">
        <v>5</v>
      </c>
      <c r="M1150" s="337">
        <v>42</v>
      </c>
      <c r="N1150" s="337">
        <v>47</v>
      </c>
      <c r="O1150" s="337">
        <v>6</v>
      </c>
      <c r="P1150" s="337">
        <v>6</v>
      </c>
      <c r="Q1150" s="337">
        <v>8</v>
      </c>
      <c r="R1150" s="337">
        <v>0</v>
      </c>
      <c r="S1150" s="337">
        <v>0</v>
      </c>
      <c r="T1150" s="337">
        <v>0</v>
      </c>
      <c r="U1150" s="337">
        <v>0</v>
      </c>
      <c r="V1150" s="337">
        <v>0</v>
      </c>
      <c r="W1150" s="337">
        <v>0</v>
      </c>
      <c r="X1150" s="337">
        <v>0</v>
      </c>
      <c r="Y1150" s="337">
        <v>0</v>
      </c>
      <c r="Z1150" s="337">
        <v>0</v>
      </c>
      <c r="AA1150" s="337">
        <v>0</v>
      </c>
      <c r="AB1150" s="337">
        <v>0</v>
      </c>
      <c r="AC1150" s="337">
        <v>0</v>
      </c>
      <c r="AD1150" s="337">
        <v>0</v>
      </c>
      <c r="AE1150" s="337">
        <v>0</v>
      </c>
      <c r="AF1150" s="337">
        <v>0</v>
      </c>
      <c r="AG1150" s="337">
        <v>0</v>
      </c>
      <c r="AH1150" s="337">
        <v>0</v>
      </c>
      <c r="AI1150" s="337">
        <v>0</v>
      </c>
      <c r="AJ1150" s="337">
        <v>0</v>
      </c>
      <c r="AK1150" s="337">
        <v>0</v>
      </c>
      <c r="AL1150" s="337">
        <v>0</v>
      </c>
      <c r="AM1150" s="337">
        <v>0</v>
      </c>
      <c r="AN1150" s="337">
        <v>0</v>
      </c>
      <c r="AO1150" s="337">
        <v>0</v>
      </c>
      <c r="AP1150" s="337">
        <v>0</v>
      </c>
    </row>
    <row r="1151" spans="2:42" x14ac:dyDescent="0.2">
      <c r="C1151" s="335" t="s">
        <v>37</v>
      </c>
      <c r="E1151" s="337">
        <v>96</v>
      </c>
      <c r="F1151" s="337">
        <v>40</v>
      </c>
      <c r="G1151" s="337">
        <v>136</v>
      </c>
      <c r="H1151" s="337">
        <v>0</v>
      </c>
      <c r="I1151" s="337">
        <v>0</v>
      </c>
      <c r="J1151" s="337">
        <v>0</v>
      </c>
      <c r="K1151" s="337">
        <v>0</v>
      </c>
      <c r="L1151" s="337">
        <v>1</v>
      </c>
      <c r="M1151" s="337">
        <v>15</v>
      </c>
      <c r="N1151" s="337">
        <v>16</v>
      </c>
      <c r="O1151" s="337">
        <v>0</v>
      </c>
      <c r="P1151" s="337">
        <v>0</v>
      </c>
      <c r="Q1151" s="337">
        <v>2</v>
      </c>
      <c r="R1151" s="337">
        <v>0</v>
      </c>
      <c r="S1151" s="337">
        <v>0</v>
      </c>
      <c r="T1151" s="337">
        <v>0</v>
      </c>
      <c r="U1151" s="337">
        <v>0</v>
      </c>
      <c r="V1151" s="337">
        <v>0</v>
      </c>
      <c r="W1151" s="337">
        <v>0</v>
      </c>
      <c r="X1151" s="337">
        <v>0</v>
      </c>
      <c r="Y1151" s="337">
        <v>0</v>
      </c>
      <c r="Z1151" s="337">
        <v>0</v>
      </c>
      <c r="AA1151" s="337">
        <v>0</v>
      </c>
      <c r="AB1151" s="337">
        <v>0</v>
      </c>
      <c r="AC1151" s="337">
        <v>0</v>
      </c>
      <c r="AD1151" s="337">
        <v>0</v>
      </c>
      <c r="AE1151" s="337">
        <v>0</v>
      </c>
      <c r="AF1151" s="337">
        <v>0</v>
      </c>
      <c r="AG1151" s="337">
        <v>0</v>
      </c>
      <c r="AH1151" s="337">
        <v>0</v>
      </c>
      <c r="AI1151" s="337">
        <v>0</v>
      </c>
      <c r="AJ1151" s="337">
        <v>0</v>
      </c>
      <c r="AK1151" s="337">
        <v>0</v>
      </c>
      <c r="AL1151" s="337">
        <v>0</v>
      </c>
      <c r="AM1151" s="337">
        <v>0</v>
      </c>
      <c r="AN1151" s="337">
        <v>0</v>
      </c>
      <c r="AO1151" s="337">
        <v>0</v>
      </c>
      <c r="AP1151" s="337">
        <v>0</v>
      </c>
    </row>
    <row r="1152" spans="2:42" x14ac:dyDescent="0.2">
      <c r="D1152" s="335" t="s">
        <v>49</v>
      </c>
      <c r="E1152" s="337">
        <v>96</v>
      </c>
      <c r="F1152" s="337">
        <v>40</v>
      </c>
      <c r="G1152" s="337">
        <v>136</v>
      </c>
      <c r="H1152" s="337">
        <v>0</v>
      </c>
      <c r="I1152" s="337">
        <v>0</v>
      </c>
      <c r="J1152" s="337">
        <v>0</v>
      </c>
      <c r="K1152" s="337">
        <v>0</v>
      </c>
      <c r="L1152" s="337">
        <v>1</v>
      </c>
      <c r="M1152" s="337">
        <v>15</v>
      </c>
      <c r="N1152" s="337">
        <v>16</v>
      </c>
      <c r="O1152" s="337">
        <v>0</v>
      </c>
      <c r="P1152" s="337">
        <v>0</v>
      </c>
      <c r="Q1152" s="337">
        <v>2</v>
      </c>
      <c r="R1152" s="337">
        <v>0</v>
      </c>
      <c r="S1152" s="337">
        <v>0</v>
      </c>
      <c r="T1152" s="337">
        <v>0</v>
      </c>
      <c r="U1152" s="337">
        <v>0</v>
      </c>
      <c r="V1152" s="337">
        <v>0</v>
      </c>
      <c r="W1152" s="337">
        <v>0</v>
      </c>
      <c r="X1152" s="337">
        <v>0</v>
      </c>
      <c r="Y1152" s="337">
        <v>0</v>
      </c>
      <c r="Z1152" s="337">
        <v>0</v>
      </c>
      <c r="AA1152" s="337">
        <v>0</v>
      </c>
      <c r="AB1152" s="337">
        <v>0</v>
      </c>
      <c r="AC1152" s="337">
        <v>0</v>
      </c>
      <c r="AD1152" s="337">
        <v>0</v>
      </c>
      <c r="AE1152" s="337">
        <v>0</v>
      </c>
      <c r="AF1152" s="337">
        <v>0</v>
      </c>
      <c r="AG1152" s="337">
        <v>0</v>
      </c>
      <c r="AH1152" s="337">
        <v>0</v>
      </c>
      <c r="AI1152" s="337">
        <v>0</v>
      </c>
      <c r="AJ1152" s="337">
        <v>0</v>
      </c>
      <c r="AK1152" s="337">
        <v>0</v>
      </c>
      <c r="AL1152" s="337">
        <v>0</v>
      </c>
      <c r="AM1152" s="337">
        <v>0</v>
      </c>
      <c r="AN1152" s="337">
        <v>0</v>
      </c>
      <c r="AO1152" s="337">
        <v>0</v>
      </c>
      <c r="AP1152" s="337">
        <v>0</v>
      </c>
    </row>
    <row r="1153" spans="1:42" x14ac:dyDescent="0.2">
      <c r="C1153" s="335" t="s">
        <v>47</v>
      </c>
      <c r="E1153" s="337">
        <v>232</v>
      </c>
      <c r="F1153" s="337">
        <v>155</v>
      </c>
      <c r="G1153" s="337">
        <v>387</v>
      </c>
      <c r="H1153" s="337">
        <v>0</v>
      </c>
      <c r="I1153" s="337">
        <v>0</v>
      </c>
      <c r="J1153" s="337">
        <v>0</v>
      </c>
      <c r="K1153" s="337">
        <v>6</v>
      </c>
      <c r="L1153" s="337">
        <v>4</v>
      </c>
      <c r="M1153" s="337">
        <v>27</v>
      </c>
      <c r="N1153" s="337">
        <v>31</v>
      </c>
      <c r="O1153" s="337">
        <v>6</v>
      </c>
      <c r="P1153" s="337">
        <v>6</v>
      </c>
      <c r="Q1153" s="337">
        <v>6</v>
      </c>
      <c r="R1153" s="337">
        <v>0</v>
      </c>
      <c r="S1153" s="337">
        <v>0</v>
      </c>
      <c r="T1153" s="337">
        <v>0</v>
      </c>
      <c r="U1153" s="337">
        <v>0</v>
      </c>
      <c r="V1153" s="337">
        <v>0</v>
      </c>
      <c r="W1153" s="337">
        <v>0</v>
      </c>
      <c r="X1153" s="337">
        <v>0</v>
      </c>
      <c r="Y1153" s="337">
        <v>0</v>
      </c>
      <c r="Z1153" s="337">
        <v>0</v>
      </c>
      <c r="AA1153" s="337">
        <v>0</v>
      </c>
      <c r="AB1153" s="337">
        <v>0</v>
      </c>
      <c r="AC1153" s="337">
        <v>0</v>
      </c>
      <c r="AD1153" s="337">
        <v>0</v>
      </c>
      <c r="AE1153" s="337">
        <v>0</v>
      </c>
      <c r="AF1153" s="337">
        <v>0</v>
      </c>
      <c r="AG1153" s="337">
        <v>0</v>
      </c>
      <c r="AH1153" s="337">
        <v>0</v>
      </c>
      <c r="AI1153" s="337">
        <v>0</v>
      </c>
      <c r="AJ1153" s="337">
        <v>0</v>
      </c>
      <c r="AK1153" s="337">
        <v>0</v>
      </c>
      <c r="AL1153" s="337">
        <v>0</v>
      </c>
      <c r="AM1153" s="337">
        <v>0</v>
      </c>
      <c r="AN1153" s="337">
        <v>0</v>
      </c>
      <c r="AO1153" s="337">
        <v>0</v>
      </c>
      <c r="AP1153" s="337">
        <v>0</v>
      </c>
    </row>
    <row r="1154" spans="1:42" x14ac:dyDescent="0.2">
      <c r="D1154" s="335" t="s">
        <v>50</v>
      </c>
      <c r="E1154" s="337">
        <v>27</v>
      </c>
      <c r="F1154" s="337">
        <v>21</v>
      </c>
      <c r="G1154" s="337">
        <v>48</v>
      </c>
      <c r="H1154" s="337">
        <v>0</v>
      </c>
      <c r="I1154" s="337">
        <v>0</v>
      </c>
      <c r="J1154" s="337">
        <v>0</v>
      </c>
      <c r="K1154" s="337">
        <v>6</v>
      </c>
      <c r="L1154" s="337">
        <v>2</v>
      </c>
      <c r="M1154" s="337">
        <v>3</v>
      </c>
      <c r="N1154" s="337">
        <v>5</v>
      </c>
      <c r="O1154" s="337">
        <v>6</v>
      </c>
      <c r="P1154" s="337">
        <v>6</v>
      </c>
      <c r="Q1154" s="337">
        <v>1</v>
      </c>
      <c r="R1154" s="337">
        <v>0</v>
      </c>
      <c r="S1154" s="337">
        <v>0</v>
      </c>
      <c r="T1154" s="337">
        <v>0</v>
      </c>
      <c r="U1154" s="337">
        <v>0</v>
      </c>
      <c r="V1154" s="337">
        <v>0</v>
      </c>
      <c r="W1154" s="337">
        <v>0</v>
      </c>
      <c r="X1154" s="337">
        <v>0</v>
      </c>
      <c r="Y1154" s="337">
        <v>0</v>
      </c>
      <c r="Z1154" s="337">
        <v>0</v>
      </c>
      <c r="AA1154" s="337">
        <v>0</v>
      </c>
      <c r="AB1154" s="337">
        <v>0</v>
      </c>
      <c r="AC1154" s="337">
        <v>0</v>
      </c>
      <c r="AD1154" s="337">
        <v>0</v>
      </c>
      <c r="AE1154" s="337">
        <v>0</v>
      </c>
      <c r="AF1154" s="337">
        <v>0</v>
      </c>
      <c r="AG1154" s="337">
        <v>0</v>
      </c>
      <c r="AH1154" s="337">
        <v>0</v>
      </c>
      <c r="AI1154" s="337">
        <v>0</v>
      </c>
      <c r="AJ1154" s="337">
        <v>0</v>
      </c>
      <c r="AK1154" s="337">
        <v>0</v>
      </c>
      <c r="AL1154" s="337">
        <v>0</v>
      </c>
      <c r="AM1154" s="337">
        <v>0</v>
      </c>
      <c r="AN1154" s="337">
        <v>0</v>
      </c>
      <c r="AO1154" s="337">
        <v>0</v>
      </c>
      <c r="AP1154" s="337">
        <v>0</v>
      </c>
    </row>
    <row r="1155" spans="1:42" x14ac:dyDescent="0.2">
      <c r="D1155" s="335" t="s">
        <v>49</v>
      </c>
      <c r="E1155" s="337">
        <v>205</v>
      </c>
      <c r="F1155" s="337">
        <v>134</v>
      </c>
      <c r="G1155" s="337">
        <v>339</v>
      </c>
      <c r="H1155" s="337">
        <v>0</v>
      </c>
      <c r="I1155" s="337">
        <v>0</v>
      </c>
      <c r="J1155" s="337">
        <v>0</v>
      </c>
      <c r="K1155" s="337">
        <v>0</v>
      </c>
      <c r="L1155" s="337">
        <v>2</v>
      </c>
      <c r="M1155" s="337">
        <v>24</v>
      </c>
      <c r="N1155" s="337">
        <v>26</v>
      </c>
      <c r="O1155" s="337">
        <v>0</v>
      </c>
      <c r="P1155" s="337">
        <v>0</v>
      </c>
      <c r="Q1155" s="337">
        <v>5</v>
      </c>
      <c r="R1155" s="337">
        <v>0</v>
      </c>
      <c r="S1155" s="337">
        <v>0</v>
      </c>
      <c r="T1155" s="337">
        <v>0</v>
      </c>
      <c r="U1155" s="337">
        <v>0</v>
      </c>
      <c r="V1155" s="337">
        <v>0</v>
      </c>
      <c r="W1155" s="337">
        <v>0</v>
      </c>
      <c r="X1155" s="337">
        <v>0</v>
      </c>
      <c r="Y1155" s="337">
        <v>0</v>
      </c>
      <c r="Z1155" s="337">
        <v>0</v>
      </c>
      <c r="AA1155" s="337">
        <v>0</v>
      </c>
      <c r="AB1155" s="337">
        <v>0</v>
      </c>
      <c r="AC1155" s="337">
        <v>0</v>
      </c>
      <c r="AD1155" s="337">
        <v>0</v>
      </c>
      <c r="AE1155" s="337">
        <v>0</v>
      </c>
      <c r="AF1155" s="337">
        <v>0</v>
      </c>
      <c r="AG1155" s="337">
        <v>0</v>
      </c>
      <c r="AH1155" s="337">
        <v>0</v>
      </c>
      <c r="AI1155" s="337">
        <v>0</v>
      </c>
      <c r="AJ1155" s="337">
        <v>0</v>
      </c>
      <c r="AK1155" s="337">
        <v>0</v>
      </c>
      <c r="AL1155" s="337">
        <v>0</v>
      </c>
      <c r="AM1155" s="337">
        <v>0</v>
      </c>
      <c r="AN1155" s="337">
        <v>0</v>
      </c>
      <c r="AO1155" s="337">
        <v>0</v>
      </c>
      <c r="AP1155" s="337">
        <v>0</v>
      </c>
    </row>
    <row r="1156" spans="1:42" x14ac:dyDescent="0.2">
      <c r="A1156" s="335" t="s">
        <v>134</v>
      </c>
      <c r="E1156" s="337">
        <v>527</v>
      </c>
      <c r="F1156" s="337">
        <v>516</v>
      </c>
      <c r="G1156" s="337">
        <v>1043</v>
      </c>
      <c r="H1156" s="337">
        <v>86</v>
      </c>
      <c r="I1156" s="337">
        <v>74</v>
      </c>
      <c r="J1156" s="337">
        <v>160</v>
      </c>
      <c r="K1156" s="337">
        <v>58</v>
      </c>
      <c r="L1156" s="337">
        <v>21</v>
      </c>
      <c r="M1156" s="337">
        <v>34</v>
      </c>
      <c r="N1156" s="337">
        <v>55</v>
      </c>
      <c r="O1156" s="337">
        <v>67</v>
      </c>
      <c r="P1156" s="337">
        <v>61</v>
      </c>
      <c r="Q1156" s="337">
        <v>17</v>
      </c>
      <c r="R1156" s="337">
        <v>113</v>
      </c>
      <c r="S1156" s="337">
        <v>90</v>
      </c>
      <c r="T1156" s="337">
        <v>203</v>
      </c>
      <c r="U1156" s="337">
        <v>11</v>
      </c>
      <c r="V1156" s="337">
        <v>124</v>
      </c>
      <c r="W1156" s="337">
        <v>128</v>
      </c>
      <c r="X1156" s="337">
        <v>252</v>
      </c>
      <c r="Y1156" s="337">
        <v>11</v>
      </c>
      <c r="Z1156" s="337">
        <v>135</v>
      </c>
      <c r="AA1156" s="337">
        <v>144</v>
      </c>
      <c r="AB1156" s="337">
        <v>279</v>
      </c>
      <c r="AC1156" s="337">
        <v>10</v>
      </c>
      <c r="AD1156" s="337">
        <v>56</v>
      </c>
      <c r="AE1156" s="337">
        <v>52</v>
      </c>
      <c r="AF1156" s="337">
        <v>108</v>
      </c>
      <c r="AG1156" s="337">
        <v>3</v>
      </c>
      <c r="AH1156" s="337">
        <v>56</v>
      </c>
      <c r="AI1156" s="337">
        <v>50</v>
      </c>
      <c r="AJ1156" s="337">
        <v>106</v>
      </c>
      <c r="AK1156" s="337">
        <v>3</v>
      </c>
      <c r="AL1156" s="337">
        <v>43</v>
      </c>
      <c r="AM1156" s="337">
        <v>52</v>
      </c>
      <c r="AN1156" s="337">
        <v>95</v>
      </c>
      <c r="AO1156" s="337">
        <v>2</v>
      </c>
      <c r="AP1156" s="337">
        <v>18</v>
      </c>
    </row>
    <row r="1157" spans="1:42" x14ac:dyDescent="0.2">
      <c r="B1157" s="335" t="s">
        <v>36</v>
      </c>
      <c r="E1157" s="337">
        <v>82</v>
      </c>
      <c r="F1157" s="337">
        <v>80</v>
      </c>
      <c r="G1157" s="337">
        <v>162</v>
      </c>
      <c r="H1157" s="337">
        <v>0</v>
      </c>
      <c r="I1157" s="337">
        <v>0</v>
      </c>
      <c r="J1157" s="337">
        <v>0</v>
      </c>
      <c r="K1157" s="337">
        <v>7</v>
      </c>
      <c r="L1157" s="337">
        <v>0</v>
      </c>
      <c r="M1157" s="337">
        <v>7</v>
      </c>
      <c r="N1157" s="337">
        <v>7</v>
      </c>
      <c r="O1157" s="337">
        <v>7</v>
      </c>
      <c r="P1157" s="337">
        <v>7</v>
      </c>
      <c r="Q1157" s="337">
        <v>5</v>
      </c>
      <c r="R1157" s="337">
        <v>12</v>
      </c>
      <c r="S1157" s="337">
        <v>9</v>
      </c>
      <c r="T1157" s="337">
        <v>21</v>
      </c>
      <c r="U1157" s="337">
        <v>1</v>
      </c>
      <c r="V1157" s="337">
        <v>31</v>
      </c>
      <c r="W1157" s="337">
        <v>33</v>
      </c>
      <c r="X1157" s="337">
        <v>64</v>
      </c>
      <c r="Y1157" s="337">
        <v>1</v>
      </c>
      <c r="Z1157" s="337">
        <v>39</v>
      </c>
      <c r="AA1157" s="337">
        <v>38</v>
      </c>
      <c r="AB1157" s="337">
        <v>77</v>
      </c>
      <c r="AC1157" s="337">
        <v>0</v>
      </c>
      <c r="AD1157" s="337">
        <v>0</v>
      </c>
      <c r="AE1157" s="337">
        <v>0</v>
      </c>
      <c r="AF1157" s="337">
        <v>0</v>
      </c>
      <c r="AG1157" s="337">
        <v>0</v>
      </c>
      <c r="AH1157" s="337">
        <v>0</v>
      </c>
      <c r="AI1157" s="337">
        <v>0</v>
      </c>
      <c r="AJ1157" s="337">
        <v>0</v>
      </c>
      <c r="AK1157" s="337">
        <v>0</v>
      </c>
      <c r="AL1157" s="337">
        <v>0</v>
      </c>
      <c r="AM1157" s="337">
        <v>0</v>
      </c>
      <c r="AN1157" s="337">
        <v>0</v>
      </c>
      <c r="AO1157" s="337">
        <v>0</v>
      </c>
      <c r="AP1157" s="337">
        <v>5</v>
      </c>
    </row>
    <row r="1158" spans="1:42" x14ac:dyDescent="0.2">
      <c r="C1158" s="335" t="s">
        <v>37</v>
      </c>
      <c r="E1158" s="337">
        <v>45</v>
      </c>
      <c r="F1158" s="337">
        <v>35</v>
      </c>
      <c r="G1158" s="337">
        <v>80</v>
      </c>
      <c r="H1158" s="337">
        <v>0</v>
      </c>
      <c r="I1158" s="337">
        <v>0</v>
      </c>
      <c r="J1158" s="337">
        <v>0</v>
      </c>
      <c r="K1158" s="337">
        <v>3</v>
      </c>
      <c r="L1158" s="337">
        <v>0</v>
      </c>
      <c r="M1158" s="337">
        <v>3</v>
      </c>
      <c r="N1158" s="337">
        <v>3</v>
      </c>
      <c r="O1158" s="337">
        <v>3</v>
      </c>
      <c r="P1158" s="337">
        <v>3</v>
      </c>
      <c r="Q1158" s="337">
        <v>1</v>
      </c>
      <c r="R1158" s="337">
        <v>5</v>
      </c>
      <c r="S1158" s="337">
        <v>5</v>
      </c>
      <c r="T1158" s="337">
        <v>10</v>
      </c>
      <c r="U1158" s="337">
        <v>1</v>
      </c>
      <c r="V1158" s="337">
        <v>16</v>
      </c>
      <c r="W1158" s="337">
        <v>18</v>
      </c>
      <c r="X1158" s="337">
        <v>34</v>
      </c>
      <c r="Y1158" s="337">
        <v>1</v>
      </c>
      <c r="Z1158" s="337">
        <v>24</v>
      </c>
      <c r="AA1158" s="337">
        <v>12</v>
      </c>
      <c r="AB1158" s="337">
        <v>36</v>
      </c>
      <c r="AC1158" s="337">
        <v>0</v>
      </c>
      <c r="AD1158" s="337">
        <v>0</v>
      </c>
      <c r="AE1158" s="337">
        <v>0</v>
      </c>
      <c r="AF1158" s="337">
        <v>0</v>
      </c>
      <c r="AG1158" s="337">
        <v>0</v>
      </c>
      <c r="AH1158" s="337">
        <v>0</v>
      </c>
      <c r="AI1158" s="337">
        <v>0</v>
      </c>
      <c r="AJ1158" s="337">
        <v>0</v>
      </c>
      <c r="AK1158" s="337">
        <v>0</v>
      </c>
      <c r="AL1158" s="337">
        <v>0</v>
      </c>
      <c r="AM1158" s="337">
        <v>0</v>
      </c>
      <c r="AN1158" s="337">
        <v>0</v>
      </c>
      <c r="AO1158" s="337">
        <v>0</v>
      </c>
      <c r="AP1158" s="337">
        <v>1</v>
      </c>
    </row>
    <row r="1159" spans="1:42" x14ac:dyDescent="0.2">
      <c r="D1159" s="335" t="s">
        <v>116</v>
      </c>
      <c r="E1159" s="337">
        <v>45</v>
      </c>
      <c r="F1159" s="337">
        <v>35</v>
      </c>
      <c r="G1159" s="337">
        <v>80</v>
      </c>
      <c r="H1159" s="337">
        <v>0</v>
      </c>
      <c r="I1159" s="337">
        <v>0</v>
      </c>
      <c r="J1159" s="337">
        <v>0</v>
      </c>
      <c r="K1159" s="337">
        <v>3</v>
      </c>
      <c r="L1159" s="337">
        <v>0</v>
      </c>
      <c r="M1159" s="337">
        <v>3</v>
      </c>
      <c r="N1159" s="337">
        <v>3</v>
      </c>
      <c r="O1159" s="337">
        <v>3</v>
      </c>
      <c r="P1159" s="337">
        <v>3</v>
      </c>
      <c r="Q1159" s="337">
        <v>1</v>
      </c>
      <c r="R1159" s="337">
        <v>5</v>
      </c>
      <c r="S1159" s="337">
        <v>5</v>
      </c>
      <c r="T1159" s="337">
        <v>10</v>
      </c>
      <c r="U1159" s="337">
        <v>1</v>
      </c>
      <c r="V1159" s="337">
        <v>16</v>
      </c>
      <c r="W1159" s="337">
        <v>18</v>
      </c>
      <c r="X1159" s="337">
        <v>34</v>
      </c>
      <c r="Y1159" s="337">
        <v>1</v>
      </c>
      <c r="Z1159" s="337">
        <v>24</v>
      </c>
      <c r="AA1159" s="337">
        <v>12</v>
      </c>
      <c r="AB1159" s="337">
        <v>36</v>
      </c>
      <c r="AC1159" s="337">
        <v>0</v>
      </c>
      <c r="AD1159" s="337">
        <v>0</v>
      </c>
      <c r="AE1159" s="337">
        <v>0</v>
      </c>
      <c r="AF1159" s="337">
        <v>0</v>
      </c>
      <c r="AG1159" s="337">
        <v>0</v>
      </c>
      <c r="AH1159" s="337">
        <v>0</v>
      </c>
      <c r="AI1159" s="337">
        <v>0</v>
      </c>
      <c r="AJ1159" s="337">
        <v>0</v>
      </c>
      <c r="AK1159" s="337">
        <v>0</v>
      </c>
      <c r="AL1159" s="337">
        <v>0</v>
      </c>
      <c r="AM1159" s="337">
        <v>0</v>
      </c>
      <c r="AN1159" s="337">
        <v>0</v>
      </c>
      <c r="AO1159" s="337">
        <v>0</v>
      </c>
      <c r="AP1159" s="337">
        <v>1</v>
      </c>
    </row>
    <row r="1160" spans="1:42" x14ac:dyDescent="0.2">
      <c r="C1160" s="335" t="s">
        <v>47</v>
      </c>
      <c r="E1160" s="337">
        <v>37</v>
      </c>
      <c r="F1160" s="337">
        <v>45</v>
      </c>
      <c r="G1160" s="337">
        <v>82</v>
      </c>
      <c r="H1160" s="337">
        <v>0</v>
      </c>
      <c r="I1160" s="337">
        <v>0</v>
      </c>
      <c r="J1160" s="337">
        <v>0</v>
      </c>
      <c r="K1160" s="337">
        <v>4</v>
      </c>
      <c r="L1160" s="337">
        <v>0</v>
      </c>
      <c r="M1160" s="337">
        <v>4</v>
      </c>
      <c r="N1160" s="337">
        <v>4</v>
      </c>
      <c r="O1160" s="337">
        <v>4</v>
      </c>
      <c r="P1160" s="337">
        <v>4</v>
      </c>
      <c r="Q1160" s="337">
        <v>4</v>
      </c>
      <c r="R1160" s="337">
        <v>7</v>
      </c>
      <c r="S1160" s="337">
        <v>4</v>
      </c>
      <c r="T1160" s="337">
        <v>11</v>
      </c>
      <c r="U1160" s="337">
        <v>0</v>
      </c>
      <c r="V1160" s="337">
        <v>15</v>
      </c>
      <c r="W1160" s="337">
        <v>15</v>
      </c>
      <c r="X1160" s="337">
        <v>30</v>
      </c>
      <c r="Y1160" s="337">
        <v>0</v>
      </c>
      <c r="Z1160" s="337">
        <v>15</v>
      </c>
      <c r="AA1160" s="337">
        <v>26</v>
      </c>
      <c r="AB1160" s="337">
        <v>41</v>
      </c>
      <c r="AC1160" s="337">
        <v>0</v>
      </c>
      <c r="AD1160" s="337">
        <v>0</v>
      </c>
      <c r="AE1160" s="337">
        <v>0</v>
      </c>
      <c r="AF1160" s="337">
        <v>0</v>
      </c>
      <c r="AG1160" s="337">
        <v>0</v>
      </c>
      <c r="AH1160" s="337">
        <v>0</v>
      </c>
      <c r="AI1160" s="337">
        <v>0</v>
      </c>
      <c r="AJ1160" s="337">
        <v>0</v>
      </c>
      <c r="AK1160" s="337">
        <v>0</v>
      </c>
      <c r="AL1160" s="337">
        <v>0</v>
      </c>
      <c r="AM1160" s="337">
        <v>0</v>
      </c>
      <c r="AN1160" s="337">
        <v>0</v>
      </c>
      <c r="AO1160" s="337">
        <v>0</v>
      </c>
      <c r="AP1160" s="337">
        <v>4</v>
      </c>
    </row>
    <row r="1161" spans="1:42" x14ac:dyDescent="0.2">
      <c r="D1161" s="335" t="s">
        <v>116</v>
      </c>
      <c r="E1161" s="337">
        <v>37</v>
      </c>
      <c r="F1161" s="337">
        <v>45</v>
      </c>
      <c r="G1161" s="337">
        <v>82</v>
      </c>
      <c r="H1161" s="337">
        <v>0</v>
      </c>
      <c r="I1161" s="337">
        <v>0</v>
      </c>
      <c r="J1161" s="337">
        <v>0</v>
      </c>
      <c r="K1161" s="337">
        <v>4</v>
      </c>
      <c r="L1161" s="337">
        <v>0</v>
      </c>
      <c r="M1161" s="337">
        <v>4</v>
      </c>
      <c r="N1161" s="337">
        <v>4</v>
      </c>
      <c r="O1161" s="337">
        <v>4</v>
      </c>
      <c r="P1161" s="337">
        <v>4</v>
      </c>
      <c r="Q1161" s="337">
        <v>4</v>
      </c>
      <c r="R1161" s="337">
        <v>7</v>
      </c>
      <c r="S1161" s="337">
        <v>4</v>
      </c>
      <c r="T1161" s="337">
        <v>11</v>
      </c>
      <c r="U1161" s="337">
        <v>0</v>
      </c>
      <c r="V1161" s="337">
        <v>15</v>
      </c>
      <c r="W1161" s="337">
        <v>15</v>
      </c>
      <c r="X1161" s="337">
        <v>30</v>
      </c>
      <c r="Y1161" s="337">
        <v>0</v>
      </c>
      <c r="Z1161" s="337">
        <v>15</v>
      </c>
      <c r="AA1161" s="337">
        <v>26</v>
      </c>
      <c r="AB1161" s="337">
        <v>41</v>
      </c>
      <c r="AC1161" s="337">
        <v>0</v>
      </c>
      <c r="AD1161" s="337">
        <v>0</v>
      </c>
      <c r="AE1161" s="337">
        <v>0</v>
      </c>
      <c r="AF1161" s="337">
        <v>0</v>
      </c>
      <c r="AG1161" s="337">
        <v>0</v>
      </c>
      <c r="AH1161" s="337">
        <v>0</v>
      </c>
      <c r="AI1161" s="337">
        <v>0</v>
      </c>
      <c r="AJ1161" s="337">
        <v>0</v>
      </c>
      <c r="AK1161" s="337">
        <v>0</v>
      </c>
      <c r="AL1161" s="337">
        <v>0</v>
      </c>
      <c r="AM1161" s="337">
        <v>0</v>
      </c>
      <c r="AN1161" s="337">
        <v>0</v>
      </c>
      <c r="AO1161" s="337">
        <v>0</v>
      </c>
      <c r="AP1161" s="337">
        <v>4</v>
      </c>
    </row>
    <row r="1162" spans="1:42" x14ac:dyDescent="0.2">
      <c r="B1162" s="335" t="s">
        <v>41</v>
      </c>
      <c r="E1162" s="337">
        <v>310</v>
      </c>
      <c r="F1162" s="337">
        <v>309</v>
      </c>
      <c r="G1162" s="337">
        <v>619</v>
      </c>
      <c r="H1162" s="337">
        <v>45</v>
      </c>
      <c r="I1162" s="337">
        <v>44</v>
      </c>
      <c r="J1162" s="337">
        <v>89</v>
      </c>
      <c r="K1162" s="337">
        <v>30</v>
      </c>
      <c r="L1162" s="337">
        <v>9</v>
      </c>
      <c r="M1162" s="337">
        <v>21</v>
      </c>
      <c r="N1162" s="337">
        <v>30</v>
      </c>
      <c r="O1162" s="337">
        <v>41</v>
      </c>
      <c r="P1162" s="337">
        <v>35</v>
      </c>
      <c r="Q1162" s="337">
        <v>7</v>
      </c>
      <c r="R1162" s="337">
        <v>54</v>
      </c>
      <c r="S1162" s="337">
        <v>37</v>
      </c>
      <c r="T1162" s="337">
        <v>91</v>
      </c>
      <c r="U1162" s="337">
        <v>3</v>
      </c>
      <c r="V1162" s="337">
        <v>48</v>
      </c>
      <c r="W1162" s="337">
        <v>56</v>
      </c>
      <c r="X1162" s="337">
        <v>104</v>
      </c>
      <c r="Y1162" s="337">
        <v>3</v>
      </c>
      <c r="Z1162" s="337">
        <v>53</v>
      </c>
      <c r="AA1162" s="337">
        <v>62</v>
      </c>
      <c r="AB1162" s="337">
        <v>115</v>
      </c>
      <c r="AC1162" s="337">
        <v>3</v>
      </c>
      <c r="AD1162" s="337">
        <v>56</v>
      </c>
      <c r="AE1162" s="337">
        <v>52</v>
      </c>
      <c r="AF1162" s="337">
        <v>108</v>
      </c>
      <c r="AG1162" s="337">
        <v>3</v>
      </c>
      <c r="AH1162" s="337">
        <v>56</v>
      </c>
      <c r="AI1162" s="337">
        <v>50</v>
      </c>
      <c r="AJ1162" s="337">
        <v>106</v>
      </c>
      <c r="AK1162" s="337">
        <v>3</v>
      </c>
      <c r="AL1162" s="337">
        <v>43</v>
      </c>
      <c r="AM1162" s="337">
        <v>52</v>
      </c>
      <c r="AN1162" s="337">
        <v>95</v>
      </c>
      <c r="AO1162" s="337">
        <v>2</v>
      </c>
      <c r="AP1162" s="337">
        <v>13</v>
      </c>
    </row>
    <row r="1163" spans="1:42" x14ac:dyDescent="0.2">
      <c r="C1163" s="335" t="s">
        <v>37</v>
      </c>
      <c r="E1163" s="337">
        <v>159</v>
      </c>
      <c r="F1163" s="337">
        <v>129</v>
      </c>
      <c r="G1163" s="337">
        <v>288</v>
      </c>
      <c r="H1163" s="337">
        <v>22</v>
      </c>
      <c r="I1163" s="337">
        <v>23</v>
      </c>
      <c r="J1163" s="337">
        <v>45</v>
      </c>
      <c r="K1163" s="337">
        <v>14</v>
      </c>
      <c r="L1163" s="337">
        <v>4</v>
      </c>
      <c r="M1163" s="337">
        <v>10</v>
      </c>
      <c r="N1163" s="337">
        <v>14</v>
      </c>
      <c r="O1163" s="337">
        <v>15</v>
      </c>
      <c r="P1163" s="337">
        <v>14</v>
      </c>
      <c r="Q1163" s="337">
        <v>2</v>
      </c>
      <c r="R1163" s="337">
        <v>31</v>
      </c>
      <c r="S1163" s="337">
        <v>20</v>
      </c>
      <c r="T1163" s="337">
        <v>51</v>
      </c>
      <c r="U1163" s="337">
        <v>2</v>
      </c>
      <c r="V1163" s="337">
        <v>27</v>
      </c>
      <c r="W1163" s="337">
        <v>24</v>
      </c>
      <c r="X1163" s="337">
        <v>51</v>
      </c>
      <c r="Y1163" s="337">
        <v>2</v>
      </c>
      <c r="Z1163" s="337">
        <v>27</v>
      </c>
      <c r="AA1163" s="337">
        <v>25</v>
      </c>
      <c r="AB1163" s="337">
        <v>52</v>
      </c>
      <c r="AC1163" s="337">
        <v>2</v>
      </c>
      <c r="AD1163" s="337">
        <v>27</v>
      </c>
      <c r="AE1163" s="337">
        <v>20</v>
      </c>
      <c r="AF1163" s="337">
        <v>47</v>
      </c>
      <c r="AG1163" s="337">
        <v>2</v>
      </c>
      <c r="AH1163" s="337">
        <v>34</v>
      </c>
      <c r="AI1163" s="337">
        <v>20</v>
      </c>
      <c r="AJ1163" s="337">
        <v>54</v>
      </c>
      <c r="AK1163" s="337">
        <v>2</v>
      </c>
      <c r="AL1163" s="337">
        <v>13</v>
      </c>
      <c r="AM1163" s="337">
        <v>20</v>
      </c>
      <c r="AN1163" s="337">
        <v>33</v>
      </c>
      <c r="AO1163" s="337">
        <v>1</v>
      </c>
      <c r="AP1163" s="337">
        <v>3</v>
      </c>
    </row>
    <row r="1164" spans="1:42" x14ac:dyDescent="0.2">
      <c r="D1164" s="335" t="s">
        <v>116</v>
      </c>
      <c r="E1164" s="337">
        <v>159</v>
      </c>
      <c r="F1164" s="337">
        <v>129</v>
      </c>
      <c r="G1164" s="337">
        <v>288</v>
      </c>
      <c r="H1164" s="337">
        <v>22</v>
      </c>
      <c r="I1164" s="337">
        <v>23</v>
      </c>
      <c r="J1164" s="337">
        <v>45</v>
      </c>
      <c r="K1164" s="337">
        <v>14</v>
      </c>
      <c r="L1164" s="337">
        <v>4</v>
      </c>
      <c r="M1164" s="337">
        <v>10</v>
      </c>
      <c r="N1164" s="337">
        <v>14</v>
      </c>
      <c r="O1164" s="337">
        <v>15</v>
      </c>
      <c r="P1164" s="337">
        <v>14</v>
      </c>
      <c r="Q1164" s="337">
        <v>2</v>
      </c>
      <c r="R1164" s="337">
        <v>31</v>
      </c>
      <c r="S1164" s="337">
        <v>20</v>
      </c>
      <c r="T1164" s="337">
        <v>51</v>
      </c>
      <c r="U1164" s="337">
        <v>2</v>
      </c>
      <c r="V1164" s="337">
        <v>27</v>
      </c>
      <c r="W1164" s="337">
        <v>24</v>
      </c>
      <c r="X1164" s="337">
        <v>51</v>
      </c>
      <c r="Y1164" s="337">
        <v>2</v>
      </c>
      <c r="Z1164" s="337">
        <v>27</v>
      </c>
      <c r="AA1164" s="337">
        <v>25</v>
      </c>
      <c r="AB1164" s="337">
        <v>52</v>
      </c>
      <c r="AC1164" s="337">
        <v>2</v>
      </c>
      <c r="AD1164" s="337">
        <v>27</v>
      </c>
      <c r="AE1164" s="337">
        <v>20</v>
      </c>
      <c r="AF1164" s="337">
        <v>47</v>
      </c>
      <c r="AG1164" s="337">
        <v>2</v>
      </c>
      <c r="AH1164" s="337">
        <v>34</v>
      </c>
      <c r="AI1164" s="337">
        <v>20</v>
      </c>
      <c r="AJ1164" s="337">
        <v>54</v>
      </c>
      <c r="AK1164" s="337">
        <v>2</v>
      </c>
      <c r="AL1164" s="337">
        <v>13</v>
      </c>
      <c r="AM1164" s="337">
        <v>20</v>
      </c>
      <c r="AN1164" s="337">
        <v>33</v>
      </c>
      <c r="AO1164" s="337">
        <v>1</v>
      </c>
      <c r="AP1164" s="337">
        <v>3</v>
      </c>
    </row>
    <row r="1165" spans="1:42" x14ac:dyDescent="0.2">
      <c r="C1165" s="335" t="s">
        <v>47</v>
      </c>
      <c r="E1165" s="337">
        <v>151</v>
      </c>
      <c r="F1165" s="337">
        <v>180</v>
      </c>
      <c r="G1165" s="337">
        <v>331</v>
      </c>
      <c r="H1165" s="337">
        <v>23</v>
      </c>
      <c r="I1165" s="337">
        <v>21</v>
      </c>
      <c r="J1165" s="337">
        <v>44</v>
      </c>
      <c r="K1165" s="337">
        <v>16</v>
      </c>
      <c r="L1165" s="337">
        <v>5</v>
      </c>
      <c r="M1165" s="337">
        <v>11</v>
      </c>
      <c r="N1165" s="337">
        <v>16</v>
      </c>
      <c r="O1165" s="337">
        <v>26</v>
      </c>
      <c r="P1165" s="337">
        <v>21</v>
      </c>
      <c r="Q1165" s="337">
        <v>5</v>
      </c>
      <c r="R1165" s="337">
        <v>23</v>
      </c>
      <c r="S1165" s="337">
        <v>17</v>
      </c>
      <c r="T1165" s="337">
        <v>40</v>
      </c>
      <c r="U1165" s="337">
        <v>1</v>
      </c>
      <c r="V1165" s="337">
        <v>21</v>
      </c>
      <c r="W1165" s="337">
        <v>32</v>
      </c>
      <c r="X1165" s="337">
        <v>53</v>
      </c>
      <c r="Y1165" s="337">
        <v>1</v>
      </c>
      <c r="Z1165" s="337">
        <v>26</v>
      </c>
      <c r="AA1165" s="337">
        <v>37</v>
      </c>
      <c r="AB1165" s="337">
        <v>63</v>
      </c>
      <c r="AC1165" s="337">
        <v>1</v>
      </c>
      <c r="AD1165" s="337">
        <v>29</v>
      </c>
      <c r="AE1165" s="337">
        <v>32</v>
      </c>
      <c r="AF1165" s="337">
        <v>61</v>
      </c>
      <c r="AG1165" s="337">
        <v>1</v>
      </c>
      <c r="AH1165" s="337">
        <v>22</v>
      </c>
      <c r="AI1165" s="337">
        <v>30</v>
      </c>
      <c r="AJ1165" s="337">
        <v>52</v>
      </c>
      <c r="AK1165" s="337">
        <v>1</v>
      </c>
      <c r="AL1165" s="337">
        <v>30</v>
      </c>
      <c r="AM1165" s="337">
        <v>32</v>
      </c>
      <c r="AN1165" s="337">
        <v>62</v>
      </c>
      <c r="AO1165" s="337">
        <v>1</v>
      </c>
      <c r="AP1165" s="337">
        <v>10</v>
      </c>
    </row>
    <row r="1166" spans="1:42" x14ac:dyDescent="0.2">
      <c r="D1166" s="335" t="s">
        <v>116</v>
      </c>
      <c r="E1166" s="337">
        <v>151</v>
      </c>
      <c r="F1166" s="337">
        <v>180</v>
      </c>
      <c r="G1166" s="337">
        <v>331</v>
      </c>
      <c r="H1166" s="337">
        <v>23</v>
      </c>
      <c r="I1166" s="337">
        <v>21</v>
      </c>
      <c r="J1166" s="337">
        <v>44</v>
      </c>
      <c r="K1166" s="337">
        <v>16</v>
      </c>
      <c r="L1166" s="337">
        <v>5</v>
      </c>
      <c r="M1166" s="337">
        <v>11</v>
      </c>
      <c r="N1166" s="337">
        <v>16</v>
      </c>
      <c r="O1166" s="337">
        <v>26</v>
      </c>
      <c r="P1166" s="337">
        <v>21</v>
      </c>
      <c r="Q1166" s="337">
        <v>5</v>
      </c>
      <c r="R1166" s="337">
        <v>23</v>
      </c>
      <c r="S1166" s="337">
        <v>17</v>
      </c>
      <c r="T1166" s="337">
        <v>40</v>
      </c>
      <c r="U1166" s="337">
        <v>1</v>
      </c>
      <c r="V1166" s="337">
        <v>21</v>
      </c>
      <c r="W1166" s="337">
        <v>32</v>
      </c>
      <c r="X1166" s="337">
        <v>53</v>
      </c>
      <c r="Y1166" s="337">
        <v>1</v>
      </c>
      <c r="Z1166" s="337">
        <v>26</v>
      </c>
      <c r="AA1166" s="337">
        <v>37</v>
      </c>
      <c r="AB1166" s="337">
        <v>63</v>
      </c>
      <c r="AC1166" s="337">
        <v>1</v>
      </c>
      <c r="AD1166" s="337">
        <v>29</v>
      </c>
      <c r="AE1166" s="337">
        <v>32</v>
      </c>
      <c r="AF1166" s="337">
        <v>61</v>
      </c>
      <c r="AG1166" s="337">
        <v>1</v>
      </c>
      <c r="AH1166" s="337">
        <v>22</v>
      </c>
      <c r="AI1166" s="337">
        <v>30</v>
      </c>
      <c r="AJ1166" s="337">
        <v>52</v>
      </c>
      <c r="AK1166" s="337">
        <v>1</v>
      </c>
      <c r="AL1166" s="337">
        <v>30</v>
      </c>
      <c r="AM1166" s="337">
        <v>32</v>
      </c>
      <c r="AN1166" s="337">
        <v>62</v>
      </c>
      <c r="AO1166" s="337">
        <v>1</v>
      </c>
      <c r="AP1166" s="337">
        <v>10</v>
      </c>
    </row>
    <row r="1167" spans="1:42" x14ac:dyDescent="0.2">
      <c r="B1167" s="335" t="s">
        <v>42</v>
      </c>
      <c r="E1167" s="337">
        <v>135</v>
      </c>
      <c r="F1167" s="337">
        <v>127</v>
      </c>
      <c r="G1167" s="337">
        <v>262</v>
      </c>
      <c r="H1167" s="337">
        <v>41</v>
      </c>
      <c r="I1167" s="337">
        <v>30</v>
      </c>
      <c r="J1167" s="337">
        <v>71</v>
      </c>
      <c r="K1167" s="337">
        <v>21</v>
      </c>
      <c r="L1167" s="337">
        <v>12</v>
      </c>
      <c r="M1167" s="337">
        <v>6</v>
      </c>
      <c r="N1167" s="337">
        <v>18</v>
      </c>
      <c r="O1167" s="337">
        <v>19</v>
      </c>
      <c r="P1167" s="337">
        <v>19</v>
      </c>
      <c r="Q1167" s="337">
        <v>5</v>
      </c>
      <c r="R1167" s="337">
        <v>47</v>
      </c>
      <c r="S1167" s="337">
        <v>44</v>
      </c>
      <c r="T1167" s="337">
        <v>91</v>
      </c>
      <c r="U1167" s="337">
        <v>7</v>
      </c>
      <c r="V1167" s="337">
        <v>45</v>
      </c>
      <c r="W1167" s="337">
        <v>39</v>
      </c>
      <c r="X1167" s="337">
        <v>84</v>
      </c>
      <c r="Y1167" s="337">
        <v>7</v>
      </c>
      <c r="Z1167" s="337">
        <v>43</v>
      </c>
      <c r="AA1167" s="337">
        <v>44</v>
      </c>
      <c r="AB1167" s="337">
        <v>87</v>
      </c>
      <c r="AC1167" s="337">
        <v>7</v>
      </c>
      <c r="AD1167" s="337">
        <v>0</v>
      </c>
      <c r="AE1167" s="337">
        <v>0</v>
      </c>
      <c r="AF1167" s="337">
        <v>0</v>
      </c>
      <c r="AG1167" s="337">
        <v>0</v>
      </c>
      <c r="AH1167" s="337">
        <v>0</v>
      </c>
      <c r="AI1167" s="337">
        <v>0</v>
      </c>
      <c r="AJ1167" s="337">
        <v>0</v>
      </c>
      <c r="AK1167" s="337">
        <v>0</v>
      </c>
      <c r="AL1167" s="337">
        <v>0</v>
      </c>
      <c r="AM1167" s="337">
        <v>0</v>
      </c>
      <c r="AN1167" s="337">
        <v>0</v>
      </c>
      <c r="AO1167" s="337">
        <v>0</v>
      </c>
      <c r="AP1167" s="337">
        <v>0</v>
      </c>
    </row>
    <row r="1168" spans="1:42" x14ac:dyDescent="0.2">
      <c r="C1168" s="335" t="s">
        <v>37</v>
      </c>
      <c r="E1168" s="337">
        <v>135</v>
      </c>
      <c r="F1168" s="337">
        <v>127</v>
      </c>
      <c r="G1168" s="337">
        <v>262</v>
      </c>
      <c r="H1168" s="337">
        <v>41</v>
      </c>
      <c r="I1168" s="337">
        <v>30</v>
      </c>
      <c r="J1168" s="337">
        <v>71</v>
      </c>
      <c r="K1168" s="337">
        <v>21</v>
      </c>
      <c r="L1168" s="337">
        <v>12</v>
      </c>
      <c r="M1168" s="337">
        <v>6</v>
      </c>
      <c r="N1168" s="337">
        <v>18</v>
      </c>
      <c r="O1168" s="337">
        <v>19</v>
      </c>
      <c r="P1168" s="337">
        <v>19</v>
      </c>
      <c r="Q1168" s="337">
        <v>5</v>
      </c>
      <c r="R1168" s="337">
        <v>47</v>
      </c>
      <c r="S1168" s="337">
        <v>44</v>
      </c>
      <c r="T1168" s="337">
        <v>91</v>
      </c>
      <c r="U1168" s="337">
        <v>7</v>
      </c>
      <c r="V1168" s="337">
        <v>45</v>
      </c>
      <c r="W1168" s="337">
        <v>39</v>
      </c>
      <c r="X1168" s="337">
        <v>84</v>
      </c>
      <c r="Y1168" s="337">
        <v>7</v>
      </c>
      <c r="Z1168" s="337">
        <v>43</v>
      </c>
      <c r="AA1168" s="337">
        <v>44</v>
      </c>
      <c r="AB1168" s="337">
        <v>87</v>
      </c>
      <c r="AC1168" s="337">
        <v>7</v>
      </c>
      <c r="AD1168" s="337">
        <v>0</v>
      </c>
      <c r="AE1168" s="337">
        <v>0</v>
      </c>
      <c r="AF1168" s="337">
        <v>0</v>
      </c>
      <c r="AG1168" s="337">
        <v>0</v>
      </c>
      <c r="AH1168" s="337">
        <v>0</v>
      </c>
      <c r="AI1168" s="337">
        <v>0</v>
      </c>
      <c r="AJ1168" s="337">
        <v>0</v>
      </c>
      <c r="AK1168" s="337">
        <v>0</v>
      </c>
      <c r="AL1168" s="337">
        <v>0</v>
      </c>
      <c r="AM1168" s="337">
        <v>0</v>
      </c>
      <c r="AN1168" s="337">
        <v>0</v>
      </c>
      <c r="AO1168" s="337">
        <v>0</v>
      </c>
      <c r="AP1168" s="337">
        <v>0</v>
      </c>
    </row>
    <row r="1169" spans="1:42" x14ac:dyDescent="0.2">
      <c r="D1169" s="335" t="s">
        <v>117</v>
      </c>
      <c r="E1169" s="337">
        <v>135</v>
      </c>
      <c r="F1169" s="337">
        <v>127</v>
      </c>
      <c r="G1169" s="337">
        <v>262</v>
      </c>
      <c r="H1169" s="337">
        <v>41</v>
      </c>
      <c r="I1169" s="337">
        <v>30</v>
      </c>
      <c r="J1169" s="337">
        <v>71</v>
      </c>
      <c r="K1169" s="337">
        <v>21</v>
      </c>
      <c r="L1169" s="337">
        <v>12</v>
      </c>
      <c r="M1169" s="337">
        <v>6</v>
      </c>
      <c r="N1169" s="337">
        <v>18</v>
      </c>
      <c r="O1169" s="337">
        <v>19</v>
      </c>
      <c r="P1169" s="337">
        <v>19</v>
      </c>
      <c r="Q1169" s="337">
        <v>5</v>
      </c>
      <c r="R1169" s="337">
        <v>47</v>
      </c>
      <c r="S1169" s="337">
        <v>44</v>
      </c>
      <c r="T1169" s="337">
        <v>91</v>
      </c>
      <c r="U1169" s="337">
        <v>7</v>
      </c>
      <c r="V1169" s="337">
        <v>45</v>
      </c>
      <c r="W1169" s="337">
        <v>39</v>
      </c>
      <c r="X1169" s="337">
        <v>84</v>
      </c>
      <c r="Y1169" s="337">
        <v>7</v>
      </c>
      <c r="Z1169" s="337">
        <v>43</v>
      </c>
      <c r="AA1169" s="337">
        <v>44</v>
      </c>
      <c r="AB1169" s="337">
        <v>87</v>
      </c>
      <c r="AC1169" s="337">
        <v>7</v>
      </c>
      <c r="AD1169" s="337">
        <v>0</v>
      </c>
      <c r="AE1169" s="337">
        <v>0</v>
      </c>
      <c r="AF1169" s="337">
        <v>0</v>
      </c>
      <c r="AG1169" s="337">
        <v>0</v>
      </c>
      <c r="AH1169" s="337">
        <v>0</v>
      </c>
      <c r="AI1169" s="337">
        <v>0</v>
      </c>
      <c r="AJ1169" s="337">
        <v>0</v>
      </c>
      <c r="AK1169" s="337">
        <v>0</v>
      </c>
      <c r="AL1169" s="337">
        <v>0</v>
      </c>
      <c r="AM1169" s="337">
        <v>0</v>
      </c>
      <c r="AN1169" s="337">
        <v>0</v>
      </c>
      <c r="AO1169" s="337">
        <v>0</v>
      </c>
      <c r="AP1169" s="337">
        <v>0</v>
      </c>
    </row>
    <row r="1170" spans="1:42" x14ac:dyDescent="0.2">
      <c r="A1170" s="335" t="s">
        <v>101</v>
      </c>
      <c r="E1170" s="337">
        <v>498</v>
      </c>
      <c r="F1170" s="337">
        <v>443</v>
      </c>
      <c r="G1170" s="337">
        <v>941</v>
      </c>
      <c r="H1170" s="337">
        <v>73</v>
      </c>
      <c r="I1170" s="337">
        <v>85</v>
      </c>
      <c r="J1170" s="337">
        <v>158</v>
      </c>
      <c r="K1170" s="337">
        <v>50</v>
      </c>
      <c r="L1170" s="337">
        <v>11</v>
      </c>
      <c r="M1170" s="337">
        <v>42</v>
      </c>
      <c r="N1170" s="337">
        <v>53</v>
      </c>
      <c r="O1170" s="337">
        <v>44</v>
      </c>
      <c r="P1170" s="337">
        <v>39</v>
      </c>
      <c r="Q1170" s="337">
        <v>12</v>
      </c>
      <c r="R1170" s="337">
        <v>92</v>
      </c>
      <c r="S1170" s="337">
        <v>94</v>
      </c>
      <c r="T1170" s="337">
        <v>186</v>
      </c>
      <c r="U1170" s="337">
        <v>6</v>
      </c>
      <c r="V1170" s="337">
        <v>112</v>
      </c>
      <c r="W1170" s="337">
        <v>86</v>
      </c>
      <c r="X1170" s="337">
        <v>198</v>
      </c>
      <c r="Y1170" s="337">
        <v>5</v>
      </c>
      <c r="Z1170" s="337">
        <v>101</v>
      </c>
      <c r="AA1170" s="337">
        <v>91</v>
      </c>
      <c r="AB1170" s="337">
        <v>192</v>
      </c>
      <c r="AC1170" s="337">
        <v>10</v>
      </c>
      <c r="AD1170" s="337">
        <v>34</v>
      </c>
      <c r="AE1170" s="337">
        <v>37</v>
      </c>
      <c r="AF1170" s="337">
        <v>71</v>
      </c>
      <c r="AG1170" s="337">
        <v>3</v>
      </c>
      <c r="AH1170" s="337">
        <v>29</v>
      </c>
      <c r="AI1170" s="337">
        <v>46</v>
      </c>
      <c r="AJ1170" s="337">
        <v>75</v>
      </c>
      <c r="AK1170" s="337">
        <v>3</v>
      </c>
      <c r="AL1170" s="337">
        <v>60</v>
      </c>
      <c r="AM1170" s="337">
        <v>37</v>
      </c>
      <c r="AN1170" s="337">
        <v>97</v>
      </c>
      <c r="AO1170" s="337">
        <v>4</v>
      </c>
      <c r="AP1170" s="337">
        <v>9</v>
      </c>
    </row>
    <row r="1171" spans="1:42" x14ac:dyDescent="0.2">
      <c r="B1171" s="335" t="s">
        <v>36</v>
      </c>
      <c r="E1171" s="337">
        <v>82</v>
      </c>
      <c r="F1171" s="337">
        <v>64</v>
      </c>
      <c r="G1171" s="337">
        <v>146</v>
      </c>
      <c r="H1171" s="337">
        <v>0</v>
      </c>
      <c r="I1171" s="337">
        <v>0</v>
      </c>
      <c r="J1171" s="337">
        <v>0</v>
      </c>
      <c r="K1171" s="337">
        <v>8</v>
      </c>
      <c r="L1171" s="337">
        <v>0</v>
      </c>
      <c r="M1171" s="337">
        <v>8</v>
      </c>
      <c r="N1171" s="337">
        <v>8</v>
      </c>
      <c r="O1171" s="337">
        <v>8</v>
      </c>
      <c r="P1171" s="337">
        <v>7</v>
      </c>
      <c r="Q1171" s="337">
        <v>5</v>
      </c>
      <c r="R1171" s="337">
        <v>14</v>
      </c>
      <c r="S1171" s="337">
        <v>11</v>
      </c>
      <c r="T1171" s="337">
        <v>25</v>
      </c>
      <c r="U1171" s="337">
        <v>0</v>
      </c>
      <c r="V1171" s="337">
        <v>37</v>
      </c>
      <c r="W1171" s="337">
        <v>27</v>
      </c>
      <c r="X1171" s="337">
        <v>64</v>
      </c>
      <c r="Y1171" s="337">
        <v>0</v>
      </c>
      <c r="Z1171" s="337">
        <v>31</v>
      </c>
      <c r="AA1171" s="337">
        <v>26</v>
      </c>
      <c r="AB1171" s="337">
        <v>57</v>
      </c>
      <c r="AC1171" s="337">
        <v>4</v>
      </c>
      <c r="AD1171" s="337">
        <v>0</v>
      </c>
      <c r="AE1171" s="337">
        <v>0</v>
      </c>
      <c r="AF1171" s="337">
        <v>0</v>
      </c>
      <c r="AG1171" s="337">
        <v>0</v>
      </c>
      <c r="AH1171" s="337">
        <v>0</v>
      </c>
      <c r="AI1171" s="337">
        <v>0</v>
      </c>
      <c r="AJ1171" s="337">
        <v>0</v>
      </c>
      <c r="AK1171" s="337">
        <v>0</v>
      </c>
      <c r="AL1171" s="337">
        <v>0</v>
      </c>
      <c r="AM1171" s="337">
        <v>0</v>
      </c>
      <c r="AN1171" s="337">
        <v>0</v>
      </c>
      <c r="AO1171" s="337">
        <v>0</v>
      </c>
      <c r="AP1171" s="337">
        <v>4</v>
      </c>
    </row>
    <row r="1172" spans="1:42" x14ac:dyDescent="0.2">
      <c r="C1172" s="335" t="s">
        <v>38</v>
      </c>
      <c r="E1172" s="337">
        <v>2</v>
      </c>
      <c r="F1172" s="337">
        <v>1</v>
      </c>
      <c r="G1172" s="337">
        <v>3</v>
      </c>
      <c r="H1172" s="337">
        <v>0</v>
      </c>
      <c r="I1172" s="337">
        <v>0</v>
      </c>
      <c r="J1172" s="337">
        <v>0</v>
      </c>
      <c r="K1172" s="337">
        <v>1</v>
      </c>
      <c r="L1172" s="337">
        <v>0</v>
      </c>
      <c r="M1172" s="337">
        <v>1</v>
      </c>
      <c r="N1172" s="337">
        <v>1</v>
      </c>
      <c r="O1172" s="337">
        <v>0</v>
      </c>
      <c r="P1172" s="337">
        <v>0</v>
      </c>
      <c r="Q1172" s="337">
        <v>1</v>
      </c>
      <c r="R1172" s="337">
        <v>0</v>
      </c>
      <c r="S1172" s="337">
        <v>0</v>
      </c>
      <c r="T1172" s="337">
        <v>0</v>
      </c>
      <c r="U1172" s="337">
        <v>0</v>
      </c>
      <c r="V1172" s="337">
        <v>0</v>
      </c>
      <c r="W1172" s="337">
        <v>0</v>
      </c>
      <c r="X1172" s="337">
        <v>0</v>
      </c>
      <c r="Y1172" s="337">
        <v>0</v>
      </c>
      <c r="Z1172" s="337">
        <v>2</v>
      </c>
      <c r="AA1172" s="337">
        <v>1</v>
      </c>
      <c r="AB1172" s="337">
        <v>3</v>
      </c>
      <c r="AC1172" s="337">
        <v>1</v>
      </c>
      <c r="AD1172" s="337">
        <v>0</v>
      </c>
      <c r="AE1172" s="337">
        <v>0</v>
      </c>
      <c r="AF1172" s="337">
        <v>0</v>
      </c>
      <c r="AG1172" s="337">
        <v>0</v>
      </c>
      <c r="AH1172" s="337">
        <v>0</v>
      </c>
      <c r="AI1172" s="337">
        <v>0</v>
      </c>
      <c r="AJ1172" s="337">
        <v>0</v>
      </c>
      <c r="AK1172" s="337">
        <v>0</v>
      </c>
      <c r="AL1172" s="337">
        <v>0</v>
      </c>
      <c r="AM1172" s="337">
        <v>0</v>
      </c>
      <c r="AN1172" s="337">
        <v>0</v>
      </c>
      <c r="AO1172" s="337">
        <v>0</v>
      </c>
      <c r="AP1172" s="337">
        <v>0</v>
      </c>
    </row>
    <row r="1173" spans="1:42" x14ac:dyDescent="0.2">
      <c r="D1173" s="335" t="s">
        <v>65</v>
      </c>
      <c r="E1173" s="337">
        <v>2</v>
      </c>
      <c r="F1173" s="337">
        <v>1</v>
      </c>
      <c r="G1173" s="337">
        <v>3</v>
      </c>
      <c r="H1173" s="337">
        <v>0</v>
      </c>
      <c r="I1173" s="337">
        <v>0</v>
      </c>
      <c r="J1173" s="337">
        <v>0</v>
      </c>
      <c r="K1173" s="337">
        <v>1</v>
      </c>
      <c r="L1173" s="337">
        <v>0</v>
      </c>
      <c r="M1173" s="337">
        <v>1</v>
      </c>
      <c r="N1173" s="337">
        <v>1</v>
      </c>
      <c r="O1173" s="337">
        <v>0</v>
      </c>
      <c r="P1173" s="337">
        <v>0</v>
      </c>
      <c r="Q1173" s="337">
        <v>1</v>
      </c>
      <c r="R1173" s="337">
        <v>0</v>
      </c>
      <c r="S1173" s="337">
        <v>0</v>
      </c>
      <c r="T1173" s="337">
        <v>0</v>
      </c>
      <c r="U1173" s="337">
        <v>0</v>
      </c>
      <c r="V1173" s="337">
        <v>0</v>
      </c>
      <c r="W1173" s="337">
        <v>0</v>
      </c>
      <c r="X1173" s="337">
        <v>0</v>
      </c>
      <c r="Y1173" s="337">
        <v>0</v>
      </c>
      <c r="Z1173" s="337">
        <v>2</v>
      </c>
      <c r="AA1173" s="337">
        <v>1</v>
      </c>
      <c r="AB1173" s="337">
        <v>3</v>
      </c>
      <c r="AC1173" s="337">
        <v>1</v>
      </c>
      <c r="AD1173" s="337">
        <v>0</v>
      </c>
      <c r="AE1173" s="337">
        <v>0</v>
      </c>
      <c r="AF1173" s="337">
        <v>0</v>
      </c>
      <c r="AG1173" s="337">
        <v>0</v>
      </c>
      <c r="AH1173" s="337">
        <v>0</v>
      </c>
      <c r="AI1173" s="337">
        <v>0</v>
      </c>
      <c r="AJ1173" s="337">
        <v>0</v>
      </c>
      <c r="AK1173" s="337">
        <v>0</v>
      </c>
      <c r="AL1173" s="337">
        <v>0</v>
      </c>
      <c r="AM1173" s="337">
        <v>0</v>
      </c>
      <c r="AN1173" s="337">
        <v>0</v>
      </c>
      <c r="AO1173" s="337">
        <v>0</v>
      </c>
      <c r="AP1173" s="337">
        <v>0</v>
      </c>
    </row>
    <row r="1174" spans="1:42" x14ac:dyDescent="0.2">
      <c r="C1174" s="335" t="s">
        <v>47</v>
      </c>
      <c r="E1174" s="337">
        <v>80</v>
      </c>
      <c r="F1174" s="337">
        <v>63</v>
      </c>
      <c r="G1174" s="337">
        <v>143</v>
      </c>
      <c r="H1174" s="337">
        <v>0</v>
      </c>
      <c r="I1174" s="337">
        <v>0</v>
      </c>
      <c r="J1174" s="337">
        <v>0</v>
      </c>
      <c r="K1174" s="337">
        <v>7</v>
      </c>
      <c r="L1174" s="337">
        <v>0</v>
      </c>
      <c r="M1174" s="337">
        <v>7</v>
      </c>
      <c r="N1174" s="337">
        <v>7</v>
      </c>
      <c r="O1174" s="337">
        <v>8</v>
      </c>
      <c r="P1174" s="337">
        <v>7</v>
      </c>
      <c r="Q1174" s="337">
        <v>4</v>
      </c>
      <c r="R1174" s="337">
        <v>14</v>
      </c>
      <c r="S1174" s="337">
        <v>11</v>
      </c>
      <c r="T1174" s="337">
        <v>25</v>
      </c>
      <c r="U1174" s="337">
        <v>0</v>
      </c>
      <c r="V1174" s="337">
        <v>37</v>
      </c>
      <c r="W1174" s="337">
        <v>27</v>
      </c>
      <c r="X1174" s="337">
        <v>64</v>
      </c>
      <c r="Y1174" s="337">
        <v>0</v>
      </c>
      <c r="Z1174" s="337">
        <v>29</v>
      </c>
      <c r="AA1174" s="337">
        <v>25</v>
      </c>
      <c r="AB1174" s="337">
        <v>54</v>
      </c>
      <c r="AC1174" s="337">
        <v>3</v>
      </c>
      <c r="AD1174" s="337">
        <v>0</v>
      </c>
      <c r="AE1174" s="337">
        <v>0</v>
      </c>
      <c r="AF1174" s="337">
        <v>0</v>
      </c>
      <c r="AG1174" s="337">
        <v>0</v>
      </c>
      <c r="AH1174" s="337">
        <v>0</v>
      </c>
      <c r="AI1174" s="337">
        <v>0</v>
      </c>
      <c r="AJ1174" s="337">
        <v>0</v>
      </c>
      <c r="AK1174" s="337">
        <v>0</v>
      </c>
      <c r="AL1174" s="337">
        <v>0</v>
      </c>
      <c r="AM1174" s="337">
        <v>0</v>
      </c>
      <c r="AN1174" s="337">
        <v>0</v>
      </c>
      <c r="AO1174" s="337">
        <v>0</v>
      </c>
      <c r="AP1174" s="337">
        <v>4</v>
      </c>
    </row>
    <row r="1175" spans="1:42" x14ac:dyDescent="0.2">
      <c r="D1175" s="335" t="s">
        <v>116</v>
      </c>
      <c r="E1175" s="337">
        <v>80</v>
      </c>
      <c r="F1175" s="337">
        <v>63</v>
      </c>
      <c r="G1175" s="337">
        <v>143</v>
      </c>
      <c r="H1175" s="337">
        <v>0</v>
      </c>
      <c r="I1175" s="337">
        <v>0</v>
      </c>
      <c r="J1175" s="337">
        <v>0</v>
      </c>
      <c r="K1175" s="337">
        <v>7</v>
      </c>
      <c r="L1175" s="337">
        <v>0</v>
      </c>
      <c r="M1175" s="337">
        <v>7</v>
      </c>
      <c r="N1175" s="337">
        <v>7</v>
      </c>
      <c r="O1175" s="337">
        <v>8</v>
      </c>
      <c r="P1175" s="337">
        <v>7</v>
      </c>
      <c r="Q1175" s="337">
        <v>4</v>
      </c>
      <c r="R1175" s="337">
        <v>14</v>
      </c>
      <c r="S1175" s="337">
        <v>11</v>
      </c>
      <c r="T1175" s="337">
        <v>25</v>
      </c>
      <c r="U1175" s="337">
        <v>0</v>
      </c>
      <c r="V1175" s="337">
        <v>37</v>
      </c>
      <c r="W1175" s="337">
        <v>27</v>
      </c>
      <c r="X1175" s="337">
        <v>64</v>
      </c>
      <c r="Y1175" s="337">
        <v>0</v>
      </c>
      <c r="Z1175" s="337">
        <v>29</v>
      </c>
      <c r="AA1175" s="337">
        <v>25</v>
      </c>
      <c r="AB1175" s="337">
        <v>54</v>
      </c>
      <c r="AC1175" s="337">
        <v>3</v>
      </c>
      <c r="AD1175" s="337">
        <v>0</v>
      </c>
      <c r="AE1175" s="337">
        <v>0</v>
      </c>
      <c r="AF1175" s="337">
        <v>0</v>
      </c>
      <c r="AG1175" s="337">
        <v>0</v>
      </c>
      <c r="AH1175" s="337">
        <v>0</v>
      </c>
      <c r="AI1175" s="337">
        <v>0</v>
      </c>
      <c r="AJ1175" s="337">
        <v>0</v>
      </c>
      <c r="AK1175" s="337">
        <v>0</v>
      </c>
      <c r="AL1175" s="337">
        <v>0</v>
      </c>
      <c r="AM1175" s="337">
        <v>0</v>
      </c>
      <c r="AN1175" s="337">
        <v>0</v>
      </c>
      <c r="AO1175" s="337">
        <v>0</v>
      </c>
      <c r="AP1175" s="337">
        <v>4</v>
      </c>
    </row>
    <row r="1176" spans="1:42" x14ac:dyDescent="0.2">
      <c r="B1176" s="335" t="s">
        <v>41</v>
      </c>
      <c r="E1176" s="337">
        <v>224</v>
      </c>
      <c r="F1176" s="337">
        <v>226</v>
      </c>
      <c r="G1176" s="337">
        <v>450</v>
      </c>
      <c r="H1176" s="337">
        <v>44</v>
      </c>
      <c r="I1176" s="337">
        <v>46</v>
      </c>
      <c r="J1176" s="337">
        <v>90</v>
      </c>
      <c r="K1176" s="337">
        <v>22</v>
      </c>
      <c r="L1176" s="337">
        <v>6</v>
      </c>
      <c r="M1176" s="337">
        <v>16</v>
      </c>
      <c r="N1176" s="337">
        <v>22</v>
      </c>
      <c r="O1176" s="337">
        <v>26</v>
      </c>
      <c r="P1176" s="337">
        <v>22</v>
      </c>
      <c r="Q1176" s="337">
        <v>4</v>
      </c>
      <c r="R1176" s="337">
        <v>29</v>
      </c>
      <c r="S1176" s="337">
        <v>40</v>
      </c>
      <c r="T1176" s="337">
        <v>69</v>
      </c>
      <c r="U1176" s="337">
        <v>2</v>
      </c>
      <c r="V1176" s="337">
        <v>36</v>
      </c>
      <c r="W1176" s="337">
        <v>30</v>
      </c>
      <c r="X1176" s="337">
        <v>66</v>
      </c>
      <c r="Y1176" s="337">
        <v>2</v>
      </c>
      <c r="Z1176" s="337">
        <v>36</v>
      </c>
      <c r="AA1176" s="337">
        <v>36</v>
      </c>
      <c r="AB1176" s="337">
        <v>72</v>
      </c>
      <c r="AC1176" s="337">
        <v>3</v>
      </c>
      <c r="AD1176" s="337">
        <v>34</v>
      </c>
      <c r="AE1176" s="337">
        <v>37</v>
      </c>
      <c r="AF1176" s="337">
        <v>71</v>
      </c>
      <c r="AG1176" s="337">
        <v>3</v>
      </c>
      <c r="AH1176" s="337">
        <v>29</v>
      </c>
      <c r="AI1176" s="337">
        <v>46</v>
      </c>
      <c r="AJ1176" s="337">
        <v>75</v>
      </c>
      <c r="AK1176" s="337">
        <v>3</v>
      </c>
      <c r="AL1176" s="337">
        <v>60</v>
      </c>
      <c r="AM1176" s="337">
        <v>37</v>
      </c>
      <c r="AN1176" s="337">
        <v>97</v>
      </c>
      <c r="AO1176" s="337">
        <v>4</v>
      </c>
      <c r="AP1176" s="337">
        <v>5</v>
      </c>
    </row>
    <row r="1177" spans="1:42" x14ac:dyDescent="0.2">
      <c r="C1177" s="335" t="s">
        <v>37</v>
      </c>
      <c r="E1177" s="337">
        <v>120</v>
      </c>
      <c r="F1177" s="337">
        <v>121</v>
      </c>
      <c r="G1177" s="337">
        <v>241</v>
      </c>
      <c r="H1177" s="337">
        <v>20</v>
      </c>
      <c r="I1177" s="337">
        <v>28</v>
      </c>
      <c r="J1177" s="337">
        <v>48</v>
      </c>
      <c r="K1177" s="337">
        <v>13</v>
      </c>
      <c r="L1177" s="337">
        <v>4</v>
      </c>
      <c r="M1177" s="337">
        <v>9</v>
      </c>
      <c r="N1177" s="337">
        <v>13</v>
      </c>
      <c r="O1177" s="337">
        <v>15</v>
      </c>
      <c r="P1177" s="337">
        <v>13</v>
      </c>
      <c r="Q1177" s="337">
        <v>2</v>
      </c>
      <c r="R1177" s="337">
        <v>18</v>
      </c>
      <c r="S1177" s="337">
        <v>16</v>
      </c>
      <c r="T1177" s="337">
        <v>34</v>
      </c>
      <c r="U1177" s="337">
        <v>1</v>
      </c>
      <c r="V1177" s="337">
        <v>17</v>
      </c>
      <c r="W1177" s="337">
        <v>13</v>
      </c>
      <c r="X1177" s="337">
        <v>30</v>
      </c>
      <c r="Y1177" s="337">
        <v>1</v>
      </c>
      <c r="Z1177" s="337">
        <v>20</v>
      </c>
      <c r="AA1177" s="337">
        <v>22</v>
      </c>
      <c r="AB1177" s="337">
        <v>42</v>
      </c>
      <c r="AC1177" s="337">
        <v>2</v>
      </c>
      <c r="AD1177" s="337">
        <v>18</v>
      </c>
      <c r="AE1177" s="337">
        <v>20</v>
      </c>
      <c r="AF1177" s="337">
        <v>38</v>
      </c>
      <c r="AG1177" s="337">
        <v>2</v>
      </c>
      <c r="AH1177" s="337">
        <v>14</v>
      </c>
      <c r="AI1177" s="337">
        <v>29</v>
      </c>
      <c r="AJ1177" s="337">
        <v>43</v>
      </c>
      <c r="AK1177" s="337">
        <v>2</v>
      </c>
      <c r="AL1177" s="337">
        <v>33</v>
      </c>
      <c r="AM1177" s="337">
        <v>21</v>
      </c>
      <c r="AN1177" s="337">
        <v>54</v>
      </c>
      <c r="AO1177" s="337">
        <v>3</v>
      </c>
      <c r="AP1177" s="337">
        <v>2</v>
      </c>
    </row>
    <row r="1178" spans="1:42" x14ac:dyDescent="0.2">
      <c r="D1178" s="335" t="s">
        <v>116</v>
      </c>
      <c r="E1178" s="337">
        <v>120</v>
      </c>
      <c r="F1178" s="337">
        <v>121</v>
      </c>
      <c r="G1178" s="337">
        <v>241</v>
      </c>
      <c r="H1178" s="337">
        <v>20</v>
      </c>
      <c r="I1178" s="337">
        <v>28</v>
      </c>
      <c r="J1178" s="337">
        <v>48</v>
      </c>
      <c r="K1178" s="337">
        <v>13</v>
      </c>
      <c r="L1178" s="337">
        <v>4</v>
      </c>
      <c r="M1178" s="337">
        <v>9</v>
      </c>
      <c r="N1178" s="337">
        <v>13</v>
      </c>
      <c r="O1178" s="337">
        <v>15</v>
      </c>
      <c r="P1178" s="337">
        <v>13</v>
      </c>
      <c r="Q1178" s="337">
        <v>2</v>
      </c>
      <c r="R1178" s="337">
        <v>18</v>
      </c>
      <c r="S1178" s="337">
        <v>16</v>
      </c>
      <c r="T1178" s="337">
        <v>34</v>
      </c>
      <c r="U1178" s="337">
        <v>1</v>
      </c>
      <c r="V1178" s="337">
        <v>17</v>
      </c>
      <c r="W1178" s="337">
        <v>13</v>
      </c>
      <c r="X1178" s="337">
        <v>30</v>
      </c>
      <c r="Y1178" s="337">
        <v>1</v>
      </c>
      <c r="Z1178" s="337">
        <v>20</v>
      </c>
      <c r="AA1178" s="337">
        <v>22</v>
      </c>
      <c r="AB1178" s="337">
        <v>42</v>
      </c>
      <c r="AC1178" s="337">
        <v>2</v>
      </c>
      <c r="AD1178" s="337">
        <v>18</v>
      </c>
      <c r="AE1178" s="337">
        <v>20</v>
      </c>
      <c r="AF1178" s="337">
        <v>38</v>
      </c>
      <c r="AG1178" s="337">
        <v>2</v>
      </c>
      <c r="AH1178" s="337">
        <v>14</v>
      </c>
      <c r="AI1178" s="337">
        <v>29</v>
      </c>
      <c r="AJ1178" s="337">
        <v>43</v>
      </c>
      <c r="AK1178" s="337">
        <v>2</v>
      </c>
      <c r="AL1178" s="337">
        <v>33</v>
      </c>
      <c r="AM1178" s="337">
        <v>21</v>
      </c>
      <c r="AN1178" s="337">
        <v>54</v>
      </c>
      <c r="AO1178" s="337">
        <v>3</v>
      </c>
      <c r="AP1178" s="337">
        <v>2</v>
      </c>
    </row>
    <row r="1179" spans="1:42" x14ac:dyDescent="0.2">
      <c r="C1179" s="335" t="s">
        <v>47</v>
      </c>
      <c r="E1179" s="337">
        <v>104</v>
      </c>
      <c r="F1179" s="337">
        <v>105</v>
      </c>
      <c r="G1179" s="337">
        <v>209</v>
      </c>
      <c r="H1179" s="337">
        <v>24</v>
      </c>
      <c r="I1179" s="337">
        <v>18</v>
      </c>
      <c r="J1179" s="337">
        <v>42</v>
      </c>
      <c r="K1179" s="337">
        <v>9</v>
      </c>
      <c r="L1179" s="337">
        <v>2</v>
      </c>
      <c r="M1179" s="337">
        <v>7</v>
      </c>
      <c r="N1179" s="337">
        <v>9</v>
      </c>
      <c r="O1179" s="337">
        <v>11</v>
      </c>
      <c r="P1179" s="337">
        <v>9</v>
      </c>
      <c r="Q1179" s="337">
        <v>2</v>
      </c>
      <c r="R1179" s="337">
        <v>11</v>
      </c>
      <c r="S1179" s="337">
        <v>24</v>
      </c>
      <c r="T1179" s="337">
        <v>35</v>
      </c>
      <c r="U1179" s="337">
        <v>1</v>
      </c>
      <c r="V1179" s="337">
        <v>19</v>
      </c>
      <c r="W1179" s="337">
        <v>17</v>
      </c>
      <c r="X1179" s="337">
        <v>36</v>
      </c>
      <c r="Y1179" s="337">
        <v>1</v>
      </c>
      <c r="Z1179" s="337">
        <v>16</v>
      </c>
      <c r="AA1179" s="337">
        <v>14</v>
      </c>
      <c r="AB1179" s="337">
        <v>30</v>
      </c>
      <c r="AC1179" s="337">
        <v>1</v>
      </c>
      <c r="AD1179" s="337">
        <v>16</v>
      </c>
      <c r="AE1179" s="337">
        <v>17</v>
      </c>
      <c r="AF1179" s="337">
        <v>33</v>
      </c>
      <c r="AG1179" s="337">
        <v>1</v>
      </c>
      <c r="AH1179" s="337">
        <v>15</v>
      </c>
      <c r="AI1179" s="337">
        <v>17</v>
      </c>
      <c r="AJ1179" s="337">
        <v>32</v>
      </c>
      <c r="AK1179" s="337">
        <v>1</v>
      </c>
      <c r="AL1179" s="337">
        <v>27</v>
      </c>
      <c r="AM1179" s="337">
        <v>16</v>
      </c>
      <c r="AN1179" s="337">
        <v>43</v>
      </c>
      <c r="AO1179" s="337">
        <v>1</v>
      </c>
      <c r="AP1179" s="337">
        <v>3</v>
      </c>
    </row>
    <row r="1180" spans="1:42" x14ac:dyDescent="0.2">
      <c r="D1180" s="335" t="s">
        <v>116</v>
      </c>
      <c r="E1180" s="337">
        <v>104</v>
      </c>
      <c r="F1180" s="337">
        <v>105</v>
      </c>
      <c r="G1180" s="337">
        <v>209</v>
      </c>
      <c r="H1180" s="337">
        <v>24</v>
      </c>
      <c r="I1180" s="337">
        <v>18</v>
      </c>
      <c r="J1180" s="337">
        <v>42</v>
      </c>
      <c r="K1180" s="337">
        <v>9</v>
      </c>
      <c r="L1180" s="337">
        <v>2</v>
      </c>
      <c r="M1180" s="337">
        <v>7</v>
      </c>
      <c r="N1180" s="337">
        <v>9</v>
      </c>
      <c r="O1180" s="337">
        <v>11</v>
      </c>
      <c r="P1180" s="337">
        <v>9</v>
      </c>
      <c r="Q1180" s="337">
        <v>2</v>
      </c>
      <c r="R1180" s="337">
        <v>11</v>
      </c>
      <c r="S1180" s="337">
        <v>24</v>
      </c>
      <c r="T1180" s="337">
        <v>35</v>
      </c>
      <c r="U1180" s="337">
        <v>1</v>
      </c>
      <c r="V1180" s="337">
        <v>19</v>
      </c>
      <c r="W1180" s="337">
        <v>17</v>
      </c>
      <c r="X1180" s="337">
        <v>36</v>
      </c>
      <c r="Y1180" s="337">
        <v>1</v>
      </c>
      <c r="Z1180" s="337">
        <v>16</v>
      </c>
      <c r="AA1180" s="337">
        <v>14</v>
      </c>
      <c r="AB1180" s="337">
        <v>30</v>
      </c>
      <c r="AC1180" s="337">
        <v>1</v>
      </c>
      <c r="AD1180" s="337">
        <v>16</v>
      </c>
      <c r="AE1180" s="337">
        <v>17</v>
      </c>
      <c r="AF1180" s="337">
        <v>33</v>
      </c>
      <c r="AG1180" s="337">
        <v>1</v>
      </c>
      <c r="AH1180" s="337">
        <v>15</v>
      </c>
      <c r="AI1180" s="337">
        <v>17</v>
      </c>
      <c r="AJ1180" s="337">
        <v>32</v>
      </c>
      <c r="AK1180" s="337">
        <v>1</v>
      </c>
      <c r="AL1180" s="337">
        <v>27</v>
      </c>
      <c r="AM1180" s="337">
        <v>16</v>
      </c>
      <c r="AN1180" s="337">
        <v>43</v>
      </c>
      <c r="AO1180" s="337">
        <v>1</v>
      </c>
      <c r="AP1180" s="337">
        <v>3</v>
      </c>
    </row>
    <row r="1181" spans="1:42" x14ac:dyDescent="0.2">
      <c r="B1181" s="335" t="s">
        <v>42</v>
      </c>
      <c r="E1181" s="337">
        <v>122</v>
      </c>
      <c r="F1181" s="337">
        <v>101</v>
      </c>
      <c r="G1181" s="337">
        <v>223</v>
      </c>
      <c r="H1181" s="337">
        <v>29</v>
      </c>
      <c r="I1181" s="337">
        <v>39</v>
      </c>
      <c r="J1181" s="337">
        <v>68</v>
      </c>
      <c r="K1181" s="337">
        <v>10</v>
      </c>
      <c r="L1181" s="337">
        <v>5</v>
      </c>
      <c r="M1181" s="337">
        <v>8</v>
      </c>
      <c r="N1181" s="337">
        <v>13</v>
      </c>
      <c r="O1181" s="337">
        <v>10</v>
      </c>
      <c r="P1181" s="337">
        <v>10</v>
      </c>
      <c r="Q1181" s="337">
        <v>2</v>
      </c>
      <c r="R1181" s="337">
        <v>49</v>
      </c>
      <c r="S1181" s="337">
        <v>43</v>
      </c>
      <c r="T1181" s="337">
        <v>92</v>
      </c>
      <c r="U1181" s="337">
        <v>4</v>
      </c>
      <c r="V1181" s="337">
        <v>39</v>
      </c>
      <c r="W1181" s="337">
        <v>29</v>
      </c>
      <c r="X1181" s="337">
        <v>68</v>
      </c>
      <c r="Y1181" s="337">
        <v>3</v>
      </c>
      <c r="Z1181" s="337">
        <v>34</v>
      </c>
      <c r="AA1181" s="337">
        <v>29</v>
      </c>
      <c r="AB1181" s="337">
        <v>63</v>
      </c>
      <c r="AC1181" s="337">
        <v>3</v>
      </c>
      <c r="AD1181" s="337">
        <v>0</v>
      </c>
      <c r="AE1181" s="337">
        <v>0</v>
      </c>
      <c r="AF1181" s="337">
        <v>0</v>
      </c>
      <c r="AG1181" s="337">
        <v>0</v>
      </c>
      <c r="AH1181" s="337">
        <v>0</v>
      </c>
      <c r="AI1181" s="337">
        <v>0</v>
      </c>
      <c r="AJ1181" s="337">
        <v>0</v>
      </c>
      <c r="AK1181" s="337">
        <v>0</v>
      </c>
      <c r="AL1181" s="337">
        <v>0</v>
      </c>
      <c r="AM1181" s="337">
        <v>0</v>
      </c>
      <c r="AN1181" s="337">
        <v>0</v>
      </c>
      <c r="AO1181" s="337">
        <v>0</v>
      </c>
      <c r="AP1181" s="337">
        <v>0</v>
      </c>
    </row>
    <row r="1182" spans="1:42" x14ac:dyDescent="0.2">
      <c r="C1182" s="335" t="s">
        <v>37</v>
      </c>
      <c r="E1182" s="337">
        <v>12</v>
      </c>
      <c r="F1182" s="337">
        <v>6</v>
      </c>
      <c r="G1182" s="337">
        <v>18</v>
      </c>
      <c r="H1182" s="337">
        <v>0</v>
      </c>
      <c r="I1182" s="337">
        <v>6</v>
      </c>
      <c r="J1182" s="337">
        <v>6</v>
      </c>
      <c r="K1182" s="337">
        <v>3</v>
      </c>
      <c r="L1182" s="337">
        <v>1</v>
      </c>
      <c r="M1182" s="337">
        <v>1</v>
      </c>
      <c r="N1182" s="337">
        <v>2</v>
      </c>
      <c r="O1182" s="337">
        <v>3</v>
      </c>
      <c r="P1182" s="337">
        <v>3</v>
      </c>
      <c r="Q1182" s="337">
        <v>1</v>
      </c>
      <c r="R1182" s="337">
        <v>4</v>
      </c>
      <c r="S1182" s="337">
        <v>3</v>
      </c>
      <c r="T1182" s="337">
        <v>7</v>
      </c>
      <c r="U1182" s="337">
        <v>1</v>
      </c>
      <c r="V1182" s="337">
        <v>8</v>
      </c>
      <c r="W1182" s="337">
        <v>0</v>
      </c>
      <c r="X1182" s="337">
        <v>8</v>
      </c>
      <c r="Y1182" s="337">
        <v>1</v>
      </c>
      <c r="Z1182" s="337">
        <v>0</v>
      </c>
      <c r="AA1182" s="337">
        <v>3</v>
      </c>
      <c r="AB1182" s="337">
        <v>3</v>
      </c>
      <c r="AC1182" s="337">
        <v>1</v>
      </c>
      <c r="AD1182" s="337">
        <v>0</v>
      </c>
      <c r="AE1182" s="337">
        <v>0</v>
      </c>
      <c r="AF1182" s="337">
        <v>0</v>
      </c>
      <c r="AG1182" s="337">
        <v>0</v>
      </c>
      <c r="AH1182" s="337">
        <v>0</v>
      </c>
      <c r="AI1182" s="337">
        <v>0</v>
      </c>
      <c r="AJ1182" s="337">
        <v>0</v>
      </c>
      <c r="AK1182" s="337">
        <v>0</v>
      </c>
      <c r="AL1182" s="337">
        <v>0</v>
      </c>
      <c r="AM1182" s="337">
        <v>0</v>
      </c>
      <c r="AN1182" s="337">
        <v>0</v>
      </c>
      <c r="AO1182" s="337">
        <v>0</v>
      </c>
      <c r="AP1182" s="337">
        <v>0</v>
      </c>
    </row>
    <row r="1183" spans="1:42" x14ac:dyDescent="0.2">
      <c r="D1183" s="335" t="s">
        <v>117</v>
      </c>
      <c r="E1183" s="337">
        <v>12</v>
      </c>
      <c r="F1183" s="337">
        <v>6</v>
      </c>
      <c r="G1183" s="337">
        <v>18</v>
      </c>
      <c r="H1183" s="337">
        <v>0</v>
      </c>
      <c r="I1183" s="337">
        <v>6</v>
      </c>
      <c r="J1183" s="337">
        <v>6</v>
      </c>
      <c r="K1183" s="337">
        <v>3</v>
      </c>
      <c r="L1183" s="337">
        <v>1</v>
      </c>
      <c r="M1183" s="337">
        <v>1</v>
      </c>
      <c r="N1183" s="337">
        <v>2</v>
      </c>
      <c r="O1183" s="337">
        <v>3</v>
      </c>
      <c r="P1183" s="337">
        <v>3</v>
      </c>
      <c r="Q1183" s="337">
        <v>1</v>
      </c>
      <c r="R1183" s="337">
        <v>4</v>
      </c>
      <c r="S1183" s="337">
        <v>3</v>
      </c>
      <c r="T1183" s="337">
        <v>7</v>
      </c>
      <c r="U1183" s="337">
        <v>1</v>
      </c>
      <c r="V1183" s="337">
        <v>8</v>
      </c>
      <c r="W1183" s="337">
        <v>0</v>
      </c>
      <c r="X1183" s="337">
        <v>8</v>
      </c>
      <c r="Y1183" s="337">
        <v>1</v>
      </c>
      <c r="Z1183" s="337">
        <v>0</v>
      </c>
      <c r="AA1183" s="337">
        <v>3</v>
      </c>
      <c r="AB1183" s="337">
        <v>3</v>
      </c>
      <c r="AC1183" s="337">
        <v>1</v>
      </c>
      <c r="AD1183" s="337">
        <v>0</v>
      </c>
      <c r="AE1183" s="337">
        <v>0</v>
      </c>
      <c r="AF1183" s="337">
        <v>0</v>
      </c>
      <c r="AG1183" s="337">
        <v>0</v>
      </c>
      <c r="AH1183" s="337">
        <v>0</v>
      </c>
      <c r="AI1183" s="337">
        <v>0</v>
      </c>
      <c r="AJ1183" s="337">
        <v>0</v>
      </c>
      <c r="AK1183" s="337">
        <v>0</v>
      </c>
      <c r="AL1183" s="337">
        <v>0</v>
      </c>
      <c r="AM1183" s="337">
        <v>0</v>
      </c>
      <c r="AN1183" s="337">
        <v>0</v>
      </c>
      <c r="AO1183" s="337">
        <v>0</v>
      </c>
      <c r="AP1183" s="337">
        <v>0</v>
      </c>
    </row>
    <row r="1184" spans="1:42" x14ac:dyDescent="0.2">
      <c r="C1184" s="335" t="s">
        <v>47</v>
      </c>
      <c r="E1184" s="337">
        <v>110</v>
      </c>
      <c r="F1184" s="337">
        <v>95</v>
      </c>
      <c r="G1184" s="337">
        <v>205</v>
      </c>
      <c r="H1184" s="337">
        <v>29</v>
      </c>
      <c r="I1184" s="337">
        <v>33</v>
      </c>
      <c r="J1184" s="337">
        <v>62</v>
      </c>
      <c r="K1184" s="337">
        <v>7</v>
      </c>
      <c r="L1184" s="337">
        <v>4</v>
      </c>
      <c r="M1184" s="337">
        <v>7</v>
      </c>
      <c r="N1184" s="337">
        <v>11</v>
      </c>
      <c r="O1184" s="337">
        <v>7</v>
      </c>
      <c r="P1184" s="337">
        <v>7</v>
      </c>
      <c r="Q1184" s="337">
        <v>1</v>
      </c>
      <c r="R1184" s="337">
        <v>45</v>
      </c>
      <c r="S1184" s="337">
        <v>40</v>
      </c>
      <c r="T1184" s="337">
        <v>85</v>
      </c>
      <c r="U1184" s="337">
        <v>3</v>
      </c>
      <c r="V1184" s="337">
        <v>31</v>
      </c>
      <c r="W1184" s="337">
        <v>29</v>
      </c>
      <c r="X1184" s="337">
        <v>60</v>
      </c>
      <c r="Y1184" s="337">
        <v>2</v>
      </c>
      <c r="Z1184" s="337">
        <v>34</v>
      </c>
      <c r="AA1184" s="337">
        <v>26</v>
      </c>
      <c r="AB1184" s="337">
        <v>60</v>
      </c>
      <c r="AC1184" s="337">
        <v>2</v>
      </c>
      <c r="AD1184" s="337">
        <v>0</v>
      </c>
      <c r="AE1184" s="337">
        <v>0</v>
      </c>
      <c r="AF1184" s="337">
        <v>0</v>
      </c>
      <c r="AG1184" s="337">
        <v>0</v>
      </c>
      <c r="AH1184" s="337">
        <v>0</v>
      </c>
      <c r="AI1184" s="337">
        <v>0</v>
      </c>
      <c r="AJ1184" s="337">
        <v>0</v>
      </c>
      <c r="AK1184" s="337">
        <v>0</v>
      </c>
      <c r="AL1184" s="337">
        <v>0</v>
      </c>
      <c r="AM1184" s="337">
        <v>0</v>
      </c>
      <c r="AN1184" s="337">
        <v>0</v>
      </c>
      <c r="AO1184" s="337">
        <v>0</v>
      </c>
      <c r="AP1184" s="337">
        <v>0</v>
      </c>
    </row>
    <row r="1185" spans="1:42" x14ac:dyDescent="0.2">
      <c r="D1185" s="335" t="s">
        <v>116</v>
      </c>
      <c r="E1185" s="337">
        <v>110</v>
      </c>
      <c r="F1185" s="337">
        <v>95</v>
      </c>
      <c r="G1185" s="337">
        <v>205</v>
      </c>
      <c r="H1185" s="337">
        <v>29</v>
      </c>
      <c r="I1185" s="337">
        <v>33</v>
      </c>
      <c r="J1185" s="337">
        <v>62</v>
      </c>
      <c r="K1185" s="337">
        <v>7</v>
      </c>
      <c r="L1185" s="337">
        <v>4</v>
      </c>
      <c r="M1185" s="337">
        <v>7</v>
      </c>
      <c r="N1185" s="337">
        <v>11</v>
      </c>
      <c r="O1185" s="337">
        <v>7</v>
      </c>
      <c r="P1185" s="337">
        <v>7</v>
      </c>
      <c r="Q1185" s="337">
        <v>1</v>
      </c>
      <c r="R1185" s="337">
        <v>45</v>
      </c>
      <c r="S1185" s="337">
        <v>40</v>
      </c>
      <c r="T1185" s="337">
        <v>85</v>
      </c>
      <c r="U1185" s="337">
        <v>3</v>
      </c>
      <c r="V1185" s="337">
        <v>31</v>
      </c>
      <c r="W1185" s="337">
        <v>29</v>
      </c>
      <c r="X1185" s="337">
        <v>60</v>
      </c>
      <c r="Y1185" s="337">
        <v>2</v>
      </c>
      <c r="Z1185" s="337">
        <v>34</v>
      </c>
      <c r="AA1185" s="337">
        <v>26</v>
      </c>
      <c r="AB1185" s="337">
        <v>60</v>
      </c>
      <c r="AC1185" s="337">
        <v>2</v>
      </c>
      <c r="AD1185" s="337">
        <v>0</v>
      </c>
      <c r="AE1185" s="337">
        <v>0</v>
      </c>
      <c r="AF1185" s="337">
        <v>0</v>
      </c>
      <c r="AG1185" s="337">
        <v>0</v>
      </c>
      <c r="AH1185" s="337">
        <v>0</v>
      </c>
      <c r="AI1185" s="337">
        <v>0</v>
      </c>
      <c r="AJ1185" s="337">
        <v>0</v>
      </c>
      <c r="AK1185" s="337">
        <v>0</v>
      </c>
      <c r="AL1185" s="337">
        <v>0</v>
      </c>
      <c r="AM1185" s="337">
        <v>0</v>
      </c>
      <c r="AN1185" s="337">
        <v>0</v>
      </c>
      <c r="AO1185" s="337">
        <v>0</v>
      </c>
      <c r="AP1185" s="337">
        <v>0</v>
      </c>
    </row>
    <row r="1186" spans="1:42" x14ac:dyDescent="0.2">
      <c r="B1186" s="335" t="s">
        <v>167</v>
      </c>
      <c r="E1186" s="337">
        <v>70</v>
      </c>
      <c r="F1186" s="337">
        <v>52</v>
      </c>
      <c r="G1186" s="337">
        <v>122</v>
      </c>
      <c r="H1186" s="337">
        <v>0</v>
      </c>
      <c r="I1186" s="337">
        <v>0</v>
      </c>
      <c r="J1186" s="337">
        <v>0</v>
      </c>
      <c r="K1186" s="337">
        <v>10</v>
      </c>
      <c r="L1186" s="337">
        <v>0</v>
      </c>
      <c r="M1186" s="337">
        <v>10</v>
      </c>
      <c r="N1186" s="337">
        <v>10</v>
      </c>
      <c r="O1186" s="337">
        <v>0</v>
      </c>
      <c r="P1186" s="337">
        <v>0</v>
      </c>
      <c r="Q1186" s="337">
        <v>1</v>
      </c>
      <c r="R1186" s="337">
        <v>0</v>
      </c>
      <c r="S1186" s="337">
        <v>0</v>
      </c>
      <c r="T1186" s="337">
        <v>0</v>
      </c>
      <c r="U1186" s="337">
        <v>0</v>
      </c>
      <c r="V1186" s="337">
        <v>0</v>
      </c>
      <c r="W1186" s="337">
        <v>0</v>
      </c>
      <c r="X1186" s="337">
        <v>0</v>
      </c>
      <c r="Y1186" s="337">
        <v>0</v>
      </c>
      <c r="Z1186" s="337">
        <v>0</v>
      </c>
      <c r="AA1186" s="337">
        <v>0</v>
      </c>
      <c r="AB1186" s="337">
        <v>0</v>
      </c>
      <c r="AC1186" s="337">
        <v>0</v>
      </c>
      <c r="AD1186" s="337">
        <v>0</v>
      </c>
      <c r="AE1186" s="337">
        <v>0</v>
      </c>
      <c r="AF1186" s="337">
        <v>0</v>
      </c>
      <c r="AG1186" s="337">
        <v>0</v>
      </c>
      <c r="AH1186" s="337">
        <v>0</v>
      </c>
      <c r="AI1186" s="337">
        <v>0</v>
      </c>
      <c r="AJ1186" s="337">
        <v>0</v>
      </c>
      <c r="AK1186" s="337">
        <v>0</v>
      </c>
      <c r="AL1186" s="337">
        <v>0</v>
      </c>
      <c r="AM1186" s="337">
        <v>0</v>
      </c>
      <c r="AN1186" s="337">
        <v>0</v>
      </c>
      <c r="AO1186" s="337">
        <v>0</v>
      </c>
      <c r="AP1186" s="337">
        <v>0</v>
      </c>
    </row>
    <row r="1187" spans="1:42" x14ac:dyDescent="0.2">
      <c r="C1187" s="335" t="s">
        <v>47</v>
      </c>
      <c r="E1187" s="337">
        <v>70</v>
      </c>
      <c r="F1187" s="337">
        <v>52</v>
      </c>
      <c r="G1187" s="337">
        <v>122</v>
      </c>
      <c r="H1187" s="337">
        <v>0</v>
      </c>
      <c r="I1187" s="337">
        <v>0</v>
      </c>
      <c r="J1187" s="337">
        <v>0</v>
      </c>
      <c r="K1187" s="337">
        <v>10</v>
      </c>
      <c r="L1187" s="337">
        <v>0</v>
      </c>
      <c r="M1187" s="337">
        <v>10</v>
      </c>
      <c r="N1187" s="337">
        <v>10</v>
      </c>
      <c r="O1187" s="337">
        <v>0</v>
      </c>
      <c r="P1187" s="337">
        <v>0</v>
      </c>
      <c r="Q1187" s="337">
        <v>1</v>
      </c>
      <c r="R1187" s="337">
        <v>0</v>
      </c>
      <c r="S1187" s="337">
        <v>0</v>
      </c>
      <c r="T1187" s="337">
        <v>0</v>
      </c>
      <c r="U1187" s="337">
        <v>0</v>
      </c>
      <c r="V1187" s="337">
        <v>0</v>
      </c>
      <c r="W1187" s="337">
        <v>0</v>
      </c>
      <c r="X1187" s="337">
        <v>0</v>
      </c>
      <c r="Y1187" s="337">
        <v>0</v>
      </c>
      <c r="Z1187" s="337">
        <v>0</v>
      </c>
      <c r="AA1187" s="337">
        <v>0</v>
      </c>
      <c r="AB1187" s="337">
        <v>0</v>
      </c>
      <c r="AC1187" s="337">
        <v>0</v>
      </c>
      <c r="AD1187" s="337">
        <v>0</v>
      </c>
      <c r="AE1187" s="337">
        <v>0</v>
      </c>
      <c r="AF1187" s="337">
        <v>0</v>
      </c>
      <c r="AG1187" s="337">
        <v>0</v>
      </c>
      <c r="AH1187" s="337">
        <v>0</v>
      </c>
      <c r="AI1187" s="337">
        <v>0</v>
      </c>
      <c r="AJ1187" s="337">
        <v>0</v>
      </c>
      <c r="AK1187" s="337">
        <v>0</v>
      </c>
      <c r="AL1187" s="337">
        <v>0</v>
      </c>
      <c r="AM1187" s="337">
        <v>0</v>
      </c>
      <c r="AN1187" s="337">
        <v>0</v>
      </c>
      <c r="AO1187" s="337">
        <v>0</v>
      </c>
      <c r="AP1187" s="337">
        <v>0</v>
      </c>
    </row>
    <row r="1188" spans="1:42" x14ac:dyDescent="0.2">
      <c r="D1188" s="335" t="s">
        <v>204</v>
      </c>
      <c r="E1188" s="337">
        <v>70</v>
      </c>
      <c r="F1188" s="337">
        <v>52</v>
      </c>
      <c r="G1188" s="337">
        <v>122</v>
      </c>
      <c r="H1188" s="337">
        <v>0</v>
      </c>
      <c r="I1188" s="337">
        <v>0</v>
      </c>
      <c r="J1188" s="337">
        <v>0</v>
      </c>
      <c r="K1188" s="337">
        <v>10</v>
      </c>
      <c r="L1188" s="337">
        <v>0</v>
      </c>
      <c r="M1188" s="337">
        <v>10</v>
      </c>
      <c r="N1188" s="337">
        <v>10</v>
      </c>
      <c r="O1188" s="337">
        <v>0</v>
      </c>
      <c r="P1188" s="337">
        <v>0</v>
      </c>
      <c r="Q1188" s="337">
        <v>1</v>
      </c>
      <c r="R1188" s="337">
        <v>0</v>
      </c>
      <c r="S1188" s="337">
        <v>0</v>
      </c>
      <c r="T1188" s="337">
        <v>0</v>
      </c>
      <c r="U1188" s="337">
        <v>0</v>
      </c>
      <c r="V1188" s="337">
        <v>0</v>
      </c>
      <c r="W1188" s="337">
        <v>0</v>
      </c>
      <c r="X1188" s="337">
        <v>0</v>
      </c>
      <c r="Y1188" s="337">
        <v>0</v>
      </c>
      <c r="Z1188" s="337">
        <v>0</v>
      </c>
      <c r="AA1188" s="337">
        <v>0</v>
      </c>
      <c r="AB1188" s="337">
        <v>0</v>
      </c>
      <c r="AC1188" s="337">
        <v>0</v>
      </c>
      <c r="AD1188" s="337">
        <v>0</v>
      </c>
      <c r="AE1188" s="337">
        <v>0</v>
      </c>
      <c r="AF1188" s="337">
        <v>0</v>
      </c>
      <c r="AG1188" s="337">
        <v>0</v>
      </c>
      <c r="AH1188" s="337">
        <v>0</v>
      </c>
      <c r="AI1188" s="337">
        <v>0</v>
      </c>
      <c r="AJ1188" s="337">
        <v>0</v>
      </c>
      <c r="AK1188" s="337">
        <v>0</v>
      </c>
      <c r="AL1188" s="337">
        <v>0</v>
      </c>
      <c r="AM1188" s="337">
        <v>0</v>
      </c>
      <c r="AN1188" s="337">
        <v>0</v>
      </c>
      <c r="AO1188" s="337">
        <v>0</v>
      </c>
      <c r="AP1188" s="337">
        <v>0</v>
      </c>
    </row>
    <row r="1189" spans="1:42" x14ac:dyDescent="0.2">
      <c r="A1189" s="335" t="s">
        <v>135</v>
      </c>
      <c r="E1189" s="337">
        <v>480</v>
      </c>
      <c r="F1189" s="337">
        <v>482</v>
      </c>
      <c r="G1189" s="337">
        <v>962</v>
      </c>
      <c r="H1189" s="337">
        <v>76</v>
      </c>
      <c r="I1189" s="337">
        <v>76</v>
      </c>
      <c r="J1189" s="337">
        <v>152</v>
      </c>
      <c r="K1189" s="337">
        <v>44</v>
      </c>
      <c r="L1189" s="337">
        <v>14</v>
      </c>
      <c r="M1189" s="337">
        <v>44</v>
      </c>
      <c r="N1189" s="337">
        <v>58</v>
      </c>
      <c r="O1189" s="337">
        <v>49</v>
      </c>
      <c r="P1189" s="337">
        <v>44</v>
      </c>
      <c r="Q1189" s="337">
        <v>12</v>
      </c>
      <c r="R1189" s="337">
        <v>105</v>
      </c>
      <c r="S1189" s="337">
        <v>94</v>
      </c>
      <c r="T1189" s="337">
        <v>199</v>
      </c>
      <c r="U1189" s="337">
        <v>9</v>
      </c>
      <c r="V1189" s="337">
        <v>92</v>
      </c>
      <c r="W1189" s="337">
        <v>132</v>
      </c>
      <c r="X1189" s="337">
        <v>224</v>
      </c>
      <c r="Y1189" s="337">
        <v>11</v>
      </c>
      <c r="Z1189" s="337">
        <v>119</v>
      </c>
      <c r="AA1189" s="337">
        <v>107</v>
      </c>
      <c r="AB1189" s="337">
        <v>226</v>
      </c>
      <c r="AC1189" s="337">
        <v>10</v>
      </c>
      <c r="AD1189" s="337">
        <v>43</v>
      </c>
      <c r="AE1189" s="337">
        <v>33</v>
      </c>
      <c r="AF1189" s="337">
        <v>76</v>
      </c>
      <c r="AG1189" s="337">
        <v>3</v>
      </c>
      <c r="AH1189" s="337">
        <v>35</v>
      </c>
      <c r="AI1189" s="337">
        <v>47</v>
      </c>
      <c r="AJ1189" s="337">
        <v>82</v>
      </c>
      <c r="AK1189" s="337">
        <v>3</v>
      </c>
      <c r="AL1189" s="337">
        <v>41</v>
      </c>
      <c r="AM1189" s="337">
        <v>41</v>
      </c>
      <c r="AN1189" s="337">
        <v>82</v>
      </c>
      <c r="AO1189" s="337">
        <v>3</v>
      </c>
      <c r="AP1189" s="337">
        <v>5</v>
      </c>
    </row>
    <row r="1190" spans="1:42" x14ac:dyDescent="0.2">
      <c r="B1190" s="335" t="s">
        <v>36</v>
      </c>
      <c r="E1190" s="337">
        <v>83</v>
      </c>
      <c r="F1190" s="337">
        <v>92</v>
      </c>
      <c r="G1190" s="337">
        <v>175</v>
      </c>
      <c r="H1190" s="337">
        <v>0</v>
      </c>
      <c r="I1190" s="337">
        <v>0</v>
      </c>
      <c r="J1190" s="337">
        <v>0</v>
      </c>
      <c r="K1190" s="337">
        <v>9</v>
      </c>
      <c r="L1190" s="337">
        <v>0</v>
      </c>
      <c r="M1190" s="337">
        <v>9</v>
      </c>
      <c r="N1190" s="337">
        <v>9</v>
      </c>
      <c r="O1190" s="337">
        <v>8</v>
      </c>
      <c r="P1190" s="337">
        <v>8</v>
      </c>
      <c r="Q1190" s="337">
        <v>4</v>
      </c>
      <c r="R1190" s="337">
        <v>20</v>
      </c>
      <c r="S1190" s="337">
        <v>26</v>
      </c>
      <c r="T1190" s="337">
        <v>46</v>
      </c>
      <c r="U1190" s="337">
        <v>1</v>
      </c>
      <c r="V1190" s="337">
        <v>23</v>
      </c>
      <c r="W1190" s="337">
        <v>36</v>
      </c>
      <c r="X1190" s="337">
        <v>59</v>
      </c>
      <c r="Y1190" s="337">
        <v>3</v>
      </c>
      <c r="Z1190" s="337">
        <v>40</v>
      </c>
      <c r="AA1190" s="337">
        <v>30</v>
      </c>
      <c r="AB1190" s="337">
        <v>70</v>
      </c>
      <c r="AC1190" s="337">
        <v>3</v>
      </c>
      <c r="AD1190" s="337">
        <v>0</v>
      </c>
      <c r="AE1190" s="337">
        <v>0</v>
      </c>
      <c r="AF1190" s="337">
        <v>0</v>
      </c>
      <c r="AG1190" s="337">
        <v>0</v>
      </c>
      <c r="AH1190" s="337">
        <v>0</v>
      </c>
      <c r="AI1190" s="337">
        <v>0</v>
      </c>
      <c r="AJ1190" s="337">
        <v>0</v>
      </c>
      <c r="AK1190" s="337">
        <v>0</v>
      </c>
      <c r="AL1190" s="337">
        <v>0</v>
      </c>
      <c r="AM1190" s="337">
        <v>0</v>
      </c>
      <c r="AN1190" s="337">
        <v>0</v>
      </c>
      <c r="AO1190" s="337">
        <v>0</v>
      </c>
      <c r="AP1190" s="337">
        <v>2</v>
      </c>
    </row>
    <row r="1191" spans="1:42" x14ac:dyDescent="0.2">
      <c r="C1191" s="335" t="s">
        <v>37</v>
      </c>
      <c r="E1191" s="337">
        <v>54</v>
      </c>
      <c r="F1191" s="337">
        <v>53</v>
      </c>
      <c r="G1191" s="337">
        <v>107</v>
      </c>
      <c r="H1191" s="337">
        <v>0</v>
      </c>
      <c r="I1191" s="337">
        <v>0</v>
      </c>
      <c r="J1191" s="337">
        <v>0</v>
      </c>
      <c r="K1191" s="337">
        <v>5</v>
      </c>
      <c r="L1191" s="337">
        <v>0</v>
      </c>
      <c r="M1191" s="337">
        <v>5</v>
      </c>
      <c r="N1191" s="337">
        <v>5</v>
      </c>
      <c r="O1191" s="337">
        <v>5</v>
      </c>
      <c r="P1191" s="337">
        <v>5</v>
      </c>
      <c r="Q1191" s="337">
        <v>1</v>
      </c>
      <c r="R1191" s="337">
        <v>17</v>
      </c>
      <c r="S1191" s="337">
        <v>18</v>
      </c>
      <c r="T1191" s="337">
        <v>35</v>
      </c>
      <c r="U1191" s="337">
        <v>1</v>
      </c>
      <c r="V1191" s="337">
        <v>15</v>
      </c>
      <c r="W1191" s="337">
        <v>17</v>
      </c>
      <c r="X1191" s="337">
        <v>32</v>
      </c>
      <c r="Y1191" s="337">
        <v>2</v>
      </c>
      <c r="Z1191" s="337">
        <v>22</v>
      </c>
      <c r="AA1191" s="337">
        <v>18</v>
      </c>
      <c r="AB1191" s="337">
        <v>40</v>
      </c>
      <c r="AC1191" s="337">
        <v>2</v>
      </c>
      <c r="AD1191" s="337">
        <v>0</v>
      </c>
      <c r="AE1191" s="337">
        <v>0</v>
      </c>
      <c r="AF1191" s="337">
        <v>0</v>
      </c>
      <c r="AG1191" s="337">
        <v>0</v>
      </c>
      <c r="AH1191" s="337">
        <v>0</v>
      </c>
      <c r="AI1191" s="337">
        <v>0</v>
      </c>
      <c r="AJ1191" s="337">
        <v>0</v>
      </c>
      <c r="AK1191" s="337">
        <v>0</v>
      </c>
      <c r="AL1191" s="337">
        <v>0</v>
      </c>
      <c r="AM1191" s="337">
        <v>0</v>
      </c>
      <c r="AN1191" s="337">
        <v>0</v>
      </c>
      <c r="AO1191" s="337">
        <v>0</v>
      </c>
      <c r="AP1191" s="337">
        <v>0</v>
      </c>
    </row>
    <row r="1192" spans="1:42" x14ac:dyDescent="0.2">
      <c r="D1192" s="335" t="s">
        <v>116</v>
      </c>
      <c r="E1192" s="337">
        <v>54</v>
      </c>
      <c r="F1192" s="337">
        <v>53</v>
      </c>
      <c r="G1192" s="337">
        <v>107</v>
      </c>
      <c r="H1192" s="337">
        <v>0</v>
      </c>
      <c r="I1192" s="337">
        <v>0</v>
      </c>
      <c r="J1192" s="337">
        <v>0</v>
      </c>
      <c r="K1192" s="337">
        <v>5</v>
      </c>
      <c r="L1192" s="337">
        <v>0</v>
      </c>
      <c r="M1192" s="337">
        <v>5</v>
      </c>
      <c r="N1192" s="337">
        <v>5</v>
      </c>
      <c r="O1192" s="337">
        <v>5</v>
      </c>
      <c r="P1192" s="337">
        <v>5</v>
      </c>
      <c r="Q1192" s="337">
        <v>1</v>
      </c>
      <c r="R1192" s="337">
        <v>17</v>
      </c>
      <c r="S1192" s="337">
        <v>18</v>
      </c>
      <c r="T1192" s="337">
        <v>35</v>
      </c>
      <c r="U1192" s="337">
        <v>1</v>
      </c>
      <c r="V1192" s="337">
        <v>15</v>
      </c>
      <c r="W1192" s="337">
        <v>17</v>
      </c>
      <c r="X1192" s="337">
        <v>32</v>
      </c>
      <c r="Y1192" s="337">
        <v>2</v>
      </c>
      <c r="Z1192" s="337">
        <v>22</v>
      </c>
      <c r="AA1192" s="337">
        <v>18</v>
      </c>
      <c r="AB1192" s="337">
        <v>40</v>
      </c>
      <c r="AC1192" s="337">
        <v>2</v>
      </c>
      <c r="AD1192" s="337">
        <v>0</v>
      </c>
      <c r="AE1192" s="337">
        <v>0</v>
      </c>
      <c r="AF1192" s="337">
        <v>0</v>
      </c>
      <c r="AG1192" s="337">
        <v>0</v>
      </c>
      <c r="AH1192" s="337">
        <v>0</v>
      </c>
      <c r="AI1192" s="337">
        <v>0</v>
      </c>
      <c r="AJ1192" s="337">
        <v>0</v>
      </c>
      <c r="AK1192" s="337">
        <v>0</v>
      </c>
      <c r="AL1192" s="337">
        <v>0</v>
      </c>
      <c r="AM1192" s="337">
        <v>0</v>
      </c>
      <c r="AN1192" s="337">
        <v>0</v>
      </c>
      <c r="AO1192" s="337">
        <v>0</v>
      </c>
      <c r="AP1192" s="337">
        <v>0</v>
      </c>
    </row>
    <row r="1193" spans="1:42" x14ac:dyDescent="0.2">
      <c r="C1193" s="335" t="s">
        <v>38</v>
      </c>
      <c r="E1193" s="337">
        <v>1</v>
      </c>
      <c r="F1193" s="337">
        <v>4</v>
      </c>
      <c r="G1193" s="337">
        <v>5</v>
      </c>
      <c r="H1193" s="337">
        <v>0</v>
      </c>
      <c r="I1193" s="337">
        <v>0</v>
      </c>
      <c r="J1193" s="337">
        <v>0</v>
      </c>
      <c r="K1193" s="337">
        <v>1</v>
      </c>
      <c r="L1193" s="337">
        <v>0</v>
      </c>
      <c r="M1193" s="337">
        <v>1</v>
      </c>
      <c r="N1193" s="337">
        <v>1</v>
      </c>
      <c r="O1193" s="337">
        <v>0</v>
      </c>
      <c r="P1193" s="337">
        <v>0</v>
      </c>
      <c r="Q1193" s="337">
        <v>1</v>
      </c>
      <c r="R1193" s="337">
        <v>0</v>
      </c>
      <c r="S1193" s="337">
        <v>0</v>
      </c>
      <c r="T1193" s="337">
        <v>0</v>
      </c>
      <c r="U1193" s="337">
        <v>0</v>
      </c>
      <c r="V1193" s="337">
        <v>0</v>
      </c>
      <c r="W1193" s="337">
        <v>0</v>
      </c>
      <c r="X1193" s="337">
        <v>0</v>
      </c>
      <c r="Y1193" s="337">
        <v>0</v>
      </c>
      <c r="Z1193" s="337">
        <v>1</v>
      </c>
      <c r="AA1193" s="337">
        <v>4</v>
      </c>
      <c r="AB1193" s="337">
        <v>5</v>
      </c>
      <c r="AC1193" s="337">
        <v>1</v>
      </c>
      <c r="AD1193" s="337">
        <v>0</v>
      </c>
      <c r="AE1193" s="337">
        <v>0</v>
      </c>
      <c r="AF1193" s="337">
        <v>0</v>
      </c>
      <c r="AG1193" s="337">
        <v>0</v>
      </c>
      <c r="AH1193" s="337">
        <v>0</v>
      </c>
      <c r="AI1193" s="337">
        <v>0</v>
      </c>
      <c r="AJ1193" s="337">
        <v>0</v>
      </c>
      <c r="AK1193" s="337">
        <v>0</v>
      </c>
      <c r="AL1193" s="337">
        <v>0</v>
      </c>
      <c r="AM1193" s="337">
        <v>0</v>
      </c>
      <c r="AN1193" s="337">
        <v>0</v>
      </c>
      <c r="AO1193" s="337">
        <v>0</v>
      </c>
      <c r="AP1193" s="337">
        <v>0</v>
      </c>
    </row>
    <row r="1194" spans="1:42" x14ac:dyDescent="0.2">
      <c r="D1194" s="335" t="s">
        <v>65</v>
      </c>
      <c r="E1194" s="337">
        <v>1</v>
      </c>
      <c r="F1194" s="337">
        <v>4</v>
      </c>
      <c r="G1194" s="337">
        <v>5</v>
      </c>
      <c r="H1194" s="337">
        <v>0</v>
      </c>
      <c r="I1194" s="337">
        <v>0</v>
      </c>
      <c r="J1194" s="337">
        <v>0</v>
      </c>
      <c r="K1194" s="337">
        <v>1</v>
      </c>
      <c r="L1194" s="337">
        <v>0</v>
      </c>
      <c r="M1194" s="337">
        <v>1</v>
      </c>
      <c r="N1194" s="337">
        <v>1</v>
      </c>
      <c r="O1194" s="337">
        <v>0</v>
      </c>
      <c r="P1194" s="337">
        <v>0</v>
      </c>
      <c r="Q1194" s="337">
        <v>1</v>
      </c>
      <c r="R1194" s="337">
        <v>0</v>
      </c>
      <c r="S1194" s="337">
        <v>0</v>
      </c>
      <c r="T1194" s="337">
        <v>0</v>
      </c>
      <c r="U1194" s="337">
        <v>0</v>
      </c>
      <c r="V1194" s="337">
        <v>0</v>
      </c>
      <c r="W1194" s="337">
        <v>0</v>
      </c>
      <c r="X1194" s="337">
        <v>0</v>
      </c>
      <c r="Y1194" s="337">
        <v>0</v>
      </c>
      <c r="Z1194" s="337">
        <v>1</v>
      </c>
      <c r="AA1194" s="337">
        <v>4</v>
      </c>
      <c r="AB1194" s="337">
        <v>5</v>
      </c>
      <c r="AC1194" s="337">
        <v>1</v>
      </c>
      <c r="AD1194" s="337">
        <v>0</v>
      </c>
      <c r="AE1194" s="337">
        <v>0</v>
      </c>
      <c r="AF1194" s="337">
        <v>0</v>
      </c>
      <c r="AG1194" s="337">
        <v>0</v>
      </c>
      <c r="AH1194" s="337">
        <v>0</v>
      </c>
      <c r="AI1194" s="337">
        <v>0</v>
      </c>
      <c r="AJ1194" s="337">
        <v>0</v>
      </c>
      <c r="AK1194" s="337">
        <v>0</v>
      </c>
      <c r="AL1194" s="337">
        <v>0</v>
      </c>
      <c r="AM1194" s="337">
        <v>0</v>
      </c>
      <c r="AN1194" s="337">
        <v>0</v>
      </c>
      <c r="AO1194" s="337">
        <v>0</v>
      </c>
      <c r="AP1194" s="337">
        <v>0</v>
      </c>
    </row>
    <row r="1195" spans="1:42" x14ac:dyDescent="0.2">
      <c r="C1195" s="335" t="s">
        <v>47</v>
      </c>
      <c r="E1195" s="337">
        <v>28</v>
      </c>
      <c r="F1195" s="337">
        <v>35</v>
      </c>
      <c r="G1195" s="337">
        <v>63</v>
      </c>
      <c r="H1195" s="337">
        <v>0</v>
      </c>
      <c r="I1195" s="337">
        <v>0</v>
      </c>
      <c r="J1195" s="337">
        <v>0</v>
      </c>
      <c r="K1195" s="337">
        <v>3</v>
      </c>
      <c r="L1195" s="337">
        <v>0</v>
      </c>
      <c r="M1195" s="337">
        <v>3</v>
      </c>
      <c r="N1195" s="337">
        <v>3</v>
      </c>
      <c r="O1195" s="337">
        <v>3</v>
      </c>
      <c r="P1195" s="337">
        <v>3</v>
      </c>
      <c r="Q1195" s="337">
        <v>2</v>
      </c>
      <c r="R1195" s="337">
        <v>3</v>
      </c>
      <c r="S1195" s="337">
        <v>8</v>
      </c>
      <c r="T1195" s="337">
        <v>11</v>
      </c>
      <c r="U1195" s="337">
        <v>0</v>
      </c>
      <c r="V1195" s="337">
        <v>8</v>
      </c>
      <c r="W1195" s="337">
        <v>19</v>
      </c>
      <c r="X1195" s="337">
        <v>27</v>
      </c>
      <c r="Y1195" s="337">
        <v>1</v>
      </c>
      <c r="Z1195" s="337">
        <v>17</v>
      </c>
      <c r="AA1195" s="337">
        <v>8</v>
      </c>
      <c r="AB1195" s="337">
        <v>25</v>
      </c>
      <c r="AC1195" s="337">
        <v>0</v>
      </c>
      <c r="AD1195" s="337">
        <v>0</v>
      </c>
      <c r="AE1195" s="337">
        <v>0</v>
      </c>
      <c r="AF1195" s="337">
        <v>0</v>
      </c>
      <c r="AG1195" s="337">
        <v>0</v>
      </c>
      <c r="AH1195" s="337">
        <v>0</v>
      </c>
      <c r="AI1195" s="337">
        <v>0</v>
      </c>
      <c r="AJ1195" s="337">
        <v>0</v>
      </c>
      <c r="AK1195" s="337">
        <v>0</v>
      </c>
      <c r="AL1195" s="337">
        <v>0</v>
      </c>
      <c r="AM1195" s="337">
        <v>0</v>
      </c>
      <c r="AN1195" s="337">
        <v>0</v>
      </c>
      <c r="AO1195" s="337">
        <v>0</v>
      </c>
      <c r="AP1195" s="337">
        <v>2</v>
      </c>
    </row>
    <row r="1196" spans="1:42" x14ac:dyDescent="0.2">
      <c r="D1196" s="335" t="s">
        <v>116</v>
      </c>
      <c r="E1196" s="337">
        <v>28</v>
      </c>
      <c r="F1196" s="337">
        <v>35</v>
      </c>
      <c r="G1196" s="337">
        <v>63</v>
      </c>
      <c r="H1196" s="337">
        <v>0</v>
      </c>
      <c r="I1196" s="337">
        <v>0</v>
      </c>
      <c r="J1196" s="337">
        <v>0</v>
      </c>
      <c r="K1196" s="337">
        <v>3</v>
      </c>
      <c r="L1196" s="337">
        <v>0</v>
      </c>
      <c r="M1196" s="337">
        <v>3</v>
      </c>
      <c r="N1196" s="337">
        <v>3</v>
      </c>
      <c r="O1196" s="337">
        <v>3</v>
      </c>
      <c r="P1196" s="337">
        <v>3</v>
      </c>
      <c r="Q1196" s="337">
        <v>2</v>
      </c>
      <c r="R1196" s="337">
        <v>3</v>
      </c>
      <c r="S1196" s="337">
        <v>8</v>
      </c>
      <c r="T1196" s="337">
        <v>11</v>
      </c>
      <c r="U1196" s="337">
        <v>0</v>
      </c>
      <c r="V1196" s="337">
        <v>8</v>
      </c>
      <c r="W1196" s="337">
        <v>19</v>
      </c>
      <c r="X1196" s="337">
        <v>27</v>
      </c>
      <c r="Y1196" s="337">
        <v>1</v>
      </c>
      <c r="Z1196" s="337">
        <v>17</v>
      </c>
      <c r="AA1196" s="337">
        <v>8</v>
      </c>
      <c r="AB1196" s="337">
        <v>25</v>
      </c>
      <c r="AC1196" s="337">
        <v>0</v>
      </c>
      <c r="AD1196" s="337">
        <v>0</v>
      </c>
      <c r="AE1196" s="337">
        <v>0</v>
      </c>
      <c r="AF1196" s="337">
        <v>0</v>
      </c>
      <c r="AG1196" s="337">
        <v>0</v>
      </c>
      <c r="AH1196" s="337">
        <v>0</v>
      </c>
      <c r="AI1196" s="337">
        <v>0</v>
      </c>
      <c r="AJ1196" s="337">
        <v>0</v>
      </c>
      <c r="AK1196" s="337">
        <v>0</v>
      </c>
      <c r="AL1196" s="337">
        <v>0</v>
      </c>
      <c r="AM1196" s="337">
        <v>0</v>
      </c>
      <c r="AN1196" s="337">
        <v>0</v>
      </c>
      <c r="AO1196" s="337">
        <v>0</v>
      </c>
      <c r="AP1196" s="337">
        <v>2</v>
      </c>
    </row>
    <row r="1197" spans="1:42" x14ac:dyDescent="0.2">
      <c r="B1197" s="335" t="s">
        <v>41</v>
      </c>
      <c r="E1197" s="337">
        <v>217</v>
      </c>
      <c r="F1197" s="337">
        <v>238</v>
      </c>
      <c r="G1197" s="337">
        <v>455</v>
      </c>
      <c r="H1197" s="337">
        <v>39</v>
      </c>
      <c r="I1197" s="337">
        <v>33</v>
      </c>
      <c r="J1197" s="337">
        <v>72</v>
      </c>
      <c r="K1197" s="337">
        <v>23</v>
      </c>
      <c r="L1197" s="337">
        <v>3</v>
      </c>
      <c r="M1197" s="337">
        <v>20</v>
      </c>
      <c r="N1197" s="337">
        <v>23</v>
      </c>
      <c r="O1197" s="337">
        <v>28</v>
      </c>
      <c r="P1197" s="337">
        <v>23</v>
      </c>
      <c r="Q1197" s="337">
        <v>5</v>
      </c>
      <c r="R1197" s="337">
        <v>37</v>
      </c>
      <c r="S1197" s="337">
        <v>37</v>
      </c>
      <c r="T1197" s="337">
        <v>74</v>
      </c>
      <c r="U1197" s="337">
        <v>4</v>
      </c>
      <c r="V1197" s="337">
        <v>23</v>
      </c>
      <c r="W1197" s="337">
        <v>46</v>
      </c>
      <c r="X1197" s="337">
        <v>69</v>
      </c>
      <c r="Y1197" s="337">
        <v>4</v>
      </c>
      <c r="Z1197" s="337">
        <v>38</v>
      </c>
      <c r="AA1197" s="337">
        <v>34</v>
      </c>
      <c r="AB1197" s="337">
        <v>72</v>
      </c>
      <c r="AC1197" s="337">
        <v>3</v>
      </c>
      <c r="AD1197" s="337">
        <v>43</v>
      </c>
      <c r="AE1197" s="337">
        <v>33</v>
      </c>
      <c r="AF1197" s="337">
        <v>76</v>
      </c>
      <c r="AG1197" s="337">
        <v>3</v>
      </c>
      <c r="AH1197" s="337">
        <v>35</v>
      </c>
      <c r="AI1197" s="337">
        <v>47</v>
      </c>
      <c r="AJ1197" s="337">
        <v>82</v>
      </c>
      <c r="AK1197" s="337">
        <v>3</v>
      </c>
      <c r="AL1197" s="337">
        <v>41</v>
      </c>
      <c r="AM1197" s="337">
        <v>41</v>
      </c>
      <c r="AN1197" s="337">
        <v>82</v>
      </c>
      <c r="AO1197" s="337">
        <v>3</v>
      </c>
      <c r="AP1197" s="337">
        <v>3</v>
      </c>
    </row>
    <row r="1198" spans="1:42" x14ac:dyDescent="0.2">
      <c r="C1198" s="335" t="s">
        <v>37</v>
      </c>
      <c r="E1198" s="337">
        <v>73</v>
      </c>
      <c r="F1198" s="337">
        <v>71</v>
      </c>
      <c r="G1198" s="337">
        <v>144</v>
      </c>
      <c r="H1198" s="337">
        <v>12</v>
      </c>
      <c r="I1198" s="337">
        <v>13</v>
      </c>
      <c r="J1198" s="337">
        <v>25</v>
      </c>
      <c r="K1198" s="337">
        <v>6</v>
      </c>
      <c r="L1198" s="337">
        <v>2</v>
      </c>
      <c r="M1198" s="337">
        <v>4</v>
      </c>
      <c r="N1198" s="337">
        <v>6</v>
      </c>
      <c r="O1198" s="337">
        <v>6</v>
      </c>
      <c r="P1198" s="337">
        <v>6</v>
      </c>
      <c r="Q1198" s="337">
        <v>1</v>
      </c>
      <c r="R1198" s="337">
        <v>10</v>
      </c>
      <c r="S1198" s="337">
        <v>15</v>
      </c>
      <c r="T1198" s="337">
        <v>25</v>
      </c>
      <c r="U1198" s="337">
        <v>1</v>
      </c>
      <c r="V1198" s="337">
        <v>10</v>
      </c>
      <c r="W1198" s="337">
        <v>18</v>
      </c>
      <c r="X1198" s="337">
        <v>28</v>
      </c>
      <c r="Y1198" s="337">
        <v>1</v>
      </c>
      <c r="Z1198" s="337">
        <v>16</v>
      </c>
      <c r="AA1198" s="337">
        <v>7</v>
      </c>
      <c r="AB1198" s="337">
        <v>23</v>
      </c>
      <c r="AC1198" s="337">
        <v>1</v>
      </c>
      <c r="AD1198" s="337">
        <v>16</v>
      </c>
      <c r="AE1198" s="337">
        <v>5</v>
      </c>
      <c r="AF1198" s="337">
        <v>21</v>
      </c>
      <c r="AG1198" s="337">
        <v>1</v>
      </c>
      <c r="AH1198" s="337">
        <v>11</v>
      </c>
      <c r="AI1198" s="337">
        <v>14</v>
      </c>
      <c r="AJ1198" s="337">
        <v>25</v>
      </c>
      <c r="AK1198" s="337">
        <v>1</v>
      </c>
      <c r="AL1198" s="337">
        <v>10</v>
      </c>
      <c r="AM1198" s="337">
        <v>12</v>
      </c>
      <c r="AN1198" s="337">
        <v>22</v>
      </c>
      <c r="AO1198" s="337">
        <v>1</v>
      </c>
      <c r="AP1198" s="337">
        <v>0</v>
      </c>
    </row>
    <row r="1199" spans="1:42" x14ac:dyDescent="0.2">
      <c r="D1199" s="335" t="s">
        <v>116</v>
      </c>
      <c r="E1199" s="337">
        <v>73</v>
      </c>
      <c r="F1199" s="337">
        <v>71</v>
      </c>
      <c r="G1199" s="337">
        <v>144</v>
      </c>
      <c r="H1199" s="337">
        <v>12</v>
      </c>
      <c r="I1199" s="337">
        <v>13</v>
      </c>
      <c r="J1199" s="337">
        <v>25</v>
      </c>
      <c r="K1199" s="337">
        <v>6</v>
      </c>
      <c r="L1199" s="337">
        <v>2</v>
      </c>
      <c r="M1199" s="337">
        <v>4</v>
      </c>
      <c r="N1199" s="337">
        <v>6</v>
      </c>
      <c r="O1199" s="337">
        <v>6</v>
      </c>
      <c r="P1199" s="337">
        <v>6</v>
      </c>
      <c r="Q1199" s="337">
        <v>1</v>
      </c>
      <c r="R1199" s="337">
        <v>10</v>
      </c>
      <c r="S1199" s="337">
        <v>15</v>
      </c>
      <c r="T1199" s="337">
        <v>25</v>
      </c>
      <c r="U1199" s="337">
        <v>1</v>
      </c>
      <c r="V1199" s="337">
        <v>10</v>
      </c>
      <c r="W1199" s="337">
        <v>18</v>
      </c>
      <c r="X1199" s="337">
        <v>28</v>
      </c>
      <c r="Y1199" s="337">
        <v>1</v>
      </c>
      <c r="Z1199" s="337">
        <v>16</v>
      </c>
      <c r="AA1199" s="337">
        <v>7</v>
      </c>
      <c r="AB1199" s="337">
        <v>23</v>
      </c>
      <c r="AC1199" s="337">
        <v>1</v>
      </c>
      <c r="AD1199" s="337">
        <v>16</v>
      </c>
      <c r="AE1199" s="337">
        <v>5</v>
      </c>
      <c r="AF1199" s="337">
        <v>21</v>
      </c>
      <c r="AG1199" s="337">
        <v>1</v>
      </c>
      <c r="AH1199" s="337">
        <v>11</v>
      </c>
      <c r="AI1199" s="337">
        <v>14</v>
      </c>
      <c r="AJ1199" s="337">
        <v>25</v>
      </c>
      <c r="AK1199" s="337">
        <v>1</v>
      </c>
      <c r="AL1199" s="337">
        <v>10</v>
      </c>
      <c r="AM1199" s="337">
        <v>12</v>
      </c>
      <c r="AN1199" s="337">
        <v>22</v>
      </c>
      <c r="AO1199" s="337">
        <v>1</v>
      </c>
      <c r="AP1199" s="337">
        <v>0</v>
      </c>
    </row>
    <row r="1200" spans="1:42" x14ac:dyDescent="0.2">
      <c r="C1200" s="335" t="s">
        <v>47</v>
      </c>
      <c r="E1200" s="337">
        <v>144</v>
      </c>
      <c r="F1200" s="337">
        <v>167</v>
      </c>
      <c r="G1200" s="337">
        <v>311</v>
      </c>
      <c r="H1200" s="337">
        <v>27</v>
      </c>
      <c r="I1200" s="337">
        <v>20</v>
      </c>
      <c r="J1200" s="337">
        <v>47</v>
      </c>
      <c r="K1200" s="337">
        <v>17</v>
      </c>
      <c r="L1200" s="337">
        <v>1</v>
      </c>
      <c r="M1200" s="337">
        <v>16</v>
      </c>
      <c r="N1200" s="337">
        <v>17</v>
      </c>
      <c r="O1200" s="337">
        <v>22</v>
      </c>
      <c r="P1200" s="337">
        <v>17</v>
      </c>
      <c r="Q1200" s="337">
        <v>4</v>
      </c>
      <c r="R1200" s="337">
        <v>27</v>
      </c>
      <c r="S1200" s="337">
        <v>22</v>
      </c>
      <c r="T1200" s="337">
        <v>49</v>
      </c>
      <c r="U1200" s="337">
        <v>3</v>
      </c>
      <c r="V1200" s="337">
        <v>13</v>
      </c>
      <c r="W1200" s="337">
        <v>28</v>
      </c>
      <c r="X1200" s="337">
        <v>41</v>
      </c>
      <c r="Y1200" s="337">
        <v>3</v>
      </c>
      <c r="Z1200" s="337">
        <v>22</v>
      </c>
      <c r="AA1200" s="337">
        <v>27</v>
      </c>
      <c r="AB1200" s="337">
        <v>49</v>
      </c>
      <c r="AC1200" s="337">
        <v>2</v>
      </c>
      <c r="AD1200" s="337">
        <v>27</v>
      </c>
      <c r="AE1200" s="337">
        <v>28</v>
      </c>
      <c r="AF1200" s="337">
        <v>55</v>
      </c>
      <c r="AG1200" s="337">
        <v>2</v>
      </c>
      <c r="AH1200" s="337">
        <v>24</v>
      </c>
      <c r="AI1200" s="337">
        <v>33</v>
      </c>
      <c r="AJ1200" s="337">
        <v>57</v>
      </c>
      <c r="AK1200" s="337">
        <v>2</v>
      </c>
      <c r="AL1200" s="337">
        <v>31</v>
      </c>
      <c r="AM1200" s="337">
        <v>29</v>
      </c>
      <c r="AN1200" s="337">
        <v>60</v>
      </c>
      <c r="AO1200" s="337">
        <v>2</v>
      </c>
      <c r="AP1200" s="337">
        <v>3</v>
      </c>
    </row>
    <row r="1201" spans="1:42" x14ac:dyDescent="0.2">
      <c r="D1201" s="335" t="s">
        <v>116</v>
      </c>
      <c r="E1201" s="337">
        <v>144</v>
      </c>
      <c r="F1201" s="337">
        <v>167</v>
      </c>
      <c r="G1201" s="337">
        <v>311</v>
      </c>
      <c r="H1201" s="337">
        <v>27</v>
      </c>
      <c r="I1201" s="337">
        <v>20</v>
      </c>
      <c r="J1201" s="337">
        <v>47</v>
      </c>
      <c r="K1201" s="337">
        <v>17</v>
      </c>
      <c r="L1201" s="337">
        <v>1</v>
      </c>
      <c r="M1201" s="337">
        <v>16</v>
      </c>
      <c r="N1201" s="337">
        <v>17</v>
      </c>
      <c r="O1201" s="337">
        <v>22</v>
      </c>
      <c r="P1201" s="337">
        <v>17</v>
      </c>
      <c r="Q1201" s="337">
        <v>4</v>
      </c>
      <c r="R1201" s="337">
        <v>27</v>
      </c>
      <c r="S1201" s="337">
        <v>22</v>
      </c>
      <c r="T1201" s="337">
        <v>49</v>
      </c>
      <c r="U1201" s="337">
        <v>3</v>
      </c>
      <c r="V1201" s="337">
        <v>13</v>
      </c>
      <c r="W1201" s="337">
        <v>28</v>
      </c>
      <c r="X1201" s="337">
        <v>41</v>
      </c>
      <c r="Y1201" s="337">
        <v>3</v>
      </c>
      <c r="Z1201" s="337">
        <v>22</v>
      </c>
      <c r="AA1201" s="337">
        <v>27</v>
      </c>
      <c r="AB1201" s="337">
        <v>49</v>
      </c>
      <c r="AC1201" s="337">
        <v>2</v>
      </c>
      <c r="AD1201" s="337">
        <v>27</v>
      </c>
      <c r="AE1201" s="337">
        <v>28</v>
      </c>
      <c r="AF1201" s="337">
        <v>55</v>
      </c>
      <c r="AG1201" s="337">
        <v>2</v>
      </c>
      <c r="AH1201" s="337">
        <v>24</v>
      </c>
      <c r="AI1201" s="337">
        <v>33</v>
      </c>
      <c r="AJ1201" s="337">
        <v>57</v>
      </c>
      <c r="AK1201" s="337">
        <v>2</v>
      </c>
      <c r="AL1201" s="337">
        <v>31</v>
      </c>
      <c r="AM1201" s="337">
        <v>29</v>
      </c>
      <c r="AN1201" s="337">
        <v>60</v>
      </c>
      <c r="AO1201" s="337">
        <v>2</v>
      </c>
      <c r="AP1201" s="337">
        <v>3</v>
      </c>
    </row>
    <row r="1202" spans="1:42" x14ac:dyDescent="0.2">
      <c r="B1202" s="335" t="s">
        <v>42</v>
      </c>
      <c r="E1202" s="337">
        <v>135</v>
      </c>
      <c r="F1202" s="337">
        <v>124</v>
      </c>
      <c r="G1202" s="337">
        <v>259</v>
      </c>
      <c r="H1202" s="337">
        <v>37</v>
      </c>
      <c r="I1202" s="337">
        <v>43</v>
      </c>
      <c r="J1202" s="337">
        <v>80</v>
      </c>
      <c r="K1202" s="337">
        <v>12</v>
      </c>
      <c r="L1202" s="337">
        <v>9</v>
      </c>
      <c r="M1202" s="337">
        <v>12</v>
      </c>
      <c r="N1202" s="337">
        <v>21</v>
      </c>
      <c r="O1202" s="337">
        <v>13</v>
      </c>
      <c r="P1202" s="337">
        <v>13</v>
      </c>
      <c r="Q1202" s="337">
        <v>2</v>
      </c>
      <c r="R1202" s="337">
        <v>48</v>
      </c>
      <c r="S1202" s="337">
        <v>31</v>
      </c>
      <c r="T1202" s="337">
        <v>79</v>
      </c>
      <c r="U1202" s="337">
        <v>4</v>
      </c>
      <c r="V1202" s="337">
        <v>46</v>
      </c>
      <c r="W1202" s="337">
        <v>50</v>
      </c>
      <c r="X1202" s="337">
        <v>96</v>
      </c>
      <c r="Y1202" s="337">
        <v>4</v>
      </c>
      <c r="Z1202" s="337">
        <v>41</v>
      </c>
      <c r="AA1202" s="337">
        <v>43</v>
      </c>
      <c r="AB1202" s="337">
        <v>84</v>
      </c>
      <c r="AC1202" s="337">
        <v>4</v>
      </c>
      <c r="AD1202" s="337">
        <v>0</v>
      </c>
      <c r="AE1202" s="337">
        <v>0</v>
      </c>
      <c r="AF1202" s="337">
        <v>0</v>
      </c>
      <c r="AG1202" s="337">
        <v>0</v>
      </c>
      <c r="AH1202" s="337">
        <v>0</v>
      </c>
      <c r="AI1202" s="337">
        <v>0</v>
      </c>
      <c r="AJ1202" s="337">
        <v>0</v>
      </c>
      <c r="AK1202" s="337">
        <v>0</v>
      </c>
      <c r="AL1202" s="337">
        <v>0</v>
      </c>
      <c r="AM1202" s="337">
        <v>0</v>
      </c>
      <c r="AN1202" s="337">
        <v>0</v>
      </c>
      <c r="AO1202" s="337">
        <v>0</v>
      </c>
      <c r="AP1202" s="337">
        <v>0</v>
      </c>
    </row>
    <row r="1203" spans="1:42" x14ac:dyDescent="0.2">
      <c r="C1203" s="335" t="s">
        <v>47</v>
      </c>
      <c r="E1203" s="337">
        <v>135</v>
      </c>
      <c r="F1203" s="337">
        <v>124</v>
      </c>
      <c r="G1203" s="337">
        <v>259</v>
      </c>
      <c r="H1203" s="337">
        <v>37</v>
      </c>
      <c r="I1203" s="337">
        <v>43</v>
      </c>
      <c r="J1203" s="337">
        <v>80</v>
      </c>
      <c r="K1203" s="337">
        <v>12</v>
      </c>
      <c r="L1203" s="337">
        <v>9</v>
      </c>
      <c r="M1203" s="337">
        <v>12</v>
      </c>
      <c r="N1203" s="337">
        <v>21</v>
      </c>
      <c r="O1203" s="337">
        <v>13</v>
      </c>
      <c r="P1203" s="337">
        <v>13</v>
      </c>
      <c r="Q1203" s="337">
        <v>2</v>
      </c>
      <c r="R1203" s="337">
        <v>48</v>
      </c>
      <c r="S1203" s="337">
        <v>31</v>
      </c>
      <c r="T1203" s="337">
        <v>79</v>
      </c>
      <c r="U1203" s="337">
        <v>4</v>
      </c>
      <c r="V1203" s="337">
        <v>46</v>
      </c>
      <c r="W1203" s="337">
        <v>50</v>
      </c>
      <c r="X1203" s="337">
        <v>96</v>
      </c>
      <c r="Y1203" s="337">
        <v>4</v>
      </c>
      <c r="Z1203" s="337">
        <v>41</v>
      </c>
      <c r="AA1203" s="337">
        <v>43</v>
      </c>
      <c r="AB1203" s="337">
        <v>84</v>
      </c>
      <c r="AC1203" s="337">
        <v>4</v>
      </c>
      <c r="AD1203" s="337">
        <v>0</v>
      </c>
      <c r="AE1203" s="337">
        <v>0</v>
      </c>
      <c r="AF1203" s="337">
        <v>0</v>
      </c>
      <c r="AG1203" s="337">
        <v>0</v>
      </c>
      <c r="AH1203" s="337">
        <v>0</v>
      </c>
      <c r="AI1203" s="337">
        <v>0</v>
      </c>
      <c r="AJ1203" s="337">
        <v>0</v>
      </c>
      <c r="AK1203" s="337">
        <v>0</v>
      </c>
      <c r="AL1203" s="337">
        <v>0</v>
      </c>
      <c r="AM1203" s="337">
        <v>0</v>
      </c>
      <c r="AN1203" s="337">
        <v>0</v>
      </c>
      <c r="AO1203" s="337">
        <v>0</v>
      </c>
      <c r="AP1203" s="337">
        <v>0</v>
      </c>
    </row>
    <row r="1204" spans="1:42" x14ac:dyDescent="0.2">
      <c r="D1204" s="335" t="s">
        <v>116</v>
      </c>
      <c r="E1204" s="337">
        <v>73</v>
      </c>
      <c r="F1204" s="337">
        <v>61</v>
      </c>
      <c r="G1204" s="337">
        <v>134</v>
      </c>
      <c r="H1204" s="337">
        <v>20</v>
      </c>
      <c r="I1204" s="337">
        <v>19</v>
      </c>
      <c r="J1204" s="337">
        <v>39</v>
      </c>
      <c r="K1204" s="337">
        <v>6</v>
      </c>
      <c r="L1204" s="337">
        <v>5</v>
      </c>
      <c r="M1204" s="337">
        <v>7</v>
      </c>
      <c r="N1204" s="337">
        <v>12</v>
      </c>
      <c r="O1204" s="337">
        <v>7</v>
      </c>
      <c r="P1204" s="337">
        <v>7</v>
      </c>
      <c r="Q1204" s="337">
        <v>1</v>
      </c>
      <c r="R1204" s="337">
        <v>26</v>
      </c>
      <c r="S1204" s="337">
        <v>18</v>
      </c>
      <c r="T1204" s="337">
        <v>44</v>
      </c>
      <c r="U1204" s="337">
        <v>2</v>
      </c>
      <c r="V1204" s="337">
        <v>24</v>
      </c>
      <c r="W1204" s="337">
        <v>23</v>
      </c>
      <c r="X1204" s="337">
        <v>47</v>
      </c>
      <c r="Y1204" s="337">
        <v>2</v>
      </c>
      <c r="Z1204" s="337">
        <v>23</v>
      </c>
      <c r="AA1204" s="337">
        <v>20</v>
      </c>
      <c r="AB1204" s="337">
        <v>43</v>
      </c>
      <c r="AC1204" s="337">
        <v>2</v>
      </c>
      <c r="AD1204" s="337">
        <v>0</v>
      </c>
      <c r="AE1204" s="337">
        <v>0</v>
      </c>
      <c r="AF1204" s="337">
        <v>0</v>
      </c>
      <c r="AG1204" s="337">
        <v>0</v>
      </c>
      <c r="AH1204" s="337">
        <v>0</v>
      </c>
      <c r="AI1204" s="337">
        <v>0</v>
      </c>
      <c r="AJ1204" s="337">
        <v>0</v>
      </c>
      <c r="AK1204" s="337">
        <v>0</v>
      </c>
      <c r="AL1204" s="337">
        <v>0</v>
      </c>
      <c r="AM1204" s="337">
        <v>0</v>
      </c>
      <c r="AN1204" s="337">
        <v>0</v>
      </c>
      <c r="AO1204" s="337">
        <v>0</v>
      </c>
      <c r="AP1204" s="337">
        <v>0</v>
      </c>
    </row>
    <row r="1205" spans="1:42" x14ac:dyDescent="0.2">
      <c r="D1205" s="335" t="s">
        <v>166</v>
      </c>
      <c r="E1205" s="337">
        <v>62</v>
      </c>
      <c r="F1205" s="337">
        <v>63</v>
      </c>
      <c r="G1205" s="337">
        <v>125</v>
      </c>
      <c r="H1205" s="337">
        <v>17</v>
      </c>
      <c r="I1205" s="337">
        <v>24</v>
      </c>
      <c r="J1205" s="337">
        <v>41</v>
      </c>
      <c r="K1205" s="337">
        <v>6</v>
      </c>
      <c r="L1205" s="337">
        <v>4</v>
      </c>
      <c r="M1205" s="337">
        <v>5</v>
      </c>
      <c r="N1205" s="337">
        <v>9</v>
      </c>
      <c r="O1205" s="337">
        <v>6</v>
      </c>
      <c r="P1205" s="337">
        <v>6</v>
      </c>
      <c r="Q1205" s="337">
        <v>1</v>
      </c>
      <c r="R1205" s="337">
        <v>22</v>
      </c>
      <c r="S1205" s="337">
        <v>13</v>
      </c>
      <c r="T1205" s="337">
        <v>35</v>
      </c>
      <c r="U1205" s="337">
        <v>2</v>
      </c>
      <c r="V1205" s="337">
        <v>22</v>
      </c>
      <c r="W1205" s="337">
        <v>27</v>
      </c>
      <c r="X1205" s="337">
        <v>49</v>
      </c>
      <c r="Y1205" s="337">
        <v>2</v>
      </c>
      <c r="Z1205" s="337">
        <v>18</v>
      </c>
      <c r="AA1205" s="337">
        <v>23</v>
      </c>
      <c r="AB1205" s="337">
        <v>41</v>
      </c>
      <c r="AC1205" s="337">
        <v>2</v>
      </c>
      <c r="AD1205" s="337">
        <v>0</v>
      </c>
      <c r="AE1205" s="337">
        <v>0</v>
      </c>
      <c r="AF1205" s="337">
        <v>0</v>
      </c>
      <c r="AG1205" s="337">
        <v>0</v>
      </c>
      <c r="AH1205" s="337">
        <v>0</v>
      </c>
      <c r="AI1205" s="337">
        <v>0</v>
      </c>
      <c r="AJ1205" s="337">
        <v>0</v>
      </c>
      <c r="AK1205" s="337">
        <v>0</v>
      </c>
      <c r="AL1205" s="337">
        <v>0</v>
      </c>
      <c r="AM1205" s="337">
        <v>0</v>
      </c>
      <c r="AN1205" s="337">
        <v>0</v>
      </c>
      <c r="AO1205" s="337">
        <v>0</v>
      </c>
      <c r="AP1205" s="337">
        <v>0</v>
      </c>
    </row>
    <row r="1206" spans="1:42" x14ac:dyDescent="0.2">
      <c r="B1206" s="335" t="s">
        <v>168</v>
      </c>
      <c r="E1206" s="337">
        <v>45</v>
      </c>
      <c r="F1206" s="337">
        <v>28</v>
      </c>
      <c r="G1206" s="337">
        <v>73</v>
      </c>
      <c r="H1206" s="337">
        <v>0</v>
      </c>
      <c r="I1206" s="337">
        <v>0</v>
      </c>
      <c r="J1206" s="337">
        <v>0</v>
      </c>
      <c r="K1206" s="337">
        <v>0</v>
      </c>
      <c r="L1206" s="337">
        <v>2</v>
      </c>
      <c r="M1206" s="337">
        <v>3</v>
      </c>
      <c r="N1206" s="337">
        <v>5</v>
      </c>
      <c r="O1206" s="337">
        <v>0</v>
      </c>
      <c r="P1206" s="337">
        <v>0</v>
      </c>
      <c r="Q1206" s="337">
        <v>1</v>
      </c>
      <c r="R1206" s="337">
        <v>0</v>
      </c>
      <c r="S1206" s="337">
        <v>0</v>
      </c>
      <c r="T1206" s="337">
        <v>0</v>
      </c>
      <c r="U1206" s="337">
        <v>0</v>
      </c>
      <c r="V1206" s="337">
        <v>0</v>
      </c>
      <c r="W1206" s="337">
        <v>0</v>
      </c>
      <c r="X1206" s="337">
        <v>0</v>
      </c>
      <c r="Y1206" s="337">
        <v>0</v>
      </c>
      <c r="Z1206" s="337">
        <v>0</v>
      </c>
      <c r="AA1206" s="337">
        <v>0</v>
      </c>
      <c r="AB1206" s="337">
        <v>0</v>
      </c>
      <c r="AC1206" s="337">
        <v>0</v>
      </c>
      <c r="AD1206" s="337">
        <v>0</v>
      </c>
      <c r="AE1206" s="337">
        <v>0</v>
      </c>
      <c r="AF1206" s="337">
        <v>0</v>
      </c>
      <c r="AG1206" s="337">
        <v>0</v>
      </c>
      <c r="AH1206" s="337">
        <v>0</v>
      </c>
      <c r="AI1206" s="337">
        <v>0</v>
      </c>
      <c r="AJ1206" s="337">
        <v>0</v>
      </c>
      <c r="AK1206" s="337">
        <v>0</v>
      </c>
      <c r="AL1206" s="337">
        <v>0</v>
      </c>
      <c r="AM1206" s="337">
        <v>0</v>
      </c>
      <c r="AN1206" s="337">
        <v>0</v>
      </c>
      <c r="AO1206" s="337">
        <v>0</v>
      </c>
      <c r="AP1206" s="337">
        <v>0</v>
      </c>
    </row>
    <row r="1207" spans="1:42" x14ac:dyDescent="0.2">
      <c r="C1207" s="335" t="s">
        <v>47</v>
      </c>
      <c r="E1207" s="337">
        <v>45</v>
      </c>
      <c r="F1207" s="337">
        <v>28</v>
      </c>
      <c r="G1207" s="337">
        <v>73</v>
      </c>
      <c r="H1207" s="337">
        <v>0</v>
      </c>
      <c r="I1207" s="337">
        <v>0</v>
      </c>
      <c r="J1207" s="337">
        <v>0</v>
      </c>
      <c r="K1207" s="337">
        <v>0</v>
      </c>
      <c r="L1207" s="337">
        <v>2</v>
      </c>
      <c r="M1207" s="337">
        <v>3</v>
      </c>
      <c r="N1207" s="337">
        <v>5</v>
      </c>
      <c r="O1207" s="337">
        <v>0</v>
      </c>
      <c r="P1207" s="337">
        <v>0</v>
      </c>
      <c r="Q1207" s="337">
        <v>1</v>
      </c>
      <c r="R1207" s="337">
        <v>0</v>
      </c>
      <c r="S1207" s="337">
        <v>0</v>
      </c>
      <c r="T1207" s="337">
        <v>0</v>
      </c>
      <c r="U1207" s="337">
        <v>0</v>
      </c>
      <c r="V1207" s="337">
        <v>0</v>
      </c>
      <c r="W1207" s="337">
        <v>0</v>
      </c>
      <c r="X1207" s="337">
        <v>0</v>
      </c>
      <c r="Y1207" s="337">
        <v>0</v>
      </c>
      <c r="Z1207" s="337">
        <v>0</v>
      </c>
      <c r="AA1207" s="337">
        <v>0</v>
      </c>
      <c r="AB1207" s="337">
        <v>0</v>
      </c>
      <c r="AC1207" s="337">
        <v>0</v>
      </c>
      <c r="AD1207" s="337">
        <v>0</v>
      </c>
      <c r="AE1207" s="337">
        <v>0</v>
      </c>
      <c r="AF1207" s="337">
        <v>0</v>
      </c>
      <c r="AG1207" s="337">
        <v>0</v>
      </c>
      <c r="AH1207" s="337">
        <v>0</v>
      </c>
      <c r="AI1207" s="337">
        <v>0</v>
      </c>
      <c r="AJ1207" s="337">
        <v>0</v>
      </c>
      <c r="AK1207" s="337">
        <v>0</v>
      </c>
      <c r="AL1207" s="337">
        <v>0</v>
      </c>
      <c r="AM1207" s="337">
        <v>0</v>
      </c>
      <c r="AN1207" s="337">
        <v>0</v>
      </c>
      <c r="AO1207" s="337">
        <v>0</v>
      </c>
      <c r="AP1207" s="337">
        <v>0</v>
      </c>
    </row>
    <row r="1208" spans="1:42" x14ac:dyDescent="0.2">
      <c r="D1208" s="335" t="s">
        <v>49</v>
      </c>
      <c r="E1208" s="337">
        <v>45</v>
      </c>
      <c r="F1208" s="337">
        <v>28</v>
      </c>
      <c r="G1208" s="337">
        <v>73</v>
      </c>
      <c r="H1208" s="337">
        <v>0</v>
      </c>
      <c r="I1208" s="337">
        <v>0</v>
      </c>
      <c r="J1208" s="337">
        <v>0</v>
      </c>
      <c r="K1208" s="337">
        <v>0</v>
      </c>
      <c r="L1208" s="337">
        <v>2</v>
      </c>
      <c r="M1208" s="337">
        <v>3</v>
      </c>
      <c r="N1208" s="337">
        <v>5</v>
      </c>
      <c r="O1208" s="337">
        <v>0</v>
      </c>
      <c r="P1208" s="337">
        <v>0</v>
      </c>
      <c r="Q1208" s="337">
        <v>1</v>
      </c>
      <c r="R1208" s="337">
        <v>0</v>
      </c>
      <c r="S1208" s="337">
        <v>0</v>
      </c>
      <c r="T1208" s="337">
        <v>0</v>
      </c>
      <c r="U1208" s="337">
        <v>0</v>
      </c>
      <c r="V1208" s="337">
        <v>0</v>
      </c>
      <c r="W1208" s="337">
        <v>0</v>
      </c>
      <c r="X1208" s="337">
        <v>0</v>
      </c>
      <c r="Y1208" s="337">
        <v>0</v>
      </c>
      <c r="Z1208" s="337">
        <v>0</v>
      </c>
      <c r="AA1208" s="337">
        <v>0</v>
      </c>
      <c r="AB1208" s="337">
        <v>0</v>
      </c>
      <c r="AC1208" s="337">
        <v>0</v>
      </c>
      <c r="AD1208" s="337">
        <v>0</v>
      </c>
      <c r="AE1208" s="337">
        <v>0</v>
      </c>
      <c r="AF1208" s="337">
        <v>0</v>
      </c>
      <c r="AG1208" s="337">
        <v>0</v>
      </c>
      <c r="AH1208" s="337">
        <v>0</v>
      </c>
      <c r="AI1208" s="337">
        <v>0</v>
      </c>
      <c r="AJ1208" s="337">
        <v>0</v>
      </c>
      <c r="AK1208" s="337">
        <v>0</v>
      </c>
      <c r="AL1208" s="337">
        <v>0</v>
      </c>
      <c r="AM1208" s="337">
        <v>0</v>
      </c>
      <c r="AN1208" s="337">
        <v>0</v>
      </c>
      <c r="AO1208" s="337">
        <v>0</v>
      </c>
      <c r="AP1208" s="337">
        <v>0</v>
      </c>
    </row>
    <row r="1209" spans="1:42" x14ac:dyDescent="0.2">
      <c r="A1209" s="335" t="s">
        <v>22</v>
      </c>
      <c r="E1209" s="337">
        <v>3277</v>
      </c>
      <c r="F1209" s="337">
        <v>3106</v>
      </c>
      <c r="G1209" s="337">
        <v>6383</v>
      </c>
      <c r="H1209" s="337">
        <v>504</v>
      </c>
      <c r="I1209" s="337">
        <v>522</v>
      </c>
      <c r="J1209" s="337">
        <v>1026</v>
      </c>
      <c r="K1209" s="337">
        <v>327</v>
      </c>
      <c r="L1209" s="337">
        <v>105</v>
      </c>
      <c r="M1209" s="337">
        <v>241</v>
      </c>
      <c r="N1209" s="337">
        <v>346</v>
      </c>
      <c r="O1209" s="337">
        <v>363</v>
      </c>
      <c r="P1209" s="337">
        <v>309</v>
      </c>
      <c r="Q1209" s="337">
        <v>92</v>
      </c>
      <c r="R1209" s="337">
        <v>616</v>
      </c>
      <c r="S1209" s="337">
        <v>665</v>
      </c>
      <c r="T1209" s="337">
        <v>1281</v>
      </c>
      <c r="U1209" s="337">
        <v>52</v>
      </c>
      <c r="V1209" s="337">
        <v>725</v>
      </c>
      <c r="W1209" s="337">
        <v>689</v>
      </c>
      <c r="X1209" s="337">
        <v>1414</v>
      </c>
      <c r="Y1209" s="337">
        <v>54</v>
      </c>
      <c r="Z1209" s="337">
        <v>802</v>
      </c>
      <c r="AA1209" s="337">
        <v>754</v>
      </c>
      <c r="AB1209" s="337">
        <v>1556</v>
      </c>
      <c r="AC1209" s="337">
        <v>76</v>
      </c>
      <c r="AD1209" s="337">
        <v>314</v>
      </c>
      <c r="AE1209" s="337">
        <v>302</v>
      </c>
      <c r="AF1209" s="337">
        <v>616</v>
      </c>
      <c r="AG1209" s="337">
        <v>25</v>
      </c>
      <c r="AH1209" s="337">
        <v>322</v>
      </c>
      <c r="AI1209" s="337">
        <v>288</v>
      </c>
      <c r="AJ1209" s="337">
        <v>610</v>
      </c>
      <c r="AK1209" s="337">
        <v>26</v>
      </c>
      <c r="AL1209" s="337">
        <v>302</v>
      </c>
      <c r="AM1209" s="337">
        <v>298</v>
      </c>
      <c r="AN1209" s="337">
        <v>600</v>
      </c>
      <c r="AO1209" s="337">
        <v>25</v>
      </c>
      <c r="AP1209" s="337">
        <v>55</v>
      </c>
    </row>
    <row r="1210" spans="1:42" x14ac:dyDescent="0.2">
      <c r="B1210" s="335" t="s">
        <v>36</v>
      </c>
      <c r="E1210" s="337">
        <v>530</v>
      </c>
      <c r="F1210" s="337">
        <v>522</v>
      </c>
      <c r="G1210" s="337">
        <v>1052</v>
      </c>
      <c r="H1210" s="337">
        <v>0</v>
      </c>
      <c r="I1210" s="337">
        <v>0</v>
      </c>
      <c r="J1210" s="337">
        <v>0</v>
      </c>
      <c r="K1210" s="337">
        <v>56</v>
      </c>
      <c r="L1210" s="337">
        <v>2</v>
      </c>
      <c r="M1210" s="337">
        <v>56</v>
      </c>
      <c r="N1210" s="337">
        <v>58</v>
      </c>
      <c r="O1210" s="337">
        <v>56</v>
      </c>
      <c r="P1210" s="337">
        <v>43</v>
      </c>
      <c r="Q1210" s="337">
        <v>33</v>
      </c>
      <c r="R1210" s="337">
        <v>90</v>
      </c>
      <c r="S1210" s="337">
        <v>101</v>
      </c>
      <c r="T1210" s="337">
        <v>191</v>
      </c>
      <c r="U1210" s="337">
        <v>3</v>
      </c>
      <c r="V1210" s="337">
        <v>153</v>
      </c>
      <c r="W1210" s="337">
        <v>169</v>
      </c>
      <c r="X1210" s="337">
        <v>322</v>
      </c>
      <c r="Y1210" s="337">
        <v>6</v>
      </c>
      <c r="Z1210" s="337">
        <v>287</v>
      </c>
      <c r="AA1210" s="337">
        <v>252</v>
      </c>
      <c r="AB1210" s="337">
        <v>539</v>
      </c>
      <c r="AC1210" s="337">
        <v>28</v>
      </c>
      <c r="AD1210" s="337">
        <v>0</v>
      </c>
      <c r="AE1210" s="337">
        <v>0</v>
      </c>
      <c r="AF1210" s="337">
        <v>0</v>
      </c>
      <c r="AG1210" s="337">
        <v>0</v>
      </c>
      <c r="AH1210" s="337">
        <v>0</v>
      </c>
      <c r="AI1210" s="337">
        <v>0</v>
      </c>
      <c r="AJ1210" s="337">
        <v>0</v>
      </c>
      <c r="AK1210" s="337">
        <v>0</v>
      </c>
      <c r="AL1210" s="337">
        <v>0</v>
      </c>
      <c r="AM1210" s="337">
        <v>0</v>
      </c>
      <c r="AN1210" s="337">
        <v>0</v>
      </c>
      <c r="AO1210" s="337">
        <v>0</v>
      </c>
      <c r="AP1210" s="337">
        <v>19</v>
      </c>
    </row>
    <row r="1211" spans="1:42" x14ac:dyDescent="0.2">
      <c r="C1211" s="335" t="s">
        <v>37</v>
      </c>
      <c r="E1211" s="337">
        <v>116</v>
      </c>
      <c r="F1211" s="337">
        <v>98</v>
      </c>
      <c r="G1211" s="337">
        <v>214</v>
      </c>
      <c r="H1211" s="337">
        <v>0</v>
      </c>
      <c r="I1211" s="337">
        <v>0</v>
      </c>
      <c r="J1211" s="337">
        <v>0</v>
      </c>
      <c r="K1211" s="337">
        <v>9</v>
      </c>
      <c r="L1211" s="337">
        <v>0</v>
      </c>
      <c r="M1211" s="337">
        <v>9</v>
      </c>
      <c r="N1211" s="337">
        <v>9</v>
      </c>
      <c r="O1211" s="337">
        <v>8</v>
      </c>
      <c r="P1211" s="337">
        <v>8</v>
      </c>
      <c r="Q1211" s="337">
        <v>2</v>
      </c>
      <c r="R1211" s="337">
        <v>23</v>
      </c>
      <c r="S1211" s="337">
        <v>20</v>
      </c>
      <c r="T1211" s="337">
        <v>43</v>
      </c>
      <c r="U1211" s="337">
        <v>1</v>
      </c>
      <c r="V1211" s="337">
        <v>42</v>
      </c>
      <c r="W1211" s="337">
        <v>40</v>
      </c>
      <c r="X1211" s="337">
        <v>82</v>
      </c>
      <c r="Y1211" s="337">
        <v>3</v>
      </c>
      <c r="Z1211" s="337">
        <v>51</v>
      </c>
      <c r="AA1211" s="337">
        <v>38</v>
      </c>
      <c r="AB1211" s="337">
        <v>89</v>
      </c>
      <c r="AC1211" s="337">
        <v>4</v>
      </c>
      <c r="AD1211" s="337">
        <v>0</v>
      </c>
      <c r="AE1211" s="337">
        <v>0</v>
      </c>
      <c r="AF1211" s="337">
        <v>0</v>
      </c>
      <c r="AG1211" s="337">
        <v>0</v>
      </c>
      <c r="AH1211" s="337">
        <v>0</v>
      </c>
      <c r="AI1211" s="337">
        <v>0</v>
      </c>
      <c r="AJ1211" s="337">
        <v>0</v>
      </c>
      <c r="AK1211" s="337">
        <v>0</v>
      </c>
      <c r="AL1211" s="337">
        <v>0</v>
      </c>
      <c r="AM1211" s="337">
        <v>0</v>
      </c>
      <c r="AN1211" s="337">
        <v>0</v>
      </c>
      <c r="AO1211" s="337">
        <v>0</v>
      </c>
      <c r="AP1211" s="337">
        <v>1</v>
      </c>
    </row>
    <row r="1212" spans="1:42" x14ac:dyDescent="0.2">
      <c r="D1212" s="335" t="s">
        <v>116</v>
      </c>
      <c r="E1212" s="337">
        <v>116</v>
      </c>
      <c r="F1212" s="337">
        <v>98</v>
      </c>
      <c r="G1212" s="337">
        <v>214</v>
      </c>
      <c r="H1212" s="337">
        <v>0</v>
      </c>
      <c r="I1212" s="337">
        <v>0</v>
      </c>
      <c r="J1212" s="337">
        <v>0</v>
      </c>
      <c r="K1212" s="337">
        <v>9</v>
      </c>
      <c r="L1212" s="337">
        <v>0</v>
      </c>
      <c r="M1212" s="337">
        <v>9</v>
      </c>
      <c r="N1212" s="337">
        <v>9</v>
      </c>
      <c r="O1212" s="337">
        <v>8</v>
      </c>
      <c r="P1212" s="337">
        <v>8</v>
      </c>
      <c r="Q1212" s="337">
        <v>2</v>
      </c>
      <c r="R1212" s="337">
        <v>23</v>
      </c>
      <c r="S1212" s="337">
        <v>20</v>
      </c>
      <c r="T1212" s="337">
        <v>43</v>
      </c>
      <c r="U1212" s="337">
        <v>1</v>
      </c>
      <c r="V1212" s="337">
        <v>42</v>
      </c>
      <c r="W1212" s="337">
        <v>40</v>
      </c>
      <c r="X1212" s="337">
        <v>82</v>
      </c>
      <c r="Y1212" s="337">
        <v>3</v>
      </c>
      <c r="Z1212" s="337">
        <v>51</v>
      </c>
      <c r="AA1212" s="337">
        <v>38</v>
      </c>
      <c r="AB1212" s="337">
        <v>89</v>
      </c>
      <c r="AC1212" s="337">
        <v>4</v>
      </c>
      <c r="AD1212" s="337">
        <v>0</v>
      </c>
      <c r="AE1212" s="337">
        <v>0</v>
      </c>
      <c r="AF1212" s="337">
        <v>0</v>
      </c>
      <c r="AG1212" s="337">
        <v>0</v>
      </c>
      <c r="AH1212" s="337">
        <v>0</v>
      </c>
      <c r="AI1212" s="337">
        <v>0</v>
      </c>
      <c r="AJ1212" s="337">
        <v>0</v>
      </c>
      <c r="AK1212" s="337">
        <v>0</v>
      </c>
      <c r="AL1212" s="337">
        <v>0</v>
      </c>
      <c r="AM1212" s="337">
        <v>0</v>
      </c>
      <c r="AN1212" s="337">
        <v>0</v>
      </c>
      <c r="AO1212" s="337">
        <v>0</v>
      </c>
      <c r="AP1212" s="337">
        <v>1</v>
      </c>
    </row>
    <row r="1213" spans="1:42" x14ac:dyDescent="0.2">
      <c r="C1213" s="335" t="s">
        <v>38</v>
      </c>
      <c r="E1213" s="337">
        <v>46</v>
      </c>
      <c r="F1213" s="337">
        <v>49</v>
      </c>
      <c r="G1213" s="337">
        <v>95</v>
      </c>
      <c r="H1213" s="337">
        <v>0</v>
      </c>
      <c r="I1213" s="337">
        <v>0</v>
      </c>
      <c r="J1213" s="337">
        <v>0</v>
      </c>
      <c r="K1213" s="337">
        <v>13</v>
      </c>
      <c r="L1213" s="337">
        <v>2</v>
      </c>
      <c r="M1213" s="337">
        <v>13</v>
      </c>
      <c r="N1213" s="337">
        <v>15</v>
      </c>
      <c r="O1213" s="337">
        <v>0</v>
      </c>
      <c r="P1213" s="337">
        <v>0</v>
      </c>
      <c r="Q1213" s="337">
        <v>13</v>
      </c>
      <c r="R1213" s="337">
        <v>0</v>
      </c>
      <c r="S1213" s="337">
        <v>0</v>
      </c>
      <c r="T1213" s="337">
        <v>0</v>
      </c>
      <c r="U1213" s="337">
        <v>0</v>
      </c>
      <c r="V1213" s="337">
        <v>0</v>
      </c>
      <c r="W1213" s="337">
        <v>0</v>
      </c>
      <c r="X1213" s="337">
        <v>0</v>
      </c>
      <c r="Y1213" s="337">
        <v>0</v>
      </c>
      <c r="Z1213" s="337">
        <v>46</v>
      </c>
      <c r="AA1213" s="337">
        <v>49</v>
      </c>
      <c r="AB1213" s="337">
        <v>95</v>
      </c>
      <c r="AC1213" s="337">
        <v>13</v>
      </c>
      <c r="AD1213" s="337">
        <v>0</v>
      </c>
      <c r="AE1213" s="337">
        <v>0</v>
      </c>
      <c r="AF1213" s="337">
        <v>0</v>
      </c>
      <c r="AG1213" s="337">
        <v>0</v>
      </c>
      <c r="AH1213" s="337">
        <v>0</v>
      </c>
      <c r="AI1213" s="337">
        <v>0</v>
      </c>
      <c r="AJ1213" s="337">
        <v>0</v>
      </c>
      <c r="AK1213" s="337">
        <v>0</v>
      </c>
      <c r="AL1213" s="337">
        <v>0</v>
      </c>
      <c r="AM1213" s="337">
        <v>0</v>
      </c>
      <c r="AN1213" s="337">
        <v>0</v>
      </c>
      <c r="AO1213" s="337">
        <v>0</v>
      </c>
      <c r="AP1213" s="337">
        <v>0</v>
      </c>
    </row>
    <row r="1214" spans="1:42" x14ac:dyDescent="0.2">
      <c r="D1214" s="335" t="s">
        <v>65</v>
      </c>
      <c r="E1214" s="337">
        <v>46</v>
      </c>
      <c r="F1214" s="337">
        <v>49</v>
      </c>
      <c r="G1214" s="337">
        <v>95</v>
      </c>
      <c r="H1214" s="337">
        <v>0</v>
      </c>
      <c r="I1214" s="337">
        <v>0</v>
      </c>
      <c r="J1214" s="337">
        <v>0</v>
      </c>
      <c r="K1214" s="337">
        <v>13</v>
      </c>
      <c r="L1214" s="337">
        <v>2</v>
      </c>
      <c r="M1214" s="337">
        <v>13</v>
      </c>
      <c r="N1214" s="337">
        <v>15</v>
      </c>
      <c r="O1214" s="337">
        <v>0</v>
      </c>
      <c r="P1214" s="337">
        <v>0</v>
      </c>
      <c r="Q1214" s="337">
        <v>13</v>
      </c>
      <c r="R1214" s="337">
        <v>0</v>
      </c>
      <c r="S1214" s="337">
        <v>0</v>
      </c>
      <c r="T1214" s="337">
        <v>0</v>
      </c>
      <c r="U1214" s="337">
        <v>0</v>
      </c>
      <c r="V1214" s="337">
        <v>0</v>
      </c>
      <c r="W1214" s="337">
        <v>0</v>
      </c>
      <c r="X1214" s="337">
        <v>0</v>
      </c>
      <c r="Y1214" s="337">
        <v>0</v>
      </c>
      <c r="Z1214" s="337">
        <v>46</v>
      </c>
      <c r="AA1214" s="337">
        <v>49</v>
      </c>
      <c r="AB1214" s="337">
        <v>95</v>
      </c>
      <c r="AC1214" s="337">
        <v>13</v>
      </c>
      <c r="AD1214" s="337">
        <v>0</v>
      </c>
      <c r="AE1214" s="337">
        <v>0</v>
      </c>
      <c r="AF1214" s="337">
        <v>0</v>
      </c>
      <c r="AG1214" s="337">
        <v>0</v>
      </c>
      <c r="AH1214" s="337">
        <v>0</v>
      </c>
      <c r="AI1214" s="337">
        <v>0</v>
      </c>
      <c r="AJ1214" s="337">
        <v>0</v>
      </c>
      <c r="AK1214" s="337">
        <v>0</v>
      </c>
      <c r="AL1214" s="337">
        <v>0</v>
      </c>
      <c r="AM1214" s="337">
        <v>0</v>
      </c>
      <c r="AN1214" s="337">
        <v>0</v>
      </c>
      <c r="AO1214" s="337">
        <v>0</v>
      </c>
      <c r="AP1214" s="337">
        <v>0</v>
      </c>
    </row>
    <row r="1215" spans="1:42" x14ac:dyDescent="0.2">
      <c r="C1215" s="335" t="s">
        <v>47</v>
      </c>
      <c r="E1215" s="337">
        <v>368</v>
      </c>
      <c r="F1215" s="337">
        <v>375</v>
      </c>
      <c r="G1215" s="337">
        <v>743</v>
      </c>
      <c r="H1215" s="337">
        <v>0</v>
      </c>
      <c r="I1215" s="337">
        <v>0</v>
      </c>
      <c r="J1215" s="337">
        <v>0</v>
      </c>
      <c r="K1215" s="337">
        <v>34</v>
      </c>
      <c r="L1215" s="337">
        <v>0</v>
      </c>
      <c r="M1215" s="337">
        <v>34</v>
      </c>
      <c r="N1215" s="337">
        <v>34</v>
      </c>
      <c r="O1215" s="337">
        <v>48</v>
      </c>
      <c r="P1215" s="337">
        <v>35</v>
      </c>
      <c r="Q1215" s="337">
        <v>18</v>
      </c>
      <c r="R1215" s="337">
        <v>67</v>
      </c>
      <c r="S1215" s="337">
        <v>81</v>
      </c>
      <c r="T1215" s="337">
        <v>148</v>
      </c>
      <c r="U1215" s="337">
        <v>2</v>
      </c>
      <c r="V1215" s="337">
        <v>111</v>
      </c>
      <c r="W1215" s="337">
        <v>129</v>
      </c>
      <c r="X1215" s="337">
        <v>240</v>
      </c>
      <c r="Y1215" s="337">
        <v>3</v>
      </c>
      <c r="Z1215" s="337">
        <v>190</v>
      </c>
      <c r="AA1215" s="337">
        <v>165</v>
      </c>
      <c r="AB1215" s="337">
        <v>355</v>
      </c>
      <c r="AC1215" s="337">
        <v>11</v>
      </c>
      <c r="AD1215" s="337">
        <v>0</v>
      </c>
      <c r="AE1215" s="337">
        <v>0</v>
      </c>
      <c r="AF1215" s="337">
        <v>0</v>
      </c>
      <c r="AG1215" s="337">
        <v>0</v>
      </c>
      <c r="AH1215" s="337">
        <v>0</v>
      </c>
      <c r="AI1215" s="337">
        <v>0</v>
      </c>
      <c r="AJ1215" s="337">
        <v>0</v>
      </c>
      <c r="AK1215" s="337">
        <v>0</v>
      </c>
      <c r="AL1215" s="337">
        <v>0</v>
      </c>
      <c r="AM1215" s="337">
        <v>0</v>
      </c>
      <c r="AN1215" s="337">
        <v>0</v>
      </c>
      <c r="AO1215" s="337">
        <v>0</v>
      </c>
      <c r="AP1215" s="337">
        <v>18</v>
      </c>
    </row>
    <row r="1216" spans="1:42" x14ac:dyDescent="0.2">
      <c r="D1216" s="335" t="s">
        <v>116</v>
      </c>
      <c r="E1216" s="337">
        <v>337</v>
      </c>
      <c r="F1216" s="337">
        <v>350</v>
      </c>
      <c r="G1216" s="337">
        <v>687</v>
      </c>
      <c r="H1216" s="337">
        <v>0</v>
      </c>
      <c r="I1216" s="337">
        <v>0</v>
      </c>
      <c r="J1216" s="337">
        <v>0</v>
      </c>
      <c r="K1216" s="337">
        <v>31</v>
      </c>
      <c r="L1216" s="337">
        <v>0</v>
      </c>
      <c r="M1216" s="337">
        <v>31</v>
      </c>
      <c r="N1216" s="337">
        <v>31</v>
      </c>
      <c r="O1216" s="337">
        <v>43</v>
      </c>
      <c r="P1216" s="337">
        <v>32</v>
      </c>
      <c r="Q1216" s="337">
        <v>17</v>
      </c>
      <c r="R1216" s="337">
        <v>55</v>
      </c>
      <c r="S1216" s="337">
        <v>75</v>
      </c>
      <c r="T1216" s="337">
        <v>130</v>
      </c>
      <c r="U1216" s="337">
        <v>1</v>
      </c>
      <c r="V1216" s="337">
        <v>106</v>
      </c>
      <c r="W1216" s="337">
        <v>122</v>
      </c>
      <c r="X1216" s="337">
        <v>228</v>
      </c>
      <c r="Y1216" s="337">
        <v>2</v>
      </c>
      <c r="Z1216" s="337">
        <v>176</v>
      </c>
      <c r="AA1216" s="337">
        <v>153</v>
      </c>
      <c r="AB1216" s="337">
        <v>329</v>
      </c>
      <c r="AC1216" s="337">
        <v>10</v>
      </c>
      <c r="AD1216" s="337">
        <v>0</v>
      </c>
      <c r="AE1216" s="337">
        <v>0</v>
      </c>
      <c r="AF1216" s="337">
        <v>0</v>
      </c>
      <c r="AG1216" s="337">
        <v>0</v>
      </c>
      <c r="AH1216" s="337">
        <v>0</v>
      </c>
      <c r="AI1216" s="337">
        <v>0</v>
      </c>
      <c r="AJ1216" s="337">
        <v>0</v>
      </c>
      <c r="AK1216" s="337">
        <v>0</v>
      </c>
      <c r="AL1216" s="337">
        <v>0</v>
      </c>
      <c r="AM1216" s="337">
        <v>0</v>
      </c>
      <c r="AN1216" s="337">
        <v>0</v>
      </c>
      <c r="AO1216" s="337">
        <v>0</v>
      </c>
      <c r="AP1216" s="337">
        <v>18</v>
      </c>
    </row>
    <row r="1217" spans="2:42" x14ac:dyDescent="0.2">
      <c r="D1217" s="335" t="s">
        <v>165</v>
      </c>
      <c r="E1217" s="337">
        <v>31</v>
      </c>
      <c r="F1217" s="337">
        <v>25</v>
      </c>
      <c r="G1217" s="337">
        <v>56</v>
      </c>
      <c r="H1217" s="337">
        <v>0</v>
      </c>
      <c r="I1217" s="337">
        <v>0</v>
      </c>
      <c r="J1217" s="337">
        <v>0</v>
      </c>
      <c r="K1217" s="337">
        <v>3</v>
      </c>
      <c r="L1217" s="337">
        <v>0</v>
      </c>
      <c r="M1217" s="337">
        <v>3</v>
      </c>
      <c r="N1217" s="337">
        <v>3</v>
      </c>
      <c r="O1217" s="337">
        <v>5</v>
      </c>
      <c r="P1217" s="337">
        <v>3</v>
      </c>
      <c r="Q1217" s="337">
        <v>1</v>
      </c>
      <c r="R1217" s="337">
        <v>12</v>
      </c>
      <c r="S1217" s="337">
        <v>6</v>
      </c>
      <c r="T1217" s="337">
        <v>18</v>
      </c>
      <c r="U1217" s="337">
        <v>1</v>
      </c>
      <c r="V1217" s="337">
        <v>5</v>
      </c>
      <c r="W1217" s="337">
        <v>7</v>
      </c>
      <c r="X1217" s="337">
        <v>12</v>
      </c>
      <c r="Y1217" s="337">
        <v>1</v>
      </c>
      <c r="Z1217" s="337">
        <v>14</v>
      </c>
      <c r="AA1217" s="337">
        <v>12</v>
      </c>
      <c r="AB1217" s="337">
        <v>26</v>
      </c>
      <c r="AC1217" s="337">
        <v>1</v>
      </c>
      <c r="AD1217" s="337">
        <v>0</v>
      </c>
      <c r="AE1217" s="337">
        <v>0</v>
      </c>
      <c r="AF1217" s="337">
        <v>0</v>
      </c>
      <c r="AG1217" s="337">
        <v>0</v>
      </c>
      <c r="AH1217" s="337">
        <v>0</v>
      </c>
      <c r="AI1217" s="337">
        <v>0</v>
      </c>
      <c r="AJ1217" s="337">
        <v>0</v>
      </c>
      <c r="AK1217" s="337">
        <v>0</v>
      </c>
      <c r="AL1217" s="337">
        <v>0</v>
      </c>
      <c r="AM1217" s="337">
        <v>0</v>
      </c>
      <c r="AN1217" s="337">
        <v>0</v>
      </c>
      <c r="AO1217" s="337">
        <v>0</v>
      </c>
      <c r="AP1217" s="337">
        <v>0</v>
      </c>
    </row>
    <row r="1218" spans="2:42" x14ac:dyDescent="0.2">
      <c r="B1218" s="335" t="s">
        <v>41</v>
      </c>
      <c r="E1218" s="337">
        <v>1758</v>
      </c>
      <c r="F1218" s="337">
        <v>1686</v>
      </c>
      <c r="G1218" s="337">
        <v>3444</v>
      </c>
      <c r="H1218" s="337">
        <v>287</v>
      </c>
      <c r="I1218" s="337">
        <v>311</v>
      </c>
      <c r="J1218" s="337">
        <v>598</v>
      </c>
      <c r="K1218" s="337">
        <v>182</v>
      </c>
      <c r="L1218" s="337">
        <v>59</v>
      </c>
      <c r="M1218" s="337">
        <v>123</v>
      </c>
      <c r="N1218" s="337">
        <v>182</v>
      </c>
      <c r="O1218" s="337">
        <v>225</v>
      </c>
      <c r="P1218" s="337">
        <v>188</v>
      </c>
      <c r="Q1218" s="337">
        <v>40</v>
      </c>
      <c r="R1218" s="337">
        <v>255</v>
      </c>
      <c r="S1218" s="337">
        <v>278</v>
      </c>
      <c r="T1218" s="337">
        <v>533</v>
      </c>
      <c r="U1218" s="337">
        <v>25</v>
      </c>
      <c r="V1218" s="337">
        <v>283</v>
      </c>
      <c r="W1218" s="337">
        <v>262</v>
      </c>
      <c r="X1218" s="337">
        <v>545</v>
      </c>
      <c r="Y1218" s="337">
        <v>24</v>
      </c>
      <c r="Z1218" s="337">
        <v>282</v>
      </c>
      <c r="AA1218" s="337">
        <v>258</v>
      </c>
      <c r="AB1218" s="337">
        <v>540</v>
      </c>
      <c r="AC1218" s="337">
        <v>24</v>
      </c>
      <c r="AD1218" s="337">
        <v>314</v>
      </c>
      <c r="AE1218" s="337">
        <v>302</v>
      </c>
      <c r="AF1218" s="337">
        <v>616</v>
      </c>
      <c r="AG1218" s="337">
        <v>25</v>
      </c>
      <c r="AH1218" s="337">
        <v>322</v>
      </c>
      <c r="AI1218" s="337">
        <v>288</v>
      </c>
      <c r="AJ1218" s="337">
        <v>610</v>
      </c>
      <c r="AK1218" s="337">
        <v>26</v>
      </c>
      <c r="AL1218" s="337">
        <v>302</v>
      </c>
      <c r="AM1218" s="337">
        <v>298</v>
      </c>
      <c r="AN1218" s="337">
        <v>600</v>
      </c>
      <c r="AO1218" s="337">
        <v>25</v>
      </c>
      <c r="AP1218" s="337">
        <v>33</v>
      </c>
    </row>
    <row r="1219" spans="2:42" x14ac:dyDescent="0.2">
      <c r="C1219" s="335" t="s">
        <v>37</v>
      </c>
      <c r="E1219" s="337">
        <v>651</v>
      </c>
      <c r="F1219" s="337">
        <v>624</v>
      </c>
      <c r="G1219" s="337">
        <v>1275</v>
      </c>
      <c r="H1219" s="337">
        <v>107</v>
      </c>
      <c r="I1219" s="337">
        <v>119</v>
      </c>
      <c r="J1219" s="337">
        <v>226</v>
      </c>
      <c r="K1219" s="337">
        <v>58</v>
      </c>
      <c r="L1219" s="337">
        <v>27</v>
      </c>
      <c r="M1219" s="337">
        <v>31</v>
      </c>
      <c r="N1219" s="337">
        <v>58</v>
      </c>
      <c r="O1219" s="337">
        <v>72</v>
      </c>
      <c r="P1219" s="337">
        <v>62</v>
      </c>
      <c r="Q1219" s="337">
        <v>11</v>
      </c>
      <c r="R1219" s="337">
        <v>89</v>
      </c>
      <c r="S1219" s="337">
        <v>93</v>
      </c>
      <c r="T1219" s="337">
        <v>182</v>
      </c>
      <c r="U1219" s="337">
        <v>8</v>
      </c>
      <c r="V1219" s="337">
        <v>95</v>
      </c>
      <c r="W1219" s="337">
        <v>104</v>
      </c>
      <c r="X1219" s="337">
        <v>199</v>
      </c>
      <c r="Y1219" s="337">
        <v>8</v>
      </c>
      <c r="Z1219" s="337">
        <v>109</v>
      </c>
      <c r="AA1219" s="337">
        <v>97</v>
      </c>
      <c r="AB1219" s="337">
        <v>206</v>
      </c>
      <c r="AC1219" s="337">
        <v>7</v>
      </c>
      <c r="AD1219" s="337">
        <v>107</v>
      </c>
      <c r="AE1219" s="337">
        <v>104</v>
      </c>
      <c r="AF1219" s="337">
        <v>211</v>
      </c>
      <c r="AG1219" s="337">
        <v>7</v>
      </c>
      <c r="AH1219" s="337">
        <v>127</v>
      </c>
      <c r="AI1219" s="337">
        <v>115</v>
      </c>
      <c r="AJ1219" s="337">
        <v>242</v>
      </c>
      <c r="AK1219" s="337">
        <v>10</v>
      </c>
      <c r="AL1219" s="337">
        <v>124</v>
      </c>
      <c r="AM1219" s="337">
        <v>111</v>
      </c>
      <c r="AN1219" s="337">
        <v>235</v>
      </c>
      <c r="AO1219" s="337">
        <v>9</v>
      </c>
      <c r="AP1219" s="337">
        <v>9</v>
      </c>
    </row>
    <row r="1220" spans="2:42" x14ac:dyDescent="0.2">
      <c r="D1220" s="335" t="s">
        <v>116</v>
      </c>
      <c r="E1220" s="337">
        <v>651</v>
      </c>
      <c r="F1220" s="337">
        <v>624</v>
      </c>
      <c r="G1220" s="337">
        <v>1275</v>
      </c>
      <c r="H1220" s="337">
        <v>107</v>
      </c>
      <c r="I1220" s="337">
        <v>119</v>
      </c>
      <c r="J1220" s="337">
        <v>226</v>
      </c>
      <c r="K1220" s="337">
        <v>58</v>
      </c>
      <c r="L1220" s="337">
        <v>27</v>
      </c>
      <c r="M1220" s="337">
        <v>31</v>
      </c>
      <c r="N1220" s="337">
        <v>58</v>
      </c>
      <c r="O1220" s="337">
        <v>72</v>
      </c>
      <c r="P1220" s="337">
        <v>62</v>
      </c>
      <c r="Q1220" s="337">
        <v>11</v>
      </c>
      <c r="R1220" s="337">
        <v>89</v>
      </c>
      <c r="S1220" s="337">
        <v>93</v>
      </c>
      <c r="T1220" s="337">
        <v>182</v>
      </c>
      <c r="U1220" s="337">
        <v>8</v>
      </c>
      <c r="V1220" s="337">
        <v>95</v>
      </c>
      <c r="W1220" s="337">
        <v>104</v>
      </c>
      <c r="X1220" s="337">
        <v>199</v>
      </c>
      <c r="Y1220" s="337">
        <v>8</v>
      </c>
      <c r="Z1220" s="337">
        <v>109</v>
      </c>
      <c r="AA1220" s="337">
        <v>97</v>
      </c>
      <c r="AB1220" s="337">
        <v>206</v>
      </c>
      <c r="AC1220" s="337">
        <v>7</v>
      </c>
      <c r="AD1220" s="337">
        <v>107</v>
      </c>
      <c r="AE1220" s="337">
        <v>104</v>
      </c>
      <c r="AF1220" s="337">
        <v>211</v>
      </c>
      <c r="AG1220" s="337">
        <v>7</v>
      </c>
      <c r="AH1220" s="337">
        <v>127</v>
      </c>
      <c r="AI1220" s="337">
        <v>115</v>
      </c>
      <c r="AJ1220" s="337">
        <v>242</v>
      </c>
      <c r="AK1220" s="337">
        <v>10</v>
      </c>
      <c r="AL1220" s="337">
        <v>124</v>
      </c>
      <c r="AM1220" s="337">
        <v>111</v>
      </c>
      <c r="AN1220" s="337">
        <v>235</v>
      </c>
      <c r="AO1220" s="337">
        <v>9</v>
      </c>
      <c r="AP1220" s="337">
        <v>9</v>
      </c>
    </row>
    <row r="1221" spans="2:42" x14ac:dyDescent="0.2">
      <c r="C1221" s="335" t="s">
        <v>38</v>
      </c>
      <c r="E1221" s="337">
        <v>28</v>
      </c>
      <c r="F1221" s="337">
        <v>25</v>
      </c>
      <c r="G1221" s="337">
        <v>53</v>
      </c>
      <c r="H1221" s="337">
        <v>3</v>
      </c>
      <c r="I1221" s="337">
        <v>3</v>
      </c>
      <c r="J1221" s="337">
        <v>6</v>
      </c>
      <c r="K1221" s="337">
        <v>4</v>
      </c>
      <c r="L1221" s="337">
        <v>1</v>
      </c>
      <c r="M1221" s="337">
        <v>3</v>
      </c>
      <c r="N1221" s="337">
        <v>4</v>
      </c>
      <c r="O1221" s="337">
        <v>0</v>
      </c>
      <c r="P1221" s="337">
        <v>0</v>
      </c>
      <c r="Q1221" s="337">
        <v>4</v>
      </c>
      <c r="R1221" s="337">
        <v>10</v>
      </c>
      <c r="S1221" s="337">
        <v>10</v>
      </c>
      <c r="T1221" s="337">
        <v>20</v>
      </c>
      <c r="U1221" s="337">
        <v>0</v>
      </c>
      <c r="V1221" s="337">
        <v>3</v>
      </c>
      <c r="W1221" s="337">
        <v>4</v>
      </c>
      <c r="X1221" s="337">
        <v>7</v>
      </c>
      <c r="Y1221" s="337">
        <v>0</v>
      </c>
      <c r="Z1221" s="337">
        <v>4</v>
      </c>
      <c r="AA1221" s="337">
        <v>4</v>
      </c>
      <c r="AB1221" s="337">
        <v>8</v>
      </c>
      <c r="AC1221" s="337">
        <v>0</v>
      </c>
      <c r="AD1221" s="337">
        <v>4</v>
      </c>
      <c r="AE1221" s="337">
        <v>4</v>
      </c>
      <c r="AF1221" s="337">
        <v>8</v>
      </c>
      <c r="AG1221" s="337">
        <v>0</v>
      </c>
      <c r="AH1221" s="337">
        <v>4</v>
      </c>
      <c r="AI1221" s="337">
        <v>2</v>
      </c>
      <c r="AJ1221" s="337">
        <v>6</v>
      </c>
      <c r="AK1221" s="337">
        <v>0</v>
      </c>
      <c r="AL1221" s="337">
        <v>3</v>
      </c>
      <c r="AM1221" s="337">
        <v>1</v>
      </c>
      <c r="AN1221" s="337">
        <v>4</v>
      </c>
      <c r="AO1221" s="337">
        <v>0</v>
      </c>
      <c r="AP1221" s="337">
        <v>4</v>
      </c>
    </row>
    <row r="1222" spans="2:42" x14ac:dyDescent="0.2">
      <c r="D1222" s="335" t="s">
        <v>65</v>
      </c>
      <c r="E1222" s="337">
        <v>28</v>
      </c>
      <c r="F1222" s="337">
        <v>25</v>
      </c>
      <c r="G1222" s="337">
        <v>53</v>
      </c>
      <c r="H1222" s="337">
        <v>3</v>
      </c>
      <c r="I1222" s="337">
        <v>3</v>
      </c>
      <c r="J1222" s="337">
        <v>6</v>
      </c>
      <c r="K1222" s="337">
        <v>4</v>
      </c>
      <c r="L1222" s="337">
        <v>1</v>
      </c>
      <c r="M1222" s="337">
        <v>3</v>
      </c>
      <c r="N1222" s="337">
        <v>4</v>
      </c>
      <c r="O1222" s="337">
        <v>0</v>
      </c>
      <c r="P1222" s="337">
        <v>0</v>
      </c>
      <c r="Q1222" s="337">
        <v>4</v>
      </c>
      <c r="R1222" s="337">
        <v>10</v>
      </c>
      <c r="S1222" s="337">
        <v>10</v>
      </c>
      <c r="T1222" s="337">
        <v>20</v>
      </c>
      <c r="U1222" s="337">
        <v>0</v>
      </c>
      <c r="V1222" s="337">
        <v>3</v>
      </c>
      <c r="W1222" s="337">
        <v>4</v>
      </c>
      <c r="X1222" s="337">
        <v>7</v>
      </c>
      <c r="Y1222" s="337">
        <v>0</v>
      </c>
      <c r="Z1222" s="337">
        <v>4</v>
      </c>
      <c r="AA1222" s="337">
        <v>4</v>
      </c>
      <c r="AB1222" s="337">
        <v>8</v>
      </c>
      <c r="AC1222" s="337">
        <v>0</v>
      </c>
      <c r="AD1222" s="337">
        <v>4</v>
      </c>
      <c r="AE1222" s="337">
        <v>4</v>
      </c>
      <c r="AF1222" s="337">
        <v>8</v>
      </c>
      <c r="AG1222" s="337">
        <v>0</v>
      </c>
      <c r="AH1222" s="337">
        <v>4</v>
      </c>
      <c r="AI1222" s="337">
        <v>2</v>
      </c>
      <c r="AJ1222" s="337">
        <v>6</v>
      </c>
      <c r="AK1222" s="337">
        <v>0</v>
      </c>
      <c r="AL1222" s="337">
        <v>3</v>
      </c>
      <c r="AM1222" s="337">
        <v>1</v>
      </c>
      <c r="AN1222" s="337">
        <v>4</v>
      </c>
      <c r="AO1222" s="337">
        <v>0</v>
      </c>
      <c r="AP1222" s="337">
        <v>4</v>
      </c>
    </row>
    <row r="1223" spans="2:42" x14ac:dyDescent="0.2">
      <c r="C1223" s="335" t="s">
        <v>47</v>
      </c>
      <c r="E1223" s="337">
        <v>1014</v>
      </c>
      <c r="F1223" s="337">
        <v>970</v>
      </c>
      <c r="G1223" s="337">
        <v>1984</v>
      </c>
      <c r="H1223" s="337">
        <v>166</v>
      </c>
      <c r="I1223" s="337">
        <v>178</v>
      </c>
      <c r="J1223" s="337">
        <v>344</v>
      </c>
      <c r="K1223" s="337">
        <v>114</v>
      </c>
      <c r="L1223" s="337">
        <v>30</v>
      </c>
      <c r="M1223" s="337">
        <v>84</v>
      </c>
      <c r="N1223" s="337">
        <v>114</v>
      </c>
      <c r="O1223" s="337">
        <v>147</v>
      </c>
      <c r="P1223" s="337">
        <v>120</v>
      </c>
      <c r="Q1223" s="337">
        <v>24</v>
      </c>
      <c r="R1223" s="337">
        <v>139</v>
      </c>
      <c r="S1223" s="337">
        <v>166</v>
      </c>
      <c r="T1223" s="337">
        <v>305</v>
      </c>
      <c r="U1223" s="337">
        <v>16</v>
      </c>
      <c r="V1223" s="337">
        <v>178</v>
      </c>
      <c r="W1223" s="337">
        <v>142</v>
      </c>
      <c r="X1223" s="337">
        <v>320</v>
      </c>
      <c r="Y1223" s="337">
        <v>15</v>
      </c>
      <c r="Z1223" s="337">
        <v>156</v>
      </c>
      <c r="AA1223" s="337">
        <v>146</v>
      </c>
      <c r="AB1223" s="337">
        <v>302</v>
      </c>
      <c r="AC1223" s="337">
        <v>16</v>
      </c>
      <c r="AD1223" s="337">
        <v>191</v>
      </c>
      <c r="AE1223" s="337">
        <v>185</v>
      </c>
      <c r="AF1223" s="337">
        <v>376</v>
      </c>
      <c r="AG1223" s="337">
        <v>17</v>
      </c>
      <c r="AH1223" s="337">
        <v>181</v>
      </c>
      <c r="AI1223" s="337">
        <v>153</v>
      </c>
      <c r="AJ1223" s="337">
        <v>334</v>
      </c>
      <c r="AK1223" s="337">
        <v>15</v>
      </c>
      <c r="AL1223" s="337">
        <v>169</v>
      </c>
      <c r="AM1223" s="337">
        <v>178</v>
      </c>
      <c r="AN1223" s="337">
        <v>347</v>
      </c>
      <c r="AO1223" s="337">
        <v>15</v>
      </c>
      <c r="AP1223" s="337">
        <v>20</v>
      </c>
    </row>
    <row r="1224" spans="2:42" x14ac:dyDescent="0.2">
      <c r="D1224" s="335" t="s">
        <v>116</v>
      </c>
      <c r="E1224" s="337">
        <v>969</v>
      </c>
      <c r="F1224" s="337">
        <v>929</v>
      </c>
      <c r="G1224" s="337">
        <v>1898</v>
      </c>
      <c r="H1224" s="337">
        <v>162</v>
      </c>
      <c r="I1224" s="337">
        <v>171</v>
      </c>
      <c r="J1224" s="337">
        <v>333</v>
      </c>
      <c r="K1224" s="337">
        <v>109</v>
      </c>
      <c r="L1224" s="337">
        <v>29</v>
      </c>
      <c r="M1224" s="337">
        <v>80</v>
      </c>
      <c r="N1224" s="337">
        <v>109</v>
      </c>
      <c r="O1224" s="337">
        <v>141</v>
      </c>
      <c r="P1224" s="337">
        <v>114</v>
      </c>
      <c r="Q1224" s="337">
        <v>23</v>
      </c>
      <c r="R1224" s="337">
        <v>136</v>
      </c>
      <c r="S1224" s="337">
        <v>162</v>
      </c>
      <c r="T1224" s="337">
        <v>298</v>
      </c>
      <c r="U1224" s="337">
        <v>16</v>
      </c>
      <c r="V1224" s="337">
        <v>168</v>
      </c>
      <c r="W1224" s="337">
        <v>136</v>
      </c>
      <c r="X1224" s="337">
        <v>304</v>
      </c>
      <c r="Y1224" s="337">
        <v>15</v>
      </c>
      <c r="Z1224" s="337">
        <v>150</v>
      </c>
      <c r="AA1224" s="337">
        <v>138</v>
      </c>
      <c r="AB1224" s="337">
        <v>288</v>
      </c>
      <c r="AC1224" s="337">
        <v>15</v>
      </c>
      <c r="AD1224" s="337">
        <v>185</v>
      </c>
      <c r="AE1224" s="337">
        <v>173</v>
      </c>
      <c r="AF1224" s="337">
        <v>358</v>
      </c>
      <c r="AG1224" s="337">
        <v>16</v>
      </c>
      <c r="AH1224" s="337">
        <v>172</v>
      </c>
      <c r="AI1224" s="337">
        <v>148</v>
      </c>
      <c r="AJ1224" s="337">
        <v>320</v>
      </c>
      <c r="AK1224" s="337">
        <v>14</v>
      </c>
      <c r="AL1224" s="337">
        <v>158</v>
      </c>
      <c r="AM1224" s="337">
        <v>172</v>
      </c>
      <c r="AN1224" s="337">
        <v>330</v>
      </c>
      <c r="AO1224" s="337">
        <v>14</v>
      </c>
      <c r="AP1224" s="337">
        <v>19</v>
      </c>
    </row>
    <row r="1225" spans="2:42" x14ac:dyDescent="0.2">
      <c r="D1225" s="335" t="s">
        <v>165</v>
      </c>
      <c r="E1225" s="337">
        <v>45</v>
      </c>
      <c r="F1225" s="337">
        <v>41</v>
      </c>
      <c r="G1225" s="337">
        <v>86</v>
      </c>
      <c r="H1225" s="337">
        <v>4</v>
      </c>
      <c r="I1225" s="337">
        <v>7</v>
      </c>
      <c r="J1225" s="337">
        <v>11</v>
      </c>
      <c r="K1225" s="337">
        <v>5</v>
      </c>
      <c r="L1225" s="337">
        <v>1</v>
      </c>
      <c r="M1225" s="337">
        <v>4</v>
      </c>
      <c r="N1225" s="337">
        <v>5</v>
      </c>
      <c r="O1225" s="337">
        <v>6</v>
      </c>
      <c r="P1225" s="337">
        <v>6</v>
      </c>
      <c r="Q1225" s="337">
        <v>1</v>
      </c>
      <c r="R1225" s="337">
        <v>3</v>
      </c>
      <c r="S1225" s="337">
        <v>4</v>
      </c>
      <c r="T1225" s="337">
        <v>7</v>
      </c>
      <c r="U1225" s="337">
        <v>0</v>
      </c>
      <c r="V1225" s="337">
        <v>10</v>
      </c>
      <c r="W1225" s="337">
        <v>6</v>
      </c>
      <c r="X1225" s="337">
        <v>16</v>
      </c>
      <c r="Y1225" s="337">
        <v>0</v>
      </c>
      <c r="Z1225" s="337">
        <v>6</v>
      </c>
      <c r="AA1225" s="337">
        <v>8</v>
      </c>
      <c r="AB1225" s="337">
        <v>14</v>
      </c>
      <c r="AC1225" s="337">
        <v>1</v>
      </c>
      <c r="AD1225" s="337">
        <v>6</v>
      </c>
      <c r="AE1225" s="337">
        <v>12</v>
      </c>
      <c r="AF1225" s="337">
        <v>18</v>
      </c>
      <c r="AG1225" s="337">
        <v>1</v>
      </c>
      <c r="AH1225" s="337">
        <v>9</v>
      </c>
      <c r="AI1225" s="337">
        <v>5</v>
      </c>
      <c r="AJ1225" s="337">
        <v>14</v>
      </c>
      <c r="AK1225" s="337">
        <v>1</v>
      </c>
      <c r="AL1225" s="337">
        <v>11</v>
      </c>
      <c r="AM1225" s="337">
        <v>6</v>
      </c>
      <c r="AN1225" s="337">
        <v>17</v>
      </c>
      <c r="AO1225" s="337">
        <v>1</v>
      </c>
      <c r="AP1225" s="337">
        <v>1</v>
      </c>
    </row>
    <row r="1226" spans="2:42" x14ac:dyDescent="0.2">
      <c r="C1226" s="335" t="s">
        <v>257</v>
      </c>
      <c r="E1226" s="337">
        <v>65</v>
      </c>
      <c r="F1226" s="337">
        <v>67</v>
      </c>
      <c r="G1226" s="337">
        <v>132</v>
      </c>
      <c r="H1226" s="337">
        <v>11</v>
      </c>
      <c r="I1226" s="337">
        <v>11</v>
      </c>
      <c r="J1226" s="337">
        <v>22</v>
      </c>
      <c r="K1226" s="337">
        <v>6</v>
      </c>
      <c r="L1226" s="337">
        <v>1</v>
      </c>
      <c r="M1226" s="337">
        <v>5</v>
      </c>
      <c r="N1226" s="337">
        <v>6</v>
      </c>
      <c r="O1226" s="337">
        <v>6</v>
      </c>
      <c r="P1226" s="337">
        <v>6</v>
      </c>
      <c r="Q1226" s="337">
        <v>1</v>
      </c>
      <c r="R1226" s="337">
        <v>17</v>
      </c>
      <c r="S1226" s="337">
        <v>9</v>
      </c>
      <c r="T1226" s="337">
        <v>26</v>
      </c>
      <c r="U1226" s="337">
        <v>1</v>
      </c>
      <c r="V1226" s="337">
        <v>7</v>
      </c>
      <c r="W1226" s="337">
        <v>12</v>
      </c>
      <c r="X1226" s="337">
        <v>19</v>
      </c>
      <c r="Y1226" s="337">
        <v>1</v>
      </c>
      <c r="Z1226" s="337">
        <v>13</v>
      </c>
      <c r="AA1226" s="337">
        <v>11</v>
      </c>
      <c r="AB1226" s="337">
        <v>24</v>
      </c>
      <c r="AC1226" s="337">
        <v>1</v>
      </c>
      <c r="AD1226" s="337">
        <v>12</v>
      </c>
      <c r="AE1226" s="337">
        <v>9</v>
      </c>
      <c r="AF1226" s="337">
        <v>21</v>
      </c>
      <c r="AG1226" s="337">
        <v>1</v>
      </c>
      <c r="AH1226" s="337">
        <v>10</v>
      </c>
      <c r="AI1226" s="337">
        <v>18</v>
      </c>
      <c r="AJ1226" s="337">
        <v>28</v>
      </c>
      <c r="AK1226" s="337">
        <v>1</v>
      </c>
      <c r="AL1226" s="337">
        <v>6</v>
      </c>
      <c r="AM1226" s="337">
        <v>8</v>
      </c>
      <c r="AN1226" s="337">
        <v>14</v>
      </c>
      <c r="AO1226" s="337">
        <v>1</v>
      </c>
      <c r="AP1226" s="337">
        <v>0</v>
      </c>
    </row>
    <row r="1227" spans="2:42" x14ac:dyDescent="0.2">
      <c r="D1227" s="335" t="s">
        <v>116</v>
      </c>
      <c r="E1227" s="337">
        <v>65</v>
      </c>
      <c r="F1227" s="337">
        <v>67</v>
      </c>
      <c r="G1227" s="337">
        <v>132</v>
      </c>
      <c r="H1227" s="337">
        <v>11</v>
      </c>
      <c r="I1227" s="337">
        <v>11</v>
      </c>
      <c r="J1227" s="337">
        <v>22</v>
      </c>
      <c r="K1227" s="337">
        <v>6</v>
      </c>
      <c r="L1227" s="337">
        <v>1</v>
      </c>
      <c r="M1227" s="337">
        <v>5</v>
      </c>
      <c r="N1227" s="337">
        <v>6</v>
      </c>
      <c r="O1227" s="337">
        <v>6</v>
      </c>
      <c r="P1227" s="337">
        <v>6</v>
      </c>
      <c r="Q1227" s="337">
        <v>1</v>
      </c>
      <c r="R1227" s="337">
        <v>17</v>
      </c>
      <c r="S1227" s="337">
        <v>9</v>
      </c>
      <c r="T1227" s="337">
        <v>26</v>
      </c>
      <c r="U1227" s="337">
        <v>1</v>
      </c>
      <c r="V1227" s="337">
        <v>7</v>
      </c>
      <c r="W1227" s="337">
        <v>12</v>
      </c>
      <c r="X1227" s="337">
        <v>19</v>
      </c>
      <c r="Y1227" s="337">
        <v>1</v>
      </c>
      <c r="Z1227" s="337">
        <v>13</v>
      </c>
      <c r="AA1227" s="337">
        <v>11</v>
      </c>
      <c r="AB1227" s="337">
        <v>24</v>
      </c>
      <c r="AC1227" s="337">
        <v>1</v>
      </c>
      <c r="AD1227" s="337">
        <v>12</v>
      </c>
      <c r="AE1227" s="337">
        <v>9</v>
      </c>
      <c r="AF1227" s="337">
        <v>21</v>
      </c>
      <c r="AG1227" s="337">
        <v>1</v>
      </c>
      <c r="AH1227" s="337">
        <v>10</v>
      </c>
      <c r="AI1227" s="337">
        <v>18</v>
      </c>
      <c r="AJ1227" s="337">
        <v>28</v>
      </c>
      <c r="AK1227" s="337">
        <v>1</v>
      </c>
      <c r="AL1227" s="337">
        <v>6</v>
      </c>
      <c r="AM1227" s="337">
        <v>8</v>
      </c>
      <c r="AN1227" s="337">
        <v>14</v>
      </c>
      <c r="AO1227" s="337">
        <v>1</v>
      </c>
      <c r="AP1227" s="337">
        <v>0</v>
      </c>
    </row>
    <row r="1228" spans="2:42" x14ac:dyDescent="0.2">
      <c r="B1228" s="335" t="s">
        <v>42</v>
      </c>
      <c r="E1228" s="337">
        <v>793</v>
      </c>
      <c r="F1228" s="337">
        <v>788</v>
      </c>
      <c r="G1228" s="337">
        <v>1581</v>
      </c>
      <c r="H1228" s="337">
        <v>217</v>
      </c>
      <c r="I1228" s="337">
        <v>211</v>
      </c>
      <c r="J1228" s="337">
        <v>428</v>
      </c>
      <c r="K1228" s="337">
        <v>75</v>
      </c>
      <c r="L1228" s="337">
        <v>41</v>
      </c>
      <c r="M1228" s="337">
        <v>40</v>
      </c>
      <c r="N1228" s="337">
        <v>81</v>
      </c>
      <c r="O1228" s="337">
        <v>78</v>
      </c>
      <c r="P1228" s="337">
        <v>75</v>
      </c>
      <c r="Q1228" s="337">
        <v>15</v>
      </c>
      <c r="R1228" s="337">
        <v>271</v>
      </c>
      <c r="S1228" s="337">
        <v>286</v>
      </c>
      <c r="T1228" s="337">
        <v>557</v>
      </c>
      <c r="U1228" s="337">
        <v>24</v>
      </c>
      <c r="V1228" s="337">
        <v>289</v>
      </c>
      <c r="W1228" s="337">
        <v>258</v>
      </c>
      <c r="X1228" s="337">
        <v>547</v>
      </c>
      <c r="Y1228" s="337">
        <v>24</v>
      </c>
      <c r="Z1228" s="337">
        <v>233</v>
      </c>
      <c r="AA1228" s="337">
        <v>244</v>
      </c>
      <c r="AB1228" s="337">
        <v>477</v>
      </c>
      <c r="AC1228" s="337">
        <v>24</v>
      </c>
      <c r="AD1228" s="337">
        <v>0</v>
      </c>
      <c r="AE1228" s="337">
        <v>0</v>
      </c>
      <c r="AF1228" s="337">
        <v>0</v>
      </c>
      <c r="AG1228" s="337">
        <v>0</v>
      </c>
      <c r="AH1228" s="337">
        <v>0</v>
      </c>
      <c r="AI1228" s="337">
        <v>0</v>
      </c>
      <c r="AJ1228" s="337">
        <v>0</v>
      </c>
      <c r="AK1228" s="337">
        <v>0</v>
      </c>
      <c r="AL1228" s="337">
        <v>0</v>
      </c>
      <c r="AM1228" s="337">
        <v>0</v>
      </c>
      <c r="AN1228" s="337">
        <v>0</v>
      </c>
      <c r="AO1228" s="337">
        <v>0</v>
      </c>
      <c r="AP1228" s="337">
        <v>3</v>
      </c>
    </row>
    <row r="1229" spans="2:42" x14ac:dyDescent="0.2">
      <c r="C1229" s="335" t="s">
        <v>37</v>
      </c>
      <c r="E1229" s="337">
        <v>231</v>
      </c>
      <c r="F1229" s="337">
        <v>243</v>
      </c>
      <c r="G1229" s="337">
        <v>474</v>
      </c>
      <c r="H1229" s="337">
        <v>60</v>
      </c>
      <c r="I1229" s="337">
        <v>78</v>
      </c>
      <c r="J1229" s="337">
        <v>138</v>
      </c>
      <c r="K1229" s="337">
        <v>24</v>
      </c>
      <c r="L1229" s="337">
        <v>9</v>
      </c>
      <c r="M1229" s="337">
        <v>19</v>
      </c>
      <c r="N1229" s="337">
        <v>28</v>
      </c>
      <c r="O1229" s="337">
        <v>26</v>
      </c>
      <c r="P1229" s="337">
        <v>26</v>
      </c>
      <c r="Q1229" s="337">
        <v>4</v>
      </c>
      <c r="R1229" s="337">
        <v>77</v>
      </c>
      <c r="S1229" s="337">
        <v>93</v>
      </c>
      <c r="T1229" s="337">
        <v>170</v>
      </c>
      <c r="U1229" s="337">
        <v>8</v>
      </c>
      <c r="V1229" s="337">
        <v>84</v>
      </c>
      <c r="W1229" s="337">
        <v>77</v>
      </c>
      <c r="X1229" s="337">
        <v>161</v>
      </c>
      <c r="Y1229" s="337">
        <v>8</v>
      </c>
      <c r="Z1229" s="337">
        <v>70</v>
      </c>
      <c r="AA1229" s="337">
        <v>73</v>
      </c>
      <c r="AB1229" s="337">
        <v>143</v>
      </c>
      <c r="AC1229" s="337">
        <v>8</v>
      </c>
      <c r="AD1229" s="337">
        <v>0</v>
      </c>
      <c r="AE1229" s="337">
        <v>0</v>
      </c>
      <c r="AF1229" s="337">
        <v>0</v>
      </c>
      <c r="AG1229" s="337">
        <v>0</v>
      </c>
      <c r="AH1229" s="337">
        <v>0</v>
      </c>
      <c r="AI1229" s="337">
        <v>0</v>
      </c>
      <c r="AJ1229" s="337">
        <v>0</v>
      </c>
      <c r="AK1229" s="337">
        <v>0</v>
      </c>
      <c r="AL1229" s="337">
        <v>0</v>
      </c>
      <c r="AM1229" s="337">
        <v>0</v>
      </c>
      <c r="AN1229" s="337">
        <v>0</v>
      </c>
      <c r="AO1229" s="337">
        <v>0</v>
      </c>
      <c r="AP1229" s="337">
        <v>0</v>
      </c>
    </row>
    <row r="1230" spans="2:42" x14ac:dyDescent="0.2">
      <c r="D1230" s="335" t="s">
        <v>116</v>
      </c>
      <c r="E1230" s="337">
        <v>186</v>
      </c>
      <c r="F1230" s="337">
        <v>209</v>
      </c>
      <c r="G1230" s="337">
        <v>395</v>
      </c>
      <c r="H1230" s="337">
        <v>52</v>
      </c>
      <c r="I1230" s="337">
        <v>68</v>
      </c>
      <c r="J1230" s="337">
        <v>120</v>
      </c>
      <c r="K1230" s="337">
        <v>15</v>
      </c>
      <c r="L1230" s="337">
        <v>8</v>
      </c>
      <c r="M1230" s="337">
        <v>14</v>
      </c>
      <c r="N1230" s="337">
        <v>22</v>
      </c>
      <c r="O1230" s="337">
        <v>18</v>
      </c>
      <c r="P1230" s="337">
        <v>18</v>
      </c>
      <c r="Q1230" s="337">
        <v>1</v>
      </c>
      <c r="R1230" s="337">
        <v>60</v>
      </c>
      <c r="S1230" s="337">
        <v>85</v>
      </c>
      <c r="T1230" s="337">
        <v>145</v>
      </c>
      <c r="U1230" s="337">
        <v>5</v>
      </c>
      <c r="V1230" s="337">
        <v>69</v>
      </c>
      <c r="W1230" s="337">
        <v>65</v>
      </c>
      <c r="X1230" s="337">
        <v>134</v>
      </c>
      <c r="Y1230" s="337">
        <v>5</v>
      </c>
      <c r="Z1230" s="337">
        <v>57</v>
      </c>
      <c r="AA1230" s="337">
        <v>59</v>
      </c>
      <c r="AB1230" s="337">
        <v>116</v>
      </c>
      <c r="AC1230" s="337">
        <v>5</v>
      </c>
      <c r="AD1230" s="337">
        <v>0</v>
      </c>
      <c r="AE1230" s="337">
        <v>0</v>
      </c>
      <c r="AF1230" s="337">
        <v>0</v>
      </c>
      <c r="AG1230" s="337">
        <v>0</v>
      </c>
      <c r="AH1230" s="337">
        <v>0</v>
      </c>
      <c r="AI1230" s="337">
        <v>0</v>
      </c>
      <c r="AJ1230" s="337">
        <v>0</v>
      </c>
      <c r="AK1230" s="337">
        <v>0</v>
      </c>
      <c r="AL1230" s="337">
        <v>0</v>
      </c>
      <c r="AM1230" s="337">
        <v>0</v>
      </c>
      <c r="AN1230" s="337">
        <v>0</v>
      </c>
      <c r="AO1230" s="337">
        <v>0</v>
      </c>
      <c r="AP1230" s="337">
        <v>0</v>
      </c>
    </row>
    <row r="1231" spans="2:42" x14ac:dyDescent="0.2">
      <c r="D1231" s="335" t="s">
        <v>117</v>
      </c>
      <c r="E1231" s="337">
        <v>45</v>
      </c>
      <c r="F1231" s="337">
        <v>34</v>
      </c>
      <c r="G1231" s="337">
        <v>79</v>
      </c>
      <c r="H1231" s="337">
        <v>8</v>
      </c>
      <c r="I1231" s="337">
        <v>10</v>
      </c>
      <c r="J1231" s="337">
        <v>18</v>
      </c>
      <c r="K1231" s="337">
        <v>9</v>
      </c>
      <c r="L1231" s="337">
        <v>1</v>
      </c>
      <c r="M1231" s="337">
        <v>5</v>
      </c>
      <c r="N1231" s="337">
        <v>6</v>
      </c>
      <c r="O1231" s="337">
        <v>8</v>
      </c>
      <c r="P1231" s="337">
        <v>8</v>
      </c>
      <c r="Q1231" s="337">
        <v>3</v>
      </c>
      <c r="R1231" s="337">
        <v>17</v>
      </c>
      <c r="S1231" s="337">
        <v>8</v>
      </c>
      <c r="T1231" s="337">
        <v>25</v>
      </c>
      <c r="U1231" s="337">
        <v>3</v>
      </c>
      <c r="V1231" s="337">
        <v>15</v>
      </c>
      <c r="W1231" s="337">
        <v>12</v>
      </c>
      <c r="X1231" s="337">
        <v>27</v>
      </c>
      <c r="Y1231" s="337">
        <v>3</v>
      </c>
      <c r="Z1231" s="337">
        <v>13</v>
      </c>
      <c r="AA1231" s="337">
        <v>14</v>
      </c>
      <c r="AB1231" s="337">
        <v>27</v>
      </c>
      <c r="AC1231" s="337">
        <v>3</v>
      </c>
      <c r="AD1231" s="337">
        <v>0</v>
      </c>
      <c r="AE1231" s="337">
        <v>0</v>
      </c>
      <c r="AF1231" s="337">
        <v>0</v>
      </c>
      <c r="AG1231" s="337">
        <v>0</v>
      </c>
      <c r="AH1231" s="337">
        <v>0</v>
      </c>
      <c r="AI1231" s="337">
        <v>0</v>
      </c>
      <c r="AJ1231" s="337">
        <v>0</v>
      </c>
      <c r="AK1231" s="337">
        <v>0</v>
      </c>
      <c r="AL1231" s="337">
        <v>0</v>
      </c>
      <c r="AM1231" s="337">
        <v>0</v>
      </c>
      <c r="AN1231" s="337">
        <v>0</v>
      </c>
      <c r="AO1231" s="337">
        <v>0</v>
      </c>
      <c r="AP1231" s="337">
        <v>0</v>
      </c>
    </row>
    <row r="1232" spans="2:42" x14ac:dyDescent="0.2">
      <c r="C1232" s="335" t="s">
        <v>38</v>
      </c>
      <c r="E1232" s="337">
        <v>15</v>
      </c>
      <c r="F1232" s="337">
        <v>9</v>
      </c>
      <c r="G1232" s="337">
        <v>24</v>
      </c>
      <c r="H1232" s="337">
        <v>5</v>
      </c>
      <c r="I1232" s="337">
        <v>3</v>
      </c>
      <c r="J1232" s="337">
        <v>8</v>
      </c>
      <c r="K1232" s="337">
        <v>3</v>
      </c>
      <c r="L1232" s="337">
        <v>1</v>
      </c>
      <c r="M1232" s="337">
        <v>2</v>
      </c>
      <c r="N1232" s="337">
        <v>3</v>
      </c>
      <c r="O1232" s="337">
        <v>0</v>
      </c>
      <c r="P1232" s="337">
        <v>0</v>
      </c>
      <c r="Q1232" s="337">
        <v>3</v>
      </c>
      <c r="R1232" s="337">
        <v>5</v>
      </c>
      <c r="S1232" s="337">
        <v>4</v>
      </c>
      <c r="T1232" s="337">
        <v>9</v>
      </c>
      <c r="U1232" s="337">
        <v>0</v>
      </c>
      <c r="V1232" s="337">
        <v>6</v>
      </c>
      <c r="W1232" s="337">
        <v>4</v>
      </c>
      <c r="X1232" s="337">
        <v>10</v>
      </c>
      <c r="Y1232" s="337">
        <v>0</v>
      </c>
      <c r="Z1232" s="337">
        <v>4</v>
      </c>
      <c r="AA1232" s="337">
        <v>1</v>
      </c>
      <c r="AB1232" s="337">
        <v>5</v>
      </c>
      <c r="AC1232" s="337">
        <v>0</v>
      </c>
      <c r="AD1232" s="337">
        <v>0</v>
      </c>
      <c r="AE1232" s="337">
        <v>0</v>
      </c>
      <c r="AF1232" s="337">
        <v>0</v>
      </c>
      <c r="AG1232" s="337">
        <v>0</v>
      </c>
      <c r="AH1232" s="337">
        <v>0</v>
      </c>
      <c r="AI1232" s="337">
        <v>0</v>
      </c>
      <c r="AJ1232" s="337">
        <v>0</v>
      </c>
      <c r="AK1232" s="337">
        <v>0</v>
      </c>
      <c r="AL1232" s="337">
        <v>0</v>
      </c>
      <c r="AM1232" s="337">
        <v>0</v>
      </c>
      <c r="AN1232" s="337">
        <v>0</v>
      </c>
      <c r="AO1232" s="337">
        <v>0</v>
      </c>
      <c r="AP1232" s="337">
        <v>3</v>
      </c>
    </row>
    <row r="1233" spans="1:42" x14ac:dyDescent="0.2">
      <c r="D1233" s="335" t="s">
        <v>65</v>
      </c>
      <c r="E1233" s="337">
        <v>15</v>
      </c>
      <c r="F1233" s="337">
        <v>9</v>
      </c>
      <c r="G1233" s="337">
        <v>24</v>
      </c>
      <c r="H1233" s="337">
        <v>5</v>
      </c>
      <c r="I1233" s="337">
        <v>3</v>
      </c>
      <c r="J1233" s="337">
        <v>8</v>
      </c>
      <c r="K1233" s="337">
        <v>3</v>
      </c>
      <c r="L1233" s="337">
        <v>1</v>
      </c>
      <c r="M1233" s="337">
        <v>2</v>
      </c>
      <c r="N1233" s="337">
        <v>3</v>
      </c>
      <c r="O1233" s="337">
        <v>0</v>
      </c>
      <c r="P1233" s="337">
        <v>0</v>
      </c>
      <c r="Q1233" s="337">
        <v>3</v>
      </c>
      <c r="R1233" s="337">
        <v>5</v>
      </c>
      <c r="S1233" s="337">
        <v>4</v>
      </c>
      <c r="T1233" s="337">
        <v>9</v>
      </c>
      <c r="U1233" s="337">
        <v>0</v>
      </c>
      <c r="V1233" s="337">
        <v>6</v>
      </c>
      <c r="W1233" s="337">
        <v>4</v>
      </c>
      <c r="X1233" s="337">
        <v>10</v>
      </c>
      <c r="Y1233" s="337">
        <v>0</v>
      </c>
      <c r="Z1233" s="337">
        <v>4</v>
      </c>
      <c r="AA1233" s="337">
        <v>1</v>
      </c>
      <c r="AB1233" s="337">
        <v>5</v>
      </c>
      <c r="AC1233" s="337">
        <v>0</v>
      </c>
      <c r="AD1233" s="337">
        <v>0</v>
      </c>
      <c r="AE1233" s="337">
        <v>0</v>
      </c>
      <c r="AF1233" s="337">
        <v>0</v>
      </c>
      <c r="AG1233" s="337">
        <v>0</v>
      </c>
      <c r="AH1233" s="337">
        <v>0</v>
      </c>
      <c r="AI1233" s="337">
        <v>0</v>
      </c>
      <c r="AJ1233" s="337">
        <v>0</v>
      </c>
      <c r="AK1233" s="337">
        <v>0</v>
      </c>
      <c r="AL1233" s="337">
        <v>0</v>
      </c>
      <c r="AM1233" s="337">
        <v>0</v>
      </c>
      <c r="AN1233" s="337">
        <v>0</v>
      </c>
      <c r="AO1233" s="337">
        <v>0</v>
      </c>
      <c r="AP1233" s="337">
        <v>3</v>
      </c>
    </row>
    <row r="1234" spans="1:42" x14ac:dyDescent="0.2">
      <c r="C1234" s="335" t="s">
        <v>47</v>
      </c>
      <c r="E1234" s="337">
        <v>547</v>
      </c>
      <c r="F1234" s="337">
        <v>536</v>
      </c>
      <c r="G1234" s="337">
        <v>1083</v>
      </c>
      <c r="H1234" s="337">
        <v>152</v>
      </c>
      <c r="I1234" s="337">
        <v>130</v>
      </c>
      <c r="J1234" s="337">
        <v>282</v>
      </c>
      <c r="K1234" s="337">
        <v>48</v>
      </c>
      <c r="L1234" s="337">
        <v>31</v>
      </c>
      <c r="M1234" s="337">
        <v>19</v>
      </c>
      <c r="N1234" s="337">
        <v>50</v>
      </c>
      <c r="O1234" s="337">
        <v>52</v>
      </c>
      <c r="P1234" s="337">
        <v>49</v>
      </c>
      <c r="Q1234" s="337">
        <v>8</v>
      </c>
      <c r="R1234" s="337">
        <v>189</v>
      </c>
      <c r="S1234" s="337">
        <v>189</v>
      </c>
      <c r="T1234" s="337">
        <v>378</v>
      </c>
      <c r="U1234" s="337">
        <v>16</v>
      </c>
      <c r="V1234" s="337">
        <v>199</v>
      </c>
      <c r="W1234" s="337">
        <v>177</v>
      </c>
      <c r="X1234" s="337">
        <v>376</v>
      </c>
      <c r="Y1234" s="337">
        <v>16</v>
      </c>
      <c r="Z1234" s="337">
        <v>159</v>
      </c>
      <c r="AA1234" s="337">
        <v>170</v>
      </c>
      <c r="AB1234" s="337">
        <v>329</v>
      </c>
      <c r="AC1234" s="337">
        <v>16</v>
      </c>
      <c r="AD1234" s="337">
        <v>0</v>
      </c>
      <c r="AE1234" s="337">
        <v>0</v>
      </c>
      <c r="AF1234" s="337">
        <v>0</v>
      </c>
      <c r="AG1234" s="337">
        <v>0</v>
      </c>
      <c r="AH1234" s="337">
        <v>0</v>
      </c>
      <c r="AI1234" s="337">
        <v>0</v>
      </c>
      <c r="AJ1234" s="337">
        <v>0</v>
      </c>
      <c r="AK1234" s="337">
        <v>0</v>
      </c>
      <c r="AL1234" s="337">
        <v>0</v>
      </c>
      <c r="AM1234" s="337">
        <v>0</v>
      </c>
      <c r="AN1234" s="337">
        <v>0</v>
      </c>
      <c r="AO1234" s="337">
        <v>0</v>
      </c>
      <c r="AP1234" s="337">
        <v>0</v>
      </c>
    </row>
    <row r="1235" spans="1:42" x14ac:dyDescent="0.2">
      <c r="D1235" s="335" t="s">
        <v>116</v>
      </c>
      <c r="E1235" s="337">
        <v>20</v>
      </c>
      <c r="F1235" s="337">
        <v>38</v>
      </c>
      <c r="G1235" s="337">
        <v>58</v>
      </c>
      <c r="H1235" s="337">
        <v>5</v>
      </c>
      <c r="I1235" s="337">
        <v>8</v>
      </c>
      <c r="J1235" s="337">
        <v>13</v>
      </c>
      <c r="K1235" s="337">
        <v>3</v>
      </c>
      <c r="L1235" s="337">
        <v>2</v>
      </c>
      <c r="M1235" s="337">
        <v>2</v>
      </c>
      <c r="N1235" s="337">
        <v>4</v>
      </c>
      <c r="O1235" s="337">
        <v>4</v>
      </c>
      <c r="P1235" s="337">
        <v>4</v>
      </c>
      <c r="Q1235" s="337">
        <v>1</v>
      </c>
      <c r="R1235" s="337">
        <v>8</v>
      </c>
      <c r="S1235" s="337">
        <v>9</v>
      </c>
      <c r="T1235" s="337">
        <v>17</v>
      </c>
      <c r="U1235" s="337">
        <v>1</v>
      </c>
      <c r="V1235" s="337">
        <v>6</v>
      </c>
      <c r="W1235" s="337">
        <v>14</v>
      </c>
      <c r="X1235" s="337">
        <v>20</v>
      </c>
      <c r="Y1235" s="337">
        <v>1</v>
      </c>
      <c r="Z1235" s="337">
        <v>6</v>
      </c>
      <c r="AA1235" s="337">
        <v>15</v>
      </c>
      <c r="AB1235" s="337">
        <v>21</v>
      </c>
      <c r="AC1235" s="337">
        <v>1</v>
      </c>
      <c r="AD1235" s="337">
        <v>0</v>
      </c>
      <c r="AE1235" s="337">
        <v>0</v>
      </c>
      <c r="AF1235" s="337">
        <v>0</v>
      </c>
      <c r="AG1235" s="337">
        <v>0</v>
      </c>
      <c r="AH1235" s="337">
        <v>0</v>
      </c>
      <c r="AI1235" s="337">
        <v>0</v>
      </c>
      <c r="AJ1235" s="337">
        <v>0</v>
      </c>
      <c r="AK1235" s="337">
        <v>0</v>
      </c>
      <c r="AL1235" s="337">
        <v>0</v>
      </c>
      <c r="AM1235" s="337">
        <v>0</v>
      </c>
      <c r="AN1235" s="337">
        <v>0</v>
      </c>
      <c r="AO1235" s="337">
        <v>0</v>
      </c>
      <c r="AP1235" s="337">
        <v>0</v>
      </c>
    </row>
    <row r="1236" spans="1:42" x14ac:dyDescent="0.2">
      <c r="D1236" s="335" t="s">
        <v>166</v>
      </c>
      <c r="E1236" s="337">
        <v>467</v>
      </c>
      <c r="F1236" s="337">
        <v>436</v>
      </c>
      <c r="G1236" s="337">
        <v>903</v>
      </c>
      <c r="H1236" s="337">
        <v>137</v>
      </c>
      <c r="I1236" s="337">
        <v>111</v>
      </c>
      <c r="J1236" s="337">
        <v>248</v>
      </c>
      <c r="K1236" s="337">
        <v>33</v>
      </c>
      <c r="L1236" s="337">
        <v>23</v>
      </c>
      <c r="M1236" s="337">
        <v>16</v>
      </c>
      <c r="N1236" s="337">
        <v>39</v>
      </c>
      <c r="O1236" s="337">
        <v>39</v>
      </c>
      <c r="P1236" s="337">
        <v>36</v>
      </c>
      <c r="Q1236" s="337">
        <v>3</v>
      </c>
      <c r="R1236" s="337">
        <v>157</v>
      </c>
      <c r="S1236" s="337">
        <v>155</v>
      </c>
      <c r="T1236" s="337">
        <v>312</v>
      </c>
      <c r="U1236" s="337">
        <v>11</v>
      </c>
      <c r="V1236" s="337">
        <v>173</v>
      </c>
      <c r="W1236" s="337">
        <v>142</v>
      </c>
      <c r="X1236" s="337">
        <v>315</v>
      </c>
      <c r="Y1236" s="337">
        <v>11</v>
      </c>
      <c r="Z1236" s="337">
        <v>137</v>
      </c>
      <c r="AA1236" s="337">
        <v>139</v>
      </c>
      <c r="AB1236" s="337">
        <v>276</v>
      </c>
      <c r="AC1236" s="337">
        <v>11</v>
      </c>
      <c r="AD1236" s="337">
        <v>0</v>
      </c>
      <c r="AE1236" s="337">
        <v>0</v>
      </c>
      <c r="AF1236" s="337">
        <v>0</v>
      </c>
      <c r="AG1236" s="337">
        <v>0</v>
      </c>
      <c r="AH1236" s="337">
        <v>0</v>
      </c>
      <c r="AI1236" s="337">
        <v>0</v>
      </c>
      <c r="AJ1236" s="337">
        <v>0</v>
      </c>
      <c r="AK1236" s="337">
        <v>0</v>
      </c>
      <c r="AL1236" s="337">
        <v>0</v>
      </c>
      <c r="AM1236" s="337">
        <v>0</v>
      </c>
      <c r="AN1236" s="337">
        <v>0</v>
      </c>
      <c r="AO1236" s="337">
        <v>0</v>
      </c>
      <c r="AP1236" s="337">
        <v>0</v>
      </c>
    </row>
    <row r="1237" spans="1:42" x14ac:dyDescent="0.2">
      <c r="D1237" s="335" t="s">
        <v>117</v>
      </c>
      <c r="E1237" s="337">
        <v>60</v>
      </c>
      <c r="F1237" s="337">
        <v>62</v>
      </c>
      <c r="G1237" s="337">
        <v>122</v>
      </c>
      <c r="H1237" s="337">
        <v>10</v>
      </c>
      <c r="I1237" s="337">
        <v>11</v>
      </c>
      <c r="J1237" s="337">
        <v>21</v>
      </c>
      <c r="K1237" s="337">
        <v>12</v>
      </c>
      <c r="L1237" s="337">
        <v>6</v>
      </c>
      <c r="M1237" s="337">
        <v>1</v>
      </c>
      <c r="N1237" s="337">
        <v>7</v>
      </c>
      <c r="O1237" s="337">
        <v>9</v>
      </c>
      <c r="P1237" s="337">
        <v>9</v>
      </c>
      <c r="Q1237" s="337">
        <v>4</v>
      </c>
      <c r="R1237" s="337">
        <v>24</v>
      </c>
      <c r="S1237" s="337">
        <v>25</v>
      </c>
      <c r="T1237" s="337">
        <v>49</v>
      </c>
      <c r="U1237" s="337">
        <v>4</v>
      </c>
      <c r="V1237" s="337">
        <v>20</v>
      </c>
      <c r="W1237" s="337">
        <v>21</v>
      </c>
      <c r="X1237" s="337">
        <v>41</v>
      </c>
      <c r="Y1237" s="337">
        <v>4</v>
      </c>
      <c r="Z1237" s="337">
        <v>16</v>
      </c>
      <c r="AA1237" s="337">
        <v>16</v>
      </c>
      <c r="AB1237" s="337">
        <v>32</v>
      </c>
      <c r="AC1237" s="337">
        <v>4</v>
      </c>
      <c r="AD1237" s="337">
        <v>0</v>
      </c>
      <c r="AE1237" s="337">
        <v>0</v>
      </c>
      <c r="AF1237" s="337">
        <v>0</v>
      </c>
      <c r="AG1237" s="337">
        <v>0</v>
      </c>
      <c r="AH1237" s="337">
        <v>0</v>
      </c>
      <c r="AI1237" s="337">
        <v>0</v>
      </c>
      <c r="AJ1237" s="337">
        <v>0</v>
      </c>
      <c r="AK1237" s="337">
        <v>0</v>
      </c>
      <c r="AL1237" s="337">
        <v>0</v>
      </c>
      <c r="AM1237" s="337">
        <v>0</v>
      </c>
      <c r="AN1237" s="337">
        <v>0</v>
      </c>
      <c r="AO1237" s="337">
        <v>0</v>
      </c>
      <c r="AP1237" s="337">
        <v>0</v>
      </c>
    </row>
    <row r="1238" spans="1:42" x14ac:dyDescent="0.2">
      <c r="B1238" s="335" t="s">
        <v>167</v>
      </c>
      <c r="E1238" s="337">
        <v>59</v>
      </c>
      <c r="F1238" s="337">
        <v>43</v>
      </c>
      <c r="G1238" s="337">
        <v>102</v>
      </c>
      <c r="H1238" s="337">
        <v>0</v>
      </c>
      <c r="I1238" s="337">
        <v>0</v>
      </c>
      <c r="J1238" s="337">
        <v>0</v>
      </c>
      <c r="K1238" s="337">
        <v>10</v>
      </c>
      <c r="L1238" s="337">
        <v>0</v>
      </c>
      <c r="M1238" s="337">
        <v>10</v>
      </c>
      <c r="N1238" s="337">
        <v>10</v>
      </c>
      <c r="O1238" s="337">
        <v>0</v>
      </c>
      <c r="P1238" s="337">
        <v>0</v>
      </c>
      <c r="Q1238" s="337">
        <v>1</v>
      </c>
      <c r="R1238" s="337">
        <v>0</v>
      </c>
      <c r="S1238" s="337">
        <v>0</v>
      </c>
      <c r="T1238" s="337">
        <v>0</v>
      </c>
      <c r="U1238" s="337">
        <v>0</v>
      </c>
      <c r="V1238" s="337">
        <v>0</v>
      </c>
      <c r="W1238" s="337">
        <v>0</v>
      </c>
      <c r="X1238" s="337">
        <v>0</v>
      </c>
      <c r="Y1238" s="337">
        <v>0</v>
      </c>
      <c r="Z1238" s="337">
        <v>0</v>
      </c>
      <c r="AA1238" s="337">
        <v>0</v>
      </c>
      <c r="AB1238" s="337">
        <v>0</v>
      </c>
      <c r="AC1238" s="337">
        <v>0</v>
      </c>
      <c r="AD1238" s="337">
        <v>0</v>
      </c>
      <c r="AE1238" s="337">
        <v>0</v>
      </c>
      <c r="AF1238" s="337">
        <v>0</v>
      </c>
      <c r="AG1238" s="337">
        <v>0</v>
      </c>
      <c r="AH1238" s="337">
        <v>0</v>
      </c>
      <c r="AI1238" s="337">
        <v>0</v>
      </c>
      <c r="AJ1238" s="337">
        <v>0</v>
      </c>
      <c r="AK1238" s="337">
        <v>0</v>
      </c>
      <c r="AL1238" s="337">
        <v>0</v>
      </c>
      <c r="AM1238" s="337">
        <v>0</v>
      </c>
      <c r="AN1238" s="337">
        <v>0</v>
      </c>
      <c r="AO1238" s="337">
        <v>0</v>
      </c>
      <c r="AP1238" s="337">
        <v>0</v>
      </c>
    </row>
    <row r="1239" spans="1:42" x14ac:dyDescent="0.2">
      <c r="C1239" s="335" t="s">
        <v>47</v>
      </c>
      <c r="E1239" s="337">
        <v>59</v>
      </c>
      <c r="F1239" s="337">
        <v>43</v>
      </c>
      <c r="G1239" s="337">
        <v>102</v>
      </c>
      <c r="H1239" s="337">
        <v>0</v>
      </c>
      <c r="I1239" s="337">
        <v>0</v>
      </c>
      <c r="J1239" s="337">
        <v>0</v>
      </c>
      <c r="K1239" s="337">
        <v>10</v>
      </c>
      <c r="L1239" s="337">
        <v>0</v>
      </c>
      <c r="M1239" s="337">
        <v>10</v>
      </c>
      <c r="N1239" s="337">
        <v>10</v>
      </c>
      <c r="O1239" s="337">
        <v>0</v>
      </c>
      <c r="P1239" s="337">
        <v>0</v>
      </c>
      <c r="Q1239" s="337">
        <v>1</v>
      </c>
      <c r="R1239" s="337">
        <v>0</v>
      </c>
      <c r="S1239" s="337">
        <v>0</v>
      </c>
      <c r="T1239" s="337">
        <v>0</v>
      </c>
      <c r="U1239" s="337">
        <v>0</v>
      </c>
      <c r="V1239" s="337">
        <v>0</v>
      </c>
      <c r="W1239" s="337">
        <v>0</v>
      </c>
      <c r="X1239" s="337">
        <v>0</v>
      </c>
      <c r="Y1239" s="337">
        <v>0</v>
      </c>
      <c r="Z1239" s="337">
        <v>0</v>
      </c>
      <c r="AA1239" s="337">
        <v>0</v>
      </c>
      <c r="AB1239" s="337">
        <v>0</v>
      </c>
      <c r="AC1239" s="337">
        <v>0</v>
      </c>
      <c r="AD1239" s="337">
        <v>0</v>
      </c>
      <c r="AE1239" s="337">
        <v>0</v>
      </c>
      <c r="AF1239" s="337">
        <v>0</v>
      </c>
      <c r="AG1239" s="337">
        <v>0</v>
      </c>
      <c r="AH1239" s="337">
        <v>0</v>
      </c>
      <c r="AI1239" s="337">
        <v>0</v>
      </c>
      <c r="AJ1239" s="337">
        <v>0</v>
      </c>
      <c r="AK1239" s="337">
        <v>0</v>
      </c>
      <c r="AL1239" s="337">
        <v>0</v>
      </c>
      <c r="AM1239" s="337">
        <v>0</v>
      </c>
      <c r="AN1239" s="337">
        <v>0</v>
      </c>
      <c r="AO1239" s="337">
        <v>0</v>
      </c>
      <c r="AP1239" s="337">
        <v>0</v>
      </c>
    </row>
    <row r="1240" spans="1:42" x14ac:dyDescent="0.2">
      <c r="D1240" s="335" t="s">
        <v>204</v>
      </c>
      <c r="E1240" s="337">
        <v>59</v>
      </c>
      <c r="F1240" s="337">
        <v>43</v>
      </c>
      <c r="G1240" s="337">
        <v>102</v>
      </c>
      <c r="H1240" s="337">
        <v>0</v>
      </c>
      <c r="I1240" s="337">
        <v>0</v>
      </c>
      <c r="J1240" s="337">
        <v>0</v>
      </c>
      <c r="K1240" s="337">
        <v>10</v>
      </c>
      <c r="L1240" s="337">
        <v>0</v>
      </c>
      <c r="M1240" s="337">
        <v>10</v>
      </c>
      <c r="N1240" s="337">
        <v>10</v>
      </c>
      <c r="O1240" s="337">
        <v>0</v>
      </c>
      <c r="P1240" s="337">
        <v>0</v>
      </c>
      <c r="Q1240" s="337">
        <v>1</v>
      </c>
      <c r="R1240" s="337">
        <v>0</v>
      </c>
      <c r="S1240" s="337">
        <v>0</v>
      </c>
      <c r="T1240" s="337">
        <v>0</v>
      </c>
      <c r="U1240" s="337">
        <v>0</v>
      </c>
      <c r="V1240" s="337">
        <v>0</v>
      </c>
      <c r="W1240" s="337">
        <v>0</v>
      </c>
      <c r="X1240" s="337">
        <v>0</v>
      </c>
      <c r="Y1240" s="337">
        <v>0</v>
      </c>
      <c r="Z1240" s="337">
        <v>0</v>
      </c>
      <c r="AA1240" s="337">
        <v>0</v>
      </c>
      <c r="AB1240" s="337">
        <v>0</v>
      </c>
      <c r="AC1240" s="337">
        <v>0</v>
      </c>
      <c r="AD1240" s="337">
        <v>0</v>
      </c>
      <c r="AE1240" s="337">
        <v>0</v>
      </c>
      <c r="AF1240" s="337">
        <v>0</v>
      </c>
      <c r="AG1240" s="337">
        <v>0</v>
      </c>
      <c r="AH1240" s="337">
        <v>0</v>
      </c>
      <c r="AI1240" s="337">
        <v>0</v>
      </c>
      <c r="AJ1240" s="337">
        <v>0</v>
      </c>
      <c r="AK1240" s="337">
        <v>0</v>
      </c>
      <c r="AL1240" s="337">
        <v>0</v>
      </c>
      <c r="AM1240" s="337">
        <v>0</v>
      </c>
      <c r="AN1240" s="337">
        <v>0</v>
      </c>
      <c r="AO1240" s="337">
        <v>0</v>
      </c>
      <c r="AP1240" s="337">
        <v>0</v>
      </c>
    </row>
    <row r="1241" spans="1:42" x14ac:dyDescent="0.2">
      <c r="B1241" s="335" t="s">
        <v>168</v>
      </c>
      <c r="E1241" s="337">
        <v>137</v>
      </c>
      <c r="F1241" s="337">
        <v>67</v>
      </c>
      <c r="G1241" s="337">
        <v>204</v>
      </c>
      <c r="H1241" s="337">
        <v>0</v>
      </c>
      <c r="I1241" s="337">
        <v>0</v>
      </c>
      <c r="J1241" s="337">
        <v>0</v>
      </c>
      <c r="K1241" s="337">
        <v>4</v>
      </c>
      <c r="L1241" s="337">
        <v>3</v>
      </c>
      <c r="M1241" s="337">
        <v>12</v>
      </c>
      <c r="N1241" s="337">
        <v>15</v>
      </c>
      <c r="O1241" s="337">
        <v>4</v>
      </c>
      <c r="P1241" s="337">
        <v>3</v>
      </c>
      <c r="Q1241" s="337">
        <v>3</v>
      </c>
      <c r="R1241" s="337">
        <v>0</v>
      </c>
      <c r="S1241" s="337">
        <v>0</v>
      </c>
      <c r="T1241" s="337">
        <v>0</v>
      </c>
      <c r="U1241" s="337">
        <v>0</v>
      </c>
      <c r="V1241" s="337">
        <v>0</v>
      </c>
      <c r="W1241" s="337">
        <v>0</v>
      </c>
      <c r="X1241" s="337">
        <v>0</v>
      </c>
      <c r="Y1241" s="337">
        <v>0</v>
      </c>
      <c r="Z1241" s="337">
        <v>0</v>
      </c>
      <c r="AA1241" s="337">
        <v>0</v>
      </c>
      <c r="AB1241" s="337">
        <v>0</v>
      </c>
      <c r="AC1241" s="337">
        <v>0</v>
      </c>
      <c r="AD1241" s="337">
        <v>0</v>
      </c>
      <c r="AE1241" s="337">
        <v>0</v>
      </c>
      <c r="AF1241" s="337">
        <v>0</v>
      </c>
      <c r="AG1241" s="337">
        <v>0</v>
      </c>
      <c r="AH1241" s="337">
        <v>0</v>
      </c>
      <c r="AI1241" s="337">
        <v>0</v>
      </c>
      <c r="AJ1241" s="337">
        <v>0</v>
      </c>
      <c r="AK1241" s="337">
        <v>0</v>
      </c>
      <c r="AL1241" s="337">
        <v>0</v>
      </c>
      <c r="AM1241" s="337">
        <v>0</v>
      </c>
      <c r="AN1241" s="337">
        <v>0</v>
      </c>
      <c r="AO1241" s="337">
        <v>0</v>
      </c>
      <c r="AP1241" s="337">
        <v>0</v>
      </c>
    </row>
    <row r="1242" spans="1:42" x14ac:dyDescent="0.2">
      <c r="C1242" s="335" t="s">
        <v>47</v>
      </c>
      <c r="E1242" s="337">
        <v>137</v>
      </c>
      <c r="F1242" s="337">
        <v>67</v>
      </c>
      <c r="G1242" s="337">
        <v>204</v>
      </c>
      <c r="H1242" s="337">
        <v>0</v>
      </c>
      <c r="I1242" s="337">
        <v>0</v>
      </c>
      <c r="J1242" s="337">
        <v>0</v>
      </c>
      <c r="K1242" s="337">
        <v>4</v>
      </c>
      <c r="L1242" s="337">
        <v>3</v>
      </c>
      <c r="M1242" s="337">
        <v>12</v>
      </c>
      <c r="N1242" s="337">
        <v>15</v>
      </c>
      <c r="O1242" s="337">
        <v>4</v>
      </c>
      <c r="P1242" s="337">
        <v>3</v>
      </c>
      <c r="Q1242" s="337">
        <v>3</v>
      </c>
      <c r="R1242" s="337">
        <v>0</v>
      </c>
      <c r="S1242" s="337">
        <v>0</v>
      </c>
      <c r="T1242" s="337">
        <v>0</v>
      </c>
      <c r="U1242" s="337">
        <v>0</v>
      </c>
      <c r="V1242" s="337">
        <v>0</v>
      </c>
      <c r="W1242" s="337">
        <v>0</v>
      </c>
      <c r="X1242" s="337">
        <v>0</v>
      </c>
      <c r="Y1242" s="337">
        <v>0</v>
      </c>
      <c r="Z1242" s="337">
        <v>0</v>
      </c>
      <c r="AA1242" s="337">
        <v>0</v>
      </c>
      <c r="AB1242" s="337">
        <v>0</v>
      </c>
      <c r="AC1242" s="337">
        <v>0</v>
      </c>
      <c r="AD1242" s="337">
        <v>0</v>
      </c>
      <c r="AE1242" s="337">
        <v>0</v>
      </c>
      <c r="AF1242" s="337">
        <v>0</v>
      </c>
      <c r="AG1242" s="337">
        <v>0</v>
      </c>
      <c r="AH1242" s="337">
        <v>0</v>
      </c>
      <c r="AI1242" s="337">
        <v>0</v>
      </c>
      <c r="AJ1242" s="337">
        <v>0</v>
      </c>
      <c r="AK1242" s="337">
        <v>0</v>
      </c>
      <c r="AL1242" s="337">
        <v>0</v>
      </c>
      <c r="AM1242" s="337">
        <v>0</v>
      </c>
      <c r="AN1242" s="337">
        <v>0</v>
      </c>
      <c r="AO1242" s="337">
        <v>0</v>
      </c>
      <c r="AP1242" s="337">
        <v>0</v>
      </c>
    </row>
    <row r="1243" spans="1:42" x14ac:dyDescent="0.2">
      <c r="D1243" s="335" t="s">
        <v>50</v>
      </c>
      <c r="E1243" s="337">
        <v>21</v>
      </c>
      <c r="F1243" s="337">
        <v>11</v>
      </c>
      <c r="G1243" s="337">
        <v>32</v>
      </c>
      <c r="H1243" s="337">
        <v>0</v>
      </c>
      <c r="I1243" s="337">
        <v>0</v>
      </c>
      <c r="J1243" s="337">
        <v>0</v>
      </c>
      <c r="K1243" s="337">
        <v>4</v>
      </c>
      <c r="L1243" s="337">
        <v>1</v>
      </c>
      <c r="M1243" s="337">
        <v>3</v>
      </c>
      <c r="N1243" s="337">
        <v>4</v>
      </c>
      <c r="O1243" s="337">
        <v>4</v>
      </c>
      <c r="P1243" s="337">
        <v>3</v>
      </c>
      <c r="Q1243" s="337">
        <v>1</v>
      </c>
      <c r="R1243" s="337">
        <v>0</v>
      </c>
      <c r="S1243" s="337">
        <v>0</v>
      </c>
      <c r="T1243" s="337">
        <v>0</v>
      </c>
      <c r="U1243" s="337">
        <v>0</v>
      </c>
      <c r="V1243" s="337">
        <v>0</v>
      </c>
      <c r="W1243" s="337">
        <v>0</v>
      </c>
      <c r="X1243" s="337">
        <v>0</v>
      </c>
      <c r="Y1243" s="337">
        <v>0</v>
      </c>
      <c r="Z1243" s="337">
        <v>0</v>
      </c>
      <c r="AA1243" s="337">
        <v>0</v>
      </c>
      <c r="AB1243" s="337">
        <v>0</v>
      </c>
      <c r="AC1243" s="337">
        <v>0</v>
      </c>
      <c r="AD1243" s="337">
        <v>0</v>
      </c>
      <c r="AE1243" s="337">
        <v>0</v>
      </c>
      <c r="AF1243" s="337">
        <v>0</v>
      </c>
      <c r="AG1243" s="337">
        <v>0</v>
      </c>
      <c r="AH1243" s="337">
        <v>0</v>
      </c>
      <c r="AI1243" s="337">
        <v>0</v>
      </c>
      <c r="AJ1243" s="337">
        <v>0</v>
      </c>
      <c r="AK1243" s="337">
        <v>0</v>
      </c>
      <c r="AL1243" s="337">
        <v>0</v>
      </c>
      <c r="AM1243" s="337">
        <v>0</v>
      </c>
      <c r="AN1243" s="337">
        <v>0</v>
      </c>
      <c r="AO1243" s="337">
        <v>0</v>
      </c>
      <c r="AP1243" s="337">
        <v>0</v>
      </c>
    </row>
    <row r="1244" spans="1:42" x14ac:dyDescent="0.2">
      <c r="D1244" s="335" t="s">
        <v>49</v>
      </c>
      <c r="E1244" s="337">
        <v>116</v>
      </c>
      <c r="F1244" s="337">
        <v>56</v>
      </c>
      <c r="G1244" s="337">
        <v>172</v>
      </c>
      <c r="H1244" s="337">
        <v>0</v>
      </c>
      <c r="I1244" s="337">
        <v>0</v>
      </c>
      <c r="J1244" s="337">
        <v>0</v>
      </c>
      <c r="K1244" s="337">
        <v>0</v>
      </c>
      <c r="L1244" s="337">
        <v>2</v>
      </c>
      <c r="M1244" s="337">
        <v>9</v>
      </c>
      <c r="N1244" s="337">
        <v>11</v>
      </c>
      <c r="O1244" s="337">
        <v>0</v>
      </c>
      <c r="P1244" s="337">
        <v>0</v>
      </c>
      <c r="Q1244" s="337">
        <v>2</v>
      </c>
      <c r="R1244" s="337">
        <v>0</v>
      </c>
      <c r="S1244" s="337">
        <v>0</v>
      </c>
      <c r="T1244" s="337">
        <v>0</v>
      </c>
      <c r="U1244" s="337">
        <v>0</v>
      </c>
      <c r="V1244" s="337">
        <v>0</v>
      </c>
      <c r="W1244" s="337">
        <v>0</v>
      </c>
      <c r="X1244" s="337">
        <v>0</v>
      </c>
      <c r="Y1244" s="337">
        <v>0</v>
      </c>
      <c r="Z1244" s="337">
        <v>0</v>
      </c>
      <c r="AA1244" s="337">
        <v>0</v>
      </c>
      <c r="AB1244" s="337">
        <v>0</v>
      </c>
      <c r="AC1244" s="337">
        <v>0</v>
      </c>
      <c r="AD1244" s="337">
        <v>0</v>
      </c>
      <c r="AE1244" s="337">
        <v>0</v>
      </c>
      <c r="AF1244" s="337">
        <v>0</v>
      </c>
      <c r="AG1244" s="337">
        <v>0</v>
      </c>
      <c r="AH1244" s="337">
        <v>0</v>
      </c>
      <c r="AI1244" s="337">
        <v>0</v>
      </c>
      <c r="AJ1244" s="337">
        <v>0</v>
      </c>
      <c r="AK1244" s="337">
        <v>0</v>
      </c>
      <c r="AL1244" s="337">
        <v>0</v>
      </c>
      <c r="AM1244" s="337">
        <v>0</v>
      </c>
      <c r="AN1244" s="337">
        <v>0</v>
      </c>
      <c r="AO1244" s="337">
        <v>0</v>
      </c>
      <c r="AP1244" s="337">
        <v>0</v>
      </c>
    </row>
    <row r="1245" spans="1:42" x14ac:dyDescent="0.2">
      <c r="A1245" s="335" t="s">
        <v>136</v>
      </c>
      <c r="E1245" s="337">
        <v>192</v>
      </c>
      <c r="F1245" s="337">
        <v>206</v>
      </c>
      <c r="G1245" s="337">
        <v>398</v>
      </c>
      <c r="H1245" s="337">
        <v>33</v>
      </c>
      <c r="I1245" s="337">
        <v>29</v>
      </c>
      <c r="J1245" s="337">
        <v>62</v>
      </c>
      <c r="K1245" s="337">
        <v>30</v>
      </c>
      <c r="L1245" s="337">
        <v>12</v>
      </c>
      <c r="M1245" s="337">
        <v>19</v>
      </c>
      <c r="N1245" s="337">
        <v>31</v>
      </c>
      <c r="O1245" s="337">
        <v>16</v>
      </c>
      <c r="P1245" s="337">
        <v>13</v>
      </c>
      <c r="Q1245" s="337">
        <v>13</v>
      </c>
      <c r="R1245" s="337">
        <v>40</v>
      </c>
      <c r="S1245" s="337">
        <v>35</v>
      </c>
      <c r="T1245" s="337">
        <v>75</v>
      </c>
      <c r="U1245" s="337">
        <v>3</v>
      </c>
      <c r="V1245" s="337">
        <v>29</v>
      </c>
      <c r="W1245" s="337">
        <v>28</v>
      </c>
      <c r="X1245" s="337">
        <v>57</v>
      </c>
      <c r="Y1245" s="337">
        <v>2</v>
      </c>
      <c r="Z1245" s="337">
        <v>23</v>
      </c>
      <c r="AA1245" s="337">
        <v>43</v>
      </c>
      <c r="AB1245" s="337">
        <v>66</v>
      </c>
      <c r="AC1245" s="337">
        <v>5</v>
      </c>
      <c r="AD1245" s="337">
        <v>10</v>
      </c>
      <c r="AE1245" s="337">
        <v>12</v>
      </c>
      <c r="AF1245" s="337">
        <v>22</v>
      </c>
      <c r="AG1245" s="337">
        <v>1</v>
      </c>
      <c r="AH1245" s="337">
        <v>10</v>
      </c>
      <c r="AI1245" s="337">
        <v>15</v>
      </c>
      <c r="AJ1245" s="337">
        <v>25</v>
      </c>
      <c r="AK1245" s="337">
        <v>1</v>
      </c>
      <c r="AL1245" s="337">
        <v>8</v>
      </c>
      <c r="AM1245" s="337">
        <v>12</v>
      </c>
      <c r="AN1245" s="337">
        <v>20</v>
      </c>
      <c r="AO1245" s="337">
        <v>1</v>
      </c>
      <c r="AP1245" s="337">
        <v>7</v>
      </c>
    </row>
    <row r="1246" spans="1:42" x14ac:dyDescent="0.2">
      <c r="B1246" s="335" t="s">
        <v>36</v>
      </c>
      <c r="E1246" s="337">
        <v>18</v>
      </c>
      <c r="F1246" s="337">
        <v>33</v>
      </c>
      <c r="G1246" s="337">
        <v>51</v>
      </c>
      <c r="H1246" s="337">
        <v>0</v>
      </c>
      <c r="I1246" s="337">
        <v>0</v>
      </c>
      <c r="J1246" s="337">
        <v>0</v>
      </c>
      <c r="K1246" s="337">
        <v>5</v>
      </c>
      <c r="L1246" s="337">
        <v>1</v>
      </c>
      <c r="M1246" s="337">
        <v>4</v>
      </c>
      <c r="N1246" s="337">
        <v>5</v>
      </c>
      <c r="O1246" s="337">
        <v>2</v>
      </c>
      <c r="P1246" s="337">
        <v>2</v>
      </c>
      <c r="Q1246" s="337">
        <v>4</v>
      </c>
      <c r="R1246" s="337">
        <v>5</v>
      </c>
      <c r="S1246" s="337">
        <v>8</v>
      </c>
      <c r="T1246" s="337">
        <v>13</v>
      </c>
      <c r="U1246" s="337">
        <v>1</v>
      </c>
      <c r="V1246" s="337">
        <v>8</v>
      </c>
      <c r="W1246" s="337">
        <v>8</v>
      </c>
      <c r="X1246" s="337">
        <v>16</v>
      </c>
      <c r="Y1246" s="337">
        <v>0</v>
      </c>
      <c r="Z1246" s="337">
        <v>5</v>
      </c>
      <c r="AA1246" s="337">
        <v>17</v>
      </c>
      <c r="AB1246" s="337">
        <v>22</v>
      </c>
      <c r="AC1246" s="337">
        <v>3</v>
      </c>
      <c r="AD1246" s="337">
        <v>0</v>
      </c>
      <c r="AE1246" s="337">
        <v>0</v>
      </c>
      <c r="AF1246" s="337">
        <v>0</v>
      </c>
      <c r="AG1246" s="337">
        <v>0</v>
      </c>
      <c r="AH1246" s="337">
        <v>0</v>
      </c>
      <c r="AI1246" s="337">
        <v>0</v>
      </c>
      <c r="AJ1246" s="337">
        <v>0</v>
      </c>
      <c r="AK1246" s="337">
        <v>0</v>
      </c>
      <c r="AL1246" s="337">
        <v>0</v>
      </c>
      <c r="AM1246" s="337">
        <v>0</v>
      </c>
      <c r="AN1246" s="337">
        <v>0</v>
      </c>
      <c r="AO1246" s="337">
        <v>0</v>
      </c>
      <c r="AP1246" s="337">
        <v>1</v>
      </c>
    </row>
    <row r="1247" spans="1:42" x14ac:dyDescent="0.2">
      <c r="C1247" s="335" t="s">
        <v>38</v>
      </c>
      <c r="E1247" s="337">
        <v>4</v>
      </c>
      <c r="F1247" s="337">
        <v>12</v>
      </c>
      <c r="G1247" s="337">
        <v>16</v>
      </c>
      <c r="H1247" s="337">
        <v>0</v>
      </c>
      <c r="I1247" s="337">
        <v>0</v>
      </c>
      <c r="J1247" s="337">
        <v>0</v>
      </c>
      <c r="K1247" s="337">
        <v>3</v>
      </c>
      <c r="L1247" s="337">
        <v>1</v>
      </c>
      <c r="M1247" s="337">
        <v>2</v>
      </c>
      <c r="N1247" s="337">
        <v>3</v>
      </c>
      <c r="O1247" s="337">
        <v>0</v>
      </c>
      <c r="P1247" s="337">
        <v>0</v>
      </c>
      <c r="Q1247" s="337">
        <v>3</v>
      </c>
      <c r="R1247" s="337">
        <v>0</v>
      </c>
      <c r="S1247" s="337">
        <v>0</v>
      </c>
      <c r="T1247" s="337">
        <v>0</v>
      </c>
      <c r="U1247" s="337">
        <v>0</v>
      </c>
      <c r="V1247" s="337">
        <v>0</v>
      </c>
      <c r="W1247" s="337">
        <v>0</v>
      </c>
      <c r="X1247" s="337">
        <v>0</v>
      </c>
      <c r="Y1247" s="337">
        <v>0</v>
      </c>
      <c r="Z1247" s="337">
        <v>4</v>
      </c>
      <c r="AA1247" s="337">
        <v>12</v>
      </c>
      <c r="AB1247" s="337">
        <v>16</v>
      </c>
      <c r="AC1247" s="337">
        <v>3</v>
      </c>
      <c r="AD1247" s="337">
        <v>0</v>
      </c>
      <c r="AE1247" s="337">
        <v>0</v>
      </c>
      <c r="AF1247" s="337">
        <v>0</v>
      </c>
      <c r="AG1247" s="337">
        <v>0</v>
      </c>
      <c r="AH1247" s="337">
        <v>0</v>
      </c>
      <c r="AI1247" s="337">
        <v>0</v>
      </c>
      <c r="AJ1247" s="337">
        <v>0</v>
      </c>
      <c r="AK1247" s="337">
        <v>0</v>
      </c>
      <c r="AL1247" s="337">
        <v>0</v>
      </c>
      <c r="AM1247" s="337">
        <v>0</v>
      </c>
      <c r="AN1247" s="337">
        <v>0</v>
      </c>
      <c r="AO1247" s="337">
        <v>0</v>
      </c>
      <c r="AP1247" s="337">
        <v>0</v>
      </c>
    </row>
    <row r="1248" spans="1:42" x14ac:dyDescent="0.2">
      <c r="D1248" s="335" t="s">
        <v>65</v>
      </c>
      <c r="E1248" s="337">
        <v>4</v>
      </c>
      <c r="F1248" s="337">
        <v>12</v>
      </c>
      <c r="G1248" s="337">
        <v>16</v>
      </c>
      <c r="H1248" s="337">
        <v>0</v>
      </c>
      <c r="I1248" s="337">
        <v>0</v>
      </c>
      <c r="J1248" s="337">
        <v>0</v>
      </c>
      <c r="K1248" s="337">
        <v>3</v>
      </c>
      <c r="L1248" s="337">
        <v>1</v>
      </c>
      <c r="M1248" s="337">
        <v>2</v>
      </c>
      <c r="N1248" s="337">
        <v>3</v>
      </c>
      <c r="O1248" s="337">
        <v>0</v>
      </c>
      <c r="P1248" s="337">
        <v>0</v>
      </c>
      <c r="Q1248" s="337">
        <v>3</v>
      </c>
      <c r="R1248" s="337">
        <v>0</v>
      </c>
      <c r="S1248" s="337">
        <v>0</v>
      </c>
      <c r="T1248" s="337">
        <v>0</v>
      </c>
      <c r="U1248" s="337">
        <v>0</v>
      </c>
      <c r="V1248" s="337">
        <v>0</v>
      </c>
      <c r="W1248" s="337">
        <v>0</v>
      </c>
      <c r="X1248" s="337">
        <v>0</v>
      </c>
      <c r="Y1248" s="337">
        <v>0</v>
      </c>
      <c r="Z1248" s="337">
        <v>4</v>
      </c>
      <c r="AA1248" s="337">
        <v>12</v>
      </c>
      <c r="AB1248" s="337">
        <v>16</v>
      </c>
      <c r="AC1248" s="337">
        <v>3</v>
      </c>
      <c r="AD1248" s="337">
        <v>0</v>
      </c>
      <c r="AE1248" s="337">
        <v>0</v>
      </c>
      <c r="AF1248" s="337">
        <v>0</v>
      </c>
      <c r="AG1248" s="337">
        <v>0</v>
      </c>
      <c r="AH1248" s="337">
        <v>0</v>
      </c>
      <c r="AI1248" s="337">
        <v>0</v>
      </c>
      <c r="AJ1248" s="337">
        <v>0</v>
      </c>
      <c r="AK1248" s="337">
        <v>0</v>
      </c>
      <c r="AL1248" s="337">
        <v>0</v>
      </c>
      <c r="AM1248" s="337">
        <v>0</v>
      </c>
      <c r="AN1248" s="337">
        <v>0</v>
      </c>
      <c r="AO1248" s="337">
        <v>0</v>
      </c>
      <c r="AP1248" s="337">
        <v>0</v>
      </c>
    </row>
    <row r="1249" spans="2:42" x14ac:dyDescent="0.2">
      <c r="C1249" s="335" t="s">
        <v>47</v>
      </c>
      <c r="E1249" s="337">
        <v>14</v>
      </c>
      <c r="F1249" s="337">
        <v>21</v>
      </c>
      <c r="G1249" s="337">
        <v>35</v>
      </c>
      <c r="H1249" s="337">
        <v>0</v>
      </c>
      <c r="I1249" s="337">
        <v>0</v>
      </c>
      <c r="J1249" s="337">
        <v>0</v>
      </c>
      <c r="K1249" s="337">
        <v>2</v>
      </c>
      <c r="L1249" s="337">
        <v>0</v>
      </c>
      <c r="M1249" s="337">
        <v>2</v>
      </c>
      <c r="N1249" s="337">
        <v>2</v>
      </c>
      <c r="O1249" s="337">
        <v>2</v>
      </c>
      <c r="P1249" s="337">
        <v>2</v>
      </c>
      <c r="Q1249" s="337">
        <v>1</v>
      </c>
      <c r="R1249" s="337">
        <v>5</v>
      </c>
      <c r="S1249" s="337">
        <v>8</v>
      </c>
      <c r="T1249" s="337">
        <v>13</v>
      </c>
      <c r="U1249" s="337">
        <v>1</v>
      </c>
      <c r="V1249" s="337">
        <v>8</v>
      </c>
      <c r="W1249" s="337">
        <v>8</v>
      </c>
      <c r="X1249" s="337">
        <v>16</v>
      </c>
      <c r="Y1249" s="337">
        <v>0</v>
      </c>
      <c r="Z1249" s="337">
        <v>1</v>
      </c>
      <c r="AA1249" s="337">
        <v>5</v>
      </c>
      <c r="AB1249" s="337">
        <v>6</v>
      </c>
      <c r="AC1249" s="337">
        <v>0</v>
      </c>
      <c r="AD1249" s="337">
        <v>0</v>
      </c>
      <c r="AE1249" s="337">
        <v>0</v>
      </c>
      <c r="AF1249" s="337">
        <v>0</v>
      </c>
      <c r="AG1249" s="337">
        <v>0</v>
      </c>
      <c r="AH1249" s="337">
        <v>0</v>
      </c>
      <c r="AI1249" s="337">
        <v>0</v>
      </c>
      <c r="AJ1249" s="337">
        <v>0</v>
      </c>
      <c r="AK1249" s="337">
        <v>0</v>
      </c>
      <c r="AL1249" s="337">
        <v>0</v>
      </c>
      <c r="AM1249" s="337">
        <v>0</v>
      </c>
      <c r="AN1249" s="337">
        <v>0</v>
      </c>
      <c r="AO1249" s="337">
        <v>0</v>
      </c>
      <c r="AP1249" s="337">
        <v>1</v>
      </c>
    </row>
    <row r="1250" spans="2:42" x14ac:dyDescent="0.2">
      <c r="D1250" s="335" t="s">
        <v>116</v>
      </c>
      <c r="E1250" s="337">
        <v>14</v>
      </c>
      <c r="F1250" s="337">
        <v>21</v>
      </c>
      <c r="G1250" s="337">
        <v>35</v>
      </c>
      <c r="H1250" s="337">
        <v>0</v>
      </c>
      <c r="I1250" s="337">
        <v>0</v>
      </c>
      <c r="J1250" s="337">
        <v>0</v>
      </c>
      <c r="K1250" s="337">
        <v>2</v>
      </c>
      <c r="L1250" s="337">
        <v>0</v>
      </c>
      <c r="M1250" s="337">
        <v>2</v>
      </c>
      <c r="N1250" s="337">
        <v>2</v>
      </c>
      <c r="O1250" s="337">
        <v>2</v>
      </c>
      <c r="P1250" s="337">
        <v>2</v>
      </c>
      <c r="Q1250" s="337">
        <v>1</v>
      </c>
      <c r="R1250" s="337">
        <v>5</v>
      </c>
      <c r="S1250" s="337">
        <v>8</v>
      </c>
      <c r="T1250" s="337">
        <v>13</v>
      </c>
      <c r="U1250" s="337">
        <v>1</v>
      </c>
      <c r="V1250" s="337">
        <v>8</v>
      </c>
      <c r="W1250" s="337">
        <v>8</v>
      </c>
      <c r="X1250" s="337">
        <v>16</v>
      </c>
      <c r="Y1250" s="337">
        <v>0</v>
      </c>
      <c r="Z1250" s="337">
        <v>1</v>
      </c>
      <c r="AA1250" s="337">
        <v>5</v>
      </c>
      <c r="AB1250" s="337">
        <v>6</v>
      </c>
      <c r="AC1250" s="337">
        <v>0</v>
      </c>
      <c r="AD1250" s="337">
        <v>0</v>
      </c>
      <c r="AE1250" s="337">
        <v>0</v>
      </c>
      <c r="AF1250" s="337">
        <v>0</v>
      </c>
      <c r="AG1250" s="337">
        <v>0</v>
      </c>
      <c r="AH1250" s="337">
        <v>0</v>
      </c>
      <c r="AI1250" s="337">
        <v>0</v>
      </c>
      <c r="AJ1250" s="337">
        <v>0</v>
      </c>
      <c r="AK1250" s="337">
        <v>0</v>
      </c>
      <c r="AL1250" s="337">
        <v>0</v>
      </c>
      <c r="AM1250" s="337">
        <v>0</v>
      </c>
      <c r="AN1250" s="337">
        <v>0</v>
      </c>
      <c r="AO1250" s="337">
        <v>0</v>
      </c>
      <c r="AP1250" s="337">
        <v>1</v>
      </c>
    </row>
    <row r="1251" spans="2:42" x14ac:dyDescent="0.2">
      <c r="B1251" s="335" t="s">
        <v>41</v>
      </c>
      <c r="E1251" s="337">
        <v>68</v>
      </c>
      <c r="F1251" s="337">
        <v>75</v>
      </c>
      <c r="G1251" s="337">
        <v>143</v>
      </c>
      <c r="H1251" s="337">
        <v>19</v>
      </c>
      <c r="I1251" s="337">
        <v>17</v>
      </c>
      <c r="J1251" s="337">
        <v>36</v>
      </c>
      <c r="K1251" s="337">
        <v>10</v>
      </c>
      <c r="L1251" s="337">
        <v>8</v>
      </c>
      <c r="M1251" s="337">
        <v>2</v>
      </c>
      <c r="N1251" s="337">
        <v>10</v>
      </c>
      <c r="O1251" s="337">
        <v>9</v>
      </c>
      <c r="P1251" s="337">
        <v>8</v>
      </c>
      <c r="Q1251" s="337">
        <v>5</v>
      </c>
      <c r="R1251" s="337">
        <v>17</v>
      </c>
      <c r="S1251" s="337">
        <v>11</v>
      </c>
      <c r="T1251" s="337">
        <v>28</v>
      </c>
      <c r="U1251" s="337">
        <v>1</v>
      </c>
      <c r="V1251" s="337">
        <v>13</v>
      </c>
      <c r="W1251" s="337">
        <v>9</v>
      </c>
      <c r="X1251" s="337">
        <v>22</v>
      </c>
      <c r="Y1251" s="337">
        <v>1</v>
      </c>
      <c r="Z1251" s="337">
        <v>10</v>
      </c>
      <c r="AA1251" s="337">
        <v>16</v>
      </c>
      <c r="AB1251" s="337">
        <v>26</v>
      </c>
      <c r="AC1251" s="337">
        <v>1</v>
      </c>
      <c r="AD1251" s="337">
        <v>10</v>
      </c>
      <c r="AE1251" s="337">
        <v>12</v>
      </c>
      <c r="AF1251" s="337">
        <v>22</v>
      </c>
      <c r="AG1251" s="337">
        <v>1</v>
      </c>
      <c r="AH1251" s="337">
        <v>10</v>
      </c>
      <c r="AI1251" s="337">
        <v>15</v>
      </c>
      <c r="AJ1251" s="337">
        <v>25</v>
      </c>
      <c r="AK1251" s="337">
        <v>1</v>
      </c>
      <c r="AL1251" s="337">
        <v>8</v>
      </c>
      <c r="AM1251" s="337">
        <v>12</v>
      </c>
      <c r="AN1251" s="337">
        <v>20</v>
      </c>
      <c r="AO1251" s="337">
        <v>1</v>
      </c>
      <c r="AP1251" s="337">
        <v>4</v>
      </c>
    </row>
    <row r="1252" spans="2:42" x14ac:dyDescent="0.2">
      <c r="C1252" s="335" t="s">
        <v>38</v>
      </c>
      <c r="E1252" s="337">
        <v>11</v>
      </c>
      <c r="F1252" s="337">
        <v>17</v>
      </c>
      <c r="G1252" s="337">
        <v>28</v>
      </c>
      <c r="H1252" s="337">
        <v>5</v>
      </c>
      <c r="I1252" s="337">
        <v>1</v>
      </c>
      <c r="J1252" s="337">
        <v>6</v>
      </c>
      <c r="K1252" s="337">
        <v>3</v>
      </c>
      <c r="L1252" s="337">
        <v>3</v>
      </c>
      <c r="M1252" s="337">
        <v>0</v>
      </c>
      <c r="N1252" s="337">
        <v>3</v>
      </c>
      <c r="O1252" s="337">
        <v>0</v>
      </c>
      <c r="P1252" s="337">
        <v>0</v>
      </c>
      <c r="Q1252" s="337">
        <v>3</v>
      </c>
      <c r="R1252" s="337">
        <v>5</v>
      </c>
      <c r="S1252" s="337">
        <v>0</v>
      </c>
      <c r="T1252" s="337">
        <v>5</v>
      </c>
      <c r="U1252" s="337">
        <v>0</v>
      </c>
      <c r="V1252" s="337">
        <v>0</v>
      </c>
      <c r="W1252" s="337">
        <v>2</v>
      </c>
      <c r="X1252" s="337">
        <v>2</v>
      </c>
      <c r="Y1252" s="337">
        <v>0</v>
      </c>
      <c r="Z1252" s="337">
        <v>1</v>
      </c>
      <c r="AA1252" s="337">
        <v>3</v>
      </c>
      <c r="AB1252" s="337">
        <v>4</v>
      </c>
      <c r="AC1252" s="337">
        <v>0</v>
      </c>
      <c r="AD1252" s="337">
        <v>2</v>
      </c>
      <c r="AE1252" s="337">
        <v>3</v>
      </c>
      <c r="AF1252" s="337">
        <v>5</v>
      </c>
      <c r="AG1252" s="337">
        <v>0</v>
      </c>
      <c r="AH1252" s="337">
        <v>2</v>
      </c>
      <c r="AI1252" s="337">
        <v>4</v>
      </c>
      <c r="AJ1252" s="337">
        <v>6</v>
      </c>
      <c r="AK1252" s="337">
        <v>0</v>
      </c>
      <c r="AL1252" s="337">
        <v>1</v>
      </c>
      <c r="AM1252" s="337">
        <v>5</v>
      </c>
      <c r="AN1252" s="337">
        <v>6</v>
      </c>
      <c r="AO1252" s="337">
        <v>0</v>
      </c>
      <c r="AP1252" s="337">
        <v>3</v>
      </c>
    </row>
    <row r="1253" spans="2:42" x14ac:dyDescent="0.2">
      <c r="D1253" s="335" t="s">
        <v>65</v>
      </c>
      <c r="E1253" s="337">
        <v>11</v>
      </c>
      <c r="F1253" s="337">
        <v>17</v>
      </c>
      <c r="G1253" s="337">
        <v>28</v>
      </c>
      <c r="H1253" s="337">
        <v>5</v>
      </c>
      <c r="I1253" s="337">
        <v>1</v>
      </c>
      <c r="J1253" s="337">
        <v>6</v>
      </c>
      <c r="K1253" s="337">
        <v>3</v>
      </c>
      <c r="L1253" s="337">
        <v>3</v>
      </c>
      <c r="M1253" s="337">
        <v>0</v>
      </c>
      <c r="N1253" s="337">
        <v>3</v>
      </c>
      <c r="O1253" s="337">
        <v>0</v>
      </c>
      <c r="P1253" s="337">
        <v>0</v>
      </c>
      <c r="Q1253" s="337">
        <v>3</v>
      </c>
      <c r="R1253" s="337">
        <v>5</v>
      </c>
      <c r="S1253" s="337">
        <v>0</v>
      </c>
      <c r="T1253" s="337">
        <v>5</v>
      </c>
      <c r="U1253" s="337">
        <v>0</v>
      </c>
      <c r="V1253" s="337">
        <v>0</v>
      </c>
      <c r="W1253" s="337">
        <v>2</v>
      </c>
      <c r="X1253" s="337">
        <v>2</v>
      </c>
      <c r="Y1253" s="337">
        <v>0</v>
      </c>
      <c r="Z1253" s="337">
        <v>1</v>
      </c>
      <c r="AA1253" s="337">
        <v>3</v>
      </c>
      <c r="AB1253" s="337">
        <v>4</v>
      </c>
      <c r="AC1253" s="337">
        <v>0</v>
      </c>
      <c r="AD1253" s="337">
        <v>2</v>
      </c>
      <c r="AE1253" s="337">
        <v>3</v>
      </c>
      <c r="AF1253" s="337">
        <v>5</v>
      </c>
      <c r="AG1253" s="337">
        <v>0</v>
      </c>
      <c r="AH1253" s="337">
        <v>2</v>
      </c>
      <c r="AI1253" s="337">
        <v>4</v>
      </c>
      <c r="AJ1253" s="337">
        <v>6</v>
      </c>
      <c r="AK1253" s="337">
        <v>0</v>
      </c>
      <c r="AL1253" s="337">
        <v>1</v>
      </c>
      <c r="AM1253" s="337">
        <v>5</v>
      </c>
      <c r="AN1253" s="337">
        <v>6</v>
      </c>
      <c r="AO1253" s="337">
        <v>0</v>
      </c>
      <c r="AP1253" s="337">
        <v>3</v>
      </c>
    </row>
    <row r="1254" spans="2:42" x14ac:dyDescent="0.2">
      <c r="C1254" s="335" t="s">
        <v>47</v>
      </c>
      <c r="E1254" s="337">
        <v>57</v>
      </c>
      <c r="F1254" s="337">
        <v>58</v>
      </c>
      <c r="G1254" s="337">
        <v>115</v>
      </c>
      <c r="H1254" s="337">
        <v>14</v>
      </c>
      <c r="I1254" s="337">
        <v>16</v>
      </c>
      <c r="J1254" s="337">
        <v>30</v>
      </c>
      <c r="K1254" s="337">
        <v>7</v>
      </c>
      <c r="L1254" s="337">
        <v>5</v>
      </c>
      <c r="M1254" s="337">
        <v>2</v>
      </c>
      <c r="N1254" s="337">
        <v>7</v>
      </c>
      <c r="O1254" s="337">
        <v>9</v>
      </c>
      <c r="P1254" s="337">
        <v>8</v>
      </c>
      <c r="Q1254" s="337">
        <v>2</v>
      </c>
      <c r="R1254" s="337">
        <v>12</v>
      </c>
      <c r="S1254" s="337">
        <v>11</v>
      </c>
      <c r="T1254" s="337">
        <v>23</v>
      </c>
      <c r="U1254" s="337">
        <v>1</v>
      </c>
      <c r="V1254" s="337">
        <v>13</v>
      </c>
      <c r="W1254" s="337">
        <v>7</v>
      </c>
      <c r="X1254" s="337">
        <v>20</v>
      </c>
      <c r="Y1254" s="337">
        <v>1</v>
      </c>
      <c r="Z1254" s="337">
        <v>9</v>
      </c>
      <c r="AA1254" s="337">
        <v>13</v>
      </c>
      <c r="AB1254" s="337">
        <v>22</v>
      </c>
      <c r="AC1254" s="337">
        <v>1</v>
      </c>
      <c r="AD1254" s="337">
        <v>8</v>
      </c>
      <c r="AE1254" s="337">
        <v>9</v>
      </c>
      <c r="AF1254" s="337">
        <v>17</v>
      </c>
      <c r="AG1254" s="337">
        <v>1</v>
      </c>
      <c r="AH1254" s="337">
        <v>8</v>
      </c>
      <c r="AI1254" s="337">
        <v>11</v>
      </c>
      <c r="AJ1254" s="337">
        <v>19</v>
      </c>
      <c r="AK1254" s="337">
        <v>1</v>
      </c>
      <c r="AL1254" s="337">
        <v>7</v>
      </c>
      <c r="AM1254" s="337">
        <v>7</v>
      </c>
      <c r="AN1254" s="337">
        <v>14</v>
      </c>
      <c r="AO1254" s="337">
        <v>1</v>
      </c>
      <c r="AP1254" s="337">
        <v>1</v>
      </c>
    </row>
    <row r="1255" spans="2:42" x14ac:dyDescent="0.2">
      <c r="D1255" s="335" t="s">
        <v>116</v>
      </c>
      <c r="E1255" s="337">
        <v>50</v>
      </c>
      <c r="F1255" s="337">
        <v>48</v>
      </c>
      <c r="G1255" s="337">
        <v>98</v>
      </c>
      <c r="H1255" s="337">
        <v>12</v>
      </c>
      <c r="I1255" s="337">
        <v>12</v>
      </c>
      <c r="J1255" s="337">
        <v>24</v>
      </c>
      <c r="K1255" s="337">
        <v>6</v>
      </c>
      <c r="L1255" s="337">
        <v>4</v>
      </c>
      <c r="M1255" s="337">
        <v>2</v>
      </c>
      <c r="N1255" s="337">
        <v>6</v>
      </c>
      <c r="O1255" s="337">
        <v>7</v>
      </c>
      <c r="P1255" s="337">
        <v>7</v>
      </c>
      <c r="Q1255" s="337">
        <v>1</v>
      </c>
      <c r="R1255" s="337">
        <v>9</v>
      </c>
      <c r="S1255" s="337">
        <v>10</v>
      </c>
      <c r="T1255" s="337">
        <v>19</v>
      </c>
      <c r="U1255" s="337">
        <v>1</v>
      </c>
      <c r="V1255" s="337">
        <v>12</v>
      </c>
      <c r="W1255" s="337">
        <v>5</v>
      </c>
      <c r="X1255" s="337">
        <v>17</v>
      </c>
      <c r="Y1255" s="337">
        <v>1</v>
      </c>
      <c r="Z1255" s="337">
        <v>7</v>
      </c>
      <c r="AA1255" s="337">
        <v>11</v>
      </c>
      <c r="AB1255" s="337">
        <v>18</v>
      </c>
      <c r="AC1255" s="337">
        <v>1</v>
      </c>
      <c r="AD1255" s="337">
        <v>7</v>
      </c>
      <c r="AE1255" s="337">
        <v>7</v>
      </c>
      <c r="AF1255" s="337">
        <v>14</v>
      </c>
      <c r="AG1255" s="337">
        <v>1</v>
      </c>
      <c r="AH1255" s="337">
        <v>8</v>
      </c>
      <c r="AI1255" s="337">
        <v>9</v>
      </c>
      <c r="AJ1255" s="337">
        <v>17</v>
      </c>
      <c r="AK1255" s="337">
        <v>1</v>
      </c>
      <c r="AL1255" s="337">
        <v>7</v>
      </c>
      <c r="AM1255" s="337">
        <v>6</v>
      </c>
      <c r="AN1255" s="337">
        <v>13</v>
      </c>
      <c r="AO1255" s="337">
        <v>1</v>
      </c>
      <c r="AP1255" s="337">
        <v>0</v>
      </c>
    </row>
    <row r="1256" spans="2:42" x14ac:dyDescent="0.2">
      <c r="D1256" s="335" t="s">
        <v>165</v>
      </c>
      <c r="E1256" s="337">
        <v>7</v>
      </c>
      <c r="F1256" s="337">
        <v>10</v>
      </c>
      <c r="G1256" s="337">
        <v>17</v>
      </c>
      <c r="H1256" s="337">
        <v>2</v>
      </c>
      <c r="I1256" s="337">
        <v>4</v>
      </c>
      <c r="J1256" s="337">
        <v>6</v>
      </c>
      <c r="K1256" s="337">
        <v>1</v>
      </c>
      <c r="L1256" s="337">
        <v>1</v>
      </c>
      <c r="M1256" s="337">
        <v>0</v>
      </c>
      <c r="N1256" s="337">
        <v>1</v>
      </c>
      <c r="O1256" s="337">
        <v>2</v>
      </c>
      <c r="P1256" s="337">
        <v>1</v>
      </c>
      <c r="Q1256" s="337">
        <v>1</v>
      </c>
      <c r="R1256" s="337">
        <v>3</v>
      </c>
      <c r="S1256" s="337">
        <v>1</v>
      </c>
      <c r="T1256" s="337">
        <v>4</v>
      </c>
      <c r="U1256" s="337">
        <v>0</v>
      </c>
      <c r="V1256" s="337">
        <v>1</v>
      </c>
      <c r="W1256" s="337">
        <v>2</v>
      </c>
      <c r="X1256" s="337">
        <v>3</v>
      </c>
      <c r="Y1256" s="337">
        <v>0</v>
      </c>
      <c r="Z1256" s="337">
        <v>2</v>
      </c>
      <c r="AA1256" s="337">
        <v>2</v>
      </c>
      <c r="AB1256" s="337">
        <v>4</v>
      </c>
      <c r="AC1256" s="337">
        <v>0</v>
      </c>
      <c r="AD1256" s="337">
        <v>1</v>
      </c>
      <c r="AE1256" s="337">
        <v>2</v>
      </c>
      <c r="AF1256" s="337">
        <v>3</v>
      </c>
      <c r="AG1256" s="337">
        <v>0</v>
      </c>
      <c r="AH1256" s="337">
        <v>0</v>
      </c>
      <c r="AI1256" s="337">
        <v>2</v>
      </c>
      <c r="AJ1256" s="337">
        <v>2</v>
      </c>
      <c r="AK1256" s="337">
        <v>0</v>
      </c>
      <c r="AL1256" s="337">
        <v>0</v>
      </c>
      <c r="AM1256" s="337">
        <v>1</v>
      </c>
      <c r="AN1256" s="337">
        <v>1</v>
      </c>
      <c r="AO1256" s="337">
        <v>0</v>
      </c>
      <c r="AP1256" s="337">
        <v>1</v>
      </c>
    </row>
    <row r="1257" spans="2:42" x14ac:dyDescent="0.2">
      <c r="B1257" s="335" t="s">
        <v>42</v>
      </c>
      <c r="E1257" s="337">
        <v>34</v>
      </c>
      <c r="F1257" s="337">
        <v>37</v>
      </c>
      <c r="G1257" s="337">
        <v>71</v>
      </c>
      <c r="H1257" s="337">
        <v>14</v>
      </c>
      <c r="I1257" s="337">
        <v>12</v>
      </c>
      <c r="J1257" s="337">
        <v>26</v>
      </c>
      <c r="K1257" s="337">
        <v>5</v>
      </c>
      <c r="L1257" s="337">
        <v>3</v>
      </c>
      <c r="M1257" s="337">
        <v>3</v>
      </c>
      <c r="N1257" s="337">
        <v>6</v>
      </c>
      <c r="O1257" s="337">
        <v>5</v>
      </c>
      <c r="P1257" s="337">
        <v>3</v>
      </c>
      <c r="Q1257" s="337">
        <v>3</v>
      </c>
      <c r="R1257" s="337">
        <v>18</v>
      </c>
      <c r="S1257" s="337">
        <v>16</v>
      </c>
      <c r="T1257" s="337">
        <v>34</v>
      </c>
      <c r="U1257" s="337">
        <v>1</v>
      </c>
      <c r="V1257" s="337">
        <v>8</v>
      </c>
      <c r="W1257" s="337">
        <v>11</v>
      </c>
      <c r="X1257" s="337">
        <v>19</v>
      </c>
      <c r="Y1257" s="337">
        <v>1</v>
      </c>
      <c r="Z1257" s="337">
        <v>8</v>
      </c>
      <c r="AA1257" s="337">
        <v>10</v>
      </c>
      <c r="AB1257" s="337">
        <v>18</v>
      </c>
      <c r="AC1257" s="337">
        <v>1</v>
      </c>
      <c r="AD1257" s="337">
        <v>0</v>
      </c>
      <c r="AE1257" s="337">
        <v>0</v>
      </c>
      <c r="AF1257" s="337">
        <v>0</v>
      </c>
      <c r="AG1257" s="337">
        <v>0</v>
      </c>
      <c r="AH1257" s="337">
        <v>0</v>
      </c>
      <c r="AI1257" s="337">
        <v>0</v>
      </c>
      <c r="AJ1257" s="337">
        <v>0</v>
      </c>
      <c r="AK1257" s="337">
        <v>0</v>
      </c>
      <c r="AL1257" s="337">
        <v>0</v>
      </c>
      <c r="AM1257" s="337">
        <v>0</v>
      </c>
      <c r="AN1257" s="337">
        <v>0</v>
      </c>
      <c r="AO1257" s="337">
        <v>0</v>
      </c>
      <c r="AP1257" s="337">
        <v>2</v>
      </c>
    </row>
    <row r="1258" spans="2:42" x14ac:dyDescent="0.2">
      <c r="C1258" s="335" t="s">
        <v>37</v>
      </c>
      <c r="E1258" s="337">
        <v>25</v>
      </c>
      <c r="F1258" s="337">
        <v>31</v>
      </c>
      <c r="G1258" s="337">
        <v>56</v>
      </c>
      <c r="H1258" s="337">
        <v>8</v>
      </c>
      <c r="I1258" s="337">
        <v>7</v>
      </c>
      <c r="J1258" s="337">
        <v>15</v>
      </c>
      <c r="K1258" s="337">
        <v>3</v>
      </c>
      <c r="L1258" s="337">
        <v>2</v>
      </c>
      <c r="M1258" s="337">
        <v>1</v>
      </c>
      <c r="N1258" s="337">
        <v>3</v>
      </c>
      <c r="O1258" s="337">
        <v>5</v>
      </c>
      <c r="P1258" s="337">
        <v>3</v>
      </c>
      <c r="Q1258" s="337">
        <v>1</v>
      </c>
      <c r="R1258" s="337">
        <v>12</v>
      </c>
      <c r="S1258" s="337">
        <v>12</v>
      </c>
      <c r="T1258" s="337">
        <v>24</v>
      </c>
      <c r="U1258" s="337">
        <v>1</v>
      </c>
      <c r="V1258" s="337">
        <v>6</v>
      </c>
      <c r="W1258" s="337">
        <v>10</v>
      </c>
      <c r="X1258" s="337">
        <v>16</v>
      </c>
      <c r="Y1258" s="337">
        <v>1</v>
      </c>
      <c r="Z1258" s="337">
        <v>7</v>
      </c>
      <c r="AA1258" s="337">
        <v>9</v>
      </c>
      <c r="AB1258" s="337">
        <v>16</v>
      </c>
      <c r="AC1258" s="337">
        <v>1</v>
      </c>
      <c r="AD1258" s="337">
        <v>0</v>
      </c>
      <c r="AE1258" s="337">
        <v>0</v>
      </c>
      <c r="AF1258" s="337">
        <v>0</v>
      </c>
      <c r="AG1258" s="337">
        <v>0</v>
      </c>
      <c r="AH1258" s="337">
        <v>0</v>
      </c>
      <c r="AI1258" s="337">
        <v>0</v>
      </c>
      <c r="AJ1258" s="337">
        <v>0</v>
      </c>
      <c r="AK1258" s="337">
        <v>0</v>
      </c>
      <c r="AL1258" s="337">
        <v>0</v>
      </c>
      <c r="AM1258" s="337">
        <v>0</v>
      </c>
      <c r="AN1258" s="337">
        <v>0</v>
      </c>
      <c r="AO1258" s="337">
        <v>0</v>
      </c>
      <c r="AP1258" s="337">
        <v>0</v>
      </c>
    </row>
    <row r="1259" spans="2:42" x14ac:dyDescent="0.2">
      <c r="D1259" s="335" t="s">
        <v>117</v>
      </c>
      <c r="E1259" s="337">
        <v>25</v>
      </c>
      <c r="F1259" s="337">
        <v>31</v>
      </c>
      <c r="G1259" s="337">
        <v>56</v>
      </c>
      <c r="H1259" s="337">
        <v>8</v>
      </c>
      <c r="I1259" s="337">
        <v>7</v>
      </c>
      <c r="J1259" s="337">
        <v>15</v>
      </c>
      <c r="K1259" s="337">
        <v>3</v>
      </c>
      <c r="L1259" s="337">
        <v>2</v>
      </c>
      <c r="M1259" s="337">
        <v>1</v>
      </c>
      <c r="N1259" s="337">
        <v>3</v>
      </c>
      <c r="O1259" s="337">
        <v>5</v>
      </c>
      <c r="P1259" s="337">
        <v>3</v>
      </c>
      <c r="Q1259" s="337">
        <v>1</v>
      </c>
      <c r="R1259" s="337">
        <v>12</v>
      </c>
      <c r="S1259" s="337">
        <v>12</v>
      </c>
      <c r="T1259" s="337">
        <v>24</v>
      </c>
      <c r="U1259" s="337">
        <v>1</v>
      </c>
      <c r="V1259" s="337">
        <v>6</v>
      </c>
      <c r="W1259" s="337">
        <v>10</v>
      </c>
      <c r="X1259" s="337">
        <v>16</v>
      </c>
      <c r="Y1259" s="337">
        <v>1</v>
      </c>
      <c r="Z1259" s="337">
        <v>7</v>
      </c>
      <c r="AA1259" s="337">
        <v>9</v>
      </c>
      <c r="AB1259" s="337">
        <v>16</v>
      </c>
      <c r="AC1259" s="337">
        <v>1</v>
      </c>
      <c r="AD1259" s="337">
        <v>0</v>
      </c>
      <c r="AE1259" s="337">
        <v>0</v>
      </c>
      <c r="AF1259" s="337">
        <v>0</v>
      </c>
      <c r="AG1259" s="337">
        <v>0</v>
      </c>
      <c r="AH1259" s="337">
        <v>0</v>
      </c>
      <c r="AI1259" s="337">
        <v>0</v>
      </c>
      <c r="AJ1259" s="337">
        <v>0</v>
      </c>
      <c r="AK1259" s="337">
        <v>0</v>
      </c>
      <c r="AL1259" s="337">
        <v>0</v>
      </c>
      <c r="AM1259" s="337">
        <v>0</v>
      </c>
      <c r="AN1259" s="337">
        <v>0</v>
      </c>
      <c r="AO1259" s="337">
        <v>0</v>
      </c>
      <c r="AP1259" s="337">
        <v>0</v>
      </c>
    </row>
    <row r="1260" spans="2:42" x14ac:dyDescent="0.2">
      <c r="C1260" s="335" t="s">
        <v>38</v>
      </c>
      <c r="E1260" s="337">
        <v>9</v>
      </c>
      <c r="F1260" s="337">
        <v>6</v>
      </c>
      <c r="G1260" s="337">
        <v>15</v>
      </c>
      <c r="H1260" s="337">
        <v>6</v>
      </c>
      <c r="I1260" s="337">
        <v>5</v>
      </c>
      <c r="J1260" s="337">
        <v>11</v>
      </c>
      <c r="K1260" s="337">
        <v>2</v>
      </c>
      <c r="L1260" s="337">
        <v>1</v>
      </c>
      <c r="M1260" s="337">
        <v>2</v>
      </c>
      <c r="N1260" s="337">
        <v>3</v>
      </c>
      <c r="O1260" s="337">
        <v>0</v>
      </c>
      <c r="P1260" s="337">
        <v>0</v>
      </c>
      <c r="Q1260" s="337">
        <v>2</v>
      </c>
      <c r="R1260" s="337">
        <v>6</v>
      </c>
      <c r="S1260" s="337">
        <v>4</v>
      </c>
      <c r="T1260" s="337">
        <v>10</v>
      </c>
      <c r="U1260" s="337">
        <v>0</v>
      </c>
      <c r="V1260" s="337">
        <v>2</v>
      </c>
      <c r="W1260" s="337">
        <v>1</v>
      </c>
      <c r="X1260" s="337">
        <v>3</v>
      </c>
      <c r="Y1260" s="337">
        <v>0</v>
      </c>
      <c r="Z1260" s="337">
        <v>1</v>
      </c>
      <c r="AA1260" s="337">
        <v>1</v>
      </c>
      <c r="AB1260" s="337">
        <v>2</v>
      </c>
      <c r="AC1260" s="337">
        <v>0</v>
      </c>
      <c r="AD1260" s="337">
        <v>0</v>
      </c>
      <c r="AE1260" s="337">
        <v>0</v>
      </c>
      <c r="AF1260" s="337">
        <v>0</v>
      </c>
      <c r="AG1260" s="337">
        <v>0</v>
      </c>
      <c r="AH1260" s="337">
        <v>0</v>
      </c>
      <c r="AI1260" s="337">
        <v>0</v>
      </c>
      <c r="AJ1260" s="337">
        <v>0</v>
      </c>
      <c r="AK1260" s="337">
        <v>0</v>
      </c>
      <c r="AL1260" s="337">
        <v>0</v>
      </c>
      <c r="AM1260" s="337">
        <v>0</v>
      </c>
      <c r="AN1260" s="337">
        <v>0</v>
      </c>
      <c r="AO1260" s="337">
        <v>0</v>
      </c>
      <c r="AP1260" s="337">
        <v>2</v>
      </c>
    </row>
    <row r="1261" spans="2:42" x14ac:dyDescent="0.2">
      <c r="D1261" s="335" t="s">
        <v>65</v>
      </c>
      <c r="E1261" s="337">
        <v>9</v>
      </c>
      <c r="F1261" s="337">
        <v>6</v>
      </c>
      <c r="G1261" s="337">
        <v>15</v>
      </c>
      <c r="H1261" s="337">
        <v>6</v>
      </c>
      <c r="I1261" s="337">
        <v>5</v>
      </c>
      <c r="J1261" s="337">
        <v>11</v>
      </c>
      <c r="K1261" s="337">
        <v>2</v>
      </c>
      <c r="L1261" s="337">
        <v>1</v>
      </c>
      <c r="M1261" s="337">
        <v>2</v>
      </c>
      <c r="N1261" s="337">
        <v>3</v>
      </c>
      <c r="O1261" s="337">
        <v>0</v>
      </c>
      <c r="P1261" s="337">
        <v>0</v>
      </c>
      <c r="Q1261" s="337">
        <v>2</v>
      </c>
      <c r="R1261" s="337">
        <v>6</v>
      </c>
      <c r="S1261" s="337">
        <v>4</v>
      </c>
      <c r="T1261" s="337">
        <v>10</v>
      </c>
      <c r="U1261" s="337">
        <v>0</v>
      </c>
      <c r="V1261" s="337">
        <v>2</v>
      </c>
      <c r="W1261" s="337">
        <v>1</v>
      </c>
      <c r="X1261" s="337">
        <v>3</v>
      </c>
      <c r="Y1261" s="337">
        <v>0</v>
      </c>
      <c r="Z1261" s="337">
        <v>1</v>
      </c>
      <c r="AA1261" s="337">
        <v>1</v>
      </c>
      <c r="AB1261" s="337">
        <v>2</v>
      </c>
      <c r="AC1261" s="337">
        <v>0</v>
      </c>
      <c r="AD1261" s="337">
        <v>0</v>
      </c>
      <c r="AE1261" s="337">
        <v>0</v>
      </c>
      <c r="AF1261" s="337">
        <v>0</v>
      </c>
      <c r="AG1261" s="337">
        <v>0</v>
      </c>
      <c r="AH1261" s="337">
        <v>0</v>
      </c>
      <c r="AI1261" s="337">
        <v>0</v>
      </c>
      <c r="AJ1261" s="337">
        <v>0</v>
      </c>
      <c r="AK1261" s="337">
        <v>0</v>
      </c>
      <c r="AL1261" s="337">
        <v>0</v>
      </c>
      <c r="AM1261" s="337">
        <v>0</v>
      </c>
      <c r="AN1261" s="337">
        <v>0</v>
      </c>
      <c r="AO1261" s="337">
        <v>0</v>
      </c>
      <c r="AP1261" s="337">
        <v>2</v>
      </c>
    </row>
    <row r="1262" spans="2:42" x14ac:dyDescent="0.2">
      <c r="B1262" s="335" t="s">
        <v>167</v>
      </c>
      <c r="E1262" s="337">
        <v>72</v>
      </c>
      <c r="F1262" s="337">
        <v>61</v>
      </c>
      <c r="G1262" s="337">
        <v>133</v>
      </c>
      <c r="H1262" s="337">
        <v>0</v>
      </c>
      <c r="I1262" s="337">
        <v>0</v>
      </c>
      <c r="J1262" s="337">
        <v>0</v>
      </c>
      <c r="K1262" s="337">
        <v>10</v>
      </c>
      <c r="L1262" s="337">
        <v>0</v>
      </c>
      <c r="M1262" s="337">
        <v>10</v>
      </c>
      <c r="N1262" s="337">
        <v>10</v>
      </c>
      <c r="O1262" s="337">
        <v>0</v>
      </c>
      <c r="P1262" s="337">
        <v>0</v>
      </c>
      <c r="Q1262" s="337">
        <v>1</v>
      </c>
      <c r="R1262" s="337">
        <v>0</v>
      </c>
      <c r="S1262" s="337">
        <v>0</v>
      </c>
      <c r="T1262" s="337">
        <v>0</v>
      </c>
      <c r="U1262" s="337">
        <v>0</v>
      </c>
      <c r="V1262" s="337">
        <v>0</v>
      </c>
      <c r="W1262" s="337">
        <v>0</v>
      </c>
      <c r="X1262" s="337">
        <v>0</v>
      </c>
      <c r="Y1262" s="337">
        <v>0</v>
      </c>
      <c r="Z1262" s="337">
        <v>0</v>
      </c>
      <c r="AA1262" s="337">
        <v>0</v>
      </c>
      <c r="AB1262" s="337">
        <v>0</v>
      </c>
      <c r="AC1262" s="337">
        <v>0</v>
      </c>
      <c r="AD1262" s="337">
        <v>0</v>
      </c>
      <c r="AE1262" s="337">
        <v>0</v>
      </c>
      <c r="AF1262" s="337">
        <v>0</v>
      </c>
      <c r="AG1262" s="337">
        <v>0</v>
      </c>
      <c r="AH1262" s="337">
        <v>0</v>
      </c>
      <c r="AI1262" s="337">
        <v>0</v>
      </c>
      <c r="AJ1262" s="337">
        <v>0</v>
      </c>
      <c r="AK1262" s="337">
        <v>0</v>
      </c>
      <c r="AL1262" s="337">
        <v>0</v>
      </c>
      <c r="AM1262" s="337">
        <v>0</v>
      </c>
      <c r="AN1262" s="337">
        <v>0</v>
      </c>
      <c r="AO1262" s="337">
        <v>0</v>
      </c>
      <c r="AP1262" s="337">
        <v>0</v>
      </c>
    </row>
    <row r="1263" spans="2:42" x14ac:dyDescent="0.2">
      <c r="C1263" s="335" t="s">
        <v>47</v>
      </c>
      <c r="E1263" s="337">
        <v>72</v>
      </c>
      <c r="F1263" s="337">
        <v>61</v>
      </c>
      <c r="G1263" s="337">
        <v>133</v>
      </c>
      <c r="H1263" s="337">
        <v>0</v>
      </c>
      <c r="I1263" s="337">
        <v>0</v>
      </c>
      <c r="J1263" s="337">
        <v>0</v>
      </c>
      <c r="K1263" s="337">
        <v>10</v>
      </c>
      <c r="L1263" s="337">
        <v>0</v>
      </c>
      <c r="M1263" s="337">
        <v>10</v>
      </c>
      <c r="N1263" s="337">
        <v>10</v>
      </c>
      <c r="O1263" s="337">
        <v>0</v>
      </c>
      <c r="P1263" s="337">
        <v>0</v>
      </c>
      <c r="Q1263" s="337">
        <v>1</v>
      </c>
      <c r="R1263" s="337">
        <v>0</v>
      </c>
      <c r="S1263" s="337">
        <v>0</v>
      </c>
      <c r="T1263" s="337">
        <v>0</v>
      </c>
      <c r="U1263" s="337">
        <v>0</v>
      </c>
      <c r="V1263" s="337">
        <v>0</v>
      </c>
      <c r="W1263" s="337">
        <v>0</v>
      </c>
      <c r="X1263" s="337">
        <v>0</v>
      </c>
      <c r="Y1263" s="337">
        <v>0</v>
      </c>
      <c r="Z1263" s="337">
        <v>0</v>
      </c>
      <c r="AA1263" s="337">
        <v>0</v>
      </c>
      <c r="AB1263" s="337">
        <v>0</v>
      </c>
      <c r="AC1263" s="337">
        <v>0</v>
      </c>
      <c r="AD1263" s="337">
        <v>0</v>
      </c>
      <c r="AE1263" s="337">
        <v>0</v>
      </c>
      <c r="AF1263" s="337">
        <v>0</v>
      </c>
      <c r="AG1263" s="337">
        <v>0</v>
      </c>
      <c r="AH1263" s="337">
        <v>0</v>
      </c>
      <c r="AI1263" s="337">
        <v>0</v>
      </c>
      <c r="AJ1263" s="337">
        <v>0</v>
      </c>
      <c r="AK1263" s="337">
        <v>0</v>
      </c>
      <c r="AL1263" s="337">
        <v>0</v>
      </c>
      <c r="AM1263" s="337">
        <v>0</v>
      </c>
      <c r="AN1263" s="337">
        <v>0</v>
      </c>
      <c r="AO1263" s="337">
        <v>0</v>
      </c>
      <c r="AP1263" s="337">
        <v>0</v>
      </c>
    </row>
    <row r="1264" spans="2:42" x14ac:dyDescent="0.2">
      <c r="D1264" s="335" t="s">
        <v>204</v>
      </c>
      <c r="E1264" s="337">
        <v>72</v>
      </c>
      <c r="F1264" s="337">
        <v>61</v>
      </c>
      <c r="G1264" s="337">
        <v>133</v>
      </c>
      <c r="H1264" s="337">
        <v>0</v>
      </c>
      <c r="I1264" s="337">
        <v>0</v>
      </c>
      <c r="J1264" s="337">
        <v>0</v>
      </c>
      <c r="K1264" s="337">
        <v>10</v>
      </c>
      <c r="L1264" s="337">
        <v>0</v>
      </c>
      <c r="M1264" s="337">
        <v>10</v>
      </c>
      <c r="N1264" s="337">
        <v>10</v>
      </c>
      <c r="O1264" s="337">
        <v>0</v>
      </c>
      <c r="P1264" s="337">
        <v>0</v>
      </c>
      <c r="Q1264" s="337">
        <v>1</v>
      </c>
      <c r="R1264" s="337">
        <v>0</v>
      </c>
      <c r="S1264" s="337">
        <v>0</v>
      </c>
      <c r="T1264" s="337">
        <v>0</v>
      </c>
      <c r="U1264" s="337">
        <v>0</v>
      </c>
      <c r="V1264" s="337">
        <v>0</v>
      </c>
      <c r="W1264" s="337">
        <v>0</v>
      </c>
      <c r="X1264" s="337">
        <v>0</v>
      </c>
      <c r="Y1264" s="337">
        <v>0</v>
      </c>
      <c r="Z1264" s="337">
        <v>0</v>
      </c>
      <c r="AA1264" s="337">
        <v>0</v>
      </c>
      <c r="AB1264" s="337">
        <v>0</v>
      </c>
      <c r="AC1264" s="337">
        <v>0</v>
      </c>
      <c r="AD1264" s="337">
        <v>0</v>
      </c>
      <c r="AE1264" s="337">
        <v>0</v>
      </c>
      <c r="AF1264" s="337">
        <v>0</v>
      </c>
      <c r="AG1264" s="337">
        <v>0</v>
      </c>
      <c r="AH1264" s="337">
        <v>0</v>
      </c>
      <c r="AI1264" s="337">
        <v>0</v>
      </c>
      <c r="AJ1264" s="337">
        <v>0</v>
      </c>
      <c r="AK1264" s="337">
        <v>0</v>
      </c>
      <c r="AL1264" s="337">
        <v>0</v>
      </c>
      <c r="AM1264" s="337">
        <v>0</v>
      </c>
      <c r="AN1264" s="337">
        <v>0</v>
      </c>
      <c r="AO1264" s="337">
        <v>0</v>
      </c>
      <c r="AP1264" s="337">
        <v>0</v>
      </c>
    </row>
    <row r="1265" spans="1:42" x14ac:dyDescent="0.2">
      <c r="A1265" s="335" t="s">
        <v>137</v>
      </c>
      <c r="E1265" s="337">
        <v>134</v>
      </c>
      <c r="F1265" s="337">
        <v>109</v>
      </c>
      <c r="G1265" s="337">
        <v>243</v>
      </c>
      <c r="H1265" s="337">
        <v>24</v>
      </c>
      <c r="I1265" s="337">
        <v>15</v>
      </c>
      <c r="J1265" s="337">
        <v>39</v>
      </c>
      <c r="K1265" s="337">
        <v>12</v>
      </c>
      <c r="L1265" s="337">
        <v>5</v>
      </c>
      <c r="M1265" s="337">
        <v>8</v>
      </c>
      <c r="N1265" s="337">
        <v>13</v>
      </c>
      <c r="O1265" s="337">
        <v>19</v>
      </c>
      <c r="P1265" s="337">
        <v>17</v>
      </c>
      <c r="Q1265" s="337">
        <v>4</v>
      </c>
      <c r="R1265" s="337">
        <v>31</v>
      </c>
      <c r="S1265" s="337">
        <v>19</v>
      </c>
      <c r="T1265" s="337">
        <v>50</v>
      </c>
      <c r="U1265" s="337">
        <v>2</v>
      </c>
      <c r="V1265" s="337">
        <v>27</v>
      </c>
      <c r="W1265" s="337">
        <v>29</v>
      </c>
      <c r="X1265" s="337">
        <v>56</v>
      </c>
      <c r="Y1265" s="337">
        <v>2</v>
      </c>
      <c r="Z1265" s="337">
        <v>35</v>
      </c>
      <c r="AA1265" s="337">
        <v>33</v>
      </c>
      <c r="AB1265" s="337">
        <v>68</v>
      </c>
      <c r="AC1265" s="337">
        <v>3</v>
      </c>
      <c r="AD1265" s="337">
        <v>14</v>
      </c>
      <c r="AE1265" s="337">
        <v>9</v>
      </c>
      <c r="AF1265" s="337">
        <v>23</v>
      </c>
      <c r="AG1265" s="337">
        <v>1</v>
      </c>
      <c r="AH1265" s="337">
        <v>11</v>
      </c>
      <c r="AI1265" s="337">
        <v>14</v>
      </c>
      <c r="AJ1265" s="337">
        <v>25</v>
      </c>
      <c r="AK1265" s="337">
        <v>1</v>
      </c>
      <c r="AL1265" s="337">
        <v>16</v>
      </c>
      <c r="AM1265" s="337">
        <v>5</v>
      </c>
      <c r="AN1265" s="337">
        <v>21</v>
      </c>
      <c r="AO1265" s="337">
        <v>1</v>
      </c>
      <c r="AP1265" s="337">
        <v>2</v>
      </c>
    </row>
    <row r="1266" spans="1:42" x14ac:dyDescent="0.2">
      <c r="B1266" s="335" t="s">
        <v>36</v>
      </c>
      <c r="E1266" s="337">
        <v>17</v>
      </c>
      <c r="F1266" s="337">
        <v>23</v>
      </c>
      <c r="G1266" s="337">
        <v>40</v>
      </c>
      <c r="H1266" s="337">
        <v>0</v>
      </c>
      <c r="I1266" s="337">
        <v>0</v>
      </c>
      <c r="J1266" s="337">
        <v>0</v>
      </c>
      <c r="K1266" s="337">
        <v>2</v>
      </c>
      <c r="L1266" s="337">
        <v>0</v>
      </c>
      <c r="M1266" s="337">
        <v>2</v>
      </c>
      <c r="N1266" s="337">
        <v>2</v>
      </c>
      <c r="O1266" s="337">
        <v>3</v>
      </c>
      <c r="P1266" s="337">
        <v>3</v>
      </c>
      <c r="Q1266" s="337">
        <v>1</v>
      </c>
      <c r="R1266" s="337">
        <v>1</v>
      </c>
      <c r="S1266" s="337">
        <v>4</v>
      </c>
      <c r="T1266" s="337">
        <v>5</v>
      </c>
      <c r="U1266" s="337">
        <v>0</v>
      </c>
      <c r="V1266" s="337">
        <v>6</v>
      </c>
      <c r="W1266" s="337">
        <v>7</v>
      </c>
      <c r="X1266" s="337">
        <v>13</v>
      </c>
      <c r="Y1266" s="337">
        <v>0</v>
      </c>
      <c r="Z1266" s="337">
        <v>10</v>
      </c>
      <c r="AA1266" s="337">
        <v>12</v>
      </c>
      <c r="AB1266" s="337">
        <v>22</v>
      </c>
      <c r="AC1266" s="337">
        <v>1</v>
      </c>
      <c r="AD1266" s="337">
        <v>0</v>
      </c>
      <c r="AE1266" s="337">
        <v>0</v>
      </c>
      <c r="AF1266" s="337">
        <v>0</v>
      </c>
      <c r="AG1266" s="337">
        <v>0</v>
      </c>
      <c r="AH1266" s="337">
        <v>0</v>
      </c>
      <c r="AI1266" s="337">
        <v>0</v>
      </c>
      <c r="AJ1266" s="337">
        <v>0</v>
      </c>
      <c r="AK1266" s="337">
        <v>0</v>
      </c>
      <c r="AL1266" s="337">
        <v>0</v>
      </c>
      <c r="AM1266" s="337">
        <v>0</v>
      </c>
      <c r="AN1266" s="337">
        <v>0</v>
      </c>
      <c r="AO1266" s="337">
        <v>0</v>
      </c>
      <c r="AP1266" s="337">
        <v>1</v>
      </c>
    </row>
    <row r="1267" spans="1:42" x14ac:dyDescent="0.2">
      <c r="C1267" s="335" t="s">
        <v>47</v>
      </c>
      <c r="E1267" s="337">
        <v>17</v>
      </c>
      <c r="F1267" s="337">
        <v>23</v>
      </c>
      <c r="G1267" s="337">
        <v>40</v>
      </c>
      <c r="H1267" s="337">
        <v>0</v>
      </c>
      <c r="I1267" s="337">
        <v>0</v>
      </c>
      <c r="J1267" s="337">
        <v>0</v>
      </c>
      <c r="K1267" s="337">
        <v>2</v>
      </c>
      <c r="L1267" s="337">
        <v>0</v>
      </c>
      <c r="M1267" s="337">
        <v>2</v>
      </c>
      <c r="N1267" s="337">
        <v>2</v>
      </c>
      <c r="O1267" s="337">
        <v>3</v>
      </c>
      <c r="P1267" s="337">
        <v>3</v>
      </c>
      <c r="Q1267" s="337">
        <v>1</v>
      </c>
      <c r="R1267" s="337">
        <v>1</v>
      </c>
      <c r="S1267" s="337">
        <v>4</v>
      </c>
      <c r="T1267" s="337">
        <v>5</v>
      </c>
      <c r="U1267" s="337">
        <v>0</v>
      </c>
      <c r="V1267" s="337">
        <v>6</v>
      </c>
      <c r="W1267" s="337">
        <v>7</v>
      </c>
      <c r="X1267" s="337">
        <v>13</v>
      </c>
      <c r="Y1267" s="337">
        <v>0</v>
      </c>
      <c r="Z1267" s="337">
        <v>10</v>
      </c>
      <c r="AA1267" s="337">
        <v>12</v>
      </c>
      <c r="AB1267" s="337">
        <v>22</v>
      </c>
      <c r="AC1267" s="337">
        <v>1</v>
      </c>
      <c r="AD1267" s="337">
        <v>0</v>
      </c>
      <c r="AE1267" s="337">
        <v>0</v>
      </c>
      <c r="AF1267" s="337">
        <v>0</v>
      </c>
      <c r="AG1267" s="337">
        <v>0</v>
      </c>
      <c r="AH1267" s="337">
        <v>0</v>
      </c>
      <c r="AI1267" s="337">
        <v>0</v>
      </c>
      <c r="AJ1267" s="337">
        <v>0</v>
      </c>
      <c r="AK1267" s="337">
        <v>0</v>
      </c>
      <c r="AL1267" s="337">
        <v>0</v>
      </c>
      <c r="AM1267" s="337">
        <v>0</v>
      </c>
      <c r="AN1267" s="337">
        <v>0</v>
      </c>
      <c r="AO1267" s="337">
        <v>0</v>
      </c>
      <c r="AP1267" s="337">
        <v>1</v>
      </c>
    </row>
    <row r="1268" spans="1:42" x14ac:dyDescent="0.2">
      <c r="D1268" s="335" t="s">
        <v>116</v>
      </c>
      <c r="E1268" s="337">
        <v>17</v>
      </c>
      <c r="F1268" s="337">
        <v>23</v>
      </c>
      <c r="G1268" s="337">
        <v>40</v>
      </c>
      <c r="H1268" s="337">
        <v>0</v>
      </c>
      <c r="I1268" s="337">
        <v>0</v>
      </c>
      <c r="J1268" s="337">
        <v>0</v>
      </c>
      <c r="K1268" s="337">
        <v>2</v>
      </c>
      <c r="L1268" s="337">
        <v>0</v>
      </c>
      <c r="M1268" s="337">
        <v>2</v>
      </c>
      <c r="N1268" s="337">
        <v>2</v>
      </c>
      <c r="O1268" s="337">
        <v>3</v>
      </c>
      <c r="P1268" s="337">
        <v>3</v>
      </c>
      <c r="Q1268" s="337">
        <v>1</v>
      </c>
      <c r="R1268" s="337">
        <v>1</v>
      </c>
      <c r="S1268" s="337">
        <v>4</v>
      </c>
      <c r="T1268" s="337">
        <v>5</v>
      </c>
      <c r="U1268" s="337">
        <v>0</v>
      </c>
      <c r="V1268" s="337">
        <v>6</v>
      </c>
      <c r="W1268" s="337">
        <v>7</v>
      </c>
      <c r="X1268" s="337">
        <v>13</v>
      </c>
      <c r="Y1268" s="337">
        <v>0</v>
      </c>
      <c r="Z1268" s="337">
        <v>10</v>
      </c>
      <c r="AA1268" s="337">
        <v>12</v>
      </c>
      <c r="AB1268" s="337">
        <v>22</v>
      </c>
      <c r="AC1268" s="337">
        <v>1</v>
      </c>
      <c r="AD1268" s="337">
        <v>0</v>
      </c>
      <c r="AE1268" s="337">
        <v>0</v>
      </c>
      <c r="AF1268" s="337">
        <v>0</v>
      </c>
      <c r="AG1268" s="337">
        <v>0</v>
      </c>
      <c r="AH1268" s="337">
        <v>0</v>
      </c>
      <c r="AI1268" s="337">
        <v>0</v>
      </c>
      <c r="AJ1268" s="337">
        <v>0</v>
      </c>
      <c r="AK1268" s="337">
        <v>0</v>
      </c>
      <c r="AL1268" s="337">
        <v>0</v>
      </c>
      <c r="AM1268" s="337">
        <v>0</v>
      </c>
      <c r="AN1268" s="337">
        <v>0</v>
      </c>
      <c r="AO1268" s="337">
        <v>0</v>
      </c>
      <c r="AP1268" s="337">
        <v>1</v>
      </c>
    </row>
    <row r="1269" spans="1:42" x14ac:dyDescent="0.2">
      <c r="B1269" s="335" t="s">
        <v>41</v>
      </c>
      <c r="E1269" s="337">
        <v>84</v>
      </c>
      <c r="F1269" s="337">
        <v>59</v>
      </c>
      <c r="G1269" s="337">
        <v>143</v>
      </c>
      <c r="H1269" s="337">
        <v>13</v>
      </c>
      <c r="I1269" s="337">
        <v>11</v>
      </c>
      <c r="J1269" s="337">
        <v>24</v>
      </c>
      <c r="K1269" s="337">
        <v>7</v>
      </c>
      <c r="L1269" s="337">
        <v>4</v>
      </c>
      <c r="M1269" s="337">
        <v>3</v>
      </c>
      <c r="N1269" s="337">
        <v>7</v>
      </c>
      <c r="O1269" s="337">
        <v>12</v>
      </c>
      <c r="P1269" s="337">
        <v>11</v>
      </c>
      <c r="Q1269" s="337">
        <v>2</v>
      </c>
      <c r="R1269" s="337">
        <v>19</v>
      </c>
      <c r="S1269" s="337">
        <v>7</v>
      </c>
      <c r="T1269" s="337">
        <v>26</v>
      </c>
      <c r="U1269" s="337">
        <v>1</v>
      </c>
      <c r="V1269" s="337">
        <v>11</v>
      </c>
      <c r="W1269" s="337">
        <v>12</v>
      </c>
      <c r="X1269" s="337">
        <v>23</v>
      </c>
      <c r="Y1269" s="337">
        <v>1</v>
      </c>
      <c r="Z1269" s="337">
        <v>13</v>
      </c>
      <c r="AA1269" s="337">
        <v>12</v>
      </c>
      <c r="AB1269" s="337">
        <v>25</v>
      </c>
      <c r="AC1269" s="337">
        <v>1</v>
      </c>
      <c r="AD1269" s="337">
        <v>14</v>
      </c>
      <c r="AE1269" s="337">
        <v>9</v>
      </c>
      <c r="AF1269" s="337">
        <v>23</v>
      </c>
      <c r="AG1269" s="337">
        <v>1</v>
      </c>
      <c r="AH1269" s="337">
        <v>11</v>
      </c>
      <c r="AI1269" s="337">
        <v>14</v>
      </c>
      <c r="AJ1269" s="337">
        <v>25</v>
      </c>
      <c r="AK1269" s="337">
        <v>1</v>
      </c>
      <c r="AL1269" s="337">
        <v>16</v>
      </c>
      <c r="AM1269" s="337">
        <v>5</v>
      </c>
      <c r="AN1269" s="337">
        <v>21</v>
      </c>
      <c r="AO1269" s="337">
        <v>1</v>
      </c>
      <c r="AP1269" s="337">
        <v>1</v>
      </c>
    </row>
    <row r="1270" spans="1:42" x14ac:dyDescent="0.2">
      <c r="C1270" s="335" t="s">
        <v>37</v>
      </c>
      <c r="E1270" s="337">
        <v>84</v>
      </c>
      <c r="F1270" s="337">
        <v>59</v>
      </c>
      <c r="G1270" s="337">
        <v>143</v>
      </c>
      <c r="H1270" s="337">
        <v>13</v>
      </c>
      <c r="I1270" s="337">
        <v>11</v>
      </c>
      <c r="J1270" s="337">
        <v>24</v>
      </c>
      <c r="K1270" s="337">
        <v>7</v>
      </c>
      <c r="L1270" s="337">
        <v>4</v>
      </c>
      <c r="M1270" s="337">
        <v>3</v>
      </c>
      <c r="N1270" s="337">
        <v>7</v>
      </c>
      <c r="O1270" s="337">
        <v>12</v>
      </c>
      <c r="P1270" s="337">
        <v>11</v>
      </c>
      <c r="Q1270" s="337">
        <v>2</v>
      </c>
      <c r="R1270" s="337">
        <v>19</v>
      </c>
      <c r="S1270" s="337">
        <v>7</v>
      </c>
      <c r="T1270" s="337">
        <v>26</v>
      </c>
      <c r="U1270" s="337">
        <v>1</v>
      </c>
      <c r="V1270" s="337">
        <v>11</v>
      </c>
      <c r="W1270" s="337">
        <v>12</v>
      </c>
      <c r="X1270" s="337">
        <v>23</v>
      </c>
      <c r="Y1270" s="337">
        <v>1</v>
      </c>
      <c r="Z1270" s="337">
        <v>13</v>
      </c>
      <c r="AA1270" s="337">
        <v>12</v>
      </c>
      <c r="AB1270" s="337">
        <v>25</v>
      </c>
      <c r="AC1270" s="337">
        <v>1</v>
      </c>
      <c r="AD1270" s="337">
        <v>14</v>
      </c>
      <c r="AE1270" s="337">
        <v>9</v>
      </c>
      <c r="AF1270" s="337">
        <v>23</v>
      </c>
      <c r="AG1270" s="337">
        <v>1</v>
      </c>
      <c r="AH1270" s="337">
        <v>11</v>
      </c>
      <c r="AI1270" s="337">
        <v>14</v>
      </c>
      <c r="AJ1270" s="337">
        <v>25</v>
      </c>
      <c r="AK1270" s="337">
        <v>1</v>
      </c>
      <c r="AL1270" s="337">
        <v>16</v>
      </c>
      <c r="AM1270" s="337">
        <v>5</v>
      </c>
      <c r="AN1270" s="337">
        <v>21</v>
      </c>
      <c r="AO1270" s="337">
        <v>1</v>
      </c>
      <c r="AP1270" s="337">
        <v>1</v>
      </c>
    </row>
    <row r="1271" spans="1:42" x14ac:dyDescent="0.2">
      <c r="D1271" s="335" t="s">
        <v>116</v>
      </c>
      <c r="E1271" s="337">
        <v>84</v>
      </c>
      <c r="F1271" s="337">
        <v>59</v>
      </c>
      <c r="G1271" s="337">
        <v>143</v>
      </c>
      <c r="H1271" s="337">
        <v>13</v>
      </c>
      <c r="I1271" s="337">
        <v>11</v>
      </c>
      <c r="J1271" s="337">
        <v>24</v>
      </c>
      <c r="K1271" s="337">
        <v>7</v>
      </c>
      <c r="L1271" s="337">
        <v>4</v>
      </c>
      <c r="M1271" s="337">
        <v>3</v>
      </c>
      <c r="N1271" s="337">
        <v>7</v>
      </c>
      <c r="O1271" s="337">
        <v>12</v>
      </c>
      <c r="P1271" s="337">
        <v>11</v>
      </c>
      <c r="Q1271" s="337">
        <v>2</v>
      </c>
      <c r="R1271" s="337">
        <v>19</v>
      </c>
      <c r="S1271" s="337">
        <v>7</v>
      </c>
      <c r="T1271" s="337">
        <v>26</v>
      </c>
      <c r="U1271" s="337">
        <v>1</v>
      </c>
      <c r="V1271" s="337">
        <v>11</v>
      </c>
      <c r="W1271" s="337">
        <v>12</v>
      </c>
      <c r="X1271" s="337">
        <v>23</v>
      </c>
      <c r="Y1271" s="337">
        <v>1</v>
      </c>
      <c r="Z1271" s="337">
        <v>13</v>
      </c>
      <c r="AA1271" s="337">
        <v>12</v>
      </c>
      <c r="AB1271" s="337">
        <v>25</v>
      </c>
      <c r="AC1271" s="337">
        <v>1</v>
      </c>
      <c r="AD1271" s="337">
        <v>14</v>
      </c>
      <c r="AE1271" s="337">
        <v>9</v>
      </c>
      <c r="AF1271" s="337">
        <v>23</v>
      </c>
      <c r="AG1271" s="337">
        <v>1</v>
      </c>
      <c r="AH1271" s="337">
        <v>11</v>
      </c>
      <c r="AI1271" s="337">
        <v>14</v>
      </c>
      <c r="AJ1271" s="337">
        <v>25</v>
      </c>
      <c r="AK1271" s="337">
        <v>1</v>
      </c>
      <c r="AL1271" s="337">
        <v>16</v>
      </c>
      <c r="AM1271" s="337">
        <v>5</v>
      </c>
      <c r="AN1271" s="337">
        <v>21</v>
      </c>
      <c r="AO1271" s="337">
        <v>1</v>
      </c>
      <c r="AP1271" s="337">
        <v>1</v>
      </c>
    </row>
    <row r="1272" spans="1:42" x14ac:dyDescent="0.2">
      <c r="B1272" s="335" t="s">
        <v>42</v>
      </c>
      <c r="E1272" s="337">
        <v>33</v>
      </c>
      <c r="F1272" s="337">
        <v>27</v>
      </c>
      <c r="G1272" s="337">
        <v>60</v>
      </c>
      <c r="H1272" s="337">
        <v>11</v>
      </c>
      <c r="I1272" s="337">
        <v>4</v>
      </c>
      <c r="J1272" s="337">
        <v>15</v>
      </c>
      <c r="K1272" s="337">
        <v>3</v>
      </c>
      <c r="L1272" s="337">
        <v>1</v>
      </c>
      <c r="M1272" s="337">
        <v>3</v>
      </c>
      <c r="N1272" s="337">
        <v>4</v>
      </c>
      <c r="O1272" s="337">
        <v>4</v>
      </c>
      <c r="P1272" s="337">
        <v>3</v>
      </c>
      <c r="Q1272" s="337">
        <v>1</v>
      </c>
      <c r="R1272" s="337">
        <v>11</v>
      </c>
      <c r="S1272" s="337">
        <v>8</v>
      </c>
      <c r="T1272" s="337">
        <v>19</v>
      </c>
      <c r="U1272" s="337">
        <v>1</v>
      </c>
      <c r="V1272" s="337">
        <v>10</v>
      </c>
      <c r="W1272" s="337">
        <v>10</v>
      </c>
      <c r="X1272" s="337">
        <v>20</v>
      </c>
      <c r="Y1272" s="337">
        <v>1</v>
      </c>
      <c r="Z1272" s="337">
        <v>12</v>
      </c>
      <c r="AA1272" s="337">
        <v>9</v>
      </c>
      <c r="AB1272" s="337">
        <v>21</v>
      </c>
      <c r="AC1272" s="337">
        <v>1</v>
      </c>
      <c r="AD1272" s="337">
        <v>0</v>
      </c>
      <c r="AE1272" s="337">
        <v>0</v>
      </c>
      <c r="AF1272" s="337">
        <v>0</v>
      </c>
      <c r="AG1272" s="337">
        <v>0</v>
      </c>
      <c r="AH1272" s="337">
        <v>0</v>
      </c>
      <c r="AI1272" s="337">
        <v>0</v>
      </c>
      <c r="AJ1272" s="337">
        <v>0</v>
      </c>
      <c r="AK1272" s="337">
        <v>0</v>
      </c>
      <c r="AL1272" s="337">
        <v>0</v>
      </c>
      <c r="AM1272" s="337">
        <v>0</v>
      </c>
      <c r="AN1272" s="337">
        <v>0</v>
      </c>
      <c r="AO1272" s="337">
        <v>0</v>
      </c>
      <c r="AP1272" s="337">
        <v>0</v>
      </c>
    </row>
    <row r="1273" spans="1:42" x14ac:dyDescent="0.2">
      <c r="C1273" s="335" t="s">
        <v>47</v>
      </c>
      <c r="E1273" s="337">
        <v>33</v>
      </c>
      <c r="F1273" s="337">
        <v>27</v>
      </c>
      <c r="G1273" s="337">
        <v>60</v>
      </c>
      <c r="H1273" s="337">
        <v>11</v>
      </c>
      <c r="I1273" s="337">
        <v>4</v>
      </c>
      <c r="J1273" s="337">
        <v>15</v>
      </c>
      <c r="K1273" s="337">
        <v>3</v>
      </c>
      <c r="L1273" s="337">
        <v>1</v>
      </c>
      <c r="M1273" s="337">
        <v>3</v>
      </c>
      <c r="N1273" s="337">
        <v>4</v>
      </c>
      <c r="O1273" s="337">
        <v>4</v>
      </c>
      <c r="P1273" s="337">
        <v>3</v>
      </c>
      <c r="Q1273" s="337">
        <v>1</v>
      </c>
      <c r="R1273" s="337">
        <v>11</v>
      </c>
      <c r="S1273" s="337">
        <v>8</v>
      </c>
      <c r="T1273" s="337">
        <v>19</v>
      </c>
      <c r="U1273" s="337">
        <v>1</v>
      </c>
      <c r="V1273" s="337">
        <v>10</v>
      </c>
      <c r="W1273" s="337">
        <v>10</v>
      </c>
      <c r="X1273" s="337">
        <v>20</v>
      </c>
      <c r="Y1273" s="337">
        <v>1</v>
      </c>
      <c r="Z1273" s="337">
        <v>12</v>
      </c>
      <c r="AA1273" s="337">
        <v>9</v>
      </c>
      <c r="AB1273" s="337">
        <v>21</v>
      </c>
      <c r="AC1273" s="337">
        <v>1</v>
      </c>
      <c r="AD1273" s="337">
        <v>0</v>
      </c>
      <c r="AE1273" s="337">
        <v>0</v>
      </c>
      <c r="AF1273" s="337">
        <v>0</v>
      </c>
      <c r="AG1273" s="337">
        <v>0</v>
      </c>
      <c r="AH1273" s="337">
        <v>0</v>
      </c>
      <c r="AI1273" s="337">
        <v>0</v>
      </c>
      <c r="AJ1273" s="337">
        <v>0</v>
      </c>
      <c r="AK1273" s="337">
        <v>0</v>
      </c>
      <c r="AL1273" s="337">
        <v>0</v>
      </c>
      <c r="AM1273" s="337">
        <v>0</v>
      </c>
      <c r="AN1273" s="337">
        <v>0</v>
      </c>
      <c r="AO1273" s="337">
        <v>0</v>
      </c>
      <c r="AP1273" s="337">
        <v>0</v>
      </c>
    </row>
    <row r="1274" spans="1:42" x14ac:dyDescent="0.2">
      <c r="D1274" s="335" t="s">
        <v>116</v>
      </c>
      <c r="E1274" s="337">
        <v>33</v>
      </c>
      <c r="F1274" s="337">
        <v>27</v>
      </c>
      <c r="G1274" s="337">
        <v>60</v>
      </c>
      <c r="H1274" s="337">
        <v>11</v>
      </c>
      <c r="I1274" s="337">
        <v>4</v>
      </c>
      <c r="J1274" s="337">
        <v>15</v>
      </c>
      <c r="K1274" s="337">
        <v>3</v>
      </c>
      <c r="L1274" s="337">
        <v>1</v>
      </c>
      <c r="M1274" s="337">
        <v>3</v>
      </c>
      <c r="N1274" s="337">
        <v>4</v>
      </c>
      <c r="O1274" s="337">
        <v>4</v>
      </c>
      <c r="P1274" s="337">
        <v>3</v>
      </c>
      <c r="Q1274" s="337">
        <v>1</v>
      </c>
      <c r="R1274" s="337">
        <v>11</v>
      </c>
      <c r="S1274" s="337">
        <v>8</v>
      </c>
      <c r="T1274" s="337">
        <v>19</v>
      </c>
      <c r="U1274" s="337">
        <v>1</v>
      </c>
      <c r="V1274" s="337">
        <v>10</v>
      </c>
      <c r="W1274" s="337">
        <v>10</v>
      </c>
      <c r="X1274" s="337">
        <v>20</v>
      </c>
      <c r="Y1274" s="337">
        <v>1</v>
      </c>
      <c r="Z1274" s="337">
        <v>12</v>
      </c>
      <c r="AA1274" s="337">
        <v>9</v>
      </c>
      <c r="AB1274" s="337">
        <v>21</v>
      </c>
      <c r="AC1274" s="337">
        <v>1</v>
      </c>
      <c r="AD1274" s="337">
        <v>0</v>
      </c>
      <c r="AE1274" s="337">
        <v>0</v>
      </c>
      <c r="AF1274" s="337">
        <v>0</v>
      </c>
      <c r="AG1274" s="337">
        <v>0</v>
      </c>
      <c r="AH1274" s="337">
        <v>0</v>
      </c>
      <c r="AI1274" s="337">
        <v>0</v>
      </c>
      <c r="AJ1274" s="337">
        <v>0</v>
      </c>
      <c r="AK1274" s="337">
        <v>0</v>
      </c>
      <c r="AL1274" s="337">
        <v>0</v>
      </c>
      <c r="AM1274" s="337">
        <v>0</v>
      </c>
      <c r="AN1274" s="337">
        <v>0</v>
      </c>
      <c r="AO1274" s="337">
        <v>0</v>
      </c>
      <c r="AP1274" s="337">
        <v>0</v>
      </c>
    </row>
    <row r="1275" spans="1:42" x14ac:dyDescent="0.2">
      <c r="A1275" s="335" t="s">
        <v>138</v>
      </c>
      <c r="E1275" s="337">
        <v>312</v>
      </c>
      <c r="F1275" s="337">
        <v>285</v>
      </c>
      <c r="G1275" s="337">
        <v>597</v>
      </c>
      <c r="H1275" s="337">
        <v>40</v>
      </c>
      <c r="I1275" s="337">
        <v>56</v>
      </c>
      <c r="J1275" s="337">
        <v>96</v>
      </c>
      <c r="K1275" s="337">
        <v>42</v>
      </c>
      <c r="L1275" s="337">
        <v>5</v>
      </c>
      <c r="M1275" s="337">
        <v>37</v>
      </c>
      <c r="N1275" s="337">
        <v>42</v>
      </c>
      <c r="O1275" s="337">
        <v>41</v>
      </c>
      <c r="P1275" s="337">
        <v>32</v>
      </c>
      <c r="Q1275" s="337">
        <v>12</v>
      </c>
      <c r="R1275" s="337">
        <v>55</v>
      </c>
      <c r="S1275" s="337">
        <v>48</v>
      </c>
      <c r="T1275" s="337">
        <v>103</v>
      </c>
      <c r="U1275" s="337">
        <v>6</v>
      </c>
      <c r="V1275" s="337">
        <v>70</v>
      </c>
      <c r="W1275" s="337">
        <v>58</v>
      </c>
      <c r="X1275" s="337">
        <v>128</v>
      </c>
      <c r="Y1275" s="337">
        <v>7</v>
      </c>
      <c r="Z1275" s="337">
        <v>64</v>
      </c>
      <c r="AA1275" s="337">
        <v>60</v>
      </c>
      <c r="AB1275" s="337">
        <v>124</v>
      </c>
      <c r="AC1275" s="337">
        <v>6</v>
      </c>
      <c r="AD1275" s="337">
        <v>26</v>
      </c>
      <c r="AE1275" s="337">
        <v>26</v>
      </c>
      <c r="AF1275" s="337">
        <v>52</v>
      </c>
      <c r="AG1275" s="337">
        <v>2</v>
      </c>
      <c r="AH1275" s="337">
        <v>38</v>
      </c>
      <c r="AI1275" s="337">
        <v>31</v>
      </c>
      <c r="AJ1275" s="337">
        <v>69</v>
      </c>
      <c r="AK1275" s="337">
        <v>3</v>
      </c>
      <c r="AL1275" s="337">
        <v>26</v>
      </c>
      <c r="AM1275" s="337">
        <v>18</v>
      </c>
      <c r="AN1275" s="337">
        <v>44</v>
      </c>
      <c r="AO1275" s="337">
        <v>2</v>
      </c>
      <c r="AP1275" s="337">
        <v>7</v>
      </c>
    </row>
    <row r="1276" spans="1:42" x14ac:dyDescent="0.2">
      <c r="B1276" s="335" t="s">
        <v>36</v>
      </c>
      <c r="E1276" s="337">
        <v>53</v>
      </c>
      <c r="F1276" s="337">
        <v>49</v>
      </c>
      <c r="G1276" s="337">
        <v>102</v>
      </c>
      <c r="H1276" s="337">
        <v>0</v>
      </c>
      <c r="I1276" s="337">
        <v>0</v>
      </c>
      <c r="J1276" s="337">
        <v>0</v>
      </c>
      <c r="K1276" s="337">
        <v>5</v>
      </c>
      <c r="L1276" s="337">
        <v>0</v>
      </c>
      <c r="M1276" s="337">
        <v>5</v>
      </c>
      <c r="N1276" s="337">
        <v>5</v>
      </c>
      <c r="O1276" s="337">
        <v>5</v>
      </c>
      <c r="P1276" s="337">
        <v>5</v>
      </c>
      <c r="Q1276" s="337">
        <v>3</v>
      </c>
      <c r="R1276" s="337">
        <v>13</v>
      </c>
      <c r="S1276" s="337">
        <v>8</v>
      </c>
      <c r="T1276" s="337">
        <v>21</v>
      </c>
      <c r="U1276" s="337">
        <v>1</v>
      </c>
      <c r="V1276" s="337">
        <v>19</v>
      </c>
      <c r="W1276" s="337">
        <v>19</v>
      </c>
      <c r="X1276" s="337">
        <v>38</v>
      </c>
      <c r="Y1276" s="337">
        <v>1</v>
      </c>
      <c r="Z1276" s="337">
        <v>21</v>
      </c>
      <c r="AA1276" s="337">
        <v>22</v>
      </c>
      <c r="AB1276" s="337">
        <v>43</v>
      </c>
      <c r="AC1276" s="337">
        <v>1</v>
      </c>
      <c r="AD1276" s="337">
        <v>0</v>
      </c>
      <c r="AE1276" s="337">
        <v>0</v>
      </c>
      <c r="AF1276" s="337">
        <v>0</v>
      </c>
      <c r="AG1276" s="337">
        <v>0</v>
      </c>
      <c r="AH1276" s="337">
        <v>0</v>
      </c>
      <c r="AI1276" s="337">
        <v>0</v>
      </c>
      <c r="AJ1276" s="337">
        <v>0</v>
      </c>
      <c r="AK1276" s="337">
        <v>0</v>
      </c>
      <c r="AL1276" s="337">
        <v>0</v>
      </c>
      <c r="AM1276" s="337">
        <v>0</v>
      </c>
      <c r="AN1276" s="337">
        <v>0</v>
      </c>
      <c r="AO1276" s="337">
        <v>0</v>
      </c>
      <c r="AP1276" s="337">
        <v>2</v>
      </c>
    </row>
    <row r="1277" spans="1:42" x14ac:dyDescent="0.2">
      <c r="C1277" s="335" t="s">
        <v>37</v>
      </c>
      <c r="E1277" s="337">
        <v>35</v>
      </c>
      <c r="F1277" s="337">
        <v>27</v>
      </c>
      <c r="G1277" s="337">
        <v>62</v>
      </c>
      <c r="H1277" s="337">
        <v>0</v>
      </c>
      <c r="I1277" s="337">
        <v>0</v>
      </c>
      <c r="J1277" s="337">
        <v>0</v>
      </c>
      <c r="K1277" s="337">
        <v>3</v>
      </c>
      <c r="L1277" s="337">
        <v>0</v>
      </c>
      <c r="M1277" s="337">
        <v>3</v>
      </c>
      <c r="N1277" s="337">
        <v>3</v>
      </c>
      <c r="O1277" s="337">
        <v>3</v>
      </c>
      <c r="P1277" s="337">
        <v>3</v>
      </c>
      <c r="Q1277" s="337">
        <v>1</v>
      </c>
      <c r="R1277" s="337">
        <v>9</v>
      </c>
      <c r="S1277" s="337">
        <v>6</v>
      </c>
      <c r="T1277" s="337">
        <v>15</v>
      </c>
      <c r="U1277" s="337">
        <v>1</v>
      </c>
      <c r="V1277" s="337">
        <v>12</v>
      </c>
      <c r="W1277" s="337">
        <v>11</v>
      </c>
      <c r="X1277" s="337">
        <v>23</v>
      </c>
      <c r="Y1277" s="337">
        <v>1</v>
      </c>
      <c r="Z1277" s="337">
        <v>14</v>
      </c>
      <c r="AA1277" s="337">
        <v>10</v>
      </c>
      <c r="AB1277" s="337">
        <v>24</v>
      </c>
      <c r="AC1277" s="337">
        <v>1</v>
      </c>
      <c r="AD1277" s="337">
        <v>0</v>
      </c>
      <c r="AE1277" s="337">
        <v>0</v>
      </c>
      <c r="AF1277" s="337">
        <v>0</v>
      </c>
      <c r="AG1277" s="337">
        <v>0</v>
      </c>
      <c r="AH1277" s="337">
        <v>0</v>
      </c>
      <c r="AI1277" s="337">
        <v>0</v>
      </c>
      <c r="AJ1277" s="337">
        <v>0</v>
      </c>
      <c r="AK1277" s="337">
        <v>0</v>
      </c>
      <c r="AL1277" s="337">
        <v>0</v>
      </c>
      <c r="AM1277" s="337">
        <v>0</v>
      </c>
      <c r="AN1277" s="337">
        <v>0</v>
      </c>
      <c r="AO1277" s="337">
        <v>0</v>
      </c>
      <c r="AP1277" s="337">
        <v>0</v>
      </c>
    </row>
    <row r="1278" spans="1:42" x14ac:dyDescent="0.2">
      <c r="D1278" s="335" t="s">
        <v>116</v>
      </c>
      <c r="E1278" s="337">
        <v>35</v>
      </c>
      <c r="F1278" s="337">
        <v>27</v>
      </c>
      <c r="G1278" s="337">
        <v>62</v>
      </c>
      <c r="H1278" s="337">
        <v>0</v>
      </c>
      <c r="I1278" s="337">
        <v>0</v>
      </c>
      <c r="J1278" s="337">
        <v>0</v>
      </c>
      <c r="K1278" s="337">
        <v>3</v>
      </c>
      <c r="L1278" s="337">
        <v>0</v>
      </c>
      <c r="M1278" s="337">
        <v>3</v>
      </c>
      <c r="N1278" s="337">
        <v>3</v>
      </c>
      <c r="O1278" s="337">
        <v>3</v>
      </c>
      <c r="P1278" s="337">
        <v>3</v>
      </c>
      <c r="Q1278" s="337">
        <v>1</v>
      </c>
      <c r="R1278" s="337">
        <v>9</v>
      </c>
      <c r="S1278" s="337">
        <v>6</v>
      </c>
      <c r="T1278" s="337">
        <v>15</v>
      </c>
      <c r="U1278" s="337">
        <v>1</v>
      </c>
      <c r="V1278" s="337">
        <v>12</v>
      </c>
      <c r="W1278" s="337">
        <v>11</v>
      </c>
      <c r="X1278" s="337">
        <v>23</v>
      </c>
      <c r="Y1278" s="337">
        <v>1</v>
      </c>
      <c r="Z1278" s="337">
        <v>14</v>
      </c>
      <c r="AA1278" s="337">
        <v>10</v>
      </c>
      <c r="AB1278" s="337">
        <v>24</v>
      </c>
      <c r="AC1278" s="337">
        <v>1</v>
      </c>
      <c r="AD1278" s="337">
        <v>0</v>
      </c>
      <c r="AE1278" s="337">
        <v>0</v>
      </c>
      <c r="AF1278" s="337">
        <v>0</v>
      </c>
      <c r="AG1278" s="337">
        <v>0</v>
      </c>
      <c r="AH1278" s="337">
        <v>0</v>
      </c>
      <c r="AI1278" s="337">
        <v>0</v>
      </c>
      <c r="AJ1278" s="337">
        <v>0</v>
      </c>
      <c r="AK1278" s="337">
        <v>0</v>
      </c>
      <c r="AL1278" s="337">
        <v>0</v>
      </c>
      <c r="AM1278" s="337">
        <v>0</v>
      </c>
      <c r="AN1278" s="337">
        <v>0</v>
      </c>
      <c r="AO1278" s="337">
        <v>0</v>
      </c>
      <c r="AP1278" s="337">
        <v>0</v>
      </c>
    </row>
    <row r="1279" spans="1:42" x14ac:dyDescent="0.2">
      <c r="C1279" s="335" t="s">
        <v>47</v>
      </c>
      <c r="E1279" s="337">
        <v>7</v>
      </c>
      <c r="F1279" s="337">
        <v>11</v>
      </c>
      <c r="G1279" s="337">
        <v>18</v>
      </c>
      <c r="H1279" s="337">
        <v>0</v>
      </c>
      <c r="I1279" s="337">
        <v>0</v>
      </c>
      <c r="J1279" s="337">
        <v>0</v>
      </c>
      <c r="K1279" s="337">
        <v>1</v>
      </c>
      <c r="L1279" s="337">
        <v>0</v>
      </c>
      <c r="M1279" s="337">
        <v>1</v>
      </c>
      <c r="N1279" s="337">
        <v>1</v>
      </c>
      <c r="O1279" s="337">
        <v>1</v>
      </c>
      <c r="P1279" s="337">
        <v>1</v>
      </c>
      <c r="Q1279" s="337">
        <v>1</v>
      </c>
      <c r="R1279" s="337">
        <v>1</v>
      </c>
      <c r="S1279" s="337">
        <v>2</v>
      </c>
      <c r="T1279" s="337">
        <v>3</v>
      </c>
      <c r="U1279" s="337">
        <v>0</v>
      </c>
      <c r="V1279" s="337">
        <v>4</v>
      </c>
      <c r="W1279" s="337">
        <v>4</v>
      </c>
      <c r="X1279" s="337">
        <v>8</v>
      </c>
      <c r="Y1279" s="337">
        <v>0</v>
      </c>
      <c r="Z1279" s="337">
        <v>2</v>
      </c>
      <c r="AA1279" s="337">
        <v>5</v>
      </c>
      <c r="AB1279" s="337">
        <v>7</v>
      </c>
      <c r="AC1279" s="337">
        <v>0</v>
      </c>
      <c r="AD1279" s="337">
        <v>0</v>
      </c>
      <c r="AE1279" s="337">
        <v>0</v>
      </c>
      <c r="AF1279" s="337">
        <v>0</v>
      </c>
      <c r="AG1279" s="337">
        <v>0</v>
      </c>
      <c r="AH1279" s="337">
        <v>0</v>
      </c>
      <c r="AI1279" s="337">
        <v>0</v>
      </c>
      <c r="AJ1279" s="337">
        <v>0</v>
      </c>
      <c r="AK1279" s="337">
        <v>0</v>
      </c>
      <c r="AL1279" s="337">
        <v>0</v>
      </c>
      <c r="AM1279" s="337">
        <v>0</v>
      </c>
      <c r="AN1279" s="337">
        <v>0</v>
      </c>
      <c r="AO1279" s="337">
        <v>0</v>
      </c>
      <c r="AP1279" s="337">
        <v>1</v>
      </c>
    </row>
    <row r="1280" spans="1:42" x14ac:dyDescent="0.2">
      <c r="D1280" s="335" t="s">
        <v>116</v>
      </c>
      <c r="E1280" s="337">
        <v>7</v>
      </c>
      <c r="F1280" s="337">
        <v>11</v>
      </c>
      <c r="G1280" s="337">
        <v>18</v>
      </c>
      <c r="H1280" s="337">
        <v>0</v>
      </c>
      <c r="I1280" s="337">
        <v>0</v>
      </c>
      <c r="J1280" s="337">
        <v>0</v>
      </c>
      <c r="K1280" s="337">
        <v>1</v>
      </c>
      <c r="L1280" s="337">
        <v>0</v>
      </c>
      <c r="M1280" s="337">
        <v>1</v>
      </c>
      <c r="N1280" s="337">
        <v>1</v>
      </c>
      <c r="O1280" s="337">
        <v>1</v>
      </c>
      <c r="P1280" s="337">
        <v>1</v>
      </c>
      <c r="Q1280" s="337">
        <v>1</v>
      </c>
      <c r="R1280" s="337">
        <v>1</v>
      </c>
      <c r="S1280" s="337">
        <v>2</v>
      </c>
      <c r="T1280" s="337">
        <v>3</v>
      </c>
      <c r="U1280" s="337">
        <v>0</v>
      </c>
      <c r="V1280" s="337">
        <v>4</v>
      </c>
      <c r="W1280" s="337">
        <v>4</v>
      </c>
      <c r="X1280" s="337">
        <v>8</v>
      </c>
      <c r="Y1280" s="337">
        <v>0</v>
      </c>
      <c r="Z1280" s="337">
        <v>2</v>
      </c>
      <c r="AA1280" s="337">
        <v>5</v>
      </c>
      <c r="AB1280" s="337">
        <v>7</v>
      </c>
      <c r="AC1280" s="337">
        <v>0</v>
      </c>
      <c r="AD1280" s="337">
        <v>0</v>
      </c>
      <c r="AE1280" s="337">
        <v>0</v>
      </c>
      <c r="AF1280" s="337">
        <v>0</v>
      </c>
      <c r="AG1280" s="337">
        <v>0</v>
      </c>
      <c r="AH1280" s="337">
        <v>0</v>
      </c>
      <c r="AI1280" s="337">
        <v>0</v>
      </c>
      <c r="AJ1280" s="337">
        <v>0</v>
      </c>
      <c r="AK1280" s="337">
        <v>0</v>
      </c>
      <c r="AL1280" s="337">
        <v>0</v>
      </c>
      <c r="AM1280" s="337">
        <v>0</v>
      </c>
      <c r="AN1280" s="337">
        <v>0</v>
      </c>
      <c r="AO1280" s="337">
        <v>0</v>
      </c>
      <c r="AP1280" s="337">
        <v>1</v>
      </c>
    </row>
    <row r="1281" spans="2:42" x14ac:dyDescent="0.2">
      <c r="C1281" s="335" t="s">
        <v>259</v>
      </c>
      <c r="E1281" s="337">
        <v>11</v>
      </c>
      <c r="F1281" s="337">
        <v>11</v>
      </c>
      <c r="G1281" s="337">
        <v>22</v>
      </c>
      <c r="H1281" s="337">
        <v>0</v>
      </c>
      <c r="I1281" s="337">
        <v>0</v>
      </c>
      <c r="J1281" s="337">
        <v>0</v>
      </c>
      <c r="K1281" s="337">
        <v>1</v>
      </c>
      <c r="L1281" s="337">
        <v>0</v>
      </c>
      <c r="M1281" s="337">
        <v>1</v>
      </c>
      <c r="N1281" s="337">
        <v>1</v>
      </c>
      <c r="O1281" s="337">
        <v>1</v>
      </c>
      <c r="P1281" s="337">
        <v>1</v>
      </c>
      <c r="Q1281" s="337">
        <v>1</v>
      </c>
      <c r="R1281" s="337">
        <v>3</v>
      </c>
      <c r="S1281" s="337">
        <v>0</v>
      </c>
      <c r="T1281" s="337">
        <v>3</v>
      </c>
      <c r="U1281" s="337">
        <v>0</v>
      </c>
      <c r="V1281" s="337">
        <v>3</v>
      </c>
      <c r="W1281" s="337">
        <v>4</v>
      </c>
      <c r="X1281" s="337">
        <v>7</v>
      </c>
      <c r="Y1281" s="337">
        <v>0</v>
      </c>
      <c r="Z1281" s="337">
        <v>5</v>
      </c>
      <c r="AA1281" s="337">
        <v>7</v>
      </c>
      <c r="AB1281" s="337">
        <v>12</v>
      </c>
      <c r="AC1281" s="337">
        <v>0</v>
      </c>
      <c r="AD1281" s="337">
        <v>0</v>
      </c>
      <c r="AE1281" s="337">
        <v>0</v>
      </c>
      <c r="AF1281" s="337">
        <v>0</v>
      </c>
      <c r="AG1281" s="337">
        <v>0</v>
      </c>
      <c r="AH1281" s="337">
        <v>0</v>
      </c>
      <c r="AI1281" s="337">
        <v>0</v>
      </c>
      <c r="AJ1281" s="337">
        <v>0</v>
      </c>
      <c r="AK1281" s="337">
        <v>0</v>
      </c>
      <c r="AL1281" s="337">
        <v>0</v>
      </c>
      <c r="AM1281" s="337">
        <v>0</v>
      </c>
      <c r="AN1281" s="337">
        <v>0</v>
      </c>
      <c r="AO1281" s="337">
        <v>0</v>
      </c>
      <c r="AP1281" s="337">
        <v>1</v>
      </c>
    </row>
    <row r="1282" spans="2:42" x14ac:dyDescent="0.2">
      <c r="D1282" s="335" t="s">
        <v>116</v>
      </c>
      <c r="E1282" s="337">
        <v>11</v>
      </c>
      <c r="F1282" s="337">
        <v>11</v>
      </c>
      <c r="G1282" s="337">
        <v>22</v>
      </c>
      <c r="H1282" s="337">
        <v>0</v>
      </c>
      <c r="I1282" s="337">
        <v>0</v>
      </c>
      <c r="J1282" s="337">
        <v>0</v>
      </c>
      <c r="K1282" s="337">
        <v>1</v>
      </c>
      <c r="L1282" s="337">
        <v>0</v>
      </c>
      <c r="M1282" s="337">
        <v>1</v>
      </c>
      <c r="N1282" s="337">
        <v>1</v>
      </c>
      <c r="O1282" s="337">
        <v>1</v>
      </c>
      <c r="P1282" s="337">
        <v>1</v>
      </c>
      <c r="Q1282" s="337">
        <v>1</v>
      </c>
      <c r="R1282" s="337">
        <v>3</v>
      </c>
      <c r="S1282" s="337">
        <v>0</v>
      </c>
      <c r="T1282" s="337">
        <v>3</v>
      </c>
      <c r="U1282" s="337">
        <v>0</v>
      </c>
      <c r="V1282" s="337">
        <v>3</v>
      </c>
      <c r="W1282" s="337">
        <v>4</v>
      </c>
      <c r="X1282" s="337">
        <v>7</v>
      </c>
      <c r="Y1282" s="337">
        <v>0</v>
      </c>
      <c r="Z1282" s="337">
        <v>5</v>
      </c>
      <c r="AA1282" s="337">
        <v>7</v>
      </c>
      <c r="AB1282" s="337">
        <v>12</v>
      </c>
      <c r="AC1282" s="337">
        <v>0</v>
      </c>
      <c r="AD1282" s="337">
        <v>0</v>
      </c>
      <c r="AE1282" s="337">
        <v>0</v>
      </c>
      <c r="AF1282" s="337">
        <v>0</v>
      </c>
      <c r="AG1282" s="337">
        <v>0</v>
      </c>
      <c r="AH1282" s="337">
        <v>0</v>
      </c>
      <c r="AI1282" s="337">
        <v>0</v>
      </c>
      <c r="AJ1282" s="337">
        <v>0</v>
      </c>
      <c r="AK1282" s="337">
        <v>0</v>
      </c>
      <c r="AL1282" s="337">
        <v>0</v>
      </c>
      <c r="AM1282" s="337">
        <v>0</v>
      </c>
      <c r="AN1282" s="337">
        <v>0</v>
      </c>
      <c r="AO1282" s="337">
        <v>0</v>
      </c>
      <c r="AP1282" s="337">
        <v>1</v>
      </c>
    </row>
    <row r="1283" spans="2:42" x14ac:dyDescent="0.2">
      <c r="B1283" s="335" t="s">
        <v>41</v>
      </c>
      <c r="E1283" s="337">
        <v>175</v>
      </c>
      <c r="F1283" s="337">
        <v>133</v>
      </c>
      <c r="G1283" s="337">
        <v>308</v>
      </c>
      <c r="H1283" s="337">
        <v>19</v>
      </c>
      <c r="I1283" s="337">
        <v>30</v>
      </c>
      <c r="J1283" s="337">
        <v>49</v>
      </c>
      <c r="K1283" s="337">
        <v>19</v>
      </c>
      <c r="L1283" s="337">
        <v>2</v>
      </c>
      <c r="M1283" s="337">
        <v>17</v>
      </c>
      <c r="N1283" s="337">
        <v>19</v>
      </c>
      <c r="O1283" s="337">
        <v>24</v>
      </c>
      <c r="P1283" s="337">
        <v>18</v>
      </c>
      <c r="Q1283" s="337">
        <v>5</v>
      </c>
      <c r="R1283" s="337">
        <v>29</v>
      </c>
      <c r="S1283" s="337">
        <v>22</v>
      </c>
      <c r="T1283" s="337">
        <v>51</v>
      </c>
      <c r="U1283" s="337">
        <v>2</v>
      </c>
      <c r="V1283" s="337">
        <v>29</v>
      </c>
      <c r="W1283" s="337">
        <v>21</v>
      </c>
      <c r="X1283" s="337">
        <v>50</v>
      </c>
      <c r="Y1283" s="337">
        <v>3</v>
      </c>
      <c r="Z1283" s="337">
        <v>27</v>
      </c>
      <c r="AA1283" s="337">
        <v>15</v>
      </c>
      <c r="AB1283" s="337">
        <v>42</v>
      </c>
      <c r="AC1283" s="337">
        <v>2</v>
      </c>
      <c r="AD1283" s="337">
        <v>26</v>
      </c>
      <c r="AE1283" s="337">
        <v>26</v>
      </c>
      <c r="AF1283" s="337">
        <v>52</v>
      </c>
      <c r="AG1283" s="337">
        <v>2</v>
      </c>
      <c r="AH1283" s="337">
        <v>38</v>
      </c>
      <c r="AI1283" s="337">
        <v>31</v>
      </c>
      <c r="AJ1283" s="337">
        <v>69</v>
      </c>
      <c r="AK1283" s="337">
        <v>3</v>
      </c>
      <c r="AL1283" s="337">
        <v>26</v>
      </c>
      <c r="AM1283" s="337">
        <v>18</v>
      </c>
      <c r="AN1283" s="337">
        <v>44</v>
      </c>
      <c r="AO1283" s="337">
        <v>2</v>
      </c>
      <c r="AP1283" s="337">
        <v>5</v>
      </c>
    </row>
    <row r="1284" spans="2:42" x14ac:dyDescent="0.2">
      <c r="C1284" s="335" t="s">
        <v>37</v>
      </c>
      <c r="E1284" s="337">
        <v>122</v>
      </c>
      <c r="F1284" s="337">
        <v>95</v>
      </c>
      <c r="G1284" s="337">
        <v>217</v>
      </c>
      <c r="H1284" s="337">
        <v>14</v>
      </c>
      <c r="I1284" s="337">
        <v>22</v>
      </c>
      <c r="J1284" s="337">
        <v>36</v>
      </c>
      <c r="K1284" s="337">
        <v>10</v>
      </c>
      <c r="L1284" s="337">
        <v>1</v>
      </c>
      <c r="M1284" s="337">
        <v>9</v>
      </c>
      <c r="N1284" s="337">
        <v>10</v>
      </c>
      <c r="O1284" s="337">
        <v>14</v>
      </c>
      <c r="P1284" s="337">
        <v>10</v>
      </c>
      <c r="Q1284" s="337">
        <v>2</v>
      </c>
      <c r="R1284" s="337">
        <v>19</v>
      </c>
      <c r="S1284" s="337">
        <v>14</v>
      </c>
      <c r="T1284" s="337">
        <v>33</v>
      </c>
      <c r="U1284" s="337">
        <v>1</v>
      </c>
      <c r="V1284" s="337">
        <v>22</v>
      </c>
      <c r="W1284" s="337">
        <v>17</v>
      </c>
      <c r="X1284" s="337">
        <v>39</v>
      </c>
      <c r="Y1284" s="337">
        <v>2</v>
      </c>
      <c r="Z1284" s="337">
        <v>17</v>
      </c>
      <c r="AA1284" s="337">
        <v>9</v>
      </c>
      <c r="AB1284" s="337">
        <v>26</v>
      </c>
      <c r="AC1284" s="337">
        <v>1</v>
      </c>
      <c r="AD1284" s="337">
        <v>19</v>
      </c>
      <c r="AE1284" s="337">
        <v>17</v>
      </c>
      <c r="AF1284" s="337">
        <v>36</v>
      </c>
      <c r="AG1284" s="337">
        <v>1</v>
      </c>
      <c r="AH1284" s="337">
        <v>28</v>
      </c>
      <c r="AI1284" s="337">
        <v>25</v>
      </c>
      <c r="AJ1284" s="337">
        <v>53</v>
      </c>
      <c r="AK1284" s="337">
        <v>2</v>
      </c>
      <c r="AL1284" s="337">
        <v>17</v>
      </c>
      <c r="AM1284" s="337">
        <v>13</v>
      </c>
      <c r="AN1284" s="337">
        <v>30</v>
      </c>
      <c r="AO1284" s="337">
        <v>1</v>
      </c>
      <c r="AP1284" s="337">
        <v>2</v>
      </c>
    </row>
    <row r="1285" spans="2:42" x14ac:dyDescent="0.2">
      <c r="D1285" s="335" t="s">
        <v>116</v>
      </c>
      <c r="E1285" s="337">
        <v>122</v>
      </c>
      <c r="F1285" s="337">
        <v>95</v>
      </c>
      <c r="G1285" s="337">
        <v>217</v>
      </c>
      <c r="H1285" s="337">
        <v>14</v>
      </c>
      <c r="I1285" s="337">
        <v>22</v>
      </c>
      <c r="J1285" s="337">
        <v>36</v>
      </c>
      <c r="K1285" s="337">
        <v>10</v>
      </c>
      <c r="L1285" s="337">
        <v>1</v>
      </c>
      <c r="M1285" s="337">
        <v>9</v>
      </c>
      <c r="N1285" s="337">
        <v>10</v>
      </c>
      <c r="O1285" s="337">
        <v>14</v>
      </c>
      <c r="P1285" s="337">
        <v>10</v>
      </c>
      <c r="Q1285" s="337">
        <v>2</v>
      </c>
      <c r="R1285" s="337">
        <v>19</v>
      </c>
      <c r="S1285" s="337">
        <v>14</v>
      </c>
      <c r="T1285" s="337">
        <v>33</v>
      </c>
      <c r="U1285" s="337">
        <v>1</v>
      </c>
      <c r="V1285" s="337">
        <v>22</v>
      </c>
      <c r="W1285" s="337">
        <v>17</v>
      </c>
      <c r="X1285" s="337">
        <v>39</v>
      </c>
      <c r="Y1285" s="337">
        <v>2</v>
      </c>
      <c r="Z1285" s="337">
        <v>17</v>
      </c>
      <c r="AA1285" s="337">
        <v>9</v>
      </c>
      <c r="AB1285" s="337">
        <v>26</v>
      </c>
      <c r="AC1285" s="337">
        <v>1</v>
      </c>
      <c r="AD1285" s="337">
        <v>19</v>
      </c>
      <c r="AE1285" s="337">
        <v>17</v>
      </c>
      <c r="AF1285" s="337">
        <v>36</v>
      </c>
      <c r="AG1285" s="337">
        <v>1</v>
      </c>
      <c r="AH1285" s="337">
        <v>28</v>
      </c>
      <c r="AI1285" s="337">
        <v>25</v>
      </c>
      <c r="AJ1285" s="337">
        <v>53</v>
      </c>
      <c r="AK1285" s="337">
        <v>2</v>
      </c>
      <c r="AL1285" s="337">
        <v>17</v>
      </c>
      <c r="AM1285" s="337">
        <v>13</v>
      </c>
      <c r="AN1285" s="337">
        <v>30</v>
      </c>
      <c r="AO1285" s="337">
        <v>1</v>
      </c>
      <c r="AP1285" s="337">
        <v>2</v>
      </c>
    </row>
    <row r="1286" spans="2:42" x14ac:dyDescent="0.2">
      <c r="C1286" s="335" t="s">
        <v>38</v>
      </c>
      <c r="E1286" s="337">
        <v>3</v>
      </c>
      <c r="F1286" s="337">
        <v>2</v>
      </c>
      <c r="G1286" s="337">
        <v>5</v>
      </c>
      <c r="H1286" s="337">
        <v>1</v>
      </c>
      <c r="I1286" s="337">
        <v>0</v>
      </c>
      <c r="J1286" s="337">
        <v>1</v>
      </c>
      <c r="K1286" s="337">
        <v>1</v>
      </c>
      <c r="L1286" s="337">
        <v>0</v>
      </c>
      <c r="M1286" s="337">
        <v>1</v>
      </c>
      <c r="N1286" s="337">
        <v>1</v>
      </c>
      <c r="O1286" s="337">
        <v>0</v>
      </c>
      <c r="P1286" s="337">
        <v>0</v>
      </c>
      <c r="Q1286" s="337">
        <v>1</v>
      </c>
      <c r="R1286" s="337">
        <v>1</v>
      </c>
      <c r="S1286" s="337">
        <v>1</v>
      </c>
      <c r="T1286" s="337">
        <v>2</v>
      </c>
      <c r="U1286" s="337">
        <v>0</v>
      </c>
      <c r="V1286" s="337">
        <v>0</v>
      </c>
      <c r="W1286" s="337">
        <v>0</v>
      </c>
      <c r="X1286" s="337">
        <v>0</v>
      </c>
      <c r="Y1286" s="337">
        <v>0</v>
      </c>
      <c r="Z1286" s="337">
        <v>0</v>
      </c>
      <c r="AA1286" s="337">
        <v>0</v>
      </c>
      <c r="AB1286" s="337">
        <v>0</v>
      </c>
      <c r="AC1286" s="337">
        <v>0</v>
      </c>
      <c r="AD1286" s="337">
        <v>0</v>
      </c>
      <c r="AE1286" s="337">
        <v>1</v>
      </c>
      <c r="AF1286" s="337">
        <v>1</v>
      </c>
      <c r="AG1286" s="337">
        <v>0</v>
      </c>
      <c r="AH1286" s="337">
        <v>1</v>
      </c>
      <c r="AI1286" s="337">
        <v>0</v>
      </c>
      <c r="AJ1286" s="337">
        <v>1</v>
      </c>
      <c r="AK1286" s="337">
        <v>0</v>
      </c>
      <c r="AL1286" s="337">
        <v>1</v>
      </c>
      <c r="AM1286" s="337">
        <v>0</v>
      </c>
      <c r="AN1286" s="337">
        <v>1</v>
      </c>
      <c r="AO1286" s="337">
        <v>0</v>
      </c>
      <c r="AP1286" s="337">
        <v>1</v>
      </c>
    </row>
    <row r="1287" spans="2:42" x14ac:dyDescent="0.2">
      <c r="D1287" s="335" t="s">
        <v>65</v>
      </c>
      <c r="E1287" s="337">
        <v>3</v>
      </c>
      <c r="F1287" s="337">
        <v>2</v>
      </c>
      <c r="G1287" s="337">
        <v>5</v>
      </c>
      <c r="H1287" s="337">
        <v>1</v>
      </c>
      <c r="I1287" s="337">
        <v>0</v>
      </c>
      <c r="J1287" s="337">
        <v>1</v>
      </c>
      <c r="K1287" s="337">
        <v>1</v>
      </c>
      <c r="L1287" s="337">
        <v>0</v>
      </c>
      <c r="M1287" s="337">
        <v>1</v>
      </c>
      <c r="N1287" s="337">
        <v>1</v>
      </c>
      <c r="O1287" s="337">
        <v>0</v>
      </c>
      <c r="P1287" s="337">
        <v>0</v>
      </c>
      <c r="Q1287" s="337">
        <v>1</v>
      </c>
      <c r="R1287" s="337">
        <v>1</v>
      </c>
      <c r="S1287" s="337">
        <v>1</v>
      </c>
      <c r="T1287" s="337">
        <v>2</v>
      </c>
      <c r="U1287" s="337">
        <v>0</v>
      </c>
      <c r="V1287" s="337">
        <v>0</v>
      </c>
      <c r="W1287" s="337">
        <v>0</v>
      </c>
      <c r="X1287" s="337">
        <v>0</v>
      </c>
      <c r="Y1287" s="337">
        <v>0</v>
      </c>
      <c r="Z1287" s="337">
        <v>0</v>
      </c>
      <c r="AA1287" s="337">
        <v>0</v>
      </c>
      <c r="AB1287" s="337">
        <v>0</v>
      </c>
      <c r="AC1287" s="337">
        <v>0</v>
      </c>
      <c r="AD1287" s="337">
        <v>0</v>
      </c>
      <c r="AE1287" s="337">
        <v>1</v>
      </c>
      <c r="AF1287" s="337">
        <v>1</v>
      </c>
      <c r="AG1287" s="337">
        <v>0</v>
      </c>
      <c r="AH1287" s="337">
        <v>1</v>
      </c>
      <c r="AI1287" s="337">
        <v>0</v>
      </c>
      <c r="AJ1287" s="337">
        <v>1</v>
      </c>
      <c r="AK1287" s="337">
        <v>0</v>
      </c>
      <c r="AL1287" s="337">
        <v>1</v>
      </c>
      <c r="AM1287" s="337">
        <v>0</v>
      </c>
      <c r="AN1287" s="337">
        <v>1</v>
      </c>
      <c r="AO1287" s="337">
        <v>0</v>
      </c>
      <c r="AP1287" s="337">
        <v>1</v>
      </c>
    </row>
    <row r="1288" spans="2:42" x14ac:dyDescent="0.2">
      <c r="C1288" s="335" t="s">
        <v>47</v>
      </c>
      <c r="E1288" s="337">
        <v>14</v>
      </c>
      <c r="F1288" s="337">
        <v>11</v>
      </c>
      <c r="G1288" s="337">
        <v>25</v>
      </c>
      <c r="H1288" s="337">
        <v>1</v>
      </c>
      <c r="I1288" s="337">
        <v>2</v>
      </c>
      <c r="J1288" s="337">
        <v>3</v>
      </c>
      <c r="K1288" s="337">
        <v>2</v>
      </c>
      <c r="L1288" s="337">
        <v>0</v>
      </c>
      <c r="M1288" s="337">
        <v>2</v>
      </c>
      <c r="N1288" s="337">
        <v>2</v>
      </c>
      <c r="O1288" s="337">
        <v>4</v>
      </c>
      <c r="P1288" s="337">
        <v>2</v>
      </c>
      <c r="Q1288" s="337">
        <v>1</v>
      </c>
      <c r="R1288" s="337">
        <v>1</v>
      </c>
      <c r="S1288" s="337">
        <v>0</v>
      </c>
      <c r="T1288" s="337">
        <v>1</v>
      </c>
      <c r="U1288" s="337">
        <v>0</v>
      </c>
      <c r="V1288" s="337">
        <v>1</v>
      </c>
      <c r="W1288" s="337">
        <v>1</v>
      </c>
      <c r="X1288" s="337">
        <v>2</v>
      </c>
      <c r="Y1288" s="337">
        <v>0</v>
      </c>
      <c r="Z1288" s="337">
        <v>3</v>
      </c>
      <c r="AA1288" s="337">
        <v>2</v>
      </c>
      <c r="AB1288" s="337">
        <v>5</v>
      </c>
      <c r="AC1288" s="337">
        <v>0</v>
      </c>
      <c r="AD1288" s="337">
        <v>5</v>
      </c>
      <c r="AE1288" s="337">
        <v>3</v>
      </c>
      <c r="AF1288" s="337">
        <v>8</v>
      </c>
      <c r="AG1288" s="337">
        <v>0</v>
      </c>
      <c r="AH1288" s="337">
        <v>1</v>
      </c>
      <c r="AI1288" s="337">
        <v>4</v>
      </c>
      <c r="AJ1288" s="337">
        <v>5</v>
      </c>
      <c r="AK1288" s="337">
        <v>0</v>
      </c>
      <c r="AL1288" s="337">
        <v>3</v>
      </c>
      <c r="AM1288" s="337">
        <v>1</v>
      </c>
      <c r="AN1288" s="337">
        <v>4</v>
      </c>
      <c r="AO1288" s="337">
        <v>0</v>
      </c>
      <c r="AP1288" s="337">
        <v>2</v>
      </c>
    </row>
    <row r="1289" spans="2:42" x14ac:dyDescent="0.2">
      <c r="D1289" s="335" t="s">
        <v>116</v>
      </c>
      <c r="E1289" s="337">
        <v>14</v>
      </c>
      <c r="F1289" s="337">
        <v>11</v>
      </c>
      <c r="G1289" s="337">
        <v>25</v>
      </c>
      <c r="H1289" s="337">
        <v>1</v>
      </c>
      <c r="I1289" s="337">
        <v>2</v>
      </c>
      <c r="J1289" s="337">
        <v>3</v>
      </c>
      <c r="K1289" s="337">
        <v>2</v>
      </c>
      <c r="L1289" s="337">
        <v>0</v>
      </c>
      <c r="M1289" s="337">
        <v>2</v>
      </c>
      <c r="N1289" s="337">
        <v>2</v>
      </c>
      <c r="O1289" s="337">
        <v>4</v>
      </c>
      <c r="P1289" s="337">
        <v>2</v>
      </c>
      <c r="Q1289" s="337">
        <v>1</v>
      </c>
      <c r="R1289" s="337">
        <v>1</v>
      </c>
      <c r="S1289" s="337">
        <v>0</v>
      </c>
      <c r="T1289" s="337">
        <v>1</v>
      </c>
      <c r="U1289" s="337">
        <v>0</v>
      </c>
      <c r="V1289" s="337">
        <v>1</v>
      </c>
      <c r="W1289" s="337">
        <v>1</v>
      </c>
      <c r="X1289" s="337">
        <v>2</v>
      </c>
      <c r="Y1289" s="337">
        <v>0</v>
      </c>
      <c r="Z1289" s="337">
        <v>3</v>
      </c>
      <c r="AA1289" s="337">
        <v>2</v>
      </c>
      <c r="AB1289" s="337">
        <v>5</v>
      </c>
      <c r="AC1289" s="337">
        <v>0</v>
      </c>
      <c r="AD1289" s="337">
        <v>5</v>
      </c>
      <c r="AE1289" s="337">
        <v>3</v>
      </c>
      <c r="AF1289" s="337">
        <v>8</v>
      </c>
      <c r="AG1289" s="337">
        <v>0</v>
      </c>
      <c r="AH1289" s="337">
        <v>1</v>
      </c>
      <c r="AI1289" s="337">
        <v>4</v>
      </c>
      <c r="AJ1289" s="337">
        <v>5</v>
      </c>
      <c r="AK1289" s="337">
        <v>0</v>
      </c>
      <c r="AL1289" s="337">
        <v>3</v>
      </c>
      <c r="AM1289" s="337">
        <v>1</v>
      </c>
      <c r="AN1289" s="337">
        <v>4</v>
      </c>
      <c r="AO1289" s="337">
        <v>0</v>
      </c>
      <c r="AP1289" s="337">
        <v>2</v>
      </c>
    </row>
    <row r="1290" spans="2:42" x14ac:dyDescent="0.2">
      <c r="C1290" s="335" t="s">
        <v>257</v>
      </c>
      <c r="E1290" s="337">
        <v>36</v>
      </c>
      <c r="F1290" s="337">
        <v>25</v>
      </c>
      <c r="G1290" s="337">
        <v>61</v>
      </c>
      <c r="H1290" s="337">
        <v>3</v>
      </c>
      <c r="I1290" s="337">
        <v>6</v>
      </c>
      <c r="J1290" s="337">
        <v>9</v>
      </c>
      <c r="K1290" s="337">
        <v>6</v>
      </c>
      <c r="L1290" s="337">
        <v>1</v>
      </c>
      <c r="M1290" s="337">
        <v>5</v>
      </c>
      <c r="N1290" s="337">
        <v>6</v>
      </c>
      <c r="O1290" s="337">
        <v>6</v>
      </c>
      <c r="P1290" s="337">
        <v>6</v>
      </c>
      <c r="Q1290" s="337">
        <v>1</v>
      </c>
      <c r="R1290" s="337">
        <v>8</v>
      </c>
      <c r="S1290" s="337">
        <v>7</v>
      </c>
      <c r="T1290" s="337">
        <v>15</v>
      </c>
      <c r="U1290" s="337">
        <v>1</v>
      </c>
      <c r="V1290" s="337">
        <v>6</v>
      </c>
      <c r="W1290" s="337">
        <v>3</v>
      </c>
      <c r="X1290" s="337">
        <v>9</v>
      </c>
      <c r="Y1290" s="337">
        <v>1</v>
      </c>
      <c r="Z1290" s="337">
        <v>7</v>
      </c>
      <c r="AA1290" s="337">
        <v>4</v>
      </c>
      <c r="AB1290" s="337">
        <v>11</v>
      </c>
      <c r="AC1290" s="337">
        <v>1</v>
      </c>
      <c r="AD1290" s="337">
        <v>2</v>
      </c>
      <c r="AE1290" s="337">
        <v>5</v>
      </c>
      <c r="AF1290" s="337">
        <v>7</v>
      </c>
      <c r="AG1290" s="337">
        <v>1</v>
      </c>
      <c r="AH1290" s="337">
        <v>8</v>
      </c>
      <c r="AI1290" s="337">
        <v>2</v>
      </c>
      <c r="AJ1290" s="337">
        <v>10</v>
      </c>
      <c r="AK1290" s="337">
        <v>1</v>
      </c>
      <c r="AL1290" s="337">
        <v>5</v>
      </c>
      <c r="AM1290" s="337">
        <v>4</v>
      </c>
      <c r="AN1290" s="337">
        <v>9</v>
      </c>
      <c r="AO1290" s="337">
        <v>1</v>
      </c>
      <c r="AP1290" s="337">
        <v>0</v>
      </c>
    </row>
    <row r="1291" spans="2:42" x14ac:dyDescent="0.2">
      <c r="D1291" s="335" t="s">
        <v>116</v>
      </c>
      <c r="E1291" s="337">
        <v>36</v>
      </c>
      <c r="F1291" s="337">
        <v>25</v>
      </c>
      <c r="G1291" s="337">
        <v>61</v>
      </c>
      <c r="H1291" s="337">
        <v>3</v>
      </c>
      <c r="I1291" s="337">
        <v>6</v>
      </c>
      <c r="J1291" s="337">
        <v>9</v>
      </c>
      <c r="K1291" s="337">
        <v>6</v>
      </c>
      <c r="L1291" s="337">
        <v>1</v>
      </c>
      <c r="M1291" s="337">
        <v>5</v>
      </c>
      <c r="N1291" s="337">
        <v>6</v>
      </c>
      <c r="O1291" s="337">
        <v>6</v>
      </c>
      <c r="P1291" s="337">
        <v>6</v>
      </c>
      <c r="Q1291" s="337">
        <v>1</v>
      </c>
      <c r="R1291" s="337">
        <v>8</v>
      </c>
      <c r="S1291" s="337">
        <v>7</v>
      </c>
      <c r="T1291" s="337">
        <v>15</v>
      </c>
      <c r="U1291" s="337">
        <v>1</v>
      </c>
      <c r="V1291" s="337">
        <v>6</v>
      </c>
      <c r="W1291" s="337">
        <v>3</v>
      </c>
      <c r="X1291" s="337">
        <v>9</v>
      </c>
      <c r="Y1291" s="337">
        <v>1</v>
      </c>
      <c r="Z1291" s="337">
        <v>7</v>
      </c>
      <c r="AA1291" s="337">
        <v>4</v>
      </c>
      <c r="AB1291" s="337">
        <v>11</v>
      </c>
      <c r="AC1291" s="337">
        <v>1</v>
      </c>
      <c r="AD1291" s="337">
        <v>2</v>
      </c>
      <c r="AE1291" s="337">
        <v>5</v>
      </c>
      <c r="AF1291" s="337">
        <v>7</v>
      </c>
      <c r="AG1291" s="337">
        <v>1</v>
      </c>
      <c r="AH1291" s="337">
        <v>8</v>
      </c>
      <c r="AI1291" s="337">
        <v>2</v>
      </c>
      <c r="AJ1291" s="337">
        <v>10</v>
      </c>
      <c r="AK1291" s="337">
        <v>1</v>
      </c>
      <c r="AL1291" s="337">
        <v>5</v>
      </c>
      <c r="AM1291" s="337">
        <v>4</v>
      </c>
      <c r="AN1291" s="337">
        <v>9</v>
      </c>
      <c r="AO1291" s="337">
        <v>1</v>
      </c>
      <c r="AP1291" s="337">
        <v>0</v>
      </c>
    </row>
    <row r="1292" spans="2:42" x14ac:dyDescent="0.2">
      <c r="B1292" s="335" t="s">
        <v>42</v>
      </c>
      <c r="E1292" s="337">
        <v>51</v>
      </c>
      <c r="F1292" s="337">
        <v>59</v>
      </c>
      <c r="G1292" s="337">
        <v>110</v>
      </c>
      <c r="H1292" s="337">
        <v>21</v>
      </c>
      <c r="I1292" s="337">
        <v>26</v>
      </c>
      <c r="J1292" s="337">
        <v>47</v>
      </c>
      <c r="K1292" s="337">
        <v>9</v>
      </c>
      <c r="L1292" s="337">
        <v>3</v>
      </c>
      <c r="M1292" s="337">
        <v>6</v>
      </c>
      <c r="N1292" s="337">
        <v>9</v>
      </c>
      <c r="O1292" s="337">
        <v>12</v>
      </c>
      <c r="P1292" s="337">
        <v>9</v>
      </c>
      <c r="Q1292" s="337">
        <v>3</v>
      </c>
      <c r="R1292" s="337">
        <v>13</v>
      </c>
      <c r="S1292" s="337">
        <v>18</v>
      </c>
      <c r="T1292" s="337">
        <v>31</v>
      </c>
      <c r="U1292" s="337">
        <v>3</v>
      </c>
      <c r="V1292" s="337">
        <v>22</v>
      </c>
      <c r="W1292" s="337">
        <v>18</v>
      </c>
      <c r="X1292" s="337">
        <v>40</v>
      </c>
      <c r="Y1292" s="337">
        <v>3</v>
      </c>
      <c r="Z1292" s="337">
        <v>16</v>
      </c>
      <c r="AA1292" s="337">
        <v>23</v>
      </c>
      <c r="AB1292" s="337">
        <v>39</v>
      </c>
      <c r="AC1292" s="337">
        <v>3</v>
      </c>
      <c r="AD1292" s="337">
        <v>0</v>
      </c>
      <c r="AE1292" s="337">
        <v>0</v>
      </c>
      <c r="AF1292" s="337">
        <v>0</v>
      </c>
      <c r="AG1292" s="337">
        <v>0</v>
      </c>
      <c r="AH1292" s="337">
        <v>0</v>
      </c>
      <c r="AI1292" s="337">
        <v>0</v>
      </c>
      <c r="AJ1292" s="337">
        <v>0</v>
      </c>
      <c r="AK1292" s="337">
        <v>0</v>
      </c>
      <c r="AL1292" s="337">
        <v>0</v>
      </c>
      <c r="AM1292" s="337">
        <v>0</v>
      </c>
      <c r="AN1292" s="337">
        <v>0</v>
      </c>
      <c r="AO1292" s="337">
        <v>0</v>
      </c>
      <c r="AP1292" s="337">
        <v>0</v>
      </c>
    </row>
    <row r="1293" spans="2:42" x14ac:dyDescent="0.2">
      <c r="C1293" s="335" t="s">
        <v>37</v>
      </c>
      <c r="E1293" s="337">
        <v>23</v>
      </c>
      <c r="F1293" s="337">
        <v>19</v>
      </c>
      <c r="G1293" s="337">
        <v>42</v>
      </c>
      <c r="H1293" s="337">
        <v>14</v>
      </c>
      <c r="I1293" s="337">
        <v>13</v>
      </c>
      <c r="J1293" s="337">
        <v>27</v>
      </c>
      <c r="K1293" s="337">
        <v>6</v>
      </c>
      <c r="L1293" s="337">
        <v>2</v>
      </c>
      <c r="M1293" s="337">
        <v>2</v>
      </c>
      <c r="N1293" s="337">
        <v>4</v>
      </c>
      <c r="O1293" s="337">
        <v>6</v>
      </c>
      <c r="P1293" s="337">
        <v>5</v>
      </c>
      <c r="Q1293" s="337">
        <v>2</v>
      </c>
      <c r="R1293" s="337">
        <v>5</v>
      </c>
      <c r="S1293" s="337">
        <v>8</v>
      </c>
      <c r="T1293" s="337">
        <v>13</v>
      </c>
      <c r="U1293" s="337">
        <v>2</v>
      </c>
      <c r="V1293" s="337">
        <v>11</v>
      </c>
      <c r="W1293" s="337">
        <v>5</v>
      </c>
      <c r="X1293" s="337">
        <v>16</v>
      </c>
      <c r="Y1293" s="337">
        <v>2</v>
      </c>
      <c r="Z1293" s="337">
        <v>7</v>
      </c>
      <c r="AA1293" s="337">
        <v>6</v>
      </c>
      <c r="AB1293" s="337">
        <v>13</v>
      </c>
      <c r="AC1293" s="337">
        <v>2</v>
      </c>
      <c r="AD1293" s="337">
        <v>0</v>
      </c>
      <c r="AE1293" s="337">
        <v>0</v>
      </c>
      <c r="AF1293" s="337">
        <v>0</v>
      </c>
      <c r="AG1293" s="337">
        <v>0</v>
      </c>
      <c r="AH1293" s="337">
        <v>0</v>
      </c>
      <c r="AI1293" s="337">
        <v>0</v>
      </c>
      <c r="AJ1293" s="337">
        <v>0</v>
      </c>
      <c r="AK1293" s="337">
        <v>0</v>
      </c>
      <c r="AL1293" s="337">
        <v>0</v>
      </c>
      <c r="AM1293" s="337">
        <v>0</v>
      </c>
      <c r="AN1293" s="337">
        <v>0</v>
      </c>
      <c r="AO1293" s="337">
        <v>0</v>
      </c>
      <c r="AP1293" s="337">
        <v>0</v>
      </c>
    </row>
    <row r="1294" spans="2:42" x14ac:dyDescent="0.2">
      <c r="D1294" s="335" t="s">
        <v>117</v>
      </c>
      <c r="E1294" s="337">
        <v>23</v>
      </c>
      <c r="F1294" s="337">
        <v>19</v>
      </c>
      <c r="G1294" s="337">
        <v>42</v>
      </c>
      <c r="H1294" s="337">
        <v>14</v>
      </c>
      <c r="I1294" s="337">
        <v>13</v>
      </c>
      <c r="J1294" s="337">
        <v>27</v>
      </c>
      <c r="K1294" s="337">
        <v>6</v>
      </c>
      <c r="L1294" s="337">
        <v>2</v>
      </c>
      <c r="M1294" s="337">
        <v>2</v>
      </c>
      <c r="N1294" s="337">
        <v>4</v>
      </c>
      <c r="O1294" s="337">
        <v>6</v>
      </c>
      <c r="P1294" s="337">
        <v>5</v>
      </c>
      <c r="Q1294" s="337">
        <v>2</v>
      </c>
      <c r="R1294" s="337">
        <v>5</v>
      </c>
      <c r="S1294" s="337">
        <v>8</v>
      </c>
      <c r="T1294" s="337">
        <v>13</v>
      </c>
      <c r="U1294" s="337">
        <v>2</v>
      </c>
      <c r="V1294" s="337">
        <v>11</v>
      </c>
      <c r="W1294" s="337">
        <v>5</v>
      </c>
      <c r="X1294" s="337">
        <v>16</v>
      </c>
      <c r="Y1294" s="337">
        <v>2</v>
      </c>
      <c r="Z1294" s="337">
        <v>7</v>
      </c>
      <c r="AA1294" s="337">
        <v>6</v>
      </c>
      <c r="AB1294" s="337">
        <v>13</v>
      </c>
      <c r="AC1294" s="337">
        <v>2</v>
      </c>
      <c r="AD1294" s="337">
        <v>0</v>
      </c>
      <c r="AE1294" s="337">
        <v>0</v>
      </c>
      <c r="AF1294" s="337">
        <v>0</v>
      </c>
      <c r="AG1294" s="337">
        <v>0</v>
      </c>
      <c r="AH1294" s="337">
        <v>0</v>
      </c>
      <c r="AI1294" s="337">
        <v>0</v>
      </c>
      <c r="AJ1294" s="337">
        <v>0</v>
      </c>
      <c r="AK1294" s="337">
        <v>0</v>
      </c>
      <c r="AL1294" s="337">
        <v>0</v>
      </c>
      <c r="AM1294" s="337">
        <v>0</v>
      </c>
      <c r="AN1294" s="337">
        <v>0</v>
      </c>
      <c r="AO1294" s="337">
        <v>0</v>
      </c>
      <c r="AP1294" s="337">
        <v>0</v>
      </c>
    </row>
    <row r="1295" spans="2:42" x14ac:dyDescent="0.2">
      <c r="C1295" s="335" t="s">
        <v>47</v>
      </c>
      <c r="E1295" s="337">
        <v>28</v>
      </c>
      <c r="F1295" s="337">
        <v>40</v>
      </c>
      <c r="G1295" s="337">
        <v>68</v>
      </c>
      <c r="H1295" s="337">
        <v>7</v>
      </c>
      <c r="I1295" s="337">
        <v>13</v>
      </c>
      <c r="J1295" s="337">
        <v>20</v>
      </c>
      <c r="K1295" s="337">
        <v>3</v>
      </c>
      <c r="L1295" s="337">
        <v>1</v>
      </c>
      <c r="M1295" s="337">
        <v>4</v>
      </c>
      <c r="N1295" s="337">
        <v>5</v>
      </c>
      <c r="O1295" s="337">
        <v>6</v>
      </c>
      <c r="P1295" s="337">
        <v>4</v>
      </c>
      <c r="Q1295" s="337">
        <v>1</v>
      </c>
      <c r="R1295" s="337">
        <v>8</v>
      </c>
      <c r="S1295" s="337">
        <v>10</v>
      </c>
      <c r="T1295" s="337">
        <v>18</v>
      </c>
      <c r="U1295" s="337">
        <v>1</v>
      </c>
      <c r="V1295" s="337">
        <v>11</v>
      </c>
      <c r="W1295" s="337">
        <v>13</v>
      </c>
      <c r="X1295" s="337">
        <v>24</v>
      </c>
      <c r="Y1295" s="337">
        <v>1</v>
      </c>
      <c r="Z1295" s="337">
        <v>9</v>
      </c>
      <c r="AA1295" s="337">
        <v>17</v>
      </c>
      <c r="AB1295" s="337">
        <v>26</v>
      </c>
      <c r="AC1295" s="337">
        <v>1</v>
      </c>
      <c r="AD1295" s="337">
        <v>0</v>
      </c>
      <c r="AE1295" s="337">
        <v>0</v>
      </c>
      <c r="AF1295" s="337">
        <v>0</v>
      </c>
      <c r="AG1295" s="337">
        <v>0</v>
      </c>
      <c r="AH1295" s="337">
        <v>0</v>
      </c>
      <c r="AI1295" s="337">
        <v>0</v>
      </c>
      <c r="AJ1295" s="337">
        <v>0</v>
      </c>
      <c r="AK1295" s="337">
        <v>0</v>
      </c>
      <c r="AL1295" s="337">
        <v>0</v>
      </c>
      <c r="AM1295" s="337">
        <v>0</v>
      </c>
      <c r="AN1295" s="337">
        <v>0</v>
      </c>
      <c r="AO1295" s="337">
        <v>0</v>
      </c>
      <c r="AP1295" s="337">
        <v>0</v>
      </c>
    </row>
    <row r="1296" spans="2:42" x14ac:dyDescent="0.2">
      <c r="D1296" s="335" t="s">
        <v>116</v>
      </c>
      <c r="E1296" s="337">
        <v>28</v>
      </c>
      <c r="F1296" s="337">
        <v>40</v>
      </c>
      <c r="G1296" s="337">
        <v>68</v>
      </c>
      <c r="H1296" s="337">
        <v>7</v>
      </c>
      <c r="I1296" s="337">
        <v>13</v>
      </c>
      <c r="J1296" s="337">
        <v>20</v>
      </c>
      <c r="K1296" s="337">
        <v>3</v>
      </c>
      <c r="L1296" s="337">
        <v>1</v>
      </c>
      <c r="M1296" s="337">
        <v>4</v>
      </c>
      <c r="N1296" s="337">
        <v>5</v>
      </c>
      <c r="O1296" s="337">
        <v>6</v>
      </c>
      <c r="P1296" s="337">
        <v>4</v>
      </c>
      <c r="Q1296" s="337">
        <v>1</v>
      </c>
      <c r="R1296" s="337">
        <v>8</v>
      </c>
      <c r="S1296" s="337">
        <v>10</v>
      </c>
      <c r="T1296" s="337">
        <v>18</v>
      </c>
      <c r="U1296" s="337">
        <v>1</v>
      </c>
      <c r="V1296" s="337">
        <v>11</v>
      </c>
      <c r="W1296" s="337">
        <v>13</v>
      </c>
      <c r="X1296" s="337">
        <v>24</v>
      </c>
      <c r="Y1296" s="337">
        <v>1</v>
      </c>
      <c r="Z1296" s="337">
        <v>9</v>
      </c>
      <c r="AA1296" s="337">
        <v>17</v>
      </c>
      <c r="AB1296" s="337">
        <v>26</v>
      </c>
      <c r="AC1296" s="337">
        <v>1</v>
      </c>
      <c r="AD1296" s="337">
        <v>0</v>
      </c>
      <c r="AE1296" s="337">
        <v>0</v>
      </c>
      <c r="AF1296" s="337">
        <v>0</v>
      </c>
      <c r="AG1296" s="337">
        <v>0</v>
      </c>
      <c r="AH1296" s="337">
        <v>0</v>
      </c>
      <c r="AI1296" s="337">
        <v>0</v>
      </c>
      <c r="AJ1296" s="337">
        <v>0</v>
      </c>
      <c r="AK1296" s="337">
        <v>0</v>
      </c>
      <c r="AL1296" s="337">
        <v>0</v>
      </c>
      <c r="AM1296" s="337">
        <v>0</v>
      </c>
      <c r="AN1296" s="337">
        <v>0</v>
      </c>
      <c r="AO1296" s="337">
        <v>0</v>
      </c>
      <c r="AP1296" s="337">
        <v>0</v>
      </c>
    </row>
    <row r="1297" spans="1:42" x14ac:dyDescent="0.2">
      <c r="B1297" s="335" t="s">
        <v>167</v>
      </c>
      <c r="E1297" s="337">
        <v>33</v>
      </c>
      <c r="F1297" s="337">
        <v>44</v>
      </c>
      <c r="G1297" s="337">
        <v>77</v>
      </c>
      <c r="H1297" s="337">
        <v>0</v>
      </c>
      <c r="I1297" s="337">
        <v>0</v>
      </c>
      <c r="J1297" s="337">
        <v>0</v>
      </c>
      <c r="K1297" s="337">
        <v>9</v>
      </c>
      <c r="L1297" s="337">
        <v>0</v>
      </c>
      <c r="M1297" s="337">
        <v>9</v>
      </c>
      <c r="N1297" s="337">
        <v>9</v>
      </c>
      <c r="O1297" s="337">
        <v>0</v>
      </c>
      <c r="P1297" s="337">
        <v>0</v>
      </c>
      <c r="Q1297" s="337">
        <v>1</v>
      </c>
      <c r="R1297" s="337">
        <v>0</v>
      </c>
      <c r="S1297" s="337">
        <v>0</v>
      </c>
      <c r="T1297" s="337">
        <v>0</v>
      </c>
      <c r="U1297" s="337">
        <v>0</v>
      </c>
      <c r="V1297" s="337">
        <v>0</v>
      </c>
      <c r="W1297" s="337">
        <v>0</v>
      </c>
      <c r="X1297" s="337">
        <v>0</v>
      </c>
      <c r="Y1297" s="337">
        <v>0</v>
      </c>
      <c r="Z1297" s="337">
        <v>0</v>
      </c>
      <c r="AA1297" s="337">
        <v>0</v>
      </c>
      <c r="AB1297" s="337">
        <v>0</v>
      </c>
      <c r="AC1297" s="337">
        <v>0</v>
      </c>
      <c r="AD1297" s="337">
        <v>0</v>
      </c>
      <c r="AE1297" s="337">
        <v>0</v>
      </c>
      <c r="AF1297" s="337">
        <v>0</v>
      </c>
      <c r="AG1297" s="337">
        <v>0</v>
      </c>
      <c r="AH1297" s="337">
        <v>0</v>
      </c>
      <c r="AI1297" s="337">
        <v>0</v>
      </c>
      <c r="AJ1297" s="337">
        <v>0</v>
      </c>
      <c r="AK1297" s="337">
        <v>0</v>
      </c>
      <c r="AL1297" s="337">
        <v>0</v>
      </c>
      <c r="AM1297" s="337">
        <v>0</v>
      </c>
      <c r="AN1297" s="337">
        <v>0</v>
      </c>
      <c r="AO1297" s="337">
        <v>0</v>
      </c>
      <c r="AP1297" s="337">
        <v>0</v>
      </c>
    </row>
    <row r="1298" spans="1:42" x14ac:dyDescent="0.2">
      <c r="C1298" s="335" t="s">
        <v>47</v>
      </c>
      <c r="E1298" s="337">
        <v>33</v>
      </c>
      <c r="F1298" s="337">
        <v>44</v>
      </c>
      <c r="G1298" s="337">
        <v>77</v>
      </c>
      <c r="H1298" s="337">
        <v>0</v>
      </c>
      <c r="I1298" s="337">
        <v>0</v>
      </c>
      <c r="J1298" s="337">
        <v>0</v>
      </c>
      <c r="K1298" s="337">
        <v>9</v>
      </c>
      <c r="L1298" s="337">
        <v>0</v>
      </c>
      <c r="M1298" s="337">
        <v>9</v>
      </c>
      <c r="N1298" s="337">
        <v>9</v>
      </c>
      <c r="O1298" s="337">
        <v>0</v>
      </c>
      <c r="P1298" s="337">
        <v>0</v>
      </c>
      <c r="Q1298" s="337">
        <v>1</v>
      </c>
      <c r="R1298" s="337">
        <v>0</v>
      </c>
      <c r="S1298" s="337">
        <v>0</v>
      </c>
      <c r="T1298" s="337">
        <v>0</v>
      </c>
      <c r="U1298" s="337">
        <v>0</v>
      </c>
      <c r="V1298" s="337">
        <v>0</v>
      </c>
      <c r="W1298" s="337">
        <v>0</v>
      </c>
      <c r="X1298" s="337">
        <v>0</v>
      </c>
      <c r="Y1298" s="337">
        <v>0</v>
      </c>
      <c r="Z1298" s="337">
        <v>0</v>
      </c>
      <c r="AA1298" s="337">
        <v>0</v>
      </c>
      <c r="AB1298" s="337">
        <v>0</v>
      </c>
      <c r="AC1298" s="337">
        <v>0</v>
      </c>
      <c r="AD1298" s="337">
        <v>0</v>
      </c>
      <c r="AE1298" s="337">
        <v>0</v>
      </c>
      <c r="AF1298" s="337">
        <v>0</v>
      </c>
      <c r="AG1298" s="337">
        <v>0</v>
      </c>
      <c r="AH1298" s="337">
        <v>0</v>
      </c>
      <c r="AI1298" s="337">
        <v>0</v>
      </c>
      <c r="AJ1298" s="337">
        <v>0</v>
      </c>
      <c r="AK1298" s="337">
        <v>0</v>
      </c>
      <c r="AL1298" s="337">
        <v>0</v>
      </c>
      <c r="AM1298" s="337">
        <v>0</v>
      </c>
      <c r="AN1298" s="337">
        <v>0</v>
      </c>
      <c r="AO1298" s="337">
        <v>0</v>
      </c>
      <c r="AP1298" s="337">
        <v>0</v>
      </c>
    </row>
    <row r="1299" spans="1:42" x14ac:dyDescent="0.2">
      <c r="D1299" s="335" t="s">
        <v>204</v>
      </c>
      <c r="E1299" s="337">
        <v>33</v>
      </c>
      <c r="F1299" s="337">
        <v>44</v>
      </c>
      <c r="G1299" s="337">
        <v>77</v>
      </c>
      <c r="H1299" s="337">
        <v>0</v>
      </c>
      <c r="I1299" s="337">
        <v>0</v>
      </c>
      <c r="J1299" s="337">
        <v>0</v>
      </c>
      <c r="K1299" s="337">
        <v>9</v>
      </c>
      <c r="L1299" s="337">
        <v>0</v>
      </c>
      <c r="M1299" s="337">
        <v>9</v>
      </c>
      <c r="N1299" s="337">
        <v>9</v>
      </c>
      <c r="O1299" s="337">
        <v>0</v>
      </c>
      <c r="P1299" s="337">
        <v>0</v>
      </c>
      <c r="Q1299" s="337">
        <v>1</v>
      </c>
      <c r="R1299" s="337">
        <v>0</v>
      </c>
      <c r="S1299" s="337">
        <v>0</v>
      </c>
      <c r="T1299" s="337">
        <v>0</v>
      </c>
      <c r="U1299" s="337">
        <v>0</v>
      </c>
      <c r="V1299" s="337">
        <v>0</v>
      </c>
      <c r="W1299" s="337">
        <v>0</v>
      </c>
      <c r="X1299" s="337">
        <v>0</v>
      </c>
      <c r="Y1299" s="337">
        <v>0</v>
      </c>
      <c r="Z1299" s="337">
        <v>0</v>
      </c>
      <c r="AA1299" s="337">
        <v>0</v>
      </c>
      <c r="AB1299" s="337">
        <v>0</v>
      </c>
      <c r="AC1299" s="337">
        <v>0</v>
      </c>
      <c r="AD1299" s="337">
        <v>0</v>
      </c>
      <c r="AE1299" s="337">
        <v>0</v>
      </c>
      <c r="AF1299" s="337">
        <v>0</v>
      </c>
      <c r="AG1299" s="337">
        <v>0</v>
      </c>
      <c r="AH1299" s="337">
        <v>0</v>
      </c>
      <c r="AI1299" s="337">
        <v>0</v>
      </c>
      <c r="AJ1299" s="337">
        <v>0</v>
      </c>
      <c r="AK1299" s="337">
        <v>0</v>
      </c>
      <c r="AL1299" s="337">
        <v>0</v>
      </c>
      <c r="AM1299" s="337">
        <v>0</v>
      </c>
      <c r="AN1299" s="337">
        <v>0</v>
      </c>
      <c r="AO1299" s="337">
        <v>0</v>
      </c>
      <c r="AP1299" s="337">
        <v>0</v>
      </c>
    </row>
    <row r="1300" spans="1:42" x14ac:dyDescent="0.2">
      <c r="A1300" s="335" t="s">
        <v>139</v>
      </c>
      <c r="E1300" s="337">
        <v>486</v>
      </c>
      <c r="F1300" s="337">
        <v>488</v>
      </c>
      <c r="G1300" s="337">
        <v>974</v>
      </c>
      <c r="H1300" s="337">
        <v>74</v>
      </c>
      <c r="I1300" s="337">
        <v>75</v>
      </c>
      <c r="J1300" s="337">
        <v>149</v>
      </c>
      <c r="K1300" s="337">
        <v>54</v>
      </c>
      <c r="L1300" s="337">
        <v>13</v>
      </c>
      <c r="M1300" s="337">
        <v>37</v>
      </c>
      <c r="N1300" s="337">
        <v>50</v>
      </c>
      <c r="O1300" s="337">
        <v>68</v>
      </c>
      <c r="P1300" s="337">
        <v>57</v>
      </c>
      <c r="Q1300" s="337">
        <v>17</v>
      </c>
      <c r="R1300" s="337">
        <v>92</v>
      </c>
      <c r="S1300" s="337">
        <v>123</v>
      </c>
      <c r="T1300" s="337">
        <v>215</v>
      </c>
      <c r="U1300" s="337">
        <v>12</v>
      </c>
      <c r="V1300" s="337">
        <v>128</v>
      </c>
      <c r="W1300" s="337">
        <v>130</v>
      </c>
      <c r="X1300" s="337">
        <v>258</v>
      </c>
      <c r="Y1300" s="337">
        <v>12</v>
      </c>
      <c r="Z1300" s="337">
        <v>125</v>
      </c>
      <c r="AA1300" s="337">
        <v>119</v>
      </c>
      <c r="AB1300" s="337">
        <v>244</v>
      </c>
      <c r="AC1300" s="337">
        <v>14</v>
      </c>
      <c r="AD1300" s="337">
        <v>52</v>
      </c>
      <c r="AE1300" s="337">
        <v>42</v>
      </c>
      <c r="AF1300" s="337">
        <v>94</v>
      </c>
      <c r="AG1300" s="337">
        <v>3</v>
      </c>
      <c r="AH1300" s="337">
        <v>44</v>
      </c>
      <c r="AI1300" s="337">
        <v>44</v>
      </c>
      <c r="AJ1300" s="337">
        <v>88</v>
      </c>
      <c r="AK1300" s="337">
        <v>3</v>
      </c>
      <c r="AL1300" s="337">
        <v>45</v>
      </c>
      <c r="AM1300" s="337">
        <v>30</v>
      </c>
      <c r="AN1300" s="337">
        <v>75</v>
      </c>
      <c r="AO1300" s="337">
        <v>3</v>
      </c>
      <c r="AP1300" s="337">
        <v>7</v>
      </c>
    </row>
    <row r="1301" spans="1:42" x14ac:dyDescent="0.2">
      <c r="B1301" s="335" t="s">
        <v>36</v>
      </c>
      <c r="E1301" s="337">
        <v>112</v>
      </c>
      <c r="F1301" s="337">
        <v>94</v>
      </c>
      <c r="G1301" s="337">
        <v>206</v>
      </c>
      <c r="H1301" s="337">
        <v>0</v>
      </c>
      <c r="I1301" s="337">
        <v>0</v>
      </c>
      <c r="J1301" s="337">
        <v>0</v>
      </c>
      <c r="K1301" s="337">
        <v>11</v>
      </c>
      <c r="L1301" s="337">
        <v>0</v>
      </c>
      <c r="M1301" s="337">
        <v>11</v>
      </c>
      <c r="N1301" s="337">
        <v>11</v>
      </c>
      <c r="O1301" s="337">
        <v>9</v>
      </c>
      <c r="P1301" s="337">
        <v>9</v>
      </c>
      <c r="Q1301" s="337">
        <v>6</v>
      </c>
      <c r="R1301" s="337">
        <v>18</v>
      </c>
      <c r="S1301" s="337">
        <v>23</v>
      </c>
      <c r="T1301" s="337">
        <v>41</v>
      </c>
      <c r="U1301" s="337">
        <v>2</v>
      </c>
      <c r="V1301" s="337">
        <v>36</v>
      </c>
      <c r="W1301" s="337">
        <v>33</v>
      </c>
      <c r="X1301" s="337">
        <v>69</v>
      </c>
      <c r="Y1301" s="337">
        <v>2</v>
      </c>
      <c r="Z1301" s="337">
        <v>58</v>
      </c>
      <c r="AA1301" s="337">
        <v>38</v>
      </c>
      <c r="AB1301" s="337">
        <v>96</v>
      </c>
      <c r="AC1301" s="337">
        <v>6</v>
      </c>
      <c r="AD1301" s="337">
        <v>0</v>
      </c>
      <c r="AE1301" s="337">
        <v>0</v>
      </c>
      <c r="AF1301" s="337">
        <v>0</v>
      </c>
      <c r="AG1301" s="337">
        <v>0</v>
      </c>
      <c r="AH1301" s="337">
        <v>0</v>
      </c>
      <c r="AI1301" s="337">
        <v>0</v>
      </c>
      <c r="AJ1301" s="337">
        <v>0</v>
      </c>
      <c r="AK1301" s="337">
        <v>0</v>
      </c>
      <c r="AL1301" s="337">
        <v>0</v>
      </c>
      <c r="AM1301" s="337">
        <v>0</v>
      </c>
      <c r="AN1301" s="337">
        <v>0</v>
      </c>
      <c r="AO1301" s="337">
        <v>0</v>
      </c>
      <c r="AP1301" s="337">
        <v>1</v>
      </c>
    </row>
    <row r="1302" spans="1:42" x14ac:dyDescent="0.2">
      <c r="C1302" s="335" t="s">
        <v>37</v>
      </c>
      <c r="E1302" s="337">
        <v>51</v>
      </c>
      <c r="F1302" s="337">
        <v>32</v>
      </c>
      <c r="G1302" s="337">
        <v>83</v>
      </c>
      <c r="H1302" s="337">
        <v>0</v>
      </c>
      <c r="I1302" s="337">
        <v>0</v>
      </c>
      <c r="J1302" s="337">
        <v>0</v>
      </c>
      <c r="K1302" s="337">
        <v>4</v>
      </c>
      <c r="L1302" s="337">
        <v>0</v>
      </c>
      <c r="M1302" s="337">
        <v>4</v>
      </c>
      <c r="N1302" s="337">
        <v>4</v>
      </c>
      <c r="O1302" s="337">
        <v>5</v>
      </c>
      <c r="P1302" s="337">
        <v>5</v>
      </c>
      <c r="Q1302" s="337">
        <v>1</v>
      </c>
      <c r="R1302" s="337">
        <v>8</v>
      </c>
      <c r="S1302" s="337">
        <v>11</v>
      </c>
      <c r="T1302" s="337">
        <v>19</v>
      </c>
      <c r="U1302" s="337">
        <v>1</v>
      </c>
      <c r="V1302" s="337">
        <v>19</v>
      </c>
      <c r="W1302" s="337">
        <v>10</v>
      </c>
      <c r="X1302" s="337">
        <v>29</v>
      </c>
      <c r="Y1302" s="337">
        <v>1</v>
      </c>
      <c r="Z1302" s="337">
        <v>24</v>
      </c>
      <c r="AA1302" s="337">
        <v>11</v>
      </c>
      <c r="AB1302" s="337">
        <v>35</v>
      </c>
      <c r="AC1302" s="337">
        <v>2</v>
      </c>
      <c r="AD1302" s="337">
        <v>0</v>
      </c>
      <c r="AE1302" s="337">
        <v>0</v>
      </c>
      <c r="AF1302" s="337">
        <v>0</v>
      </c>
      <c r="AG1302" s="337">
        <v>0</v>
      </c>
      <c r="AH1302" s="337">
        <v>0</v>
      </c>
      <c r="AI1302" s="337">
        <v>0</v>
      </c>
      <c r="AJ1302" s="337">
        <v>0</v>
      </c>
      <c r="AK1302" s="337">
        <v>0</v>
      </c>
      <c r="AL1302" s="337">
        <v>0</v>
      </c>
      <c r="AM1302" s="337">
        <v>0</v>
      </c>
      <c r="AN1302" s="337">
        <v>0</v>
      </c>
      <c r="AO1302" s="337">
        <v>0</v>
      </c>
      <c r="AP1302" s="337">
        <v>0</v>
      </c>
    </row>
    <row r="1303" spans="1:42" x14ac:dyDescent="0.2">
      <c r="D1303" s="335" t="s">
        <v>116</v>
      </c>
      <c r="E1303" s="337">
        <v>51</v>
      </c>
      <c r="F1303" s="337">
        <v>32</v>
      </c>
      <c r="G1303" s="337">
        <v>83</v>
      </c>
      <c r="H1303" s="337">
        <v>0</v>
      </c>
      <c r="I1303" s="337">
        <v>0</v>
      </c>
      <c r="J1303" s="337">
        <v>0</v>
      </c>
      <c r="K1303" s="337">
        <v>4</v>
      </c>
      <c r="L1303" s="337">
        <v>0</v>
      </c>
      <c r="M1303" s="337">
        <v>4</v>
      </c>
      <c r="N1303" s="337">
        <v>4</v>
      </c>
      <c r="O1303" s="337">
        <v>5</v>
      </c>
      <c r="P1303" s="337">
        <v>5</v>
      </c>
      <c r="Q1303" s="337">
        <v>1</v>
      </c>
      <c r="R1303" s="337">
        <v>8</v>
      </c>
      <c r="S1303" s="337">
        <v>11</v>
      </c>
      <c r="T1303" s="337">
        <v>19</v>
      </c>
      <c r="U1303" s="337">
        <v>1</v>
      </c>
      <c r="V1303" s="337">
        <v>19</v>
      </c>
      <c r="W1303" s="337">
        <v>10</v>
      </c>
      <c r="X1303" s="337">
        <v>29</v>
      </c>
      <c r="Y1303" s="337">
        <v>1</v>
      </c>
      <c r="Z1303" s="337">
        <v>24</v>
      </c>
      <c r="AA1303" s="337">
        <v>11</v>
      </c>
      <c r="AB1303" s="337">
        <v>35</v>
      </c>
      <c r="AC1303" s="337">
        <v>2</v>
      </c>
      <c r="AD1303" s="337">
        <v>0</v>
      </c>
      <c r="AE1303" s="337">
        <v>0</v>
      </c>
      <c r="AF1303" s="337">
        <v>0</v>
      </c>
      <c r="AG1303" s="337">
        <v>0</v>
      </c>
      <c r="AH1303" s="337">
        <v>0</v>
      </c>
      <c r="AI1303" s="337">
        <v>0</v>
      </c>
      <c r="AJ1303" s="337">
        <v>0</v>
      </c>
      <c r="AK1303" s="337">
        <v>0</v>
      </c>
      <c r="AL1303" s="337">
        <v>0</v>
      </c>
      <c r="AM1303" s="337">
        <v>0</v>
      </c>
      <c r="AN1303" s="337">
        <v>0</v>
      </c>
      <c r="AO1303" s="337">
        <v>0</v>
      </c>
      <c r="AP1303" s="337">
        <v>0</v>
      </c>
    </row>
    <row r="1304" spans="1:42" x14ac:dyDescent="0.2">
      <c r="C1304" s="335" t="s">
        <v>38</v>
      </c>
      <c r="E1304" s="337">
        <v>9</v>
      </c>
      <c r="F1304" s="337">
        <v>10</v>
      </c>
      <c r="G1304" s="337">
        <v>19</v>
      </c>
      <c r="H1304" s="337">
        <v>0</v>
      </c>
      <c r="I1304" s="337">
        <v>0</v>
      </c>
      <c r="J1304" s="337">
        <v>0</v>
      </c>
      <c r="K1304" s="337">
        <v>3</v>
      </c>
      <c r="L1304" s="337">
        <v>0</v>
      </c>
      <c r="M1304" s="337">
        <v>3</v>
      </c>
      <c r="N1304" s="337">
        <v>3</v>
      </c>
      <c r="O1304" s="337">
        <v>0</v>
      </c>
      <c r="P1304" s="337">
        <v>0</v>
      </c>
      <c r="Q1304" s="337">
        <v>3</v>
      </c>
      <c r="R1304" s="337">
        <v>0</v>
      </c>
      <c r="S1304" s="337">
        <v>0</v>
      </c>
      <c r="T1304" s="337">
        <v>0</v>
      </c>
      <c r="U1304" s="337">
        <v>0</v>
      </c>
      <c r="V1304" s="337">
        <v>0</v>
      </c>
      <c r="W1304" s="337">
        <v>0</v>
      </c>
      <c r="X1304" s="337">
        <v>0</v>
      </c>
      <c r="Y1304" s="337">
        <v>0</v>
      </c>
      <c r="Z1304" s="337">
        <v>9</v>
      </c>
      <c r="AA1304" s="337">
        <v>10</v>
      </c>
      <c r="AB1304" s="337">
        <v>19</v>
      </c>
      <c r="AC1304" s="337">
        <v>3</v>
      </c>
      <c r="AD1304" s="337">
        <v>0</v>
      </c>
      <c r="AE1304" s="337">
        <v>0</v>
      </c>
      <c r="AF1304" s="337">
        <v>0</v>
      </c>
      <c r="AG1304" s="337">
        <v>0</v>
      </c>
      <c r="AH1304" s="337">
        <v>0</v>
      </c>
      <c r="AI1304" s="337">
        <v>0</v>
      </c>
      <c r="AJ1304" s="337">
        <v>0</v>
      </c>
      <c r="AK1304" s="337">
        <v>0</v>
      </c>
      <c r="AL1304" s="337">
        <v>0</v>
      </c>
      <c r="AM1304" s="337">
        <v>0</v>
      </c>
      <c r="AN1304" s="337">
        <v>0</v>
      </c>
      <c r="AO1304" s="337">
        <v>0</v>
      </c>
      <c r="AP1304" s="337">
        <v>0</v>
      </c>
    </row>
    <row r="1305" spans="1:42" x14ac:dyDescent="0.2">
      <c r="D1305" s="335" t="s">
        <v>65</v>
      </c>
      <c r="E1305" s="337">
        <v>9</v>
      </c>
      <c r="F1305" s="337">
        <v>10</v>
      </c>
      <c r="G1305" s="337">
        <v>19</v>
      </c>
      <c r="H1305" s="337">
        <v>0</v>
      </c>
      <c r="I1305" s="337">
        <v>0</v>
      </c>
      <c r="J1305" s="337">
        <v>0</v>
      </c>
      <c r="K1305" s="337">
        <v>3</v>
      </c>
      <c r="L1305" s="337">
        <v>0</v>
      </c>
      <c r="M1305" s="337">
        <v>3</v>
      </c>
      <c r="N1305" s="337">
        <v>3</v>
      </c>
      <c r="O1305" s="337">
        <v>0</v>
      </c>
      <c r="P1305" s="337">
        <v>0</v>
      </c>
      <c r="Q1305" s="337">
        <v>3</v>
      </c>
      <c r="R1305" s="337">
        <v>0</v>
      </c>
      <c r="S1305" s="337">
        <v>0</v>
      </c>
      <c r="T1305" s="337">
        <v>0</v>
      </c>
      <c r="U1305" s="337">
        <v>0</v>
      </c>
      <c r="V1305" s="337">
        <v>0</v>
      </c>
      <c r="W1305" s="337">
        <v>0</v>
      </c>
      <c r="X1305" s="337">
        <v>0</v>
      </c>
      <c r="Y1305" s="337">
        <v>0</v>
      </c>
      <c r="Z1305" s="337">
        <v>9</v>
      </c>
      <c r="AA1305" s="337">
        <v>10</v>
      </c>
      <c r="AB1305" s="337">
        <v>19</v>
      </c>
      <c r="AC1305" s="337">
        <v>3</v>
      </c>
      <c r="AD1305" s="337">
        <v>0</v>
      </c>
      <c r="AE1305" s="337">
        <v>0</v>
      </c>
      <c r="AF1305" s="337">
        <v>0</v>
      </c>
      <c r="AG1305" s="337">
        <v>0</v>
      </c>
      <c r="AH1305" s="337">
        <v>0</v>
      </c>
      <c r="AI1305" s="337">
        <v>0</v>
      </c>
      <c r="AJ1305" s="337">
        <v>0</v>
      </c>
      <c r="AK1305" s="337">
        <v>0</v>
      </c>
      <c r="AL1305" s="337">
        <v>0</v>
      </c>
      <c r="AM1305" s="337">
        <v>0</v>
      </c>
      <c r="AN1305" s="337">
        <v>0</v>
      </c>
      <c r="AO1305" s="337">
        <v>0</v>
      </c>
      <c r="AP1305" s="337">
        <v>0</v>
      </c>
    </row>
    <row r="1306" spans="1:42" x14ac:dyDescent="0.2">
      <c r="C1306" s="335" t="s">
        <v>47</v>
      </c>
      <c r="E1306" s="337">
        <v>52</v>
      </c>
      <c r="F1306" s="337">
        <v>52</v>
      </c>
      <c r="G1306" s="337">
        <v>104</v>
      </c>
      <c r="H1306" s="337">
        <v>0</v>
      </c>
      <c r="I1306" s="337">
        <v>0</v>
      </c>
      <c r="J1306" s="337">
        <v>0</v>
      </c>
      <c r="K1306" s="337">
        <v>4</v>
      </c>
      <c r="L1306" s="337">
        <v>0</v>
      </c>
      <c r="M1306" s="337">
        <v>4</v>
      </c>
      <c r="N1306" s="337">
        <v>4</v>
      </c>
      <c r="O1306" s="337">
        <v>4</v>
      </c>
      <c r="P1306" s="337">
        <v>4</v>
      </c>
      <c r="Q1306" s="337">
        <v>2</v>
      </c>
      <c r="R1306" s="337">
        <v>10</v>
      </c>
      <c r="S1306" s="337">
        <v>12</v>
      </c>
      <c r="T1306" s="337">
        <v>22</v>
      </c>
      <c r="U1306" s="337">
        <v>1</v>
      </c>
      <c r="V1306" s="337">
        <v>17</v>
      </c>
      <c r="W1306" s="337">
        <v>23</v>
      </c>
      <c r="X1306" s="337">
        <v>40</v>
      </c>
      <c r="Y1306" s="337">
        <v>1</v>
      </c>
      <c r="Z1306" s="337">
        <v>25</v>
      </c>
      <c r="AA1306" s="337">
        <v>17</v>
      </c>
      <c r="AB1306" s="337">
        <v>42</v>
      </c>
      <c r="AC1306" s="337">
        <v>1</v>
      </c>
      <c r="AD1306" s="337">
        <v>0</v>
      </c>
      <c r="AE1306" s="337">
        <v>0</v>
      </c>
      <c r="AF1306" s="337">
        <v>0</v>
      </c>
      <c r="AG1306" s="337">
        <v>0</v>
      </c>
      <c r="AH1306" s="337">
        <v>0</v>
      </c>
      <c r="AI1306" s="337">
        <v>0</v>
      </c>
      <c r="AJ1306" s="337">
        <v>0</v>
      </c>
      <c r="AK1306" s="337">
        <v>0</v>
      </c>
      <c r="AL1306" s="337">
        <v>0</v>
      </c>
      <c r="AM1306" s="337">
        <v>0</v>
      </c>
      <c r="AN1306" s="337">
        <v>0</v>
      </c>
      <c r="AO1306" s="337">
        <v>0</v>
      </c>
      <c r="AP1306" s="337">
        <v>1</v>
      </c>
    </row>
    <row r="1307" spans="1:42" x14ac:dyDescent="0.2">
      <c r="D1307" s="335" t="s">
        <v>116</v>
      </c>
      <c r="E1307" s="337">
        <v>52</v>
      </c>
      <c r="F1307" s="337">
        <v>52</v>
      </c>
      <c r="G1307" s="337">
        <v>104</v>
      </c>
      <c r="H1307" s="337">
        <v>0</v>
      </c>
      <c r="I1307" s="337">
        <v>0</v>
      </c>
      <c r="J1307" s="337">
        <v>0</v>
      </c>
      <c r="K1307" s="337">
        <v>4</v>
      </c>
      <c r="L1307" s="337">
        <v>0</v>
      </c>
      <c r="M1307" s="337">
        <v>4</v>
      </c>
      <c r="N1307" s="337">
        <v>4</v>
      </c>
      <c r="O1307" s="337">
        <v>4</v>
      </c>
      <c r="P1307" s="337">
        <v>4</v>
      </c>
      <c r="Q1307" s="337">
        <v>2</v>
      </c>
      <c r="R1307" s="337">
        <v>10</v>
      </c>
      <c r="S1307" s="337">
        <v>12</v>
      </c>
      <c r="T1307" s="337">
        <v>22</v>
      </c>
      <c r="U1307" s="337">
        <v>1</v>
      </c>
      <c r="V1307" s="337">
        <v>17</v>
      </c>
      <c r="W1307" s="337">
        <v>23</v>
      </c>
      <c r="X1307" s="337">
        <v>40</v>
      </c>
      <c r="Y1307" s="337">
        <v>1</v>
      </c>
      <c r="Z1307" s="337">
        <v>25</v>
      </c>
      <c r="AA1307" s="337">
        <v>17</v>
      </c>
      <c r="AB1307" s="337">
        <v>42</v>
      </c>
      <c r="AC1307" s="337">
        <v>1</v>
      </c>
      <c r="AD1307" s="337">
        <v>0</v>
      </c>
      <c r="AE1307" s="337">
        <v>0</v>
      </c>
      <c r="AF1307" s="337">
        <v>0</v>
      </c>
      <c r="AG1307" s="337">
        <v>0</v>
      </c>
      <c r="AH1307" s="337">
        <v>0</v>
      </c>
      <c r="AI1307" s="337">
        <v>0</v>
      </c>
      <c r="AJ1307" s="337">
        <v>0</v>
      </c>
      <c r="AK1307" s="337">
        <v>0</v>
      </c>
      <c r="AL1307" s="337">
        <v>0</v>
      </c>
      <c r="AM1307" s="337">
        <v>0</v>
      </c>
      <c r="AN1307" s="337">
        <v>0</v>
      </c>
      <c r="AO1307" s="337">
        <v>0</v>
      </c>
      <c r="AP1307" s="337">
        <v>1</v>
      </c>
    </row>
    <row r="1308" spans="1:42" x14ac:dyDescent="0.2">
      <c r="B1308" s="335" t="s">
        <v>41</v>
      </c>
      <c r="E1308" s="337">
        <v>277</v>
      </c>
      <c r="F1308" s="337">
        <v>266</v>
      </c>
      <c r="G1308" s="337">
        <v>543</v>
      </c>
      <c r="H1308" s="337">
        <v>38</v>
      </c>
      <c r="I1308" s="337">
        <v>39</v>
      </c>
      <c r="J1308" s="337">
        <v>77</v>
      </c>
      <c r="K1308" s="337">
        <v>26</v>
      </c>
      <c r="L1308" s="337">
        <v>5</v>
      </c>
      <c r="M1308" s="337">
        <v>21</v>
      </c>
      <c r="N1308" s="337">
        <v>26</v>
      </c>
      <c r="O1308" s="337">
        <v>38</v>
      </c>
      <c r="P1308" s="337">
        <v>30</v>
      </c>
      <c r="Q1308" s="337">
        <v>6</v>
      </c>
      <c r="R1308" s="337">
        <v>41</v>
      </c>
      <c r="S1308" s="337">
        <v>57</v>
      </c>
      <c r="T1308" s="337">
        <v>98</v>
      </c>
      <c r="U1308" s="337">
        <v>4</v>
      </c>
      <c r="V1308" s="337">
        <v>55</v>
      </c>
      <c r="W1308" s="337">
        <v>45</v>
      </c>
      <c r="X1308" s="337">
        <v>100</v>
      </c>
      <c r="Y1308" s="337">
        <v>4</v>
      </c>
      <c r="Z1308" s="337">
        <v>40</v>
      </c>
      <c r="AA1308" s="337">
        <v>48</v>
      </c>
      <c r="AB1308" s="337">
        <v>88</v>
      </c>
      <c r="AC1308" s="337">
        <v>3</v>
      </c>
      <c r="AD1308" s="337">
        <v>52</v>
      </c>
      <c r="AE1308" s="337">
        <v>42</v>
      </c>
      <c r="AF1308" s="337">
        <v>94</v>
      </c>
      <c r="AG1308" s="337">
        <v>3</v>
      </c>
      <c r="AH1308" s="337">
        <v>44</v>
      </c>
      <c r="AI1308" s="337">
        <v>44</v>
      </c>
      <c r="AJ1308" s="337">
        <v>88</v>
      </c>
      <c r="AK1308" s="337">
        <v>3</v>
      </c>
      <c r="AL1308" s="337">
        <v>45</v>
      </c>
      <c r="AM1308" s="337">
        <v>30</v>
      </c>
      <c r="AN1308" s="337">
        <v>75</v>
      </c>
      <c r="AO1308" s="337">
        <v>3</v>
      </c>
      <c r="AP1308" s="337">
        <v>6</v>
      </c>
    </row>
    <row r="1309" spans="1:42" x14ac:dyDescent="0.2">
      <c r="C1309" s="335" t="s">
        <v>37</v>
      </c>
      <c r="E1309" s="337">
        <v>118</v>
      </c>
      <c r="F1309" s="337">
        <v>111</v>
      </c>
      <c r="G1309" s="337">
        <v>229</v>
      </c>
      <c r="H1309" s="337">
        <v>12</v>
      </c>
      <c r="I1309" s="337">
        <v>16</v>
      </c>
      <c r="J1309" s="337">
        <v>28</v>
      </c>
      <c r="K1309" s="337">
        <v>10</v>
      </c>
      <c r="L1309" s="337">
        <v>3</v>
      </c>
      <c r="M1309" s="337">
        <v>7</v>
      </c>
      <c r="N1309" s="337">
        <v>10</v>
      </c>
      <c r="O1309" s="337">
        <v>10</v>
      </c>
      <c r="P1309" s="337">
        <v>10</v>
      </c>
      <c r="Q1309" s="337">
        <v>2</v>
      </c>
      <c r="R1309" s="337">
        <v>22</v>
      </c>
      <c r="S1309" s="337">
        <v>24</v>
      </c>
      <c r="T1309" s="337">
        <v>46</v>
      </c>
      <c r="U1309" s="337">
        <v>2</v>
      </c>
      <c r="V1309" s="337">
        <v>27</v>
      </c>
      <c r="W1309" s="337">
        <v>24</v>
      </c>
      <c r="X1309" s="337">
        <v>51</v>
      </c>
      <c r="Y1309" s="337">
        <v>2</v>
      </c>
      <c r="Z1309" s="337">
        <v>16</v>
      </c>
      <c r="AA1309" s="337">
        <v>17</v>
      </c>
      <c r="AB1309" s="337">
        <v>33</v>
      </c>
      <c r="AC1309" s="337">
        <v>1</v>
      </c>
      <c r="AD1309" s="337">
        <v>21</v>
      </c>
      <c r="AE1309" s="337">
        <v>15</v>
      </c>
      <c r="AF1309" s="337">
        <v>36</v>
      </c>
      <c r="AG1309" s="337">
        <v>1</v>
      </c>
      <c r="AH1309" s="337">
        <v>15</v>
      </c>
      <c r="AI1309" s="337">
        <v>18</v>
      </c>
      <c r="AJ1309" s="337">
        <v>33</v>
      </c>
      <c r="AK1309" s="337">
        <v>1</v>
      </c>
      <c r="AL1309" s="337">
        <v>17</v>
      </c>
      <c r="AM1309" s="337">
        <v>13</v>
      </c>
      <c r="AN1309" s="337">
        <v>30</v>
      </c>
      <c r="AO1309" s="337">
        <v>1</v>
      </c>
      <c r="AP1309" s="337">
        <v>2</v>
      </c>
    </row>
    <row r="1310" spans="1:42" x14ac:dyDescent="0.2">
      <c r="D1310" s="335" t="s">
        <v>116</v>
      </c>
      <c r="E1310" s="337">
        <v>118</v>
      </c>
      <c r="F1310" s="337">
        <v>111</v>
      </c>
      <c r="G1310" s="337">
        <v>229</v>
      </c>
      <c r="H1310" s="337">
        <v>12</v>
      </c>
      <c r="I1310" s="337">
        <v>16</v>
      </c>
      <c r="J1310" s="337">
        <v>28</v>
      </c>
      <c r="K1310" s="337">
        <v>10</v>
      </c>
      <c r="L1310" s="337">
        <v>3</v>
      </c>
      <c r="M1310" s="337">
        <v>7</v>
      </c>
      <c r="N1310" s="337">
        <v>10</v>
      </c>
      <c r="O1310" s="337">
        <v>10</v>
      </c>
      <c r="P1310" s="337">
        <v>10</v>
      </c>
      <c r="Q1310" s="337">
        <v>2</v>
      </c>
      <c r="R1310" s="337">
        <v>22</v>
      </c>
      <c r="S1310" s="337">
        <v>24</v>
      </c>
      <c r="T1310" s="337">
        <v>46</v>
      </c>
      <c r="U1310" s="337">
        <v>2</v>
      </c>
      <c r="V1310" s="337">
        <v>27</v>
      </c>
      <c r="W1310" s="337">
        <v>24</v>
      </c>
      <c r="X1310" s="337">
        <v>51</v>
      </c>
      <c r="Y1310" s="337">
        <v>2</v>
      </c>
      <c r="Z1310" s="337">
        <v>16</v>
      </c>
      <c r="AA1310" s="337">
        <v>17</v>
      </c>
      <c r="AB1310" s="337">
        <v>33</v>
      </c>
      <c r="AC1310" s="337">
        <v>1</v>
      </c>
      <c r="AD1310" s="337">
        <v>21</v>
      </c>
      <c r="AE1310" s="337">
        <v>15</v>
      </c>
      <c r="AF1310" s="337">
        <v>36</v>
      </c>
      <c r="AG1310" s="337">
        <v>1</v>
      </c>
      <c r="AH1310" s="337">
        <v>15</v>
      </c>
      <c r="AI1310" s="337">
        <v>18</v>
      </c>
      <c r="AJ1310" s="337">
        <v>33</v>
      </c>
      <c r="AK1310" s="337">
        <v>1</v>
      </c>
      <c r="AL1310" s="337">
        <v>17</v>
      </c>
      <c r="AM1310" s="337">
        <v>13</v>
      </c>
      <c r="AN1310" s="337">
        <v>30</v>
      </c>
      <c r="AO1310" s="337">
        <v>1</v>
      </c>
      <c r="AP1310" s="337">
        <v>2</v>
      </c>
    </row>
    <row r="1311" spans="1:42" x14ac:dyDescent="0.2">
      <c r="C1311" s="335" t="s">
        <v>47</v>
      </c>
      <c r="E1311" s="337">
        <v>159</v>
      </c>
      <c r="F1311" s="337">
        <v>155</v>
      </c>
      <c r="G1311" s="337">
        <v>314</v>
      </c>
      <c r="H1311" s="337">
        <v>26</v>
      </c>
      <c r="I1311" s="337">
        <v>23</v>
      </c>
      <c r="J1311" s="337">
        <v>49</v>
      </c>
      <c r="K1311" s="337">
        <v>16</v>
      </c>
      <c r="L1311" s="337">
        <v>2</v>
      </c>
      <c r="M1311" s="337">
        <v>14</v>
      </c>
      <c r="N1311" s="337">
        <v>16</v>
      </c>
      <c r="O1311" s="337">
        <v>28</v>
      </c>
      <c r="P1311" s="337">
        <v>20</v>
      </c>
      <c r="Q1311" s="337">
        <v>4</v>
      </c>
      <c r="R1311" s="337">
        <v>19</v>
      </c>
      <c r="S1311" s="337">
        <v>33</v>
      </c>
      <c r="T1311" s="337">
        <v>52</v>
      </c>
      <c r="U1311" s="337">
        <v>2</v>
      </c>
      <c r="V1311" s="337">
        <v>28</v>
      </c>
      <c r="W1311" s="337">
        <v>21</v>
      </c>
      <c r="X1311" s="337">
        <v>49</v>
      </c>
      <c r="Y1311" s="337">
        <v>2</v>
      </c>
      <c r="Z1311" s="337">
        <v>24</v>
      </c>
      <c r="AA1311" s="337">
        <v>31</v>
      </c>
      <c r="AB1311" s="337">
        <v>55</v>
      </c>
      <c r="AC1311" s="337">
        <v>2</v>
      </c>
      <c r="AD1311" s="337">
        <v>31</v>
      </c>
      <c r="AE1311" s="337">
        <v>27</v>
      </c>
      <c r="AF1311" s="337">
        <v>58</v>
      </c>
      <c r="AG1311" s="337">
        <v>2</v>
      </c>
      <c r="AH1311" s="337">
        <v>29</v>
      </c>
      <c r="AI1311" s="337">
        <v>26</v>
      </c>
      <c r="AJ1311" s="337">
        <v>55</v>
      </c>
      <c r="AK1311" s="337">
        <v>2</v>
      </c>
      <c r="AL1311" s="337">
        <v>28</v>
      </c>
      <c r="AM1311" s="337">
        <v>17</v>
      </c>
      <c r="AN1311" s="337">
        <v>45</v>
      </c>
      <c r="AO1311" s="337">
        <v>2</v>
      </c>
      <c r="AP1311" s="337">
        <v>4</v>
      </c>
    </row>
    <row r="1312" spans="1:42" x14ac:dyDescent="0.2">
      <c r="D1312" s="335" t="s">
        <v>116</v>
      </c>
      <c r="E1312" s="337">
        <v>159</v>
      </c>
      <c r="F1312" s="337">
        <v>155</v>
      </c>
      <c r="G1312" s="337">
        <v>314</v>
      </c>
      <c r="H1312" s="337">
        <v>26</v>
      </c>
      <c r="I1312" s="337">
        <v>23</v>
      </c>
      <c r="J1312" s="337">
        <v>49</v>
      </c>
      <c r="K1312" s="337">
        <v>16</v>
      </c>
      <c r="L1312" s="337">
        <v>2</v>
      </c>
      <c r="M1312" s="337">
        <v>14</v>
      </c>
      <c r="N1312" s="337">
        <v>16</v>
      </c>
      <c r="O1312" s="337">
        <v>28</v>
      </c>
      <c r="P1312" s="337">
        <v>20</v>
      </c>
      <c r="Q1312" s="337">
        <v>4</v>
      </c>
      <c r="R1312" s="337">
        <v>19</v>
      </c>
      <c r="S1312" s="337">
        <v>33</v>
      </c>
      <c r="T1312" s="337">
        <v>52</v>
      </c>
      <c r="U1312" s="337">
        <v>2</v>
      </c>
      <c r="V1312" s="337">
        <v>28</v>
      </c>
      <c r="W1312" s="337">
        <v>21</v>
      </c>
      <c r="X1312" s="337">
        <v>49</v>
      </c>
      <c r="Y1312" s="337">
        <v>2</v>
      </c>
      <c r="Z1312" s="337">
        <v>24</v>
      </c>
      <c r="AA1312" s="337">
        <v>31</v>
      </c>
      <c r="AB1312" s="337">
        <v>55</v>
      </c>
      <c r="AC1312" s="337">
        <v>2</v>
      </c>
      <c r="AD1312" s="337">
        <v>31</v>
      </c>
      <c r="AE1312" s="337">
        <v>27</v>
      </c>
      <c r="AF1312" s="337">
        <v>58</v>
      </c>
      <c r="AG1312" s="337">
        <v>2</v>
      </c>
      <c r="AH1312" s="337">
        <v>29</v>
      </c>
      <c r="AI1312" s="337">
        <v>26</v>
      </c>
      <c r="AJ1312" s="337">
        <v>55</v>
      </c>
      <c r="AK1312" s="337">
        <v>2</v>
      </c>
      <c r="AL1312" s="337">
        <v>28</v>
      </c>
      <c r="AM1312" s="337">
        <v>17</v>
      </c>
      <c r="AN1312" s="337">
        <v>45</v>
      </c>
      <c r="AO1312" s="337">
        <v>2</v>
      </c>
      <c r="AP1312" s="337">
        <v>4</v>
      </c>
    </row>
    <row r="1313" spans="1:42" x14ac:dyDescent="0.2">
      <c r="B1313" s="335" t="s">
        <v>42</v>
      </c>
      <c r="E1313" s="337">
        <v>97</v>
      </c>
      <c r="F1313" s="337">
        <v>128</v>
      </c>
      <c r="G1313" s="337">
        <v>225</v>
      </c>
      <c r="H1313" s="337">
        <v>36</v>
      </c>
      <c r="I1313" s="337">
        <v>36</v>
      </c>
      <c r="J1313" s="337">
        <v>72</v>
      </c>
      <c r="K1313" s="337">
        <v>17</v>
      </c>
      <c r="L1313" s="337">
        <v>8</v>
      </c>
      <c r="M1313" s="337">
        <v>5</v>
      </c>
      <c r="N1313" s="337">
        <v>13</v>
      </c>
      <c r="O1313" s="337">
        <v>21</v>
      </c>
      <c r="P1313" s="337">
        <v>18</v>
      </c>
      <c r="Q1313" s="337">
        <v>5</v>
      </c>
      <c r="R1313" s="337">
        <v>33</v>
      </c>
      <c r="S1313" s="337">
        <v>43</v>
      </c>
      <c r="T1313" s="337">
        <v>76</v>
      </c>
      <c r="U1313" s="337">
        <v>6</v>
      </c>
      <c r="V1313" s="337">
        <v>37</v>
      </c>
      <c r="W1313" s="337">
        <v>52</v>
      </c>
      <c r="X1313" s="337">
        <v>89</v>
      </c>
      <c r="Y1313" s="337">
        <v>6</v>
      </c>
      <c r="Z1313" s="337">
        <v>27</v>
      </c>
      <c r="AA1313" s="337">
        <v>33</v>
      </c>
      <c r="AB1313" s="337">
        <v>60</v>
      </c>
      <c r="AC1313" s="337">
        <v>5</v>
      </c>
      <c r="AD1313" s="337">
        <v>0</v>
      </c>
      <c r="AE1313" s="337">
        <v>0</v>
      </c>
      <c r="AF1313" s="337">
        <v>0</v>
      </c>
      <c r="AG1313" s="337">
        <v>0</v>
      </c>
      <c r="AH1313" s="337">
        <v>0</v>
      </c>
      <c r="AI1313" s="337">
        <v>0</v>
      </c>
      <c r="AJ1313" s="337">
        <v>0</v>
      </c>
      <c r="AK1313" s="337">
        <v>0</v>
      </c>
      <c r="AL1313" s="337">
        <v>0</v>
      </c>
      <c r="AM1313" s="337">
        <v>0</v>
      </c>
      <c r="AN1313" s="337">
        <v>0</v>
      </c>
      <c r="AO1313" s="337">
        <v>0</v>
      </c>
      <c r="AP1313" s="337">
        <v>0</v>
      </c>
    </row>
    <row r="1314" spans="1:42" x14ac:dyDescent="0.2">
      <c r="C1314" s="335" t="s">
        <v>37</v>
      </c>
      <c r="E1314" s="337">
        <v>28</v>
      </c>
      <c r="F1314" s="337">
        <v>30</v>
      </c>
      <c r="G1314" s="337">
        <v>58</v>
      </c>
      <c r="H1314" s="337">
        <v>9</v>
      </c>
      <c r="I1314" s="337">
        <v>10</v>
      </c>
      <c r="J1314" s="337">
        <v>19</v>
      </c>
      <c r="K1314" s="337">
        <v>11</v>
      </c>
      <c r="L1314" s="337">
        <v>4</v>
      </c>
      <c r="M1314" s="337">
        <v>2</v>
      </c>
      <c r="N1314" s="337">
        <v>6</v>
      </c>
      <c r="O1314" s="337">
        <v>12</v>
      </c>
      <c r="P1314" s="337">
        <v>9</v>
      </c>
      <c r="Q1314" s="337">
        <v>4</v>
      </c>
      <c r="R1314" s="337">
        <v>9</v>
      </c>
      <c r="S1314" s="337">
        <v>9</v>
      </c>
      <c r="T1314" s="337">
        <v>18</v>
      </c>
      <c r="U1314" s="337">
        <v>4</v>
      </c>
      <c r="V1314" s="337">
        <v>12</v>
      </c>
      <c r="W1314" s="337">
        <v>16</v>
      </c>
      <c r="X1314" s="337">
        <v>28</v>
      </c>
      <c r="Y1314" s="337">
        <v>4</v>
      </c>
      <c r="Z1314" s="337">
        <v>7</v>
      </c>
      <c r="AA1314" s="337">
        <v>5</v>
      </c>
      <c r="AB1314" s="337">
        <v>12</v>
      </c>
      <c r="AC1314" s="337">
        <v>3</v>
      </c>
      <c r="AD1314" s="337">
        <v>0</v>
      </c>
      <c r="AE1314" s="337">
        <v>0</v>
      </c>
      <c r="AF1314" s="337">
        <v>0</v>
      </c>
      <c r="AG1314" s="337">
        <v>0</v>
      </c>
      <c r="AH1314" s="337">
        <v>0</v>
      </c>
      <c r="AI1314" s="337">
        <v>0</v>
      </c>
      <c r="AJ1314" s="337">
        <v>0</v>
      </c>
      <c r="AK1314" s="337">
        <v>0</v>
      </c>
      <c r="AL1314" s="337">
        <v>0</v>
      </c>
      <c r="AM1314" s="337">
        <v>0</v>
      </c>
      <c r="AN1314" s="337">
        <v>0</v>
      </c>
      <c r="AO1314" s="337">
        <v>0</v>
      </c>
      <c r="AP1314" s="337">
        <v>0</v>
      </c>
    </row>
    <row r="1315" spans="1:42" x14ac:dyDescent="0.2">
      <c r="D1315" s="335" t="s">
        <v>117</v>
      </c>
      <c r="E1315" s="337">
        <v>28</v>
      </c>
      <c r="F1315" s="337">
        <v>30</v>
      </c>
      <c r="G1315" s="337">
        <v>58</v>
      </c>
      <c r="H1315" s="337">
        <v>9</v>
      </c>
      <c r="I1315" s="337">
        <v>10</v>
      </c>
      <c r="J1315" s="337">
        <v>19</v>
      </c>
      <c r="K1315" s="337">
        <v>11</v>
      </c>
      <c r="L1315" s="337">
        <v>4</v>
      </c>
      <c r="M1315" s="337">
        <v>2</v>
      </c>
      <c r="N1315" s="337">
        <v>6</v>
      </c>
      <c r="O1315" s="337">
        <v>12</v>
      </c>
      <c r="P1315" s="337">
        <v>9</v>
      </c>
      <c r="Q1315" s="337">
        <v>4</v>
      </c>
      <c r="R1315" s="337">
        <v>9</v>
      </c>
      <c r="S1315" s="337">
        <v>9</v>
      </c>
      <c r="T1315" s="337">
        <v>18</v>
      </c>
      <c r="U1315" s="337">
        <v>4</v>
      </c>
      <c r="V1315" s="337">
        <v>12</v>
      </c>
      <c r="W1315" s="337">
        <v>16</v>
      </c>
      <c r="X1315" s="337">
        <v>28</v>
      </c>
      <c r="Y1315" s="337">
        <v>4</v>
      </c>
      <c r="Z1315" s="337">
        <v>7</v>
      </c>
      <c r="AA1315" s="337">
        <v>5</v>
      </c>
      <c r="AB1315" s="337">
        <v>12</v>
      </c>
      <c r="AC1315" s="337">
        <v>3</v>
      </c>
      <c r="AD1315" s="337">
        <v>0</v>
      </c>
      <c r="AE1315" s="337">
        <v>0</v>
      </c>
      <c r="AF1315" s="337">
        <v>0</v>
      </c>
      <c r="AG1315" s="337">
        <v>0</v>
      </c>
      <c r="AH1315" s="337">
        <v>0</v>
      </c>
      <c r="AI1315" s="337">
        <v>0</v>
      </c>
      <c r="AJ1315" s="337">
        <v>0</v>
      </c>
      <c r="AK1315" s="337">
        <v>0</v>
      </c>
      <c r="AL1315" s="337">
        <v>0</v>
      </c>
      <c r="AM1315" s="337">
        <v>0</v>
      </c>
      <c r="AN1315" s="337">
        <v>0</v>
      </c>
      <c r="AO1315" s="337">
        <v>0</v>
      </c>
      <c r="AP1315" s="337">
        <v>0</v>
      </c>
    </row>
    <row r="1316" spans="1:42" x14ac:dyDescent="0.2">
      <c r="C1316" s="335" t="s">
        <v>47</v>
      </c>
      <c r="E1316" s="337">
        <v>69</v>
      </c>
      <c r="F1316" s="337">
        <v>98</v>
      </c>
      <c r="G1316" s="337">
        <v>167</v>
      </c>
      <c r="H1316" s="337">
        <v>27</v>
      </c>
      <c r="I1316" s="337">
        <v>26</v>
      </c>
      <c r="J1316" s="337">
        <v>53</v>
      </c>
      <c r="K1316" s="337">
        <v>6</v>
      </c>
      <c r="L1316" s="337">
        <v>4</v>
      </c>
      <c r="M1316" s="337">
        <v>3</v>
      </c>
      <c r="N1316" s="337">
        <v>7</v>
      </c>
      <c r="O1316" s="337">
        <v>9</v>
      </c>
      <c r="P1316" s="337">
        <v>9</v>
      </c>
      <c r="Q1316" s="337">
        <v>1</v>
      </c>
      <c r="R1316" s="337">
        <v>24</v>
      </c>
      <c r="S1316" s="337">
        <v>34</v>
      </c>
      <c r="T1316" s="337">
        <v>58</v>
      </c>
      <c r="U1316" s="337">
        <v>2</v>
      </c>
      <c r="V1316" s="337">
        <v>25</v>
      </c>
      <c r="W1316" s="337">
        <v>36</v>
      </c>
      <c r="X1316" s="337">
        <v>61</v>
      </c>
      <c r="Y1316" s="337">
        <v>2</v>
      </c>
      <c r="Z1316" s="337">
        <v>20</v>
      </c>
      <c r="AA1316" s="337">
        <v>28</v>
      </c>
      <c r="AB1316" s="337">
        <v>48</v>
      </c>
      <c r="AC1316" s="337">
        <v>2</v>
      </c>
      <c r="AD1316" s="337">
        <v>0</v>
      </c>
      <c r="AE1316" s="337">
        <v>0</v>
      </c>
      <c r="AF1316" s="337">
        <v>0</v>
      </c>
      <c r="AG1316" s="337">
        <v>0</v>
      </c>
      <c r="AH1316" s="337">
        <v>0</v>
      </c>
      <c r="AI1316" s="337">
        <v>0</v>
      </c>
      <c r="AJ1316" s="337">
        <v>0</v>
      </c>
      <c r="AK1316" s="337">
        <v>0</v>
      </c>
      <c r="AL1316" s="337">
        <v>0</v>
      </c>
      <c r="AM1316" s="337">
        <v>0</v>
      </c>
      <c r="AN1316" s="337">
        <v>0</v>
      </c>
      <c r="AO1316" s="337">
        <v>0</v>
      </c>
      <c r="AP1316" s="337">
        <v>0</v>
      </c>
    </row>
    <row r="1317" spans="1:42" x14ac:dyDescent="0.2">
      <c r="D1317" s="335" t="s">
        <v>116</v>
      </c>
      <c r="E1317" s="337">
        <v>69</v>
      </c>
      <c r="F1317" s="337">
        <v>98</v>
      </c>
      <c r="G1317" s="337">
        <v>167</v>
      </c>
      <c r="H1317" s="337">
        <v>27</v>
      </c>
      <c r="I1317" s="337">
        <v>26</v>
      </c>
      <c r="J1317" s="337">
        <v>53</v>
      </c>
      <c r="K1317" s="337">
        <v>6</v>
      </c>
      <c r="L1317" s="337">
        <v>4</v>
      </c>
      <c r="M1317" s="337">
        <v>3</v>
      </c>
      <c r="N1317" s="337">
        <v>7</v>
      </c>
      <c r="O1317" s="337">
        <v>9</v>
      </c>
      <c r="P1317" s="337">
        <v>9</v>
      </c>
      <c r="Q1317" s="337">
        <v>1</v>
      </c>
      <c r="R1317" s="337">
        <v>24</v>
      </c>
      <c r="S1317" s="337">
        <v>34</v>
      </c>
      <c r="T1317" s="337">
        <v>58</v>
      </c>
      <c r="U1317" s="337">
        <v>2</v>
      </c>
      <c r="V1317" s="337">
        <v>25</v>
      </c>
      <c r="W1317" s="337">
        <v>36</v>
      </c>
      <c r="X1317" s="337">
        <v>61</v>
      </c>
      <c r="Y1317" s="337">
        <v>2</v>
      </c>
      <c r="Z1317" s="337">
        <v>20</v>
      </c>
      <c r="AA1317" s="337">
        <v>28</v>
      </c>
      <c r="AB1317" s="337">
        <v>48</v>
      </c>
      <c r="AC1317" s="337">
        <v>2</v>
      </c>
      <c r="AD1317" s="337">
        <v>0</v>
      </c>
      <c r="AE1317" s="337">
        <v>0</v>
      </c>
      <c r="AF1317" s="337">
        <v>0</v>
      </c>
      <c r="AG1317" s="337">
        <v>0</v>
      </c>
      <c r="AH1317" s="337">
        <v>0</v>
      </c>
      <c r="AI1317" s="337">
        <v>0</v>
      </c>
      <c r="AJ1317" s="337">
        <v>0</v>
      </c>
      <c r="AK1317" s="337">
        <v>0</v>
      </c>
      <c r="AL1317" s="337">
        <v>0</v>
      </c>
      <c r="AM1317" s="337">
        <v>0</v>
      </c>
      <c r="AN1317" s="337">
        <v>0</v>
      </c>
      <c r="AO1317" s="337">
        <v>0</v>
      </c>
      <c r="AP1317" s="337">
        <v>0</v>
      </c>
    </row>
    <row r="1318" spans="1:42" x14ac:dyDescent="0.2">
      <c r="A1318" s="335" t="s">
        <v>140</v>
      </c>
      <c r="E1318" s="337">
        <v>4829</v>
      </c>
      <c r="F1318" s="337">
        <v>4686</v>
      </c>
      <c r="G1318" s="337">
        <v>9515</v>
      </c>
      <c r="H1318" s="337">
        <v>698</v>
      </c>
      <c r="I1318" s="337">
        <v>743</v>
      </c>
      <c r="J1318" s="337">
        <v>1441</v>
      </c>
      <c r="K1318" s="337">
        <v>443</v>
      </c>
      <c r="L1318" s="337">
        <v>110</v>
      </c>
      <c r="M1318" s="337">
        <v>320</v>
      </c>
      <c r="N1318" s="337">
        <v>430</v>
      </c>
      <c r="O1318" s="337">
        <v>448</v>
      </c>
      <c r="P1318" s="337">
        <v>408</v>
      </c>
      <c r="Q1318" s="337">
        <v>77</v>
      </c>
      <c r="R1318" s="337">
        <v>925</v>
      </c>
      <c r="S1318" s="337">
        <v>954</v>
      </c>
      <c r="T1318" s="337">
        <v>1879</v>
      </c>
      <c r="U1318" s="337">
        <v>67</v>
      </c>
      <c r="V1318" s="337">
        <v>1083</v>
      </c>
      <c r="W1318" s="337">
        <v>1112</v>
      </c>
      <c r="X1318" s="337">
        <v>2195</v>
      </c>
      <c r="Y1318" s="337">
        <v>74</v>
      </c>
      <c r="Z1318" s="337">
        <v>1197</v>
      </c>
      <c r="AA1318" s="337">
        <v>1130</v>
      </c>
      <c r="AB1318" s="337">
        <v>2327</v>
      </c>
      <c r="AC1318" s="337">
        <v>91</v>
      </c>
      <c r="AD1318" s="337">
        <v>499</v>
      </c>
      <c r="AE1318" s="337">
        <v>418</v>
      </c>
      <c r="AF1318" s="337">
        <v>917</v>
      </c>
      <c r="AG1318" s="337">
        <v>36</v>
      </c>
      <c r="AH1318" s="337">
        <v>434</v>
      </c>
      <c r="AI1318" s="337">
        <v>422</v>
      </c>
      <c r="AJ1318" s="337">
        <v>856</v>
      </c>
      <c r="AK1318" s="337">
        <v>36</v>
      </c>
      <c r="AL1318" s="337">
        <v>427</v>
      </c>
      <c r="AM1318" s="337">
        <v>420</v>
      </c>
      <c r="AN1318" s="337">
        <v>847</v>
      </c>
      <c r="AO1318" s="337">
        <v>34</v>
      </c>
      <c r="AP1318" s="337">
        <v>42</v>
      </c>
    </row>
    <row r="1319" spans="1:42" x14ac:dyDescent="0.2">
      <c r="B1319" s="335" t="s">
        <v>36</v>
      </c>
      <c r="E1319" s="337">
        <v>820</v>
      </c>
      <c r="F1319" s="337">
        <v>857</v>
      </c>
      <c r="G1319" s="337">
        <v>1677</v>
      </c>
      <c r="H1319" s="337">
        <v>0</v>
      </c>
      <c r="I1319" s="337">
        <v>0</v>
      </c>
      <c r="J1319" s="337">
        <v>0</v>
      </c>
      <c r="K1319" s="337">
        <v>76</v>
      </c>
      <c r="L1319" s="337">
        <v>1</v>
      </c>
      <c r="M1319" s="337">
        <v>76</v>
      </c>
      <c r="N1319" s="337">
        <v>77</v>
      </c>
      <c r="O1319" s="337">
        <v>86</v>
      </c>
      <c r="P1319" s="337">
        <v>74</v>
      </c>
      <c r="Q1319" s="337">
        <v>30</v>
      </c>
      <c r="R1319" s="337">
        <v>99</v>
      </c>
      <c r="S1319" s="337">
        <v>116</v>
      </c>
      <c r="T1319" s="337">
        <v>215</v>
      </c>
      <c r="U1319" s="337">
        <v>4</v>
      </c>
      <c r="V1319" s="337">
        <v>291</v>
      </c>
      <c r="W1319" s="337">
        <v>312</v>
      </c>
      <c r="X1319" s="337">
        <v>603</v>
      </c>
      <c r="Y1319" s="337">
        <v>14</v>
      </c>
      <c r="Z1319" s="337">
        <v>430</v>
      </c>
      <c r="AA1319" s="337">
        <v>429</v>
      </c>
      <c r="AB1319" s="337">
        <v>859</v>
      </c>
      <c r="AC1319" s="337">
        <v>34</v>
      </c>
      <c r="AD1319" s="337">
        <v>0</v>
      </c>
      <c r="AE1319" s="337">
        <v>0</v>
      </c>
      <c r="AF1319" s="337">
        <v>0</v>
      </c>
      <c r="AG1319" s="337">
        <v>0</v>
      </c>
      <c r="AH1319" s="337">
        <v>0</v>
      </c>
      <c r="AI1319" s="337">
        <v>0</v>
      </c>
      <c r="AJ1319" s="337">
        <v>0</v>
      </c>
      <c r="AK1319" s="337">
        <v>0</v>
      </c>
      <c r="AL1319" s="337">
        <v>0</v>
      </c>
      <c r="AM1319" s="337">
        <v>0</v>
      </c>
      <c r="AN1319" s="337">
        <v>0</v>
      </c>
      <c r="AO1319" s="337">
        <v>0</v>
      </c>
      <c r="AP1319" s="337">
        <v>24</v>
      </c>
    </row>
    <row r="1320" spans="1:42" x14ac:dyDescent="0.2">
      <c r="C1320" s="335" t="s">
        <v>37</v>
      </c>
      <c r="E1320" s="337">
        <v>407</v>
      </c>
      <c r="F1320" s="337">
        <v>448</v>
      </c>
      <c r="G1320" s="337">
        <v>855</v>
      </c>
      <c r="H1320" s="337">
        <v>0</v>
      </c>
      <c r="I1320" s="337">
        <v>0</v>
      </c>
      <c r="J1320" s="337">
        <v>0</v>
      </c>
      <c r="K1320" s="337">
        <v>38</v>
      </c>
      <c r="L1320" s="337">
        <v>0</v>
      </c>
      <c r="M1320" s="337">
        <v>38</v>
      </c>
      <c r="N1320" s="337">
        <v>38</v>
      </c>
      <c r="O1320" s="337">
        <v>42</v>
      </c>
      <c r="P1320" s="337">
        <v>38</v>
      </c>
      <c r="Q1320" s="337">
        <v>10</v>
      </c>
      <c r="R1320" s="337">
        <v>33</v>
      </c>
      <c r="S1320" s="337">
        <v>43</v>
      </c>
      <c r="T1320" s="337">
        <v>76</v>
      </c>
      <c r="U1320" s="337">
        <v>3</v>
      </c>
      <c r="V1320" s="337">
        <v>169</v>
      </c>
      <c r="W1320" s="337">
        <v>180</v>
      </c>
      <c r="X1320" s="337">
        <v>349</v>
      </c>
      <c r="Y1320" s="337">
        <v>13</v>
      </c>
      <c r="Z1320" s="337">
        <v>205</v>
      </c>
      <c r="AA1320" s="337">
        <v>225</v>
      </c>
      <c r="AB1320" s="337">
        <v>430</v>
      </c>
      <c r="AC1320" s="337">
        <v>18</v>
      </c>
      <c r="AD1320" s="337">
        <v>0</v>
      </c>
      <c r="AE1320" s="337">
        <v>0</v>
      </c>
      <c r="AF1320" s="337">
        <v>0</v>
      </c>
      <c r="AG1320" s="337">
        <v>0</v>
      </c>
      <c r="AH1320" s="337">
        <v>0</v>
      </c>
      <c r="AI1320" s="337">
        <v>0</v>
      </c>
      <c r="AJ1320" s="337">
        <v>0</v>
      </c>
      <c r="AK1320" s="337">
        <v>0</v>
      </c>
      <c r="AL1320" s="337">
        <v>0</v>
      </c>
      <c r="AM1320" s="337">
        <v>0</v>
      </c>
      <c r="AN1320" s="337">
        <v>0</v>
      </c>
      <c r="AO1320" s="337">
        <v>0</v>
      </c>
      <c r="AP1320" s="337">
        <v>4</v>
      </c>
    </row>
    <row r="1321" spans="1:42" x14ac:dyDescent="0.2">
      <c r="D1321" s="335" t="s">
        <v>116</v>
      </c>
      <c r="E1321" s="337">
        <v>407</v>
      </c>
      <c r="F1321" s="337">
        <v>448</v>
      </c>
      <c r="G1321" s="337">
        <v>855</v>
      </c>
      <c r="H1321" s="337">
        <v>0</v>
      </c>
      <c r="I1321" s="337">
        <v>0</v>
      </c>
      <c r="J1321" s="337">
        <v>0</v>
      </c>
      <c r="K1321" s="337">
        <v>38</v>
      </c>
      <c r="L1321" s="337">
        <v>0</v>
      </c>
      <c r="M1321" s="337">
        <v>38</v>
      </c>
      <c r="N1321" s="337">
        <v>38</v>
      </c>
      <c r="O1321" s="337">
        <v>42</v>
      </c>
      <c r="P1321" s="337">
        <v>38</v>
      </c>
      <c r="Q1321" s="337">
        <v>10</v>
      </c>
      <c r="R1321" s="337">
        <v>33</v>
      </c>
      <c r="S1321" s="337">
        <v>43</v>
      </c>
      <c r="T1321" s="337">
        <v>76</v>
      </c>
      <c r="U1321" s="337">
        <v>3</v>
      </c>
      <c r="V1321" s="337">
        <v>169</v>
      </c>
      <c r="W1321" s="337">
        <v>180</v>
      </c>
      <c r="X1321" s="337">
        <v>349</v>
      </c>
      <c r="Y1321" s="337">
        <v>13</v>
      </c>
      <c r="Z1321" s="337">
        <v>205</v>
      </c>
      <c r="AA1321" s="337">
        <v>225</v>
      </c>
      <c r="AB1321" s="337">
        <v>430</v>
      </c>
      <c r="AC1321" s="337">
        <v>18</v>
      </c>
      <c r="AD1321" s="337">
        <v>0</v>
      </c>
      <c r="AE1321" s="337">
        <v>0</v>
      </c>
      <c r="AF1321" s="337">
        <v>0</v>
      </c>
      <c r="AG1321" s="337">
        <v>0</v>
      </c>
      <c r="AH1321" s="337">
        <v>0</v>
      </c>
      <c r="AI1321" s="337">
        <v>0</v>
      </c>
      <c r="AJ1321" s="337">
        <v>0</v>
      </c>
      <c r="AK1321" s="337">
        <v>0</v>
      </c>
      <c r="AL1321" s="337">
        <v>0</v>
      </c>
      <c r="AM1321" s="337">
        <v>0</v>
      </c>
      <c r="AN1321" s="337">
        <v>0</v>
      </c>
      <c r="AO1321" s="337">
        <v>0</v>
      </c>
      <c r="AP1321" s="337">
        <v>4</v>
      </c>
    </row>
    <row r="1322" spans="1:42" x14ac:dyDescent="0.2">
      <c r="C1322" s="335" t="s">
        <v>38</v>
      </c>
      <c r="E1322" s="337">
        <v>21</v>
      </c>
      <c r="F1322" s="337">
        <v>19</v>
      </c>
      <c r="G1322" s="337">
        <v>40</v>
      </c>
      <c r="H1322" s="337">
        <v>0</v>
      </c>
      <c r="I1322" s="337">
        <v>0</v>
      </c>
      <c r="J1322" s="337">
        <v>0</v>
      </c>
      <c r="K1322" s="337">
        <v>2</v>
      </c>
      <c r="L1322" s="337">
        <v>0</v>
      </c>
      <c r="M1322" s="337">
        <v>3</v>
      </c>
      <c r="N1322" s="337">
        <v>3</v>
      </c>
      <c r="O1322" s="337">
        <v>0</v>
      </c>
      <c r="P1322" s="337">
        <v>0</v>
      </c>
      <c r="Q1322" s="337">
        <v>2</v>
      </c>
      <c r="R1322" s="337">
        <v>0</v>
      </c>
      <c r="S1322" s="337">
        <v>0</v>
      </c>
      <c r="T1322" s="337">
        <v>0</v>
      </c>
      <c r="U1322" s="337">
        <v>0</v>
      </c>
      <c r="V1322" s="337">
        <v>0</v>
      </c>
      <c r="W1322" s="337">
        <v>0</v>
      </c>
      <c r="X1322" s="337">
        <v>0</v>
      </c>
      <c r="Y1322" s="337">
        <v>0</v>
      </c>
      <c r="Z1322" s="337">
        <v>21</v>
      </c>
      <c r="AA1322" s="337">
        <v>19</v>
      </c>
      <c r="AB1322" s="337">
        <v>40</v>
      </c>
      <c r="AC1322" s="337">
        <v>2</v>
      </c>
      <c r="AD1322" s="337">
        <v>0</v>
      </c>
      <c r="AE1322" s="337">
        <v>0</v>
      </c>
      <c r="AF1322" s="337">
        <v>0</v>
      </c>
      <c r="AG1322" s="337">
        <v>0</v>
      </c>
      <c r="AH1322" s="337">
        <v>0</v>
      </c>
      <c r="AI1322" s="337">
        <v>0</v>
      </c>
      <c r="AJ1322" s="337">
        <v>0</v>
      </c>
      <c r="AK1322" s="337">
        <v>0</v>
      </c>
      <c r="AL1322" s="337">
        <v>0</v>
      </c>
      <c r="AM1322" s="337">
        <v>0</v>
      </c>
      <c r="AN1322" s="337">
        <v>0</v>
      </c>
      <c r="AO1322" s="337">
        <v>0</v>
      </c>
      <c r="AP1322" s="337">
        <v>0</v>
      </c>
    </row>
    <row r="1323" spans="1:42" x14ac:dyDescent="0.2">
      <c r="D1323" s="335" t="s">
        <v>65</v>
      </c>
      <c r="E1323" s="337">
        <v>21</v>
      </c>
      <c r="F1323" s="337">
        <v>19</v>
      </c>
      <c r="G1323" s="337">
        <v>40</v>
      </c>
      <c r="H1323" s="337">
        <v>0</v>
      </c>
      <c r="I1323" s="337">
        <v>0</v>
      </c>
      <c r="J1323" s="337">
        <v>0</v>
      </c>
      <c r="K1323" s="337">
        <v>2</v>
      </c>
      <c r="L1323" s="337">
        <v>0</v>
      </c>
      <c r="M1323" s="337">
        <v>3</v>
      </c>
      <c r="N1323" s="337">
        <v>3</v>
      </c>
      <c r="O1323" s="337">
        <v>0</v>
      </c>
      <c r="P1323" s="337">
        <v>0</v>
      </c>
      <c r="Q1323" s="337">
        <v>2</v>
      </c>
      <c r="R1323" s="337">
        <v>0</v>
      </c>
      <c r="S1323" s="337">
        <v>0</v>
      </c>
      <c r="T1323" s="337">
        <v>0</v>
      </c>
      <c r="U1323" s="337">
        <v>0</v>
      </c>
      <c r="V1323" s="337">
        <v>0</v>
      </c>
      <c r="W1323" s="337">
        <v>0</v>
      </c>
      <c r="X1323" s="337">
        <v>0</v>
      </c>
      <c r="Y1323" s="337">
        <v>0</v>
      </c>
      <c r="Z1323" s="337">
        <v>21</v>
      </c>
      <c r="AA1323" s="337">
        <v>19</v>
      </c>
      <c r="AB1323" s="337">
        <v>40</v>
      </c>
      <c r="AC1323" s="337">
        <v>2</v>
      </c>
      <c r="AD1323" s="337">
        <v>0</v>
      </c>
      <c r="AE1323" s="337">
        <v>0</v>
      </c>
      <c r="AF1323" s="337">
        <v>0</v>
      </c>
      <c r="AG1323" s="337">
        <v>0</v>
      </c>
      <c r="AH1323" s="337">
        <v>0</v>
      </c>
      <c r="AI1323" s="337">
        <v>0</v>
      </c>
      <c r="AJ1323" s="337">
        <v>0</v>
      </c>
      <c r="AK1323" s="337">
        <v>0</v>
      </c>
      <c r="AL1323" s="337">
        <v>0</v>
      </c>
      <c r="AM1323" s="337">
        <v>0</v>
      </c>
      <c r="AN1323" s="337">
        <v>0</v>
      </c>
      <c r="AO1323" s="337">
        <v>0</v>
      </c>
      <c r="AP1323" s="337">
        <v>0</v>
      </c>
    </row>
    <row r="1324" spans="1:42" x14ac:dyDescent="0.2">
      <c r="C1324" s="335" t="s">
        <v>47</v>
      </c>
      <c r="E1324" s="337">
        <v>365</v>
      </c>
      <c r="F1324" s="337">
        <v>365</v>
      </c>
      <c r="G1324" s="337">
        <v>730</v>
      </c>
      <c r="H1324" s="337">
        <v>0</v>
      </c>
      <c r="I1324" s="337">
        <v>0</v>
      </c>
      <c r="J1324" s="337">
        <v>0</v>
      </c>
      <c r="K1324" s="337">
        <v>33</v>
      </c>
      <c r="L1324" s="337">
        <v>1</v>
      </c>
      <c r="M1324" s="337">
        <v>32</v>
      </c>
      <c r="N1324" s="337">
        <v>33</v>
      </c>
      <c r="O1324" s="337">
        <v>41</v>
      </c>
      <c r="P1324" s="337">
        <v>33</v>
      </c>
      <c r="Q1324" s="337">
        <v>15</v>
      </c>
      <c r="R1324" s="337">
        <v>42</v>
      </c>
      <c r="S1324" s="337">
        <v>53</v>
      </c>
      <c r="T1324" s="337">
        <v>95</v>
      </c>
      <c r="U1324" s="337">
        <v>0</v>
      </c>
      <c r="V1324" s="337">
        <v>119</v>
      </c>
      <c r="W1324" s="337">
        <v>127</v>
      </c>
      <c r="X1324" s="337">
        <v>246</v>
      </c>
      <c r="Y1324" s="337">
        <v>1</v>
      </c>
      <c r="Z1324" s="337">
        <v>204</v>
      </c>
      <c r="AA1324" s="337">
        <v>185</v>
      </c>
      <c r="AB1324" s="337">
        <v>389</v>
      </c>
      <c r="AC1324" s="337">
        <v>14</v>
      </c>
      <c r="AD1324" s="337">
        <v>0</v>
      </c>
      <c r="AE1324" s="337">
        <v>0</v>
      </c>
      <c r="AF1324" s="337">
        <v>0</v>
      </c>
      <c r="AG1324" s="337">
        <v>0</v>
      </c>
      <c r="AH1324" s="337">
        <v>0</v>
      </c>
      <c r="AI1324" s="337">
        <v>0</v>
      </c>
      <c r="AJ1324" s="337">
        <v>0</v>
      </c>
      <c r="AK1324" s="337">
        <v>0</v>
      </c>
      <c r="AL1324" s="337">
        <v>0</v>
      </c>
      <c r="AM1324" s="337">
        <v>0</v>
      </c>
      <c r="AN1324" s="337">
        <v>0</v>
      </c>
      <c r="AO1324" s="337">
        <v>0</v>
      </c>
      <c r="AP1324" s="337">
        <v>18</v>
      </c>
    </row>
    <row r="1325" spans="1:42" x14ac:dyDescent="0.2">
      <c r="D1325" s="335" t="s">
        <v>116</v>
      </c>
      <c r="E1325" s="337">
        <v>365</v>
      </c>
      <c r="F1325" s="337">
        <v>365</v>
      </c>
      <c r="G1325" s="337">
        <v>730</v>
      </c>
      <c r="H1325" s="337">
        <v>0</v>
      </c>
      <c r="I1325" s="337">
        <v>0</v>
      </c>
      <c r="J1325" s="337">
        <v>0</v>
      </c>
      <c r="K1325" s="337">
        <v>33</v>
      </c>
      <c r="L1325" s="337">
        <v>1</v>
      </c>
      <c r="M1325" s="337">
        <v>32</v>
      </c>
      <c r="N1325" s="337">
        <v>33</v>
      </c>
      <c r="O1325" s="337">
        <v>41</v>
      </c>
      <c r="P1325" s="337">
        <v>33</v>
      </c>
      <c r="Q1325" s="337">
        <v>15</v>
      </c>
      <c r="R1325" s="337">
        <v>42</v>
      </c>
      <c r="S1325" s="337">
        <v>53</v>
      </c>
      <c r="T1325" s="337">
        <v>95</v>
      </c>
      <c r="U1325" s="337">
        <v>0</v>
      </c>
      <c r="V1325" s="337">
        <v>119</v>
      </c>
      <c r="W1325" s="337">
        <v>127</v>
      </c>
      <c r="X1325" s="337">
        <v>246</v>
      </c>
      <c r="Y1325" s="337">
        <v>1</v>
      </c>
      <c r="Z1325" s="337">
        <v>204</v>
      </c>
      <c r="AA1325" s="337">
        <v>185</v>
      </c>
      <c r="AB1325" s="337">
        <v>389</v>
      </c>
      <c r="AC1325" s="337">
        <v>14</v>
      </c>
      <c r="AD1325" s="337">
        <v>0</v>
      </c>
      <c r="AE1325" s="337">
        <v>0</v>
      </c>
      <c r="AF1325" s="337">
        <v>0</v>
      </c>
      <c r="AG1325" s="337">
        <v>0</v>
      </c>
      <c r="AH1325" s="337">
        <v>0</v>
      </c>
      <c r="AI1325" s="337">
        <v>0</v>
      </c>
      <c r="AJ1325" s="337">
        <v>0</v>
      </c>
      <c r="AK1325" s="337">
        <v>0</v>
      </c>
      <c r="AL1325" s="337">
        <v>0</v>
      </c>
      <c r="AM1325" s="337">
        <v>0</v>
      </c>
      <c r="AN1325" s="337">
        <v>0</v>
      </c>
      <c r="AO1325" s="337">
        <v>0</v>
      </c>
      <c r="AP1325" s="337">
        <v>18</v>
      </c>
    </row>
    <row r="1326" spans="1:42" x14ac:dyDescent="0.2">
      <c r="C1326" s="335" t="s">
        <v>259</v>
      </c>
      <c r="E1326" s="337">
        <v>27</v>
      </c>
      <c r="F1326" s="337">
        <v>25</v>
      </c>
      <c r="G1326" s="337">
        <v>52</v>
      </c>
      <c r="H1326" s="337">
        <v>0</v>
      </c>
      <c r="I1326" s="337">
        <v>0</v>
      </c>
      <c r="J1326" s="337">
        <v>0</v>
      </c>
      <c r="K1326" s="337">
        <v>3</v>
      </c>
      <c r="L1326" s="337">
        <v>0</v>
      </c>
      <c r="M1326" s="337">
        <v>3</v>
      </c>
      <c r="N1326" s="337">
        <v>3</v>
      </c>
      <c r="O1326" s="337">
        <v>3</v>
      </c>
      <c r="P1326" s="337">
        <v>3</v>
      </c>
      <c r="Q1326" s="337">
        <v>3</v>
      </c>
      <c r="R1326" s="337">
        <v>24</v>
      </c>
      <c r="S1326" s="337">
        <v>20</v>
      </c>
      <c r="T1326" s="337">
        <v>44</v>
      </c>
      <c r="U1326" s="337">
        <v>1</v>
      </c>
      <c r="V1326" s="337">
        <v>3</v>
      </c>
      <c r="W1326" s="337">
        <v>5</v>
      </c>
      <c r="X1326" s="337">
        <v>8</v>
      </c>
      <c r="Y1326" s="337">
        <v>0</v>
      </c>
      <c r="Z1326" s="337">
        <v>0</v>
      </c>
      <c r="AA1326" s="337">
        <v>0</v>
      </c>
      <c r="AB1326" s="337">
        <v>0</v>
      </c>
      <c r="AC1326" s="337">
        <v>0</v>
      </c>
      <c r="AD1326" s="337">
        <v>0</v>
      </c>
      <c r="AE1326" s="337">
        <v>0</v>
      </c>
      <c r="AF1326" s="337">
        <v>0</v>
      </c>
      <c r="AG1326" s="337">
        <v>0</v>
      </c>
      <c r="AH1326" s="337">
        <v>0</v>
      </c>
      <c r="AI1326" s="337">
        <v>0</v>
      </c>
      <c r="AJ1326" s="337">
        <v>0</v>
      </c>
      <c r="AK1326" s="337">
        <v>0</v>
      </c>
      <c r="AL1326" s="337">
        <v>0</v>
      </c>
      <c r="AM1326" s="337">
        <v>0</v>
      </c>
      <c r="AN1326" s="337">
        <v>0</v>
      </c>
      <c r="AO1326" s="337">
        <v>0</v>
      </c>
      <c r="AP1326" s="337">
        <v>2</v>
      </c>
    </row>
    <row r="1327" spans="1:42" x14ac:dyDescent="0.2">
      <c r="D1327" s="335" t="s">
        <v>116</v>
      </c>
      <c r="E1327" s="337">
        <v>27</v>
      </c>
      <c r="F1327" s="337">
        <v>25</v>
      </c>
      <c r="G1327" s="337">
        <v>52</v>
      </c>
      <c r="H1327" s="337">
        <v>0</v>
      </c>
      <c r="I1327" s="337">
        <v>0</v>
      </c>
      <c r="J1327" s="337">
        <v>0</v>
      </c>
      <c r="K1327" s="337">
        <v>3</v>
      </c>
      <c r="L1327" s="337">
        <v>0</v>
      </c>
      <c r="M1327" s="337">
        <v>3</v>
      </c>
      <c r="N1327" s="337">
        <v>3</v>
      </c>
      <c r="O1327" s="337">
        <v>3</v>
      </c>
      <c r="P1327" s="337">
        <v>3</v>
      </c>
      <c r="Q1327" s="337">
        <v>3</v>
      </c>
      <c r="R1327" s="337">
        <v>24</v>
      </c>
      <c r="S1327" s="337">
        <v>20</v>
      </c>
      <c r="T1327" s="337">
        <v>44</v>
      </c>
      <c r="U1327" s="337">
        <v>1</v>
      </c>
      <c r="V1327" s="337">
        <v>3</v>
      </c>
      <c r="W1327" s="337">
        <v>5</v>
      </c>
      <c r="X1327" s="337">
        <v>8</v>
      </c>
      <c r="Y1327" s="337">
        <v>0</v>
      </c>
      <c r="Z1327" s="337">
        <v>0</v>
      </c>
      <c r="AA1327" s="337">
        <v>0</v>
      </c>
      <c r="AB1327" s="337">
        <v>0</v>
      </c>
      <c r="AC1327" s="337">
        <v>0</v>
      </c>
      <c r="AD1327" s="337">
        <v>0</v>
      </c>
      <c r="AE1327" s="337">
        <v>0</v>
      </c>
      <c r="AF1327" s="337">
        <v>0</v>
      </c>
      <c r="AG1327" s="337">
        <v>0</v>
      </c>
      <c r="AH1327" s="337">
        <v>0</v>
      </c>
      <c r="AI1327" s="337">
        <v>0</v>
      </c>
      <c r="AJ1327" s="337">
        <v>0</v>
      </c>
      <c r="AK1327" s="337">
        <v>0</v>
      </c>
      <c r="AL1327" s="337">
        <v>0</v>
      </c>
      <c r="AM1327" s="337">
        <v>0</v>
      </c>
      <c r="AN1327" s="337">
        <v>0</v>
      </c>
      <c r="AO1327" s="337">
        <v>0</v>
      </c>
      <c r="AP1327" s="337">
        <v>2</v>
      </c>
    </row>
    <row r="1328" spans="1:42" x14ac:dyDescent="0.2">
      <c r="B1328" s="335" t="s">
        <v>41</v>
      </c>
      <c r="E1328" s="337">
        <v>2720</v>
      </c>
      <c r="F1328" s="337">
        <v>2577</v>
      </c>
      <c r="G1328" s="337">
        <v>5297</v>
      </c>
      <c r="H1328" s="337">
        <v>454</v>
      </c>
      <c r="I1328" s="337">
        <v>426</v>
      </c>
      <c r="J1328" s="337">
        <v>880</v>
      </c>
      <c r="K1328" s="337">
        <v>233</v>
      </c>
      <c r="L1328" s="337">
        <v>61</v>
      </c>
      <c r="M1328" s="337">
        <v>172</v>
      </c>
      <c r="N1328" s="337">
        <v>233</v>
      </c>
      <c r="O1328" s="337">
        <v>263</v>
      </c>
      <c r="P1328" s="337">
        <v>235</v>
      </c>
      <c r="Q1328" s="337">
        <v>35</v>
      </c>
      <c r="R1328" s="337">
        <v>431</v>
      </c>
      <c r="S1328" s="337">
        <v>462</v>
      </c>
      <c r="T1328" s="337">
        <v>893</v>
      </c>
      <c r="U1328" s="337">
        <v>37</v>
      </c>
      <c r="V1328" s="337">
        <v>462</v>
      </c>
      <c r="W1328" s="337">
        <v>455</v>
      </c>
      <c r="X1328" s="337">
        <v>917</v>
      </c>
      <c r="Y1328" s="337">
        <v>37</v>
      </c>
      <c r="Z1328" s="337">
        <v>467</v>
      </c>
      <c r="AA1328" s="337">
        <v>400</v>
      </c>
      <c r="AB1328" s="337">
        <v>867</v>
      </c>
      <c r="AC1328" s="337">
        <v>35</v>
      </c>
      <c r="AD1328" s="337">
        <v>499</v>
      </c>
      <c r="AE1328" s="337">
        <v>418</v>
      </c>
      <c r="AF1328" s="337">
        <v>917</v>
      </c>
      <c r="AG1328" s="337">
        <v>36</v>
      </c>
      <c r="AH1328" s="337">
        <v>434</v>
      </c>
      <c r="AI1328" s="337">
        <v>422</v>
      </c>
      <c r="AJ1328" s="337">
        <v>856</v>
      </c>
      <c r="AK1328" s="337">
        <v>36</v>
      </c>
      <c r="AL1328" s="337">
        <v>427</v>
      </c>
      <c r="AM1328" s="337">
        <v>420</v>
      </c>
      <c r="AN1328" s="337">
        <v>847</v>
      </c>
      <c r="AO1328" s="337">
        <v>34</v>
      </c>
      <c r="AP1328" s="337">
        <v>18</v>
      </c>
    </row>
    <row r="1329" spans="2:42" x14ac:dyDescent="0.2">
      <c r="C1329" s="335" t="s">
        <v>37</v>
      </c>
      <c r="E1329" s="337">
        <v>1553</v>
      </c>
      <c r="F1329" s="337">
        <v>1453</v>
      </c>
      <c r="G1329" s="337">
        <v>3006</v>
      </c>
      <c r="H1329" s="337">
        <v>249</v>
      </c>
      <c r="I1329" s="337">
        <v>235</v>
      </c>
      <c r="J1329" s="337">
        <v>484</v>
      </c>
      <c r="K1329" s="337">
        <v>130</v>
      </c>
      <c r="L1329" s="337">
        <v>35</v>
      </c>
      <c r="M1329" s="337">
        <v>95</v>
      </c>
      <c r="N1329" s="337">
        <v>130</v>
      </c>
      <c r="O1329" s="337">
        <v>139</v>
      </c>
      <c r="P1329" s="337">
        <v>130</v>
      </c>
      <c r="Q1329" s="337">
        <v>16</v>
      </c>
      <c r="R1329" s="337">
        <v>257</v>
      </c>
      <c r="S1329" s="337">
        <v>266</v>
      </c>
      <c r="T1329" s="337">
        <v>523</v>
      </c>
      <c r="U1329" s="337">
        <v>22</v>
      </c>
      <c r="V1329" s="337">
        <v>259</v>
      </c>
      <c r="W1329" s="337">
        <v>254</v>
      </c>
      <c r="X1329" s="337">
        <v>513</v>
      </c>
      <c r="Y1329" s="337">
        <v>22</v>
      </c>
      <c r="Z1329" s="337">
        <v>281</v>
      </c>
      <c r="AA1329" s="337">
        <v>229</v>
      </c>
      <c r="AB1329" s="337">
        <v>510</v>
      </c>
      <c r="AC1329" s="337">
        <v>21</v>
      </c>
      <c r="AD1329" s="337">
        <v>268</v>
      </c>
      <c r="AE1329" s="337">
        <v>226</v>
      </c>
      <c r="AF1329" s="337">
        <v>494</v>
      </c>
      <c r="AG1329" s="337">
        <v>21</v>
      </c>
      <c r="AH1329" s="337">
        <v>242</v>
      </c>
      <c r="AI1329" s="337">
        <v>245</v>
      </c>
      <c r="AJ1329" s="337">
        <v>487</v>
      </c>
      <c r="AK1329" s="337">
        <v>21</v>
      </c>
      <c r="AL1329" s="337">
        <v>246</v>
      </c>
      <c r="AM1329" s="337">
        <v>233</v>
      </c>
      <c r="AN1329" s="337">
        <v>479</v>
      </c>
      <c r="AO1329" s="337">
        <v>20</v>
      </c>
      <c r="AP1329" s="337">
        <v>3</v>
      </c>
    </row>
    <row r="1330" spans="2:42" x14ac:dyDescent="0.2">
      <c r="D1330" s="335" t="s">
        <v>116</v>
      </c>
      <c r="E1330" s="337">
        <v>1553</v>
      </c>
      <c r="F1330" s="337">
        <v>1453</v>
      </c>
      <c r="G1330" s="337">
        <v>3006</v>
      </c>
      <c r="H1330" s="337">
        <v>249</v>
      </c>
      <c r="I1330" s="337">
        <v>235</v>
      </c>
      <c r="J1330" s="337">
        <v>484</v>
      </c>
      <c r="K1330" s="337">
        <v>130</v>
      </c>
      <c r="L1330" s="337">
        <v>35</v>
      </c>
      <c r="M1330" s="337">
        <v>95</v>
      </c>
      <c r="N1330" s="337">
        <v>130</v>
      </c>
      <c r="O1330" s="337">
        <v>139</v>
      </c>
      <c r="P1330" s="337">
        <v>130</v>
      </c>
      <c r="Q1330" s="337">
        <v>16</v>
      </c>
      <c r="R1330" s="337">
        <v>257</v>
      </c>
      <c r="S1330" s="337">
        <v>266</v>
      </c>
      <c r="T1330" s="337">
        <v>523</v>
      </c>
      <c r="U1330" s="337">
        <v>22</v>
      </c>
      <c r="V1330" s="337">
        <v>259</v>
      </c>
      <c r="W1330" s="337">
        <v>254</v>
      </c>
      <c r="X1330" s="337">
        <v>513</v>
      </c>
      <c r="Y1330" s="337">
        <v>22</v>
      </c>
      <c r="Z1330" s="337">
        <v>281</v>
      </c>
      <c r="AA1330" s="337">
        <v>229</v>
      </c>
      <c r="AB1330" s="337">
        <v>510</v>
      </c>
      <c r="AC1330" s="337">
        <v>21</v>
      </c>
      <c r="AD1330" s="337">
        <v>268</v>
      </c>
      <c r="AE1330" s="337">
        <v>226</v>
      </c>
      <c r="AF1330" s="337">
        <v>494</v>
      </c>
      <c r="AG1330" s="337">
        <v>21</v>
      </c>
      <c r="AH1330" s="337">
        <v>242</v>
      </c>
      <c r="AI1330" s="337">
        <v>245</v>
      </c>
      <c r="AJ1330" s="337">
        <v>487</v>
      </c>
      <c r="AK1330" s="337">
        <v>21</v>
      </c>
      <c r="AL1330" s="337">
        <v>246</v>
      </c>
      <c r="AM1330" s="337">
        <v>233</v>
      </c>
      <c r="AN1330" s="337">
        <v>479</v>
      </c>
      <c r="AO1330" s="337">
        <v>20</v>
      </c>
      <c r="AP1330" s="337">
        <v>3</v>
      </c>
    </row>
    <row r="1331" spans="2:42" x14ac:dyDescent="0.2">
      <c r="C1331" s="335" t="s">
        <v>47</v>
      </c>
      <c r="E1331" s="337">
        <v>1167</v>
      </c>
      <c r="F1331" s="337">
        <v>1124</v>
      </c>
      <c r="G1331" s="337">
        <v>2291</v>
      </c>
      <c r="H1331" s="337">
        <v>205</v>
      </c>
      <c r="I1331" s="337">
        <v>191</v>
      </c>
      <c r="J1331" s="337">
        <v>396</v>
      </c>
      <c r="K1331" s="337">
        <v>103</v>
      </c>
      <c r="L1331" s="337">
        <v>26</v>
      </c>
      <c r="M1331" s="337">
        <v>77</v>
      </c>
      <c r="N1331" s="337">
        <v>103</v>
      </c>
      <c r="O1331" s="337">
        <v>124</v>
      </c>
      <c r="P1331" s="337">
        <v>105</v>
      </c>
      <c r="Q1331" s="337">
        <v>19</v>
      </c>
      <c r="R1331" s="337">
        <v>174</v>
      </c>
      <c r="S1331" s="337">
        <v>196</v>
      </c>
      <c r="T1331" s="337">
        <v>370</v>
      </c>
      <c r="U1331" s="337">
        <v>15</v>
      </c>
      <c r="V1331" s="337">
        <v>203</v>
      </c>
      <c r="W1331" s="337">
        <v>201</v>
      </c>
      <c r="X1331" s="337">
        <v>404</v>
      </c>
      <c r="Y1331" s="337">
        <v>15</v>
      </c>
      <c r="Z1331" s="337">
        <v>186</v>
      </c>
      <c r="AA1331" s="337">
        <v>171</v>
      </c>
      <c r="AB1331" s="337">
        <v>357</v>
      </c>
      <c r="AC1331" s="337">
        <v>14</v>
      </c>
      <c r="AD1331" s="337">
        <v>231</v>
      </c>
      <c r="AE1331" s="337">
        <v>192</v>
      </c>
      <c r="AF1331" s="337">
        <v>423</v>
      </c>
      <c r="AG1331" s="337">
        <v>15</v>
      </c>
      <c r="AH1331" s="337">
        <v>192</v>
      </c>
      <c r="AI1331" s="337">
        <v>177</v>
      </c>
      <c r="AJ1331" s="337">
        <v>369</v>
      </c>
      <c r="AK1331" s="337">
        <v>15</v>
      </c>
      <c r="AL1331" s="337">
        <v>181</v>
      </c>
      <c r="AM1331" s="337">
        <v>187</v>
      </c>
      <c r="AN1331" s="337">
        <v>368</v>
      </c>
      <c r="AO1331" s="337">
        <v>14</v>
      </c>
      <c r="AP1331" s="337">
        <v>15</v>
      </c>
    </row>
    <row r="1332" spans="2:42" x14ac:dyDescent="0.2">
      <c r="D1332" s="335" t="s">
        <v>116</v>
      </c>
      <c r="E1332" s="337">
        <v>1156</v>
      </c>
      <c r="F1332" s="337">
        <v>1115</v>
      </c>
      <c r="G1332" s="337">
        <v>2271</v>
      </c>
      <c r="H1332" s="337">
        <v>203</v>
      </c>
      <c r="I1332" s="337">
        <v>188</v>
      </c>
      <c r="J1332" s="337">
        <v>391</v>
      </c>
      <c r="K1332" s="337">
        <v>102</v>
      </c>
      <c r="L1332" s="337">
        <v>26</v>
      </c>
      <c r="M1332" s="337">
        <v>76</v>
      </c>
      <c r="N1332" s="337">
        <v>102</v>
      </c>
      <c r="O1332" s="337">
        <v>123</v>
      </c>
      <c r="P1332" s="337">
        <v>104</v>
      </c>
      <c r="Q1332" s="337">
        <v>18</v>
      </c>
      <c r="R1332" s="337">
        <v>169</v>
      </c>
      <c r="S1332" s="337">
        <v>193</v>
      </c>
      <c r="T1332" s="337">
        <v>362</v>
      </c>
      <c r="U1332" s="337">
        <v>15</v>
      </c>
      <c r="V1332" s="337">
        <v>202</v>
      </c>
      <c r="W1332" s="337">
        <v>200</v>
      </c>
      <c r="X1332" s="337">
        <v>402</v>
      </c>
      <c r="Y1332" s="337">
        <v>15</v>
      </c>
      <c r="Z1332" s="337">
        <v>184</v>
      </c>
      <c r="AA1332" s="337">
        <v>170</v>
      </c>
      <c r="AB1332" s="337">
        <v>354</v>
      </c>
      <c r="AC1332" s="337">
        <v>14</v>
      </c>
      <c r="AD1332" s="337">
        <v>231</v>
      </c>
      <c r="AE1332" s="337">
        <v>192</v>
      </c>
      <c r="AF1332" s="337">
        <v>423</v>
      </c>
      <c r="AG1332" s="337">
        <v>15</v>
      </c>
      <c r="AH1332" s="337">
        <v>189</v>
      </c>
      <c r="AI1332" s="337">
        <v>175</v>
      </c>
      <c r="AJ1332" s="337">
        <v>364</v>
      </c>
      <c r="AK1332" s="337">
        <v>15</v>
      </c>
      <c r="AL1332" s="337">
        <v>181</v>
      </c>
      <c r="AM1332" s="337">
        <v>185</v>
      </c>
      <c r="AN1332" s="337">
        <v>366</v>
      </c>
      <c r="AO1332" s="337">
        <v>14</v>
      </c>
      <c r="AP1332" s="337">
        <v>14</v>
      </c>
    </row>
    <row r="1333" spans="2:42" x14ac:dyDescent="0.2">
      <c r="D1333" s="335" t="s">
        <v>165</v>
      </c>
      <c r="E1333" s="337">
        <v>11</v>
      </c>
      <c r="F1333" s="337">
        <v>9</v>
      </c>
      <c r="G1333" s="337">
        <v>20</v>
      </c>
      <c r="H1333" s="337">
        <v>2</v>
      </c>
      <c r="I1333" s="337">
        <v>3</v>
      </c>
      <c r="J1333" s="337">
        <v>5</v>
      </c>
      <c r="K1333" s="337">
        <v>1</v>
      </c>
      <c r="L1333" s="337">
        <v>0</v>
      </c>
      <c r="M1333" s="337">
        <v>1</v>
      </c>
      <c r="N1333" s="337">
        <v>1</v>
      </c>
      <c r="O1333" s="337">
        <v>1</v>
      </c>
      <c r="P1333" s="337">
        <v>1</v>
      </c>
      <c r="Q1333" s="337">
        <v>1</v>
      </c>
      <c r="R1333" s="337">
        <v>5</v>
      </c>
      <c r="S1333" s="337">
        <v>3</v>
      </c>
      <c r="T1333" s="337">
        <v>8</v>
      </c>
      <c r="U1333" s="337">
        <v>0</v>
      </c>
      <c r="V1333" s="337">
        <v>1</v>
      </c>
      <c r="W1333" s="337">
        <v>1</v>
      </c>
      <c r="X1333" s="337">
        <v>2</v>
      </c>
      <c r="Y1333" s="337">
        <v>0</v>
      </c>
      <c r="Z1333" s="337">
        <v>2</v>
      </c>
      <c r="AA1333" s="337">
        <v>1</v>
      </c>
      <c r="AB1333" s="337">
        <v>3</v>
      </c>
      <c r="AC1333" s="337">
        <v>0</v>
      </c>
      <c r="AD1333" s="337">
        <v>0</v>
      </c>
      <c r="AE1333" s="337">
        <v>0</v>
      </c>
      <c r="AF1333" s="337">
        <v>0</v>
      </c>
      <c r="AG1333" s="337">
        <v>0</v>
      </c>
      <c r="AH1333" s="337">
        <v>3</v>
      </c>
      <c r="AI1333" s="337">
        <v>2</v>
      </c>
      <c r="AJ1333" s="337">
        <v>5</v>
      </c>
      <c r="AK1333" s="337">
        <v>0</v>
      </c>
      <c r="AL1333" s="337">
        <v>0</v>
      </c>
      <c r="AM1333" s="337">
        <v>2</v>
      </c>
      <c r="AN1333" s="337">
        <v>2</v>
      </c>
      <c r="AO1333" s="337">
        <v>0</v>
      </c>
      <c r="AP1333" s="337">
        <v>1</v>
      </c>
    </row>
    <row r="1334" spans="2:42" x14ac:dyDescent="0.2">
      <c r="B1334" s="335" t="s">
        <v>42</v>
      </c>
      <c r="E1334" s="337">
        <v>1025</v>
      </c>
      <c r="F1334" s="337">
        <v>1022</v>
      </c>
      <c r="G1334" s="337">
        <v>2047</v>
      </c>
      <c r="H1334" s="337">
        <v>244</v>
      </c>
      <c r="I1334" s="337">
        <v>317</v>
      </c>
      <c r="J1334" s="337">
        <v>561</v>
      </c>
      <c r="K1334" s="337">
        <v>71</v>
      </c>
      <c r="L1334" s="337">
        <v>48</v>
      </c>
      <c r="M1334" s="337">
        <v>54</v>
      </c>
      <c r="N1334" s="337">
        <v>102</v>
      </c>
      <c r="O1334" s="337">
        <v>76</v>
      </c>
      <c r="P1334" s="337">
        <v>76</v>
      </c>
      <c r="Q1334" s="337">
        <v>6</v>
      </c>
      <c r="R1334" s="337">
        <v>395</v>
      </c>
      <c r="S1334" s="337">
        <v>376</v>
      </c>
      <c r="T1334" s="337">
        <v>771</v>
      </c>
      <c r="U1334" s="337">
        <v>26</v>
      </c>
      <c r="V1334" s="337">
        <v>330</v>
      </c>
      <c r="W1334" s="337">
        <v>345</v>
      </c>
      <c r="X1334" s="337">
        <v>675</v>
      </c>
      <c r="Y1334" s="337">
        <v>23</v>
      </c>
      <c r="Z1334" s="337">
        <v>300</v>
      </c>
      <c r="AA1334" s="337">
        <v>301</v>
      </c>
      <c r="AB1334" s="337">
        <v>601</v>
      </c>
      <c r="AC1334" s="337">
        <v>22</v>
      </c>
      <c r="AD1334" s="337">
        <v>0</v>
      </c>
      <c r="AE1334" s="337">
        <v>0</v>
      </c>
      <c r="AF1334" s="337">
        <v>0</v>
      </c>
      <c r="AG1334" s="337">
        <v>0</v>
      </c>
      <c r="AH1334" s="337">
        <v>0</v>
      </c>
      <c r="AI1334" s="337">
        <v>0</v>
      </c>
      <c r="AJ1334" s="337">
        <v>0</v>
      </c>
      <c r="AK1334" s="337">
        <v>0</v>
      </c>
      <c r="AL1334" s="337">
        <v>0</v>
      </c>
      <c r="AM1334" s="337">
        <v>0</v>
      </c>
      <c r="AN1334" s="337">
        <v>0</v>
      </c>
      <c r="AO1334" s="337">
        <v>0</v>
      </c>
      <c r="AP1334" s="337">
        <v>0</v>
      </c>
    </row>
    <row r="1335" spans="2:42" x14ac:dyDescent="0.2">
      <c r="C1335" s="335" t="s">
        <v>37</v>
      </c>
      <c r="E1335" s="337">
        <v>359</v>
      </c>
      <c r="F1335" s="337">
        <v>367</v>
      </c>
      <c r="G1335" s="337">
        <v>726</v>
      </c>
      <c r="H1335" s="337">
        <v>100</v>
      </c>
      <c r="I1335" s="337">
        <v>119</v>
      </c>
      <c r="J1335" s="337">
        <v>219</v>
      </c>
      <c r="K1335" s="337">
        <v>33</v>
      </c>
      <c r="L1335" s="337">
        <v>18</v>
      </c>
      <c r="M1335" s="337">
        <v>29</v>
      </c>
      <c r="N1335" s="337">
        <v>47</v>
      </c>
      <c r="O1335" s="337">
        <v>37</v>
      </c>
      <c r="P1335" s="337">
        <v>37</v>
      </c>
      <c r="Q1335" s="337">
        <v>3</v>
      </c>
      <c r="R1335" s="337">
        <v>138</v>
      </c>
      <c r="S1335" s="337">
        <v>131</v>
      </c>
      <c r="T1335" s="337">
        <v>269</v>
      </c>
      <c r="U1335" s="337">
        <v>12</v>
      </c>
      <c r="V1335" s="337">
        <v>124</v>
      </c>
      <c r="W1335" s="337">
        <v>127</v>
      </c>
      <c r="X1335" s="337">
        <v>251</v>
      </c>
      <c r="Y1335" s="337">
        <v>11</v>
      </c>
      <c r="Z1335" s="337">
        <v>97</v>
      </c>
      <c r="AA1335" s="337">
        <v>109</v>
      </c>
      <c r="AB1335" s="337">
        <v>206</v>
      </c>
      <c r="AC1335" s="337">
        <v>10</v>
      </c>
      <c r="AD1335" s="337">
        <v>0</v>
      </c>
      <c r="AE1335" s="337">
        <v>0</v>
      </c>
      <c r="AF1335" s="337">
        <v>0</v>
      </c>
      <c r="AG1335" s="337">
        <v>0</v>
      </c>
      <c r="AH1335" s="337">
        <v>0</v>
      </c>
      <c r="AI1335" s="337">
        <v>0</v>
      </c>
      <c r="AJ1335" s="337">
        <v>0</v>
      </c>
      <c r="AK1335" s="337">
        <v>0</v>
      </c>
      <c r="AL1335" s="337">
        <v>0</v>
      </c>
      <c r="AM1335" s="337">
        <v>0</v>
      </c>
      <c r="AN1335" s="337">
        <v>0</v>
      </c>
      <c r="AO1335" s="337">
        <v>0</v>
      </c>
      <c r="AP1335" s="337">
        <v>0</v>
      </c>
    </row>
    <row r="1336" spans="2:42" x14ac:dyDescent="0.2">
      <c r="D1336" s="335" t="s">
        <v>116</v>
      </c>
      <c r="E1336" s="337">
        <v>236</v>
      </c>
      <c r="F1336" s="337">
        <v>240</v>
      </c>
      <c r="G1336" s="337">
        <v>476</v>
      </c>
      <c r="H1336" s="337">
        <v>68</v>
      </c>
      <c r="I1336" s="337">
        <v>84</v>
      </c>
      <c r="J1336" s="337">
        <v>152</v>
      </c>
      <c r="K1336" s="337">
        <v>19</v>
      </c>
      <c r="L1336" s="337">
        <v>12</v>
      </c>
      <c r="M1336" s="337">
        <v>22</v>
      </c>
      <c r="N1336" s="337">
        <v>34</v>
      </c>
      <c r="O1336" s="337">
        <v>23</v>
      </c>
      <c r="P1336" s="337">
        <v>23</v>
      </c>
      <c r="Q1336" s="337">
        <v>1</v>
      </c>
      <c r="R1336" s="337">
        <v>91</v>
      </c>
      <c r="S1336" s="337">
        <v>83</v>
      </c>
      <c r="T1336" s="337">
        <v>174</v>
      </c>
      <c r="U1336" s="337">
        <v>7</v>
      </c>
      <c r="V1336" s="337">
        <v>81</v>
      </c>
      <c r="W1336" s="337">
        <v>86</v>
      </c>
      <c r="X1336" s="337">
        <v>167</v>
      </c>
      <c r="Y1336" s="337">
        <v>6</v>
      </c>
      <c r="Z1336" s="337">
        <v>64</v>
      </c>
      <c r="AA1336" s="337">
        <v>71</v>
      </c>
      <c r="AB1336" s="337">
        <v>135</v>
      </c>
      <c r="AC1336" s="337">
        <v>6</v>
      </c>
      <c r="AD1336" s="337">
        <v>0</v>
      </c>
      <c r="AE1336" s="337">
        <v>0</v>
      </c>
      <c r="AF1336" s="337">
        <v>0</v>
      </c>
      <c r="AG1336" s="337">
        <v>0</v>
      </c>
      <c r="AH1336" s="337">
        <v>0</v>
      </c>
      <c r="AI1336" s="337">
        <v>0</v>
      </c>
      <c r="AJ1336" s="337">
        <v>0</v>
      </c>
      <c r="AK1336" s="337">
        <v>0</v>
      </c>
      <c r="AL1336" s="337">
        <v>0</v>
      </c>
      <c r="AM1336" s="337">
        <v>0</v>
      </c>
      <c r="AN1336" s="337">
        <v>0</v>
      </c>
      <c r="AO1336" s="337">
        <v>0</v>
      </c>
      <c r="AP1336" s="337">
        <v>0</v>
      </c>
    </row>
    <row r="1337" spans="2:42" x14ac:dyDescent="0.2">
      <c r="D1337" s="335" t="s">
        <v>117</v>
      </c>
      <c r="E1337" s="337">
        <v>123</v>
      </c>
      <c r="F1337" s="337">
        <v>127</v>
      </c>
      <c r="G1337" s="337">
        <v>250</v>
      </c>
      <c r="H1337" s="337">
        <v>32</v>
      </c>
      <c r="I1337" s="337">
        <v>35</v>
      </c>
      <c r="J1337" s="337">
        <v>67</v>
      </c>
      <c r="K1337" s="337">
        <v>14</v>
      </c>
      <c r="L1337" s="337">
        <v>6</v>
      </c>
      <c r="M1337" s="337">
        <v>7</v>
      </c>
      <c r="N1337" s="337">
        <v>13</v>
      </c>
      <c r="O1337" s="337">
        <v>14</v>
      </c>
      <c r="P1337" s="337">
        <v>14</v>
      </c>
      <c r="Q1337" s="337">
        <v>2</v>
      </c>
      <c r="R1337" s="337">
        <v>47</v>
      </c>
      <c r="S1337" s="337">
        <v>48</v>
      </c>
      <c r="T1337" s="337">
        <v>95</v>
      </c>
      <c r="U1337" s="337">
        <v>5</v>
      </c>
      <c r="V1337" s="337">
        <v>43</v>
      </c>
      <c r="W1337" s="337">
        <v>41</v>
      </c>
      <c r="X1337" s="337">
        <v>84</v>
      </c>
      <c r="Y1337" s="337">
        <v>5</v>
      </c>
      <c r="Z1337" s="337">
        <v>33</v>
      </c>
      <c r="AA1337" s="337">
        <v>38</v>
      </c>
      <c r="AB1337" s="337">
        <v>71</v>
      </c>
      <c r="AC1337" s="337">
        <v>4</v>
      </c>
      <c r="AD1337" s="337">
        <v>0</v>
      </c>
      <c r="AE1337" s="337">
        <v>0</v>
      </c>
      <c r="AF1337" s="337">
        <v>0</v>
      </c>
      <c r="AG1337" s="337">
        <v>0</v>
      </c>
      <c r="AH1337" s="337">
        <v>0</v>
      </c>
      <c r="AI1337" s="337">
        <v>0</v>
      </c>
      <c r="AJ1337" s="337">
        <v>0</v>
      </c>
      <c r="AK1337" s="337">
        <v>0</v>
      </c>
      <c r="AL1337" s="337">
        <v>0</v>
      </c>
      <c r="AM1337" s="337">
        <v>0</v>
      </c>
      <c r="AN1337" s="337">
        <v>0</v>
      </c>
      <c r="AO1337" s="337">
        <v>0</v>
      </c>
      <c r="AP1337" s="337">
        <v>0</v>
      </c>
    </row>
    <row r="1338" spans="2:42" x14ac:dyDescent="0.2">
      <c r="C1338" s="335" t="s">
        <v>47</v>
      </c>
      <c r="E1338" s="337">
        <v>666</v>
      </c>
      <c r="F1338" s="337">
        <v>655</v>
      </c>
      <c r="G1338" s="337">
        <v>1321</v>
      </c>
      <c r="H1338" s="337">
        <v>144</v>
      </c>
      <c r="I1338" s="337">
        <v>198</v>
      </c>
      <c r="J1338" s="337">
        <v>342</v>
      </c>
      <c r="K1338" s="337">
        <v>38</v>
      </c>
      <c r="L1338" s="337">
        <v>30</v>
      </c>
      <c r="M1338" s="337">
        <v>25</v>
      </c>
      <c r="N1338" s="337">
        <v>55</v>
      </c>
      <c r="O1338" s="337">
        <v>39</v>
      </c>
      <c r="P1338" s="337">
        <v>39</v>
      </c>
      <c r="Q1338" s="337">
        <v>3</v>
      </c>
      <c r="R1338" s="337">
        <v>257</v>
      </c>
      <c r="S1338" s="337">
        <v>245</v>
      </c>
      <c r="T1338" s="337">
        <v>502</v>
      </c>
      <c r="U1338" s="337">
        <v>14</v>
      </c>
      <c r="V1338" s="337">
        <v>206</v>
      </c>
      <c r="W1338" s="337">
        <v>218</v>
      </c>
      <c r="X1338" s="337">
        <v>424</v>
      </c>
      <c r="Y1338" s="337">
        <v>12</v>
      </c>
      <c r="Z1338" s="337">
        <v>203</v>
      </c>
      <c r="AA1338" s="337">
        <v>192</v>
      </c>
      <c r="AB1338" s="337">
        <v>395</v>
      </c>
      <c r="AC1338" s="337">
        <v>12</v>
      </c>
      <c r="AD1338" s="337">
        <v>0</v>
      </c>
      <c r="AE1338" s="337">
        <v>0</v>
      </c>
      <c r="AF1338" s="337">
        <v>0</v>
      </c>
      <c r="AG1338" s="337">
        <v>0</v>
      </c>
      <c r="AH1338" s="337">
        <v>0</v>
      </c>
      <c r="AI1338" s="337">
        <v>0</v>
      </c>
      <c r="AJ1338" s="337">
        <v>0</v>
      </c>
      <c r="AK1338" s="337">
        <v>0</v>
      </c>
      <c r="AL1338" s="337">
        <v>0</v>
      </c>
      <c r="AM1338" s="337">
        <v>0</v>
      </c>
      <c r="AN1338" s="337">
        <v>0</v>
      </c>
      <c r="AO1338" s="337">
        <v>0</v>
      </c>
      <c r="AP1338" s="337">
        <v>0</v>
      </c>
    </row>
    <row r="1339" spans="2:42" x14ac:dyDescent="0.2">
      <c r="D1339" s="335" t="s">
        <v>116</v>
      </c>
      <c r="E1339" s="337">
        <v>105</v>
      </c>
      <c r="F1339" s="337">
        <v>102</v>
      </c>
      <c r="G1339" s="337">
        <v>207</v>
      </c>
      <c r="H1339" s="337">
        <v>22</v>
      </c>
      <c r="I1339" s="337">
        <v>34</v>
      </c>
      <c r="J1339" s="337">
        <v>56</v>
      </c>
      <c r="K1339" s="337">
        <v>7</v>
      </c>
      <c r="L1339" s="337">
        <v>5</v>
      </c>
      <c r="M1339" s="337">
        <v>5</v>
      </c>
      <c r="N1339" s="337">
        <v>10</v>
      </c>
      <c r="O1339" s="337">
        <v>7</v>
      </c>
      <c r="P1339" s="337">
        <v>7</v>
      </c>
      <c r="Q1339" s="337">
        <v>1</v>
      </c>
      <c r="R1339" s="337">
        <v>33</v>
      </c>
      <c r="S1339" s="337">
        <v>42</v>
      </c>
      <c r="T1339" s="337">
        <v>75</v>
      </c>
      <c r="U1339" s="337">
        <v>3</v>
      </c>
      <c r="V1339" s="337">
        <v>33</v>
      </c>
      <c r="W1339" s="337">
        <v>32</v>
      </c>
      <c r="X1339" s="337">
        <v>65</v>
      </c>
      <c r="Y1339" s="337">
        <v>2</v>
      </c>
      <c r="Z1339" s="337">
        <v>39</v>
      </c>
      <c r="AA1339" s="337">
        <v>28</v>
      </c>
      <c r="AB1339" s="337">
        <v>67</v>
      </c>
      <c r="AC1339" s="337">
        <v>2</v>
      </c>
      <c r="AD1339" s="337">
        <v>0</v>
      </c>
      <c r="AE1339" s="337">
        <v>0</v>
      </c>
      <c r="AF1339" s="337">
        <v>0</v>
      </c>
      <c r="AG1339" s="337">
        <v>0</v>
      </c>
      <c r="AH1339" s="337">
        <v>0</v>
      </c>
      <c r="AI1339" s="337">
        <v>0</v>
      </c>
      <c r="AJ1339" s="337">
        <v>0</v>
      </c>
      <c r="AK1339" s="337">
        <v>0</v>
      </c>
      <c r="AL1339" s="337">
        <v>0</v>
      </c>
      <c r="AM1339" s="337">
        <v>0</v>
      </c>
      <c r="AN1339" s="337">
        <v>0</v>
      </c>
      <c r="AO1339" s="337">
        <v>0</v>
      </c>
      <c r="AP1339" s="337">
        <v>0</v>
      </c>
    </row>
    <row r="1340" spans="2:42" x14ac:dyDescent="0.2">
      <c r="D1340" s="335" t="s">
        <v>166</v>
      </c>
      <c r="E1340" s="337">
        <v>561</v>
      </c>
      <c r="F1340" s="337">
        <v>553</v>
      </c>
      <c r="G1340" s="337">
        <v>1114</v>
      </c>
      <c r="H1340" s="337">
        <v>122</v>
      </c>
      <c r="I1340" s="337">
        <v>164</v>
      </c>
      <c r="J1340" s="337">
        <v>286</v>
      </c>
      <c r="K1340" s="337">
        <v>31</v>
      </c>
      <c r="L1340" s="337">
        <v>25</v>
      </c>
      <c r="M1340" s="337">
        <v>20</v>
      </c>
      <c r="N1340" s="337">
        <v>45</v>
      </c>
      <c r="O1340" s="337">
        <v>32</v>
      </c>
      <c r="P1340" s="337">
        <v>32</v>
      </c>
      <c r="Q1340" s="337">
        <v>2</v>
      </c>
      <c r="R1340" s="337">
        <v>224</v>
      </c>
      <c r="S1340" s="337">
        <v>203</v>
      </c>
      <c r="T1340" s="337">
        <v>427</v>
      </c>
      <c r="U1340" s="337">
        <v>11</v>
      </c>
      <c r="V1340" s="337">
        <v>173</v>
      </c>
      <c r="W1340" s="337">
        <v>186</v>
      </c>
      <c r="X1340" s="337">
        <v>359</v>
      </c>
      <c r="Y1340" s="337">
        <v>10</v>
      </c>
      <c r="Z1340" s="337">
        <v>164</v>
      </c>
      <c r="AA1340" s="337">
        <v>164</v>
      </c>
      <c r="AB1340" s="337">
        <v>328</v>
      </c>
      <c r="AC1340" s="337">
        <v>10</v>
      </c>
      <c r="AD1340" s="337">
        <v>0</v>
      </c>
      <c r="AE1340" s="337">
        <v>0</v>
      </c>
      <c r="AF1340" s="337">
        <v>0</v>
      </c>
      <c r="AG1340" s="337">
        <v>0</v>
      </c>
      <c r="AH1340" s="337">
        <v>0</v>
      </c>
      <c r="AI1340" s="337">
        <v>0</v>
      </c>
      <c r="AJ1340" s="337">
        <v>0</v>
      </c>
      <c r="AK1340" s="337">
        <v>0</v>
      </c>
      <c r="AL1340" s="337">
        <v>0</v>
      </c>
      <c r="AM1340" s="337">
        <v>0</v>
      </c>
      <c r="AN1340" s="337">
        <v>0</v>
      </c>
      <c r="AO1340" s="337">
        <v>0</v>
      </c>
      <c r="AP1340" s="337">
        <v>0</v>
      </c>
    </row>
    <row r="1341" spans="2:42" x14ac:dyDescent="0.2">
      <c r="B1341" s="335" t="s">
        <v>167</v>
      </c>
      <c r="E1341" s="337">
        <v>189</v>
      </c>
      <c r="F1341" s="337">
        <v>193</v>
      </c>
      <c r="G1341" s="337">
        <v>382</v>
      </c>
      <c r="H1341" s="337">
        <v>0</v>
      </c>
      <c r="I1341" s="337">
        <v>0</v>
      </c>
      <c r="J1341" s="337">
        <v>0</v>
      </c>
      <c r="K1341" s="337">
        <v>63</v>
      </c>
      <c r="L1341" s="337">
        <v>0</v>
      </c>
      <c r="M1341" s="337">
        <v>10</v>
      </c>
      <c r="N1341" s="337">
        <v>10</v>
      </c>
      <c r="O1341" s="337">
        <v>23</v>
      </c>
      <c r="P1341" s="337">
        <v>23</v>
      </c>
      <c r="Q1341" s="337">
        <v>4</v>
      </c>
      <c r="R1341" s="337">
        <v>0</v>
      </c>
      <c r="S1341" s="337">
        <v>0</v>
      </c>
      <c r="T1341" s="337">
        <v>0</v>
      </c>
      <c r="U1341" s="337">
        <v>0</v>
      </c>
      <c r="V1341" s="337">
        <v>0</v>
      </c>
      <c r="W1341" s="337">
        <v>0</v>
      </c>
      <c r="X1341" s="337">
        <v>0</v>
      </c>
      <c r="Y1341" s="337">
        <v>0</v>
      </c>
      <c r="Z1341" s="337">
        <v>0</v>
      </c>
      <c r="AA1341" s="337">
        <v>0</v>
      </c>
      <c r="AB1341" s="337">
        <v>0</v>
      </c>
      <c r="AC1341" s="337">
        <v>0</v>
      </c>
      <c r="AD1341" s="337">
        <v>0</v>
      </c>
      <c r="AE1341" s="337">
        <v>0</v>
      </c>
      <c r="AF1341" s="337">
        <v>0</v>
      </c>
      <c r="AG1341" s="337">
        <v>0</v>
      </c>
      <c r="AH1341" s="337">
        <v>0</v>
      </c>
      <c r="AI1341" s="337">
        <v>0</v>
      </c>
      <c r="AJ1341" s="337">
        <v>0</v>
      </c>
      <c r="AK1341" s="337">
        <v>0</v>
      </c>
      <c r="AL1341" s="337">
        <v>0</v>
      </c>
      <c r="AM1341" s="337">
        <v>0</v>
      </c>
      <c r="AN1341" s="337">
        <v>0</v>
      </c>
      <c r="AO1341" s="337">
        <v>0</v>
      </c>
      <c r="AP1341" s="337">
        <v>0</v>
      </c>
    </row>
    <row r="1342" spans="2:42" x14ac:dyDescent="0.2">
      <c r="C1342" s="335" t="s">
        <v>47</v>
      </c>
      <c r="E1342" s="337">
        <v>44</v>
      </c>
      <c r="F1342" s="337">
        <v>35</v>
      </c>
      <c r="G1342" s="337">
        <v>79</v>
      </c>
      <c r="H1342" s="337">
        <v>0</v>
      </c>
      <c r="I1342" s="337">
        <v>0</v>
      </c>
      <c r="J1342" s="337">
        <v>0</v>
      </c>
      <c r="K1342" s="337">
        <v>7</v>
      </c>
      <c r="L1342" s="337">
        <v>0</v>
      </c>
      <c r="M1342" s="337">
        <v>7</v>
      </c>
      <c r="N1342" s="337">
        <v>7</v>
      </c>
      <c r="O1342" s="337">
        <v>0</v>
      </c>
      <c r="P1342" s="337">
        <v>0</v>
      </c>
      <c r="Q1342" s="337">
        <v>1</v>
      </c>
      <c r="R1342" s="337">
        <v>0</v>
      </c>
      <c r="S1342" s="337">
        <v>0</v>
      </c>
      <c r="T1342" s="337">
        <v>0</v>
      </c>
      <c r="U1342" s="337">
        <v>0</v>
      </c>
      <c r="V1342" s="337">
        <v>0</v>
      </c>
      <c r="W1342" s="337">
        <v>0</v>
      </c>
      <c r="X1342" s="337">
        <v>0</v>
      </c>
      <c r="Y1342" s="337">
        <v>0</v>
      </c>
      <c r="Z1342" s="337">
        <v>0</v>
      </c>
      <c r="AA1342" s="337">
        <v>0</v>
      </c>
      <c r="AB1342" s="337">
        <v>0</v>
      </c>
      <c r="AC1342" s="337">
        <v>0</v>
      </c>
      <c r="AD1342" s="337">
        <v>0</v>
      </c>
      <c r="AE1342" s="337">
        <v>0</v>
      </c>
      <c r="AF1342" s="337">
        <v>0</v>
      </c>
      <c r="AG1342" s="337">
        <v>0</v>
      </c>
      <c r="AH1342" s="337">
        <v>0</v>
      </c>
      <c r="AI1342" s="337">
        <v>0</v>
      </c>
      <c r="AJ1342" s="337">
        <v>0</v>
      </c>
      <c r="AK1342" s="337">
        <v>0</v>
      </c>
      <c r="AL1342" s="337">
        <v>0</v>
      </c>
      <c r="AM1342" s="337">
        <v>0</v>
      </c>
      <c r="AN1342" s="337">
        <v>0</v>
      </c>
      <c r="AO1342" s="337">
        <v>0</v>
      </c>
      <c r="AP1342" s="337">
        <v>0</v>
      </c>
    </row>
    <row r="1343" spans="2:42" x14ac:dyDescent="0.2">
      <c r="D1343" s="335" t="s">
        <v>204</v>
      </c>
      <c r="E1343" s="337">
        <v>44</v>
      </c>
      <c r="F1343" s="337">
        <v>35</v>
      </c>
      <c r="G1343" s="337">
        <v>79</v>
      </c>
      <c r="H1343" s="337">
        <v>0</v>
      </c>
      <c r="I1343" s="337">
        <v>0</v>
      </c>
      <c r="J1343" s="337">
        <v>0</v>
      </c>
      <c r="K1343" s="337">
        <v>7</v>
      </c>
      <c r="L1343" s="337">
        <v>0</v>
      </c>
      <c r="M1343" s="337">
        <v>7</v>
      </c>
      <c r="N1343" s="337">
        <v>7</v>
      </c>
      <c r="O1343" s="337">
        <v>0</v>
      </c>
      <c r="P1343" s="337">
        <v>0</v>
      </c>
      <c r="Q1343" s="337">
        <v>1</v>
      </c>
      <c r="R1343" s="337">
        <v>0</v>
      </c>
      <c r="S1343" s="337">
        <v>0</v>
      </c>
      <c r="T1343" s="337">
        <v>0</v>
      </c>
      <c r="U1343" s="337">
        <v>0</v>
      </c>
      <c r="V1343" s="337">
        <v>0</v>
      </c>
      <c r="W1343" s="337">
        <v>0</v>
      </c>
      <c r="X1343" s="337">
        <v>0</v>
      </c>
      <c r="Y1343" s="337">
        <v>0</v>
      </c>
      <c r="Z1343" s="337">
        <v>0</v>
      </c>
      <c r="AA1343" s="337">
        <v>0</v>
      </c>
      <c r="AB1343" s="337">
        <v>0</v>
      </c>
      <c r="AC1343" s="337">
        <v>0</v>
      </c>
      <c r="AD1343" s="337">
        <v>0</v>
      </c>
      <c r="AE1343" s="337">
        <v>0</v>
      </c>
      <c r="AF1343" s="337">
        <v>0</v>
      </c>
      <c r="AG1343" s="337">
        <v>0</v>
      </c>
      <c r="AH1343" s="337">
        <v>0</v>
      </c>
      <c r="AI1343" s="337">
        <v>0</v>
      </c>
      <c r="AJ1343" s="337">
        <v>0</v>
      </c>
      <c r="AK1343" s="337">
        <v>0</v>
      </c>
      <c r="AL1343" s="337">
        <v>0</v>
      </c>
      <c r="AM1343" s="337">
        <v>0</v>
      </c>
      <c r="AN1343" s="337">
        <v>0</v>
      </c>
      <c r="AO1343" s="337">
        <v>0</v>
      </c>
      <c r="AP1343" s="337">
        <v>0</v>
      </c>
    </row>
    <row r="1344" spans="2:42" x14ac:dyDescent="0.2">
      <c r="C1344" s="335" t="s">
        <v>257</v>
      </c>
      <c r="E1344" s="337">
        <v>25</v>
      </c>
      <c r="F1344" s="337">
        <v>31</v>
      </c>
      <c r="G1344" s="337">
        <v>56</v>
      </c>
      <c r="H1344" s="337">
        <v>0</v>
      </c>
      <c r="I1344" s="337">
        <v>0</v>
      </c>
      <c r="J1344" s="337">
        <v>0</v>
      </c>
      <c r="K1344" s="337">
        <v>36</v>
      </c>
      <c r="L1344" s="337">
        <v>0</v>
      </c>
      <c r="M1344" s="337">
        <v>2</v>
      </c>
      <c r="N1344" s="337">
        <v>2</v>
      </c>
      <c r="O1344" s="337">
        <v>6</v>
      </c>
      <c r="P1344" s="337">
        <v>6</v>
      </c>
      <c r="Q1344" s="337">
        <v>1</v>
      </c>
      <c r="R1344" s="337">
        <v>0</v>
      </c>
      <c r="S1344" s="337">
        <v>0</v>
      </c>
      <c r="T1344" s="337">
        <v>0</v>
      </c>
      <c r="U1344" s="337">
        <v>0</v>
      </c>
      <c r="V1344" s="337">
        <v>0</v>
      </c>
      <c r="W1344" s="337">
        <v>0</v>
      </c>
      <c r="X1344" s="337">
        <v>0</v>
      </c>
      <c r="Y1344" s="337">
        <v>0</v>
      </c>
      <c r="Z1344" s="337">
        <v>0</v>
      </c>
      <c r="AA1344" s="337">
        <v>0</v>
      </c>
      <c r="AB1344" s="337">
        <v>0</v>
      </c>
      <c r="AC1344" s="337">
        <v>0</v>
      </c>
      <c r="AD1344" s="337">
        <v>0</v>
      </c>
      <c r="AE1344" s="337">
        <v>0</v>
      </c>
      <c r="AF1344" s="337">
        <v>0</v>
      </c>
      <c r="AG1344" s="337">
        <v>0</v>
      </c>
      <c r="AH1344" s="337">
        <v>0</v>
      </c>
      <c r="AI1344" s="337">
        <v>0</v>
      </c>
      <c r="AJ1344" s="337">
        <v>0</v>
      </c>
      <c r="AK1344" s="337">
        <v>0</v>
      </c>
      <c r="AL1344" s="337">
        <v>0</v>
      </c>
      <c r="AM1344" s="337">
        <v>0</v>
      </c>
      <c r="AN1344" s="337">
        <v>0</v>
      </c>
      <c r="AO1344" s="337">
        <v>0</v>
      </c>
      <c r="AP1344" s="337">
        <v>0</v>
      </c>
    </row>
    <row r="1345" spans="1:42" x14ac:dyDescent="0.2">
      <c r="D1345" s="335" t="s">
        <v>258</v>
      </c>
      <c r="E1345" s="337">
        <v>25</v>
      </c>
      <c r="F1345" s="337">
        <v>31</v>
      </c>
      <c r="G1345" s="337">
        <v>56</v>
      </c>
      <c r="H1345" s="337">
        <v>0</v>
      </c>
      <c r="I1345" s="337">
        <v>0</v>
      </c>
      <c r="J1345" s="337">
        <v>0</v>
      </c>
      <c r="K1345" s="337">
        <v>36</v>
      </c>
      <c r="L1345" s="337">
        <v>0</v>
      </c>
      <c r="M1345" s="337">
        <v>2</v>
      </c>
      <c r="N1345" s="337">
        <v>2</v>
      </c>
      <c r="O1345" s="337">
        <v>6</v>
      </c>
      <c r="P1345" s="337">
        <v>6</v>
      </c>
      <c r="Q1345" s="337">
        <v>1</v>
      </c>
      <c r="R1345" s="337">
        <v>0</v>
      </c>
      <c r="S1345" s="337">
        <v>0</v>
      </c>
      <c r="T1345" s="337">
        <v>0</v>
      </c>
      <c r="U1345" s="337">
        <v>0</v>
      </c>
      <c r="V1345" s="337">
        <v>0</v>
      </c>
      <c r="W1345" s="337">
        <v>0</v>
      </c>
      <c r="X1345" s="337">
        <v>0</v>
      </c>
      <c r="Y1345" s="337">
        <v>0</v>
      </c>
      <c r="Z1345" s="337">
        <v>0</v>
      </c>
      <c r="AA1345" s="337">
        <v>0</v>
      </c>
      <c r="AB1345" s="337">
        <v>0</v>
      </c>
      <c r="AC1345" s="337">
        <v>0</v>
      </c>
      <c r="AD1345" s="337">
        <v>0</v>
      </c>
      <c r="AE1345" s="337">
        <v>0</v>
      </c>
      <c r="AF1345" s="337">
        <v>0</v>
      </c>
      <c r="AG1345" s="337">
        <v>0</v>
      </c>
      <c r="AH1345" s="337">
        <v>0</v>
      </c>
      <c r="AI1345" s="337">
        <v>0</v>
      </c>
      <c r="AJ1345" s="337">
        <v>0</v>
      </c>
      <c r="AK1345" s="337">
        <v>0</v>
      </c>
      <c r="AL1345" s="337">
        <v>0</v>
      </c>
      <c r="AM1345" s="337">
        <v>0</v>
      </c>
      <c r="AN1345" s="337">
        <v>0</v>
      </c>
      <c r="AO1345" s="337">
        <v>0</v>
      </c>
      <c r="AP1345" s="337">
        <v>0</v>
      </c>
    </row>
    <row r="1346" spans="1:42" x14ac:dyDescent="0.2">
      <c r="C1346" s="335" t="s">
        <v>259</v>
      </c>
      <c r="E1346" s="337">
        <v>120</v>
      </c>
      <c r="F1346" s="337">
        <v>127</v>
      </c>
      <c r="G1346" s="337">
        <v>247</v>
      </c>
      <c r="H1346" s="337">
        <v>0</v>
      </c>
      <c r="I1346" s="337">
        <v>0</v>
      </c>
      <c r="J1346" s="337">
        <v>0</v>
      </c>
      <c r="K1346" s="337">
        <v>20</v>
      </c>
      <c r="L1346" s="337">
        <v>0</v>
      </c>
      <c r="M1346" s="337">
        <v>1</v>
      </c>
      <c r="N1346" s="337">
        <v>1</v>
      </c>
      <c r="O1346" s="337">
        <v>17</v>
      </c>
      <c r="P1346" s="337">
        <v>17</v>
      </c>
      <c r="Q1346" s="337">
        <v>2</v>
      </c>
      <c r="R1346" s="337">
        <v>0</v>
      </c>
      <c r="S1346" s="337">
        <v>0</v>
      </c>
      <c r="T1346" s="337">
        <v>0</v>
      </c>
      <c r="U1346" s="337">
        <v>0</v>
      </c>
      <c r="V1346" s="337">
        <v>0</v>
      </c>
      <c r="W1346" s="337">
        <v>0</v>
      </c>
      <c r="X1346" s="337">
        <v>0</v>
      </c>
      <c r="Y1346" s="337">
        <v>0</v>
      </c>
      <c r="Z1346" s="337">
        <v>0</v>
      </c>
      <c r="AA1346" s="337">
        <v>0</v>
      </c>
      <c r="AB1346" s="337">
        <v>0</v>
      </c>
      <c r="AC1346" s="337">
        <v>0</v>
      </c>
      <c r="AD1346" s="337">
        <v>0</v>
      </c>
      <c r="AE1346" s="337">
        <v>0</v>
      </c>
      <c r="AF1346" s="337">
        <v>0</v>
      </c>
      <c r="AG1346" s="337">
        <v>0</v>
      </c>
      <c r="AH1346" s="337">
        <v>0</v>
      </c>
      <c r="AI1346" s="337">
        <v>0</v>
      </c>
      <c r="AJ1346" s="337">
        <v>0</v>
      </c>
      <c r="AK1346" s="337">
        <v>0</v>
      </c>
      <c r="AL1346" s="337">
        <v>0</v>
      </c>
      <c r="AM1346" s="337">
        <v>0</v>
      </c>
      <c r="AN1346" s="337">
        <v>0</v>
      </c>
      <c r="AO1346" s="337">
        <v>0</v>
      </c>
      <c r="AP1346" s="337">
        <v>0</v>
      </c>
    </row>
    <row r="1347" spans="1:42" x14ac:dyDescent="0.2">
      <c r="D1347" s="335" t="s">
        <v>258</v>
      </c>
      <c r="E1347" s="337">
        <v>120</v>
      </c>
      <c r="F1347" s="337">
        <v>127</v>
      </c>
      <c r="G1347" s="337">
        <v>247</v>
      </c>
      <c r="H1347" s="337">
        <v>0</v>
      </c>
      <c r="I1347" s="337">
        <v>0</v>
      </c>
      <c r="J1347" s="337">
        <v>0</v>
      </c>
      <c r="K1347" s="337">
        <v>20</v>
      </c>
      <c r="L1347" s="337">
        <v>0</v>
      </c>
      <c r="M1347" s="337">
        <v>1</v>
      </c>
      <c r="N1347" s="337">
        <v>1</v>
      </c>
      <c r="O1347" s="337">
        <v>17</v>
      </c>
      <c r="P1347" s="337">
        <v>17</v>
      </c>
      <c r="Q1347" s="337">
        <v>2</v>
      </c>
      <c r="R1347" s="337">
        <v>0</v>
      </c>
      <c r="S1347" s="337">
        <v>0</v>
      </c>
      <c r="T1347" s="337">
        <v>0</v>
      </c>
      <c r="U1347" s="337">
        <v>0</v>
      </c>
      <c r="V1347" s="337">
        <v>0</v>
      </c>
      <c r="W1347" s="337">
        <v>0</v>
      </c>
      <c r="X1347" s="337">
        <v>0</v>
      </c>
      <c r="Y1347" s="337">
        <v>0</v>
      </c>
      <c r="Z1347" s="337">
        <v>0</v>
      </c>
      <c r="AA1347" s="337">
        <v>0</v>
      </c>
      <c r="AB1347" s="337">
        <v>0</v>
      </c>
      <c r="AC1347" s="337">
        <v>0</v>
      </c>
      <c r="AD1347" s="337">
        <v>0</v>
      </c>
      <c r="AE1347" s="337">
        <v>0</v>
      </c>
      <c r="AF1347" s="337">
        <v>0</v>
      </c>
      <c r="AG1347" s="337">
        <v>0</v>
      </c>
      <c r="AH1347" s="337">
        <v>0</v>
      </c>
      <c r="AI1347" s="337">
        <v>0</v>
      </c>
      <c r="AJ1347" s="337">
        <v>0</v>
      </c>
      <c r="AK1347" s="337">
        <v>0</v>
      </c>
      <c r="AL1347" s="337">
        <v>0</v>
      </c>
      <c r="AM1347" s="337">
        <v>0</v>
      </c>
      <c r="AN1347" s="337">
        <v>0</v>
      </c>
      <c r="AO1347" s="337">
        <v>0</v>
      </c>
      <c r="AP1347" s="337">
        <v>0</v>
      </c>
    </row>
    <row r="1348" spans="1:42" x14ac:dyDescent="0.2">
      <c r="B1348" s="335" t="s">
        <v>168</v>
      </c>
      <c r="E1348" s="337">
        <v>75</v>
      </c>
      <c r="F1348" s="337">
        <v>37</v>
      </c>
      <c r="G1348" s="337">
        <v>112</v>
      </c>
      <c r="H1348" s="337">
        <v>0</v>
      </c>
      <c r="I1348" s="337">
        <v>0</v>
      </c>
      <c r="J1348" s="337">
        <v>0</v>
      </c>
      <c r="K1348" s="337">
        <v>0</v>
      </c>
      <c r="L1348" s="337">
        <v>0</v>
      </c>
      <c r="M1348" s="337">
        <v>8</v>
      </c>
      <c r="N1348" s="337">
        <v>8</v>
      </c>
      <c r="O1348" s="337">
        <v>0</v>
      </c>
      <c r="P1348" s="337">
        <v>0</v>
      </c>
      <c r="Q1348" s="337">
        <v>2</v>
      </c>
      <c r="R1348" s="337">
        <v>0</v>
      </c>
      <c r="S1348" s="337">
        <v>0</v>
      </c>
      <c r="T1348" s="337">
        <v>0</v>
      </c>
      <c r="U1348" s="337">
        <v>0</v>
      </c>
      <c r="V1348" s="337">
        <v>0</v>
      </c>
      <c r="W1348" s="337">
        <v>0</v>
      </c>
      <c r="X1348" s="337">
        <v>0</v>
      </c>
      <c r="Y1348" s="337">
        <v>0</v>
      </c>
      <c r="Z1348" s="337">
        <v>0</v>
      </c>
      <c r="AA1348" s="337">
        <v>0</v>
      </c>
      <c r="AB1348" s="337">
        <v>0</v>
      </c>
      <c r="AC1348" s="337">
        <v>0</v>
      </c>
      <c r="AD1348" s="337">
        <v>0</v>
      </c>
      <c r="AE1348" s="337">
        <v>0</v>
      </c>
      <c r="AF1348" s="337">
        <v>0</v>
      </c>
      <c r="AG1348" s="337">
        <v>0</v>
      </c>
      <c r="AH1348" s="337">
        <v>0</v>
      </c>
      <c r="AI1348" s="337">
        <v>0</v>
      </c>
      <c r="AJ1348" s="337">
        <v>0</v>
      </c>
      <c r="AK1348" s="337">
        <v>0</v>
      </c>
      <c r="AL1348" s="337">
        <v>0</v>
      </c>
      <c r="AM1348" s="337">
        <v>0</v>
      </c>
      <c r="AN1348" s="337">
        <v>0</v>
      </c>
      <c r="AO1348" s="337">
        <v>0</v>
      </c>
      <c r="AP1348" s="337">
        <v>0</v>
      </c>
    </row>
    <row r="1349" spans="1:42" x14ac:dyDescent="0.2">
      <c r="C1349" s="335" t="s">
        <v>47</v>
      </c>
      <c r="E1349" s="337">
        <v>75</v>
      </c>
      <c r="F1349" s="337">
        <v>37</v>
      </c>
      <c r="G1349" s="337">
        <v>112</v>
      </c>
      <c r="H1349" s="337">
        <v>0</v>
      </c>
      <c r="I1349" s="337">
        <v>0</v>
      </c>
      <c r="J1349" s="337">
        <v>0</v>
      </c>
      <c r="K1349" s="337">
        <v>0</v>
      </c>
      <c r="L1349" s="337">
        <v>0</v>
      </c>
      <c r="M1349" s="337">
        <v>8</v>
      </c>
      <c r="N1349" s="337">
        <v>8</v>
      </c>
      <c r="O1349" s="337">
        <v>0</v>
      </c>
      <c r="P1349" s="337">
        <v>0</v>
      </c>
      <c r="Q1349" s="337">
        <v>2</v>
      </c>
      <c r="R1349" s="337">
        <v>0</v>
      </c>
      <c r="S1349" s="337">
        <v>0</v>
      </c>
      <c r="T1349" s="337">
        <v>0</v>
      </c>
      <c r="U1349" s="337">
        <v>0</v>
      </c>
      <c r="V1349" s="337">
        <v>0</v>
      </c>
      <c r="W1349" s="337">
        <v>0</v>
      </c>
      <c r="X1349" s="337">
        <v>0</v>
      </c>
      <c r="Y1349" s="337">
        <v>0</v>
      </c>
      <c r="Z1349" s="337">
        <v>0</v>
      </c>
      <c r="AA1349" s="337">
        <v>0</v>
      </c>
      <c r="AB1349" s="337">
        <v>0</v>
      </c>
      <c r="AC1349" s="337">
        <v>0</v>
      </c>
      <c r="AD1349" s="337">
        <v>0</v>
      </c>
      <c r="AE1349" s="337">
        <v>0</v>
      </c>
      <c r="AF1349" s="337">
        <v>0</v>
      </c>
      <c r="AG1349" s="337">
        <v>0</v>
      </c>
      <c r="AH1349" s="337">
        <v>0</v>
      </c>
      <c r="AI1349" s="337">
        <v>0</v>
      </c>
      <c r="AJ1349" s="337">
        <v>0</v>
      </c>
      <c r="AK1349" s="337">
        <v>0</v>
      </c>
      <c r="AL1349" s="337">
        <v>0</v>
      </c>
      <c r="AM1349" s="337">
        <v>0</v>
      </c>
      <c r="AN1349" s="337">
        <v>0</v>
      </c>
      <c r="AO1349" s="337">
        <v>0</v>
      </c>
      <c r="AP1349" s="337">
        <v>0</v>
      </c>
    </row>
    <row r="1350" spans="1:42" x14ac:dyDescent="0.2">
      <c r="D1350" s="335" t="s">
        <v>49</v>
      </c>
      <c r="E1350" s="337">
        <v>75</v>
      </c>
      <c r="F1350" s="337">
        <v>37</v>
      </c>
      <c r="G1350" s="337">
        <v>112</v>
      </c>
      <c r="H1350" s="337">
        <v>0</v>
      </c>
      <c r="I1350" s="337">
        <v>0</v>
      </c>
      <c r="J1350" s="337">
        <v>0</v>
      </c>
      <c r="K1350" s="337">
        <v>0</v>
      </c>
      <c r="L1350" s="337">
        <v>0</v>
      </c>
      <c r="M1350" s="337">
        <v>8</v>
      </c>
      <c r="N1350" s="337">
        <v>8</v>
      </c>
      <c r="O1350" s="337">
        <v>0</v>
      </c>
      <c r="P1350" s="337">
        <v>0</v>
      </c>
      <c r="Q1350" s="337">
        <v>2</v>
      </c>
      <c r="R1350" s="337">
        <v>0</v>
      </c>
      <c r="S1350" s="337">
        <v>0</v>
      </c>
      <c r="T1350" s="337">
        <v>0</v>
      </c>
      <c r="U1350" s="337">
        <v>0</v>
      </c>
      <c r="V1350" s="337">
        <v>0</v>
      </c>
      <c r="W1350" s="337">
        <v>0</v>
      </c>
      <c r="X1350" s="337">
        <v>0</v>
      </c>
      <c r="Y1350" s="337">
        <v>0</v>
      </c>
      <c r="Z1350" s="337">
        <v>0</v>
      </c>
      <c r="AA1350" s="337">
        <v>0</v>
      </c>
      <c r="AB1350" s="337">
        <v>0</v>
      </c>
      <c r="AC1350" s="337">
        <v>0</v>
      </c>
      <c r="AD1350" s="337">
        <v>0</v>
      </c>
      <c r="AE1350" s="337">
        <v>0</v>
      </c>
      <c r="AF1350" s="337">
        <v>0</v>
      </c>
      <c r="AG1350" s="337">
        <v>0</v>
      </c>
      <c r="AH1350" s="337">
        <v>0</v>
      </c>
      <c r="AI1350" s="337">
        <v>0</v>
      </c>
      <c r="AJ1350" s="337">
        <v>0</v>
      </c>
      <c r="AK1350" s="337">
        <v>0</v>
      </c>
      <c r="AL1350" s="337">
        <v>0</v>
      </c>
      <c r="AM1350" s="337">
        <v>0</v>
      </c>
      <c r="AN1350" s="337">
        <v>0</v>
      </c>
      <c r="AO1350" s="337">
        <v>0</v>
      </c>
      <c r="AP1350" s="337">
        <v>0</v>
      </c>
    </row>
    <row r="1351" spans="1:42" x14ac:dyDescent="0.2">
      <c r="A1351" s="335" t="s">
        <v>97</v>
      </c>
      <c r="E1351" s="337">
        <v>1212</v>
      </c>
      <c r="F1351" s="337">
        <v>1210</v>
      </c>
      <c r="G1351" s="337">
        <v>2422</v>
      </c>
      <c r="H1351" s="337">
        <v>195</v>
      </c>
      <c r="I1351" s="337">
        <v>207</v>
      </c>
      <c r="J1351" s="337">
        <v>402</v>
      </c>
      <c r="K1351" s="337">
        <v>158</v>
      </c>
      <c r="L1351" s="337">
        <v>54</v>
      </c>
      <c r="M1351" s="337">
        <v>104</v>
      </c>
      <c r="N1351" s="337">
        <v>158</v>
      </c>
      <c r="O1351" s="337">
        <v>148</v>
      </c>
      <c r="P1351" s="337">
        <v>113</v>
      </c>
      <c r="Q1351" s="337">
        <v>94</v>
      </c>
      <c r="R1351" s="337">
        <v>270</v>
      </c>
      <c r="S1351" s="337">
        <v>241</v>
      </c>
      <c r="T1351" s="337">
        <v>511</v>
      </c>
      <c r="U1351" s="337">
        <v>18</v>
      </c>
      <c r="V1351" s="337">
        <v>242</v>
      </c>
      <c r="W1351" s="337">
        <v>232</v>
      </c>
      <c r="X1351" s="337">
        <v>474</v>
      </c>
      <c r="Y1351" s="337">
        <v>15</v>
      </c>
      <c r="Z1351" s="337">
        <v>304</v>
      </c>
      <c r="AA1351" s="337">
        <v>373</v>
      </c>
      <c r="AB1351" s="337">
        <v>677</v>
      </c>
      <c r="AC1351" s="337">
        <v>38</v>
      </c>
      <c r="AD1351" s="337">
        <v>124</v>
      </c>
      <c r="AE1351" s="337">
        <v>125</v>
      </c>
      <c r="AF1351" s="337">
        <v>249</v>
      </c>
      <c r="AG1351" s="337">
        <v>4</v>
      </c>
      <c r="AH1351" s="337">
        <v>137</v>
      </c>
      <c r="AI1351" s="337">
        <v>127</v>
      </c>
      <c r="AJ1351" s="337">
        <v>264</v>
      </c>
      <c r="AK1351" s="337">
        <v>3</v>
      </c>
      <c r="AL1351" s="337">
        <v>135</v>
      </c>
      <c r="AM1351" s="337">
        <v>112</v>
      </c>
      <c r="AN1351" s="337">
        <v>247</v>
      </c>
      <c r="AO1351" s="337">
        <v>3</v>
      </c>
      <c r="AP1351" s="337">
        <v>77</v>
      </c>
    </row>
    <row r="1352" spans="1:42" x14ac:dyDescent="0.2">
      <c r="B1352" s="335" t="s">
        <v>36</v>
      </c>
      <c r="E1352" s="337">
        <v>161</v>
      </c>
      <c r="F1352" s="337">
        <v>189</v>
      </c>
      <c r="G1352" s="337">
        <v>350</v>
      </c>
      <c r="H1352" s="337">
        <v>0</v>
      </c>
      <c r="I1352" s="337">
        <v>0</v>
      </c>
      <c r="J1352" s="337">
        <v>0</v>
      </c>
      <c r="K1352" s="337">
        <v>29</v>
      </c>
      <c r="L1352" s="337">
        <v>6</v>
      </c>
      <c r="M1352" s="337">
        <v>27</v>
      </c>
      <c r="N1352" s="337">
        <v>33</v>
      </c>
      <c r="O1352" s="337">
        <v>9</v>
      </c>
      <c r="P1352" s="337">
        <v>8</v>
      </c>
      <c r="Q1352" s="337">
        <v>27</v>
      </c>
      <c r="R1352" s="337">
        <v>19</v>
      </c>
      <c r="S1352" s="337">
        <v>12</v>
      </c>
      <c r="T1352" s="337">
        <v>31</v>
      </c>
      <c r="U1352" s="337">
        <v>0</v>
      </c>
      <c r="V1352" s="337">
        <v>29</v>
      </c>
      <c r="W1352" s="337">
        <v>35</v>
      </c>
      <c r="X1352" s="337">
        <v>64</v>
      </c>
      <c r="Y1352" s="337">
        <v>0</v>
      </c>
      <c r="Z1352" s="337">
        <v>113</v>
      </c>
      <c r="AA1352" s="337">
        <v>142</v>
      </c>
      <c r="AB1352" s="337">
        <v>255</v>
      </c>
      <c r="AC1352" s="337">
        <v>23</v>
      </c>
      <c r="AD1352" s="337">
        <v>0</v>
      </c>
      <c r="AE1352" s="337">
        <v>0</v>
      </c>
      <c r="AF1352" s="337">
        <v>0</v>
      </c>
      <c r="AG1352" s="337">
        <v>0</v>
      </c>
      <c r="AH1352" s="337">
        <v>0</v>
      </c>
      <c r="AI1352" s="337">
        <v>0</v>
      </c>
      <c r="AJ1352" s="337">
        <v>0</v>
      </c>
      <c r="AK1352" s="337">
        <v>0</v>
      </c>
      <c r="AL1352" s="337">
        <v>0</v>
      </c>
      <c r="AM1352" s="337">
        <v>0</v>
      </c>
      <c r="AN1352" s="337">
        <v>0</v>
      </c>
      <c r="AO1352" s="337">
        <v>0</v>
      </c>
      <c r="AP1352" s="337">
        <v>6</v>
      </c>
    </row>
    <row r="1353" spans="1:42" x14ac:dyDescent="0.2">
      <c r="C1353" s="335" t="s">
        <v>38</v>
      </c>
      <c r="E1353" s="337">
        <v>74</v>
      </c>
      <c r="F1353" s="337">
        <v>93</v>
      </c>
      <c r="G1353" s="337">
        <v>167</v>
      </c>
      <c r="H1353" s="337">
        <v>0</v>
      </c>
      <c r="I1353" s="337">
        <v>0</v>
      </c>
      <c r="J1353" s="337">
        <v>0</v>
      </c>
      <c r="K1353" s="337">
        <v>21</v>
      </c>
      <c r="L1353" s="337">
        <v>4</v>
      </c>
      <c r="M1353" s="337">
        <v>21</v>
      </c>
      <c r="N1353" s="337">
        <v>25</v>
      </c>
      <c r="O1353" s="337">
        <v>0</v>
      </c>
      <c r="P1353" s="337">
        <v>0</v>
      </c>
      <c r="Q1353" s="337">
        <v>21</v>
      </c>
      <c r="R1353" s="337">
        <v>0</v>
      </c>
      <c r="S1353" s="337">
        <v>0</v>
      </c>
      <c r="T1353" s="337">
        <v>0</v>
      </c>
      <c r="U1353" s="337">
        <v>0</v>
      </c>
      <c r="V1353" s="337">
        <v>0</v>
      </c>
      <c r="W1353" s="337">
        <v>0</v>
      </c>
      <c r="X1353" s="337">
        <v>0</v>
      </c>
      <c r="Y1353" s="337">
        <v>0</v>
      </c>
      <c r="Z1353" s="337">
        <v>74</v>
      </c>
      <c r="AA1353" s="337">
        <v>93</v>
      </c>
      <c r="AB1353" s="337">
        <v>167</v>
      </c>
      <c r="AC1353" s="337">
        <v>21</v>
      </c>
      <c r="AD1353" s="337">
        <v>0</v>
      </c>
      <c r="AE1353" s="337">
        <v>0</v>
      </c>
      <c r="AF1353" s="337">
        <v>0</v>
      </c>
      <c r="AG1353" s="337">
        <v>0</v>
      </c>
      <c r="AH1353" s="337">
        <v>0</v>
      </c>
      <c r="AI1353" s="337">
        <v>0</v>
      </c>
      <c r="AJ1353" s="337">
        <v>0</v>
      </c>
      <c r="AK1353" s="337">
        <v>0</v>
      </c>
      <c r="AL1353" s="337">
        <v>0</v>
      </c>
      <c r="AM1353" s="337">
        <v>0</v>
      </c>
      <c r="AN1353" s="337">
        <v>0</v>
      </c>
      <c r="AO1353" s="337">
        <v>0</v>
      </c>
      <c r="AP1353" s="337">
        <v>0</v>
      </c>
    </row>
    <row r="1354" spans="1:42" x14ac:dyDescent="0.2">
      <c r="D1354" s="335" t="s">
        <v>65</v>
      </c>
      <c r="E1354" s="337">
        <v>74</v>
      </c>
      <c r="F1354" s="337">
        <v>93</v>
      </c>
      <c r="G1354" s="337">
        <v>167</v>
      </c>
      <c r="H1354" s="337">
        <v>0</v>
      </c>
      <c r="I1354" s="337">
        <v>0</v>
      </c>
      <c r="J1354" s="337">
        <v>0</v>
      </c>
      <c r="K1354" s="337">
        <v>21</v>
      </c>
      <c r="L1354" s="337">
        <v>4</v>
      </c>
      <c r="M1354" s="337">
        <v>21</v>
      </c>
      <c r="N1354" s="337">
        <v>25</v>
      </c>
      <c r="O1354" s="337">
        <v>0</v>
      </c>
      <c r="P1354" s="337">
        <v>0</v>
      </c>
      <c r="Q1354" s="337">
        <v>21</v>
      </c>
      <c r="R1354" s="337">
        <v>0</v>
      </c>
      <c r="S1354" s="337">
        <v>0</v>
      </c>
      <c r="T1354" s="337">
        <v>0</v>
      </c>
      <c r="U1354" s="337">
        <v>0</v>
      </c>
      <c r="V1354" s="337">
        <v>0</v>
      </c>
      <c r="W1354" s="337">
        <v>0</v>
      </c>
      <c r="X1354" s="337">
        <v>0</v>
      </c>
      <c r="Y1354" s="337">
        <v>0</v>
      </c>
      <c r="Z1354" s="337">
        <v>74</v>
      </c>
      <c r="AA1354" s="337">
        <v>93</v>
      </c>
      <c r="AB1354" s="337">
        <v>167</v>
      </c>
      <c r="AC1354" s="337">
        <v>21</v>
      </c>
      <c r="AD1354" s="337">
        <v>0</v>
      </c>
      <c r="AE1354" s="337">
        <v>0</v>
      </c>
      <c r="AF1354" s="337">
        <v>0</v>
      </c>
      <c r="AG1354" s="337">
        <v>0</v>
      </c>
      <c r="AH1354" s="337">
        <v>0</v>
      </c>
      <c r="AI1354" s="337">
        <v>0</v>
      </c>
      <c r="AJ1354" s="337">
        <v>0</v>
      </c>
      <c r="AK1354" s="337">
        <v>0</v>
      </c>
      <c r="AL1354" s="337">
        <v>0</v>
      </c>
      <c r="AM1354" s="337">
        <v>0</v>
      </c>
      <c r="AN1354" s="337">
        <v>0</v>
      </c>
      <c r="AO1354" s="337">
        <v>0</v>
      </c>
      <c r="AP1354" s="337">
        <v>0</v>
      </c>
    </row>
    <row r="1355" spans="1:42" x14ac:dyDescent="0.2">
      <c r="C1355" s="335" t="s">
        <v>47</v>
      </c>
      <c r="E1355" s="337">
        <v>87</v>
      </c>
      <c r="F1355" s="337">
        <v>96</v>
      </c>
      <c r="G1355" s="337">
        <v>183</v>
      </c>
      <c r="H1355" s="337">
        <v>0</v>
      </c>
      <c r="I1355" s="337">
        <v>0</v>
      </c>
      <c r="J1355" s="337">
        <v>0</v>
      </c>
      <c r="K1355" s="337">
        <v>8</v>
      </c>
      <c r="L1355" s="337">
        <v>2</v>
      </c>
      <c r="M1355" s="337">
        <v>6</v>
      </c>
      <c r="N1355" s="337">
        <v>8</v>
      </c>
      <c r="O1355" s="337">
        <v>9</v>
      </c>
      <c r="P1355" s="337">
        <v>8</v>
      </c>
      <c r="Q1355" s="337">
        <v>6</v>
      </c>
      <c r="R1355" s="337">
        <v>19</v>
      </c>
      <c r="S1355" s="337">
        <v>12</v>
      </c>
      <c r="T1355" s="337">
        <v>31</v>
      </c>
      <c r="U1355" s="337">
        <v>0</v>
      </c>
      <c r="V1355" s="337">
        <v>29</v>
      </c>
      <c r="W1355" s="337">
        <v>35</v>
      </c>
      <c r="X1355" s="337">
        <v>64</v>
      </c>
      <c r="Y1355" s="337">
        <v>0</v>
      </c>
      <c r="Z1355" s="337">
        <v>39</v>
      </c>
      <c r="AA1355" s="337">
        <v>49</v>
      </c>
      <c r="AB1355" s="337">
        <v>88</v>
      </c>
      <c r="AC1355" s="337">
        <v>2</v>
      </c>
      <c r="AD1355" s="337">
        <v>0</v>
      </c>
      <c r="AE1355" s="337">
        <v>0</v>
      </c>
      <c r="AF1355" s="337">
        <v>0</v>
      </c>
      <c r="AG1355" s="337">
        <v>0</v>
      </c>
      <c r="AH1355" s="337">
        <v>0</v>
      </c>
      <c r="AI1355" s="337">
        <v>0</v>
      </c>
      <c r="AJ1355" s="337">
        <v>0</v>
      </c>
      <c r="AK1355" s="337">
        <v>0</v>
      </c>
      <c r="AL1355" s="337">
        <v>0</v>
      </c>
      <c r="AM1355" s="337">
        <v>0</v>
      </c>
      <c r="AN1355" s="337">
        <v>0</v>
      </c>
      <c r="AO1355" s="337">
        <v>0</v>
      </c>
      <c r="AP1355" s="337">
        <v>6</v>
      </c>
    </row>
    <row r="1356" spans="1:42" x14ac:dyDescent="0.2">
      <c r="D1356" s="335" t="s">
        <v>116</v>
      </c>
      <c r="E1356" s="337">
        <v>56</v>
      </c>
      <c r="F1356" s="337">
        <v>76</v>
      </c>
      <c r="G1356" s="337">
        <v>132</v>
      </c>
      <c r="H1356" s="337">
        <v>0</v>
      </c>
      <c r="I1356" s="337">
        <v>0</v>
      </c>
      <c r="J1356" s="337">
        <v>0</v>
      </c>
      <c r="K1356" s="337">
        <v>6</v>
      </c>
      <c r="L1356" s="337">
        <v>2</v>
      </c>
      <c r="M1356" s="337">
        <v>4</v>
      </c>
      <c r="N1356" s="337">
        <v>6</v>
      </c>
      <c r="O1356" s="337">
        <v>7</v>
      </c>
      <c r="P1356" s="337">
        <v>6</v>
      </c>
      <c r="Q1356" s="337">
        <v>5</v>
      </c>
      <c r="R1356" s="337">
        <v>14</v>
      </c>
      <c r="S1356" s="337">
        <v>10</v>
      </c>
      <c r="T1356" s="337">
        <v>24</v>
      </c>
      <c r="U1356" s="337">
        <v>0</v>
      </c>
      <c r="V1356" s="337">
        <v>17</v>
      </c>
      <c r="W1356" s="337">
        <v>31</v>
      </c>
      <c r="X1356" s="337">
        <v>48</v>
      </c>
      <c r="Y1356" s="337">
        <v>0</v>
      </c>
      <c r="Z1356" s="337">
        <v>25</v>
      </c>
      <c r="AA1356" s="337">
        <v>35</v>
      </c>
      <c r="AB1356" s="337">
        <v>60</v>
      </c>
      <c r="AC1356" s="337">
        <v>1</v>
      </c>
      <c r="AD1356" s="337">
        <v>0</v>
      </c>
      <c r="AE1356" s="337">
        <v>0</v>
      </c>
      <c r="AF1356" s="337">
        <v>0</v>
      </c>
      <c r="AG1356" s="337">
        <v>0</v>
      </c>
      <c r="AH1356" s="337">
        <v>0</v>
      </c>
      <c r="AI1356" s="337">
        <v>0</v>
      </c>
      <c r="AJ1356" s="337">
        <v>0</v>
      </c>
      <c r="AK1356" s="337">
        <v>0</v>
      </c>
      <c r="AL1356" s="337">
        <v>0</v>
      </c>
      <c r="AM1356" s="337">
        <v>0</v>
      </c>
      <c r="AN1356" s="337">
        <v>0</v>
      </c>
      <c r="AO1356" s="337">
        <v>0</v>
      </c>
      <c r="AP1356" s="337">
        <v>5</v>
      </c>
    </row>
    <row r="1357" spans="1:42" x14ac:dyDescent="0.2">
      <c r="D1357" s="335" t="s">
        <v>165</v>
      </c>
      <c r="E1357" s="337">
        <v>31</v>
      </c>
      <c r="F1357" s="337">
        <v>20</v>
      </c>
      <c r="G1357" s="337">
        <v>51</v>
      </c>
      <c r="H1357" s="337">
        <v>0</v>
      </c>
      <c r="I1357" s="337">
        <v>0</v>
      </c>
      <c r="J1357" s="337">
        <v>0</v>
      </c>
      <c r="K1357" s="337">
        <v>2</v>
      </c>
      <c r="L1357" s="337">
        <v>0</v>
      </c>
      <c r="M1357" s="337">
        <v>2</v>
      </c>
      <c r="N1357" s="337">
        <v>2</v>
      </c>
      <c r="O1357" s="337">
        <v>2</v>
      </c>
      <c r="P1357" s="337">
        <v>2</v>
      </c>
      <c r="Q1357" s="337">
        <v>1</v>
      </c>
      <c r="R1357" s="337">
        <v>5</v>
      </c>
      <c r="S1357" s="337">
        <v>2</v>
      </c>
      <c r="T1357" s="337">
        <v>7</v>
      </c>
      <c r="U1357" s="337">
        <v>0</v>
      </c>
      <c r="V1357" s="337">
        <v>12</v>
      </c>
      <c r="W1357" s="337">
        <v>4</v>
      </c>
      <c r="X1357" s="337">
        <v>16</v>
      </c>
      <c r="Y1357" s="337">
        <v>0</v>
      </c>
      <c r="Z1357" s="337">
        <v>14</v>
      </c>
      <c r="AA1357" s="337">
        <v>14</v>
      </c>
      <c r="AB1357" s="337">
        <v>28</v>
      </c>
      <c r="AC1357" s="337">
        <v>1</v>
      </c>
      <c r="AD1357" s="337">
        <v>0</v>
      </c>
      <c r="AE1357" s="337">
        <v>0</v>
      </c>
      <c r="AF1357" s="337">
        <v>0</v>
      </c>
      <c r="AG1357" s="337">
        <v>0</v>
      </c>
      <c r="AH1357" s="337">
        <v>0</v>
      </c>
      <c r="AI1357" s="337">
        <v>0</v>
      </c>
      <c r="AJ1357" s="337">
        <v>0</v>
      </c>
      <c r="AK1357" s="337">
        <v>0</v>
      </c>
      <c r="AL1357" s="337">
        <v>0</v>
      </c>
      <c r="AM1357" s="337">
        <v>0</v>
      </c>
      <c r="AN1357" s="337">
        <v>0</v>
      </c>
      <c r="AO1357" s="337">
        <v>0</v>
      </c>
      <c r="AP1357" s="337">
        <v>1</v>
      </c>
    </row>
    <row r="1358" spans="1:42" x14ac:dyDescent="0.2">
      <c r="B1358" s="335" t="s">
        <v>41</v>
      </c>
      <c r="E1358" s="337">
        <v>776</v>
      </c>
      <c r="F1358" s="337">
        <v>737</v>
      </c>
      <c r="G1358" s="337">
        <v>1513</v>
      </c>
      <c r="H1358" s="337">
        <v>130</v>
      </c>
      <c r="I1358" s="337">
        <v>122</v>
      </c>
      <c r="J1358" s="337">
        <v>252</v>
      </c>
      <c r="K1358" s="337">
        <v>86</v>
      </c>
      <c r="L1358" s="337">
        <v>26</v>
      </c>
      <c r="M1358" s="337">
        <v>65</v>
      </c>
      <c r="N1358" s="337">
        <v>91</v>
      </c>
      <c r="O1358" s="337">
        <v>103</v>
      </c>
      <c r="P1358" s="337">
        <v>76</v>
      </c>
      <c r="Q1358" s="337">
        <v>50</v>
      </c>
      <c r="R1358" s="337">
        <v>138</v>
      </c>
      <c r="S1358" s="337">
        <v>118</v>
      </c>
      <c r="T1358" s="337">
        <v>256</v>
      </c>
      <c r="U1358" s="337">
        <v>5</v>
      </c>
      <c r="V1358" s="337">
        <v>128</v>
      </c>
      <c r="W1358" s="337">
        <v>119</v>
      </c>
      <c r="X1358" s="337">
        <v>247</v>
      </c>
      <c r="Y1358" s="337">
        <v>3</v>
      </c>
      <c r="Z1358" s="337">
        <v>114</v>
      </c>
      <c r="AA1358" s="337">
        <v>136</v>
      </c>
      <c r="AB1358" s="337">
        <v>250</v>
      </c>
      <c r="AC1358" s="337">
        <v>3</v>
      </c>
      <c r="AD1358" s="337">
        <v>124</v>
      </c>
      <c r="AE1358" s="337">
        <v>125</v>
      </c>
      <c r="AF1358" s="337">
        <v>249</v>
      </c>
      <c r="AG1358" s="337">
        <v>4</v>
      </c>
      <c r="AH1358" s="337">
        <v>137</v>
      </c>
      <c r="AI1358" s="337">
        <v>127</v>
      </c>
      <c r="AJ1358" s="337">
        <v>264</v>
      </c>
      <c r="AK1358" s="337">
        <v>3</v>
      </c>
      <c r="AL1358" s="337">
        <v>135</v>
      </c>
      <c r="AM1358" s="337">
        <v>112</v>
      </c>
      <c r="AN1358" s="337">
        <v>247</v>
      </c>
      <c r="AO1358" s="337">
        <v>3</v>
      </c>
      <c r="AP1358" s="337">
        <v>65</v>
      </c>
    </row>
    <row r="1359" spans="1:42" x14ac:dyDescent="0.2">
      <c r="C1359" s="335" t="s">
        <v>38</v>
      </c>
      <c r="E1359" s="337">
        <v>55</v>
      </c>
      <c r="F1359" s="337">
        <v>64</v>
      </c>
      <c r="G1359" s="337">
        <v>119</v>
      </c>
      <c r="H1359" s="337">
        <v>14</v>
      </c>
      <c r="I1359" s="337">
        <v>14</v>
      </c>
      <c r="J1359" s="337">
        <v>28</v>
      </c>
      <c r="K1359" s="337">
        <v>14</v>
      </c>
      <c r="L1359" s="337">
        <v>4</v>
      </c>
      <c r="M1359" s="337">
        <v>15</v>
      </c>
      <c r="N1359" s="337">
        <v>19</v>
      </c>
      <c r="O1359" s="337">
        <v>0</v>
      </c>
      <c r="P1359" s="337">
        <v>0</v>
      </c>
      <c r="Q1359" s="337">
        <v>14</v>
      </c>
      <c r="R1359" s="337">
        <v>3</v>
      </c>
      <c r="S1359" s="337">
        <v>4</v>
      </c>
      <c r="T1359" s="337">
        <v>7</v>
      </c>
      <c r="U1359" s="337">
        <v>0</v>
      </c>
      <c r="V1359" s="337">
        <v>8</v>
      </c>
      <c r="W1359" s="337">
        <v>13</v>
      </c>
      <c r="X1359" s="337">
        <v>21</v>
      </c>
      <c r="Y1359" s="337">
        <v>0</v>
      </c>
      <c r="Z1359" s="337">
        <v>9</v>
      </c>
      <c r="AA1359" s="337">
        <v>12</v>
      </c>
      <c r="AB1359" s="337">
        <v>21</v>
      </c>
      <c r="AC1359" s="337">
        <v>0</v>
      </c>
      <c r="AD1359" s="337">
        <v>11</v>
      </c>
      <c r="AE1359" s="337">
        <v>15</v>
      </c>
      <c r="AF1359" s="337">
        <v>26</v>
      </c>
      <c r="AG1359" s="337">
        <v>0</v>
      </c>
      <c r="AH1359" s="337">
        <v>10</v>
      </c>
      <c r="AI1359" s="337">
        <v>11</v>
      </c>
      <c r="AJ1359" s="337">
        <v>21</v>
      </c>
      <c r="AK1359" s="337">
        <v>0</v>
      </c>
      <c r="AL1359" s="337">
        <v>14</v>
      </c>
      <c r="AM1359" s="337">
        <v>9</v>
      </c>
      <c r="AN1359" s="337">
        <v>23</v>
      </c>
      <c r="AO1359" s="337">
        <v>0</v>
      </c>
      <c r="AP1359" s="337">
        <v>14</v>
      </c>
    </row>
    <row r="1360" spans="1:42" x14ac:dyDescent="0.2">
      <c r="D1360" s="335" t="s">
        <v>65</v>
      </c>
      <c r="E1360" s="337">
        <v>55</v>
      </c>
      <c r="F1360" s="337">
        <v>64</v>
      </c>
      <c r="G1360" s="337">
        <v>119</v>
      </c>
      <c r="H1360" s="337">
        <v>14</v>
      </c>
      <c r="I1360" s="337">
        <v>14</v>
      </c>
      <c r="J1360" s="337">
        <v>28</v>
      </c>
      <c r="K1360" s="337">
        <v>14</v>
      </c>
      <c r="L1360" s="337">
        <v>4</v>
      </c>
      <c r="M1360" s="337">
        <v>15</v>
      </c>
      <c r="N1360" s="337">
        <v>19</v>
      </c>
      <c r="O1360" s="337">
        <v>0</v>
      </c>
      <c r="P1360" s="337">
        <v>0</v>
      </c>
      <c r="Q1360" s="337">
        <v>14</v>
      </c>
      <c r="R1360" s="337">
        <v>3</v>
      </c>
      <c r="S1360" s="337">
        <v>4</v>
      </c>
      <c r="T1360" s="337">
        <v>7</v>
      </c>
      <c r="U1360" s="337">
        <v>0</v>
      </c>
      <c r="V1360" s="337">
        <v>8</v>
      </c>
      <c r="W1360" s="337">
        <v>13</v>
      </c>
      <c r="X1360" s="337">
        <v>21</v>
      </c>
      <c r="Y1360" s="337">
        <v>0</v>
      </c>
      <c r="Z1360" s="337">
        <v>9</v>
      </c>
      <c r="AA1360" s="337">
        <v>12</v>
      </c>
      <c r="AB1360" s="337">
        <v>21</v>
      </c>
      <c r="AC1360" s="337">
        <v>0</v>
      </c>
      <c r="AD1360" s="337">
        <v>11</v>
      </c>
      <c r="AE1360" s="337">
        <v>15</v>
      </c>
      <c r="AF1360" s="337">
        <v>26</v>
      </c>
      <c r="AG1360" s="337">
        <v>0</v>
      </c>
      <c r="AH1360" s="337">
        <v>10</v>
      </c>
      <c r="AI1360" s="337">
        <v>11</v>
      </c>
      <c r="AJ1360" s="337">
        <v>21</v>
      </c>
      <c r="AK1360" s="337">
        <v>0</v>
      </c>
      <c r="AL1360" s="337">
        <v>14</v>
      </c>
      <c r="AM1360" s="337">
        <v>9</v>
      </c>
      <c r="AN1360" s="337">
        <v>23</v>
      </c>
      <c r="AO1360" s="337">
        <v>0</v>
      </c>
      <c r="AP1360" s="337">
        <v>14</v>
      </c>
    </row>
    <row r="1361" spans="1:42" x14ac:dyDescent="0.2">
      <c r="C1361" s="335" t="s">
        <v>47</v>
      </c>
      <c r="E1361" s="337">
        <v>721</v>
      </c>
      <c r="F1361" s="337">
        <v>673</v>
      </c>
      <c r="G1361" s="337">
        <v>1394</v>
      </c>
      <c r="H1361" s="337">
        <v>116</v>
      </c>
      <c r="I1361" s="337">
        <v>108</v>
      </c>
      <c r="J1361" s="337">
        <v>224</v>
      </c>
      <c r="K1361" s="337">
        <v>72</v>
      </c>
      <c r="L1361" s="337">
        <v>22</v>
      </c>
      <c r="M1361" s="337">
        <v>50</v>
      </c>
      <c r="N1361" s="337">
        <v>72</v>
      </c>
      <c r="O1361" s="337">
        <v>103</v>
      </c>
      <c r="P1361" s="337">
        <v>76</v>
      </c>
      <c r="Q1361" s="337">
        <v>36</v>
      </c>
      <c r="R1361" s="337">
        <v>135</v>
      </c>
      <c r="S1361" s="337">
        <v>114</v>
      </c>
      <c r="T1361" s="337">
        <v>249</v>
      </c>
      <c r="U1361" s="337">
        <v>5</v>
      </c>
      <c r="V1361" s="337">
        <v>120</v>
      </c>
      <c r="W1361" s="337">
        <v>106</v>
      </c>
      <c r="X1361" s="337">
        <v>226</v>
      </c>
      <c r="Y1361" s="337">
        <v>3</v>
      </c>
      <c r="Z1361" s="337">
        <v>105</v>
      </c>
      <c r="AA1361" s="337">
        <v>124</v>
      </c>
      <c r="AB1361" s="337">
        <v>229</v>
      </c>
      <c r="AC1361" s="337">
        <v>3</v>
      </c>
      <c r="AD1361" s="337">
        <v>113</v>
      </c>
      <c r="AE1361" s="337">
        <v>110</v>
      </c>
      <c r="AF1361" s="337">
        <v>223</v>
      </c>
      <c r="AG1361" s="337">
        <v>4</v>
      </c>
      <c r="AH1361" s="337">
        <v>127</v>
      </c>
      <c r="AI1361" s="337">
        <v>116</v>
      </c>
      <c r="AJ1361" s="337">
        <v>243</v>
      </c>
      <c r="AK1361" s="337">
        <v>3</v>
      </c>
      <c r="AL1361" s="337">
        <v>121</v>
      </c>
      <c r="AM1361" s="337">
        <v>103</v>
      </c>
      <c r="AN1361" s="337">
        <v>224</v>
      </c>
      <c r="AO1361" s="337">
        <v>3</v>
      </c>
      <c r="AP1361" s="337">
        <v>51</v>
      </c>
    </row>
    <row r="1362" spans="1:42" x14ac:dyDescent="0.2">
      <c r="D1362" s="335" t="s">
        <v>116</v>
      </c>
      <c r="E1362" s="337">
        <v>504</v>
      </c>
      <c r="F1362" s="337">
        <v>480</v>
      </c>
      <c r="G1362" s="337">
        <v>984</v>
      </c>
      <c r="H1362" s="337">
        <v>87</v>
      </c>
      <c r="I1362" s="337">
        <v>74</v>
      </c>
      <c r="J1362" s="337">
        <v>161</v>
      </c>
      <c r="K1362" s="337">
        <v>54</v>
      </c>
      <c r="L1362" s="337">
        <v>15</v>
      </c>
      <c r="M1362" s="337">
        <v>39</v>
      </c>
      <c r="N1362" s="337">
        <v>54</v>
      </c>
      <c r="O1362" s="337">
        <v>79</v>
      </c>
      <c r="P1362" s="337">
        <v>56</v>
      </c>
      <c r="Q1362" s="337">
        <v>28</v>
      </c>
      <c r="R1362" s="337">
        <v>96</v>
      </c>
      <c r="S1362" s="337">
        <v>79</v>
      </c>
      <c r="T1362" s="337">
        <v>175</v>
      </c>
      <c r="U1362" s="337">
        <v>2</v>
      </c>
      <c r="V1362" s="337">
        <v>86</v>
      </c>
      <c r="W1362" s="337">
        <v>78</v>
      </c>
      <c r="X1362" s="337">
        <v>164</v>
      </c>
      <c r="Y1362" s="337">
        <v>2</v>
      </c>
      <c r="Z1362" s="337">
        <v>71</v>
      </c>
      <c r="AA1362" s="337">
        <v>88</v>
      </c>
      <c r="AB1362" s="337">
        <v>159</v>
      </c>
      <c r="AC1362" s="337">
        <v>2</v>
      </c>
      <c r="AD1362" s="337">
        <v>79</v>
      </c>
      <c r="AE1362" s="337">
        <v>79</v>
      </c>
      <c r="AF1362" s="337">
        <v>158</v>
      </c>
      <c r="AG1362" s="337">
        <v>2</v>
      </c>
      <c r="AH1362" s="337">
        <v>86</v>
      </c>
      <c r="AI1362" s="337">
        <v>79</v>
      </c>
      <c r="AJ1362" s="337">
        <v>165</v>
      </c>
      <c r="AK1362" s="337">
        <v>2</v>
      </c>
      <c r="AL1362" s="337">
        <v>86</v>
      </c>
      <c r="AM1362" s="337">
        <v>77</v>
      </c>
      <c r="AN1362" s="337">
        <v>163</v>
      </c>
      <c r="AO1362" s="337">
        <v>2</v>
      </c>
      <c r="AP1362" s="337">
        <v>42</v>
      </c>
    </row>
    <row r="1363" spans="1:42" x14ac:dyDescent="0.2">
      <c r="D1363" s="335" t="s">
        <v>165</v>
      </c>
      <c r="E1363" s="337">
        <v>217</v>
      </c>
      <c r="F1363" s="337">
        <v>193</v>
      </c>
      <c r="G1363" s="337">
        <v>410</v>
      </c>
      <c r="H1363" s="337">
        <v>29</v>
      </c>
      <c r="I1363" s="337">
        <v>34</v>
      </c>
      <c r="J1363" s="337">
        <v>63</v>
      </c>
      <c r="K1363" s="337">
        <v>18</v>
      </c>
      <c r="L1363" s="337">
        <v>7</v>
      </c>
      <c r="M1363" s="337">
        <v>11</v>
      </c>
      <c r="N1363" s="337">
        <v>18</v>
      </c>
      <c r="O1363" s="337">
        <v>24</v>
      </c>
      <c r="P1363" s="337">
        <v>20</v>
      </c>
      <c r="Q1363" s="337">
        <v>8</v>
      </c>
      <c r="R1363" s="337">
        <v>39</v>
      </c>
      <c r="S1363" s="337">
        <v>35</v>
      </c>
      <c r="T1363" s="337">
        <v>74</v>
      </c>
      <c r="U1363" s="337">
        <v>3</v>
      </c>
      <c r="V1363" s="337">
        <v>34</v>
      </c>
      <c r="W1363" s="337">
        <v>28</v>
      </c>
      <c r="X1363" s="337">
        <v>62</v>
      </c>
      <c r="Y1363" s="337">
        <v>1</v>
      </c>
      <c r="Z1363" s="337">
        <v>34</v>
      </c>
      <c r="AA1363" s="337">
        <v>36</v>
      </c>
      <c r="AB1363" s="337">
        <v>70</v>
      </c>
      <c r="AC1363" s="337">
        <v>1</v>
      </c>
      <c r="AD1363" s="337">
        <v>34</v>
      </c>
      <c r="AE1363" s="337">
        <v>31</v>
      </c>
      <c r="AF1363" s="337">
        <v>65</v>
      </c>
      <c r="AG1363" s="337">
        <v>2</v>
      </c>
      <c r="AH1363" s="337">
        <v>41</v>
      </c>
      <c r="AI1363" s="337">
        <v>37</v>
      </c>
      <c r="AJ1363" s="337">
        <v>78</v>
      </c>
      <c r="AK1363" s="337">
        <v>1</v>
      </c>
      <c r="AL1363" s="337">
        <v>35</v>
      </c>
      <c r="AM1363" s="337">
        <v>26</v>
      </c>
      <c r="AN1363" s="337">
        <v>61</v>
      </c>
      <c r="AO1363" s="337">
        <v>1</v>
      </c>
      <c r="AP1363" s="337">
        <v>9</v>
      </c>
    </row>
    <row r="1364" spans="1:42" x14ac:dyDescent="0.2">
      <c r="B1364" s="335" t="s">
        <v>42</v>
      </c>
      <c r="E1364" s="337">
        <v>275</v>
      </c>
      <c r="F1364" s="337">
        <v>284</v>
      </c>
      <c r="G1364" s="337">
        <v>559</v>
      </c>
      <c r="H1364" s="337">
        <v>65</v>
      </c>
      <c r="I1364" s="337">
        <v>85</v>
      </c>
      <c r="J1364" s="337">
        <v>150</v>
      </c>
      <c r="K1364" s="337">
        <v>43</v>
      </c>
      <c r="L1364" s="337">
        <v>22</v>
      </c>
      <c r="M1364" s="337">
        <v>12</v>
      </c>
      <c r="N1364" s="337">
        <v>34</v>
      </c>
      <c r="O1364" s="337">
        <v>36</v>
      </c>
      <c r="P1364" s="337">
        <v>29</v>
      </c>
      <c r="Q1364" s="337">
        <v>17</v>
      </c>
      <c r="R1364" s="337">
        <v>113</v>
      </c>
      <c r="S1364" s="337">
        <v>111</v>
      </c>
      <c r="T1364" s="337">
        <v>224</v>
      </c>
      <c r="U1364" s="337">
        <v>13</v>
      </c>
      <c r="V1364" s="337">
        <v>85</v>
      </c>
      <c r="W1364" s="337">
        <v>78</v>
      </c>
      <c r="X1364" s="337">
        <v>163</v>
      </c>
      <c r="Y1364" s="337">
        <v>12</v>
      </c>
      <c r="Z1364" s="337">
        <v>77</v>
      </c>
      <c r="AA1364" s="337">
        <v>95</v>
      </c>
      <c r="AB1364" s="337">
        <v>172</v>
      </c>
      <c r="AC1364" s="337">
        <v>12</v>
      </c>
      <c r="AD1364" s="337">
        <v>0</v>
      </c>
      <c r="AE1364" s="337">
        <v>0</v>
      </c>
      <c r="AF1364" s="337">
        <v>0</v>
      </c>
      <c r="AG1364" s="337">
        <v>0</v>
      </c>
      <c r="AH1364" s="337">
        <v>0</v>
      </c>
      <c r="AI1364" s="337">
        <v>0</v>
      </c>
      <c r="AJ1364" s="337">
        <v>0</v>
      </c>
      <c r="AK1364" s="337">
        <v>0</v>
      </c>
      <c r="AL1364" s="337">
        <v>0</v>
      </c>
      <c r="AM1364" s="337">
        <v>0</v>
      </c>
      <c r="AN1364" s="337">
        <v>0</v>
      </c>
      <c r="AO1364" s="337">
        <v>0</v>
      </c>
      <c r="AP1364" s="337">
        <v>6</v>
      </c>
    </row>
    <row r="1365" spans="1:42" x14ac:dyDescent="0.2">
      <c r="C1365" s="335" t="s">
        <v>37</v>
      </c>
      <c r="E1365" s="337">
        <v>171</v>
      </c>
      <c r="F1365" s="337">
        <v>163</v>
      </c>
      <c r="G1365" s="337">
        <v>334</v>
      </c>
      <c r="H1365" s="337">
        <v>34</v>
      </c>
      <c r="I1365" s="337">
        <v>44</v>
      </c>
      <c r="J1365" s="337">
        <v>78</v>
      </c>
      <c r="K1365" s="337">
        <v>19</v>
      </c>
      <c r="L1365" s="337">
        <v>13</v>
      </c>
      <c r="M1365" s="337">
        <v>4</v>
      </c>
      <c r="N1365" s="337">
        <v>17</v>
      </c>
      <c r="O1365" s="337">
        <v>21</v>
      </c>
      <c r="P1365" s="337">
        <v>17</v>
      </c>
      <c r="Q1365" s="337">
        <v>5</v>
      </c>
      <c r="R1365" s="337">
        <v>72</v>
      </c>
      <c r="S1365" s="337">
        <v>73</v>
      </c>
      <c r="T1365" s="337">
        <v>145</v>
      </c>
      <c r="U1365" s="337">
        <v>7</v>
      </c>
      <c r="V1365" s="337">
        <v>47</v>
      </c>
      <c r="W1365" s="337">
        <v>41</v>
      </c>
      <c r="X1365" s="337">
        <v>88</v>
      </c>
      <c r="Y1365" s="337">
        <v>6</v>
      </c>
      <c r="Z1365" s="337">
        <v>52</v>
      </c>
      <c r="AA1365" s="337">
        <v>49</v>
      </c>
      <c r="AB1365" s="337">
        <v>101</v>
      </c>
      <c r="AC1365" s="337">
        <v>6</v>
      </c>
      <c r="AD1365" s="337">
        <v>0</v>
      </c>
      <c r="AE1365" s="337">
        <v>0</v>
      </c>
      <c r="AF1365" s="337">
        <v>0</v>
      </c>
      <c r="AG1365" s="337">
        <v>0</v>
      </c>
      <c r="AH1365" s="337">
        <v>0</v>
      </c>
      <c r="AI1365" s="337">
        <v>0</v>
      </c>
      <c r="AJ1365" s="337">
        <v>0</v>
      </c>
      <c r="AK1365" s="337">
        <v>0</v>
      </c>
      <c r="AL1365" s="337">
        <v>0</v>
      </c>
      <c r="AM1365" s="337">
        <v>0</v>
      </c>
      <c r="AN1365" s="337">
        <v>0</v>
      </c>
      <c r="AO1365" s="337">
        <v>0</v>
      </c>
      <c r="AP1365" s="337">
        <v>0</v>
      </c>
    </row>
    <row r="1366" spans="1:42" x14ac:dyDescent="0.2">
      <c r="D1366" s="335" t="s">
        <v>117</v>
      </c>
      <c r="E1366" s="337">
        <v>171</v>
      </c>
      <c r="F1366" s="337">
        <v>163</v>
      </c>
      <c r="G1366" s="337">
        <v>334</v>
      </c>
      <c r="H1366" s="337">
        <v>34</v>
      </c>
      <c r="I1366" s="337">
        <v>44</v>
      </c>
      <c r="J1366" s="337">
        <v>78</v>
      </c>
      <c r="K1366" s="337">
        <v>19</v>
      </c>
      <c r="L1366" s="337">
        <v>13</v>
      </c>
      <c r="M1366" s="337">
        <v>4</v>
      </c>
      <c r="N1366" s="337">
        <v>17</v>
      </c>
      <c r="O1366" s="337">
        <v>21</v>
      </c>
      <c r="P1366" s="337">
        <v>17</v>
      </c>
      <c r="Q1366" s="337">
        <v>5</v>
      </c>
      <c r="R1366" s="337">
        <v>72</v>
      </c>
      <c r="S1366" s="337">
        <v>73</v>
      </c>
      <c r="T1366" s="337">
        <v>145</v>
      </c>
      <c r="U1366" s="337">
        <v>7</v>
      </c>
      <c r="V1366" s="337">
        <v>47</v>
      </c>
      <c r="W1366" s="337">
        <v>41</v>
      </c>
      <c r="X1366" s="337">
        <v>88</v>
      </c>
      <c r="Y1366" s="337">
        <v>6</v>
      </c>
      <c r="Z1366" s="337">
        <v>52</v>
      </c>
      <c r="AA1366" s="337">
        <v>49</v>
      </c>
      <c r="AB1366" s="337">
        <v>101</v>
      </c>
      <c r="AC1366" s="337">
        <v>6</v>
      </c>
      <c r="AD1366" s="337">
        <v>0</v>
      </c>
      <c r="AE1366" s="337">
        <v>0</v>
      </c>
      <c r="AF1366" s="337">
        <v>0</v>
      </c>
      <c r="AG1366" s="337">
        <v>0</v>
      </c>
      <c r="AH1366" s="337">
        <v>0</v>
      </c>
      <c r="AI1366" s="337">
        <v>0</v>
      </c>
      <c r="AJ1366" s="337">
        <v>0</v>
      </c>
      <c r="AK1366" s="337">
        <v>0</v>
      </c>
      <c r="AL1366" s="337">
        <v>0</v>
      </c>
      <c r="AM1366" s="337">
        <v>0</v>
      </c>
      <c r="AN1366" s="337">
        <v>0</v>
      </c>
      <c r="AO1366" s="337">
        <v>0</v>
      </c>
      <c r="AP1366" s="337">
        <v>0</v>
      </c>
    </row>
    <row r="1367" spans="1:42" x14ac:dyDescent="0.2">
      <c r="C1367" s="335" t="s">
        <v>38</v>
      </c>
      <c r="E1367" s="337">
        <v>20</v>
      </c>
      <c r="F1367" s="337">
        <v>27</v>
      </c>
      <c r="G1367" s="337">
        <v>47</v>
      </c>
      <c r="H1367" s="337">
        <v>8</v>
      </c>
      <c r="I1367" s="337">
        <v>12</v>
      </c>
      <c r="J1367" s="337">
        <v>20</v>
      </c>
      <c r="K1367" s="337">
        <v>6</v>
      </c>
      <c r="L1367" s="337">
        <v>6</v>
      </c>
      <c r="M1367" s="337">
        <v>3</v>
      </c>
      <c r="N1367" s="337">
        <v>9</v>
      </c>
      <c r="O1367" s="337">
        <v>0</v>
      </c>
      <c r="P1367" s="337">
        <v>0</v>
      </c>
      <c r="Q1367" s="337">
        <v>6</v>
      </c>
      <c r="R1367" s="337">
        <v>3</v>
      </c>
      <c r="S1367" s="337">
        <v>4</v>
      </c>
      <c r="T1367" s="337">
        <v>7</v>
      </c>
      <c r="U1367" s="337">
        <v>0</v>
      </c>
      <c r="V1367" s="337">
        <v>12</v>
      </c>
      <c r="W1367" s="337">
        <v>12</v>
      </c>
      <c r="X1367" s="337">
        <v>24</v>
      </c>
      <c r="Y1367" s="337">
        <v>0</v>
      </c>
      <c r="Z1367" s="337">
        <v>5</v>
      </c>
      <c r="AA1367" s="337">
        <v>11</v>
      </c>
      <c r="AB1367" s="337">
        <v>16</v>
      </c>
      <c r="AC1367" s="337">
        <v>0</v>
      </c>
      <c r="AD1367" s="337">
        <v>0</v>
      </c>
      <c r="AE1367" s="337">
        <v>0</v>
      </c>
      <c r="AF1367" s="337">
        <v>0</v>
      </c>
      <c r="AG1367" s="337">
        <v>0</v>
      </c>
      <c r="AH1367" s="337">
        <v>0</v>
      </c>
      <c r="AI1367" s="337">
        <v>0</v>
      </c>
      <c r="AJ1367" s="337">
        <v>0</v>
      </c>
      <c r="AK1367" s="337">
        <v>0</v>
      </c>
      <c r="AL1367" s="337">
        <v>0</v>
      </c>
      <c r="AM1367" s="337">
        <v>0</v>
      </c>
      <c r="AN1367" s="337">
        <v>0</v>
      </c>
      <c r="AO1367" s="337">
        <v>0</v>
      </c>
      <c r="AP1367" s="337">
        <v>6</v>
      </c>
    </row>
    <row r="1368" spans="1:42" x14ac:dyDescent="0.2">
      <c r="D1368" s="335" t="s">
        <v>65</v>
      </c>
      <c r="E1368" s="337">
        <v>20</v>
      </c>
      <c r="F1368" s="337">
        <v>27</v>
      </c>
      <c r="G1368" s="337">
        <v>47</v>
      </c>
      <c r="H1368" s="337">
        <v>8</v>
      </c>
      <c r="I1368" s="337">
        <v>12</v>
      </c>
      <c r="J1368" s="337">
        <v>20</v>
      </c>
      <c r="K1368" s="337">
        <v>6</v>
      </c>
      <c r="L1368" s="337">
        <v>6</v>
      </c>
      <c r="M1368" s="337">
        <v>3</v>
      </c>
      <c r="N1368" s="337">
        <v>9</v>
      </c>
      <c r="O1368" s="337">
        <v>0</v>
      </c>
      <c r="P1368" s="337">
        <v>0</v>
      </c>
      <c r="Q1368" s="337">
        <v>6</v>
      </c>
      <c r="R1368" s="337">
        <v>3</v>
      </c>
      <c r="S1368" s="337">
        <v>4</v>
      </c>
      <c r="T1368" s="337">
        <v>7</v>
      </c>
      <c r="U1368" s="337">
        <v>0</v>
      </c>
      <c r="V1368" s="337">
        <v>12</v>
      </c>
      <c r="W1368" s="337">
        <v>12</v>
      </c>
      <c r="X1368" s="337">
        <v>24</v>
      </c>
      <c r="Y1368" s="337">
        <v>0</v>
      </c>
      <c r="Z1368" s="337">
        <v>5</v>
      </c>
      <c r="AA1368" s="337">
        <v>11</v>
      </c>
      <c r="AB1368" s="337">
        <v>16</v>
      </c>
      <c r="AC1368" s="337">
        <v>0</v>
      </c>
      <c r="AD1368" s="337">
        <v>0</v>
      </c>
      <c r="AE1368" s="337">
        <v>0</v>
      </c>
      <c r="AF1368" s="337">
        <v>0</v>
      </c>
      <c r="AG1368" s="337">
        <v>0</v>
      </c>
      <c r="AH1368" s="337">
        <v>0</v>
      </c>
      <c r="AI1368" s="337">
        <v>0</v>
      </c>
      <c r="AJ1368" s="337">
        <v>0</v>
      </c>
      <c r="AK1368" s="337">
        <v>0</v>
      </c>
      <c r="AL1368" s="337">
        <v>0</v>
      </c>
      <c r="AM1368" s="337">
        <v>0</v>
      </c>
      <c r="AN1368" s="337">
        <v>0</v>
      </c>
      <c r="AO1368" s="337">
        <v>0</v>
      </c>
      <c r="AP1368" s="337">
        <v>6</v>
      </c>
    </row>
    <row r="1369" spans="1:42" x14ac:dyDescent="0.2">
      <c r="C1369" s="335" t="s">
        <v>47</v>
      </c>
      <c r="E1369" s="337">
        <v>84</v>
      </c>
      <c r="F1369" s="337">
        <v>94</v>
      </c>
      <c r="G1369" s="337">
        <v>178</v>
      </c>
      <c r="H1369" s="337">
        <v>23</v>
      </c>
      <c r="I1369" s="337">
        <v>29</v>
      </c>
      <c r="J1369" s="337">
        <v>52</v>
      </c>
      <c r="K1369" s="337">
        <v>18</v>
      </c>
      <c r="L1369" s="337">
        <v>3</v>
      </c>
      <c r="M1369" s="337">
        <v>5</v>
      </c>
      <c r="N1369" s="337">
        <v>8</v>
      </c>
      <c r="O1369" s="337">
        <v>15</v>
      </c>
      <c r="P1369" s="337">
        <v>12</v>
      </c>
      <c r="Q1369" s="337">
        <v>6</v>
      </c>
      <c r="R1369" s="337">
        <v>38</v>
      </c>
      <c r="S1369" s="337">
        <v>34</v>
      </c>
      <c r="T1369" s="337">
        <v>72</v>
      </c>
      <c r="U1369" s="337">
        <v>6</v>
      </c>
      <c r="V1369" s="337">
        <v>26</v>
      </c>
      <c r="W1369" s="337">
        <v>25</v>
      </c>
      <c r="X1369" s="337">
        <v>51</v>
      </c>
      <c r="Y1369" s="337">
        <v>6</v>
      </c>
      <c r="Z1369" s="337">
        <v>20</v>
      </c>
      <c r="AA1369" s="337">
        <v>35</v>
      </c>
      <c r="AB1369" s="337">
        <v>55</v>
      </c>
      <c r="AC1369" s="337">
        <v>6</v>
      </c>
      <c r="AD1369" s="337">
        <v>0</v>
      </c>
      <c r="AE1369" s="337">
        <v>0</v>
      </c>
      <c r="AF1369" s="337">
        <v>0</v>
      </c>
      <c r="AG1369" s="337">
        <v>0</v>
      </c>
      <c r="AH1369" s="337">
        <v>0</v>
      </c>
      <c r="AI1369" s="337">
        <v>0</v>
      </c>
      <c r="AJ1369" s="337">
        <v>0</v>
      </c>
      <c r="AK1369" s="337">
        <v>0</v>
      </c>
      <c r="AL1369" s="337">
        <v>0</v>
      </c>
      <c r="AM1369" s="337">
        <v>0</v>
      </c>
      <c r="AN1369" s="337">
        <v>0</v>
      </c>
      <c r="AO1369" s="337">
        <v>0</v>
      </c>
      <c r="AP1369" s="337">
        <v>0</v>
      </c>
    </row>
    <row r="1370" spans="1:42" x14ac:dyDescent="0.2">
      <c r="D1370" s="335" t="s">
        <v>117</v>
      </c>
      <c r="E1370" s="337">
        <v>84</v>
      </c>
      <c r="F1370" s="337">
        <v>94</v>
      </c>
      <c r="G1370" s="337">
        <v>178</v>
      </c>
      <c r="H1370" s="337">
        <v>23</v>
      </c>
      <c r="I1370" s="337">
        <v>29</v>
      </c>
      <c r="J1370" s="337">
        <v>52</v>
      </c>
      <c r="K1370" s="337">
        <v>18</v>
      </c>
      <c r="L1370" s="337">
        <v>3</v>
      </c>
      <c r="M1370" s="337">
        <v>5</v>
      </c>
      <c r="N1370" s="337">
        <v>8</v>
      </c>
      <c r="O1370" s="337">
        <v>15</v>
      </c>
      <c r="P1370" s="337">
        <v>12</v>
      </c>
      <c r="Q1370" s="337">
        <v>6</v>
      </c>
      <c r="R1370" s="337">
        <v>38</v>
      </c>
      <c r="S1370" s="337">
        <v>34</v>
      </c>
      <c r="T1370" s="337">
        <v>72</v>
      </c>
      <c r="U1370" s="337">
        <v>6</v>
      </c>
      <c r="V1370" s="337">
        <v>26</v>
      </c>
      <c r="W1370" s="337">
        <v>25</v>
      </c>
      <c r="X1370" s="337">
        <v>51</v>
      </c>
      <c r="Y1370" s="337">
        <v>6</v>
      </c>
      <c r="Z1370" s="337">
        <v>20</v>
      </c>
      <c r="AA1370" s="337">
        <v>35</v>
      </c>
      <c r="AB1370" s="337">
        <v>55</v>
      </c>
      <c r="AC1370" s="337">
        <v>6</v>
      </c>
      <c r="AD1370" s="337">
        <v>0</v>
      </c>
      <c r="AE1370" s="337">
        <v>0</v>
      </c>
      <c r="AF1370" s="337">
        <v>0</v>
      </c>
      <c r="AG1370" s="337">
        <v>0</v>
      </c>
      <c r="AH1370" s="337">
        <v>0</v>
      </c>
      <c r="AI1370" s="337">
        <v>0</v>
      </c>
      <c r="AJ1370" s="337">
        <v>0</v>
      </c>
      <c r="AK1370" s="337">
        <v>0</v>
      </c>
      <c r="AL1370" s="337">
        <v>0</v>
      </c>
      <c r="AM1370" s="337">
        <v>0</v>
      </c>
      <c r="AN1370" s="337">
        <v>0</v>
      </c>
      <c r="AO1370" s="337">
        <v>0</v>
      </c>
      <c r="AP1370" s="337">
        <v>0</v>
      </c>
    </row>
    <row r="1371" spans="1:42" x14ac:dyDescent="0.2">
      <c r="A1371" s="335" t="s">
        <v>102</v>
      </c>
      <c r="E1371" s="337">
        <v>657</v>
      </c>
      <c r="F1371" s="337">
        <v>583</v>
      </c>
      <c r="G1371" s="337">
        <v>1240</v>
      </c>
      <c r="H1371" s="337">
        <v>98</v>
      </c>
      <c r="I1371" s="337">
        <v>92</v>
      </c>
      <c r="J1371" s="337">
        <v>190</v>
      </c>
      <c r="K1371" s="337">
        <v>88</v>
      </c>
      <c r="L1371" s="337">
        <v>27</v>
      </c>
      <c r="M1371" s="337">
        <v>63</v>
      </c>
      <c r="N1371" s="337">
        <v>90</v>
      </c>
      <c r="O1371" s="337">
        <v>61</v>
      </c>
      <c r="P1371" s="337">
        <v>52</v>
      </c>
      <c r="Q1371" s="337">
        <v>45</v>
      </c>
      <c r="R1371" s="337">
        <v>131</v>
      </c>
      <c r="S1371" s="337">
        <v>101</v>
      </c>
      <c r="T1371" s="337">
        <v>232</v>
      </c>
      <c r="U1371" s="337">
        <v>9</v>
      </c>
      <c r="V1371" s="337">
        <v>115</v>
      </c>
      <c r="W1371" s="337">
        <v>127</v>
      </c>
      <c r="X1371" s="337">
        <v>242</v>
      </c>
      <c r="Y1371" s="337">
        <v>8</v>
      </c>
      <c r="Z1371" s="337">
        <v>183</v>
      </c>
      <c r="AA1371" s="337">
        <v>151</v>
      </c>
      <c r="AB1371" s="337">
        <v>334</v>
      </c>
      <c r="AC1371" s="337">
        <v>20</v>
      </c>
      <c r="AD1371" s="337">
        <v>69</v>
      </c>
      <c r="AE1371" s="337">
        <v>60</v>
      </c>
      <c r="AF1371" s="337">
        <v>129</v>
      </c>
      <c r="AG1371" s="337">
        <v>4</v>
      </c>
      <c r="AH1371" s="337">
        <v>69</v>
      </c>
      <c r="AI1371" s="337">
        <v>49</v>
      </c>
      <c r="AJ1371" s="337">
        <v>118</v>
      </c>
      <c r="AK1371" s="337">
        <v>4</v>
      </c>
      <c r="AL1371" s="337">
        <v>58</v>
      </c>
      <c r="AM1371" s="337">
        <v>63</v>
      </c>
      <c r="AN1371" s="337">
        <v>121</v>
      </c>
      <c r="AO1371" s="337">
        <v>3</v>
      </c>
      <c r="AP1371" s="337">
        <v>33</v>
      </c>
    </row>
    <row r="1372" spans="1:42" x14ac:dyDescent="0.2">
      <c r="B1372" s="335" t="s">
        <v>36</v>
      </c>
      <c r="E1372" s="337">
        <v>105</v>
      </c>
      <c r="F1372" s="337">
        <v>84</v>
      </c>
      <c r="G1372" s="337">
        <v>189</v>
      </c>
      <c r="H1372" s="337">
        <v>0</v>
      </c>
      <c r="I1372" s="337">
        <v>0</v>
      </c>
      <c r="J1372" s="337">
        <v>0</v>
      </c>
      <c r="K1372" s="337">
        <v>15</v>
      </c>
      <c r="L1372" s="337">
        <v>2</v>
      </c>
      <c r="M1372" s="337">
        <v>14</v>
      </c>
      <c r="N1372" s="337">
        <v>16</v>
      </c>
      <c r="O1372" s="337">
        <v>6</v>
      </c>
      <c r="P1372" s="337">
        <v>6</v>
      </c>
      <c r="Q1372" s="337">
        <v>13</v>
      </c>
      <c r="R1372" s="337">
        <v>17</v>
      </c>
      <c r="S1372" s="337">
        <v>11</v>
      </c>
      <c r="T1372" s="337">
        <v>28</v>
      </c>
      <c r="U1372" s="337">
        <v>0</v>
      </c>
      <c r="V1372" s="337">
        <v>19</v>
      </c>
      <c r="W1372" s="337">
        <v>13</v>
      </c>
      <c r="X1372" s="337">
        <v>32</v>
      </c>
      <c r="Y1372" s="337">
        <v>0</v>
      </c>
      <c r="Z1372" s="337">
        <v>69</v>
      </c>
      <c r="AA1372" s="337">
        <v>60</v>
      </c>
      <c r="AB1372" s="337">
        <v>129</v>
      </c>
      <c r="AC1372" s="337">
        <v>11</v>
      </c>
      <c r="AD1372" s="337">
        <v>0</v>
      </c>
      <c r="AE1372" s="337">
        <v>0</v>
      </c>
      <c r="AF1372" s="337">
        <v>0</v>
      </c>
      <c r="AG1372" s="337">
        <v>0</v>
      </c>
      <c r="AH1372" s="337">
        <v>0</v>
      </c>
      <c r="AI1372" s="337">
        <v>0</v>
      </c>
      <c r="AJ1372" s="337">
        <v>0</v>
      </c>
      <c r="AK1372" s="337">
        <v>0</v>
      </c>
      <c r="AL1372" s="337">
        <v>0</v>
      </c>
      <c r="AM1372" s="337">
        <v>0</v>
      </c>
      <c r="AN1372" s="337">
        <v>0</v>
      </c>
      <c r="AO1372" s="337">
        <v>0</v>
      </c>
      <c r="AP1372" s="337">
        <v>4</v>
      </c>
    </row>
    <row r="1373" spans="1:42" x14ac:dyDescent="0.2">
      <c r="C1373" s="335" t="s">
        <v>38</v>
      </c>
      <c r="E1373" s="337">
        <v>32</v>
      </c>
      <c r="F1373" s="337">
        <v>28</v>
      </c>
      <c r="G1373" s="337">
        <v>60</v>
      </c>
      <c r="H1373" s="337">
        <v>0</v>
      </c>
      <c r="I1373" s="337">
        <v>0</v>
      </c>
      <c r="J1373" s="337">
        <v>0</v>
      </c>
      <c r="K1373" s="337">
        <v>9</v>
      </c>
      <c r="L1373" s="337">
        <v>2</v>
      </c>
      <c r="M1373" s="337">
        <v>8</v>
      </c>
      <c r="N1373" s="337">
        <v>10</v>
      </c>
      <c r="O1373" s="337">
        <v>0</v>
      </c>
      <c r="P1373" s="337">
        <v>0</v>
      </c>
      <c r="Q1373" s="337">
        <v>9</v>
      </c>
      <c r="R1373" s="337">
        <v>0</v>
      </c>
      <c r="S1373" s="337">
        <v>0</v>
      </c>
      <c r="T1373" s="337">
        <v>0</v>
      </c>
      <c r="U1373" s="337">
        <v>0</v>
      </c>
      <c r="V1373" s="337">
        <v>0</v>
      </c>
      <c r="W1373" s="337">
        <v>0</v>
      </c>
      <c r="X1373" s="337">
        <v>0</v>
      </c>
      <c r="Y1373" s="337">
        <v>0</v>
      </c>
      <c r="Z1373" s="337">
        <v>32</v>
      </c>
      <c r="AA1373" s="337">
        <v>28</v>
      </c>
      <c r="AB1373" s="337">
        <v>60</v>
      </c>
      <c r="AC1373" s="337">
        <v>9</v>
      </c>
      <c r="AD1373" s="337">
        <v>0</v>
      </c>
      <c r="AE1373" s="337">
        <v>0</v>
      </c>
      <c r="AF1373" s="337">
        <v>0</v>
      </c>
      <c r="AG1373" s="337">
        <v>0</v>
      </c>
      <c r="AH1373" s="337">
        <v>0</v>
      </c>
      <c r="AI1373" s="337">
        <v>0</v>
      </c>
      <c r="AJ1373" s="337">
        <v>0</v>
      </c>
      <c r="AK1373" s="337">
        <v>0</v>
      </c>
      <c r="AL1373" s="337">
        <v>0</v>
      </c>
      <c r="AM1373" s="337">
        <v>0</v>
      </c>
      <c r="AN1373" s="337">
        <v>0</v>
      </c>
      <c r="AO1373" s="337">
        <v>0</v>
      </c>
      <c r="AP1373" s="337">
        <v>0</v>
      </c>
    </row>
    <row r="1374" spans="1:42" x14ac:dyDescent="0.2">
      <c r="D1374" s="335" t="s">
        <v>65</v>
      </c>
      <c r="E1374" s="337">
        <v>32</v>
      </c>
      <c r="F1374" s="337">
        <v>28</v>
      </c>
      <c r="G1374" s="337">
        <v>60</v>
      </c>
      <c r="H1374" s="337">
        <v>0</v>
      </c>
      <c r="I1374" s="337">
        <v>0</v>
      </c>
      <c r="J1374" s="337">
        <v>0</v>
      </c>
      <c r="K1374" s="337">
        <v>9</v>
      </c>
      <c r="L1374" s="337">
        <v>2</v>
      </c>
      <c r="M1374" s="337">
        <v>8</v>
      </c>
      <c r="N1374" s="337">
        <v>10</v>
      </c>
      <c r="O1374" s="337">
        <v>0</v>
      </c>
      <c r="P1374" s="337">
        <v>0</v>
      </c>
      <c r="Q1374" s="337">
        <v>9</v>
      </c>
      <c r="R1374" s="337">
        <v>0</v>
      </c>
      <c r="S1374" s="337">
        <v>0</v>
      </c>
      <c r="T1374" s="337">
        <v>0</v>
      </c>
      <c r="U1374" s="337">
        <v>0</v>
      </c>
      <c r="V1374" s="337">
        <v>0</v>
      </c>
      <c r="W1374" s="337">
        <v>0</v>
      </c>
      <c r="X1374" s="337">
        <v>0</v>
      </c>
      <c r="Y1374" s="337">
        <v>0</v>
      </c>
      <c r="Z1374" s="337">
        <v>32</v>
      </c>
      <c r="AA1374" s="337">
        <v>28</v>
      </c>
      <c r="AB1374" s="337">
        <v>60</v>
      </c>
      <c r="AC1374" s="337">
        <v>9</v>
      </c>
      <c r="AD1374" s="337">
        <v>0</v>
      </c>
      <c r="AE1374" s="337">
        <v>0</v>
      </c>
      <c r="AF1374" s="337">
        <v>0</v>
      </c>
      <c r="AG1374" s="337">
        <v>0</v>
      </c>
      <c r="AH1374" s="337">
        <v>0</v>
      </c>
      <c r="AI1374" s="337">
        <v>0</v>
      </c>
      <c r="AJ1374" s="337">
        <v>0</v>
      </c>
      <c r="AK1374" s="337">
        <v>0</v>
      </c>
      <c r="AL1374" s="337">
        <v>0</v>
      </c>
      <c r="AM1374" s="337">
        <v>0</v>
      </c>
      <c r="AN1374" s="337">
        <v>0</v>
      </c>
      <c r="AO1374" s="337">
        <v>0</v>
      </c>
      <c r="AP1374" s="337">
        <v>0</v>
      </c>
    </row>
    <row r="1375" spans="1:42" x14ac:dyDescent="0.2">
      <c r="C1375" s="335" t="s">
        <v>47</v>
      </c>
      <c r="E1375" s="337">
        <v>73</v>
      </c>
      <c r="F1375" s="337">
        <v>56</v>
      </c>
      <c r="G1375" s="337">
        <v>129</v>
      </c>
      <c r="H1375" s="337">
        <v>0</v>
      </c>
      <c r="I1375" s="337">
        <v>0</v>
      </c>
      <c r="J1375" s="337">
        <v>0</v>
      </c>
      <c r="K1375" s="337">
        <v>6</v>
      </c>
      <c r="L1375" s="337">
        <v>0</v>
      </c>
      <c r="M1375" s="337">
        <v>6</v>
      </c>
      <c r="N1375" s="337">
        <v>6</v>
      </c>
      <c r="O1375" s="337">
        <v>6</v>
      </c>
      <c r="P1375" s="337">
        <v>6</v>
      </c>
      <c r="Q1375" s="337">
        <v>4</v>
      </c>
      <c r="R1375" s="337">
        <v>17</v>
      </c>
      <c r="S1375" s="337">
        <v>11</v>
      </c>
      <c r="T1375" s="337">
        <v>28</v>
      </c>
      <c r="U1375" s="337">
        <v>0</v>
      </c>
      <c r="V1375" s="337">
        <v>19</v>
      </c>
      <c r="W1375" s="337">
        <v>13</v>
      </c>
      <c r="X1375" s="337">
        <v>32</v>
      </c>
      <c r="Y1375" s="337">
        <v>0</v>
      </c>
      <c r="Z1375" s="337">
        <v>37</v>
      </c>
      <c r="AA1375" s="337">
        <v>32</v>
      </c>
      <c r="AB1375" s="337">
        <v>69</v>
      </c>
      <c r="AC1375" s="337">
        <v>2</v>
      </c>
      <c r="AD1375" s="337">
        <v>0</v>
      </c>
      <c r="AE1375" s="337">
        <v>0</v>
      </c>
      <c r="AF1375" s="337">
        <v>0</v>
      </c>
      <c r="AG1375" s="337">
        <v>0</v>
      </c>
      <c r="AH1375" s="337">
        <v>0</v>
      </c>
      <c r="AI1375" s="337">
        <v>0</v>
      </c>
      <c r="AJ1375" s="337">
        <v>0</v>
      </c>
      <c r="AK1375" s="337">
        <v>0</v>
      </c>
      <c r="AL1375" s="337">
        <v>0</v>
      </c>
      <c r="AM1375" s="337">
        <v>0</v>
      </c>
      <c r="AN1375" s="337">
        <v>0</v>
      </c>
      <c r="AO1375" s="337">
        <v>0</v>
      </c>
      <c r="AP1375" s="337">
        <v>4</v>
      </c>
    </row>
    <row r="1376" spans="1:42" x14ac:dyDescent="0.2">
      <c r="D1376" s="335" t="s">
        <v>116</v>
      </c>
      <c r="E1376" s="337">
        <v>73</v>
      </c>
      <c r="F1376" s="337">
        <v>56</v>
      </c>
      <c r="G1376" s="337">
        <v>129</v>
      </c>
      <c r="H1376" s="337">
        <v>0</v>
      </c>
      <c r="I1376" s="337">
        <v>0</v>
      </c>
      <c r="J1376" s="337">
        <v>0</v>
      </c>
      <c r="K1376" s="337">
        <v>6</v>
      </c>
      <c r="L1376" s="337">
        <v>0</v>
      </c>
      <c r="M1376" s="337">
        <v>6</v>
      </c>
      <c r="N1376" s="337">
        <v>6</v>
      </c>
      <c r="O1376" s="337">
        <v>6</v>
      </c>
      <c r="P1376" s="337">
        <v>6</v>
      </c>
      <c r="Q1376" s="337">
        <v>4</v>
      </c>
      <c r="R1376" s="337">
        <v>17</v>
      </c>
      <c r="S1376" s="337">
        <v>11</v>
      </c>
      <c r="T1376" s="337">
        <v>28</v>
      </c>
      <c r="U1376" s="337">
        <v>0</v>
      </c>
      <c r="V1376" s="337">
        <v>19</v>
      </c>
      <c r="W1376" s="337">
        <v>13</v>
      </c>
      <c r="X1376" s="337">
        <v>32</v>
      </c>
      <c r="Y1376" s="337">
        <v>0</v>
      </c>
      <c r="Z1376" s="337">
        <v>37</v>
      </c>
      <c r="AA1376" s="337">
        <v>32</v>
      </c>
      <c r="AB1376" s="337">
        <v>69</v>
      </c>
      <c r="AC1376" s="337">
        <v>2</v>
      </c>
      <c r="AD1376" s="337">
        <v>0</v>
      </c>
      <c r="AE1376" s="337">
        <v>0</v>
      </c>
      <c r="AF1376" s="337">
        <v>0</v>
      </c>
      <c r="AG1376" s="337">
        <v>0</v>
      </c>
      <c r="AH1376" s="337">
        <v>0</v>
      </c>
      <c r="AI1376" s="337">
        <v>0</v>
      </c>
      <c r="AJ1376" s="337">
        <v>0</v>
      </c>
      <c r="AK1376" s="337">
        <v>0</v>
      </c>
      <c r="AL1376" s="337">
        <v>0</v>
      </c>
      <c r="AM1376" s="337">
        <v>0</v>
      </c>
      <c r="AN1376" s="337">
        <v>0</v>
      </c>
      <c r="AO1376" s="337">
        <v>0</v>
      </c>
      <c r="AP1376" s="337">
        <v>4</v>
      </c>
    </row>
    <row r="1377" spans="2:42" x14ac:dyDescent="0.2">
      <c r="B1377" s="335" t="s">
        <v>41</v>
      </c>
      <c r="E1377" s="337">
        <v>374</v>
      </c>
      <c r="F1377" s="337">
        <v>340</v>
      </c>
      <c r="G1377" s="337">
        <v>714</v>
      </c>
      <c r="H1377" s="337">
        <v>62</v>
      </c>
      <c r="I1377" s="337">
        <v>53</v>
      </c>
      <c r="J1377" s="337">
        <v>115</v>
      </c>
      <c r="K1377" s="337">
        <v>46</v>
      </c>
      <c r="L1377" s="337">
        <v>14</v>
      </c>
      <c r="M1377" s="337">
        <v>32</v>
      </c>
      <c r="N1377" s="337">
        <v>46</v>
      </c>
      <c r="O1377" s="337">
        <v>43</v>
      </c>
      <c r="P1377" s="337">
        <v>37</v>
      </c>
      <c r="Q1377" s="337">
        <v>22</v>
      </c>
      <c r="R1377" s="337">
        <v>59</v>
      </c>
      <c r="S1377" s="337">
        <v>45</v>
      </c>
      <c r="T1377" s="337">
        <v>104</v>
      </c>
      <c r="U1377" s="337">
        <v>4</v>
      </c>
      <c r="V1377" s="337">
        <v>53</v>
      </c>
      <c r="W1377" s="337">
        <v>63</v>
      </c>
      <c r="X1377" s="337">
        <v>116</v>
      </c>
      <c r="Y1377" s="337">
        <v>3</v>
      </c>
      <c r="Z1377" s="337">
        <v>66</v>
      </c>
      <c r="AA1377" s="337">
        <v>60</v>
      </c>
      <c r="AB1377" s="337">
        <v>126</v>
      </c>
      <c r="AC1377" s="337">
        <v>4</v>
      </c>
      <c r="AD1377" s="337">
        <v>69</v>
      </c>
      <c r="AE1377" s="337">
        <v>60</v>
      </c>
      <c r="AF1377" s="337">
        <v>129</v>
      </c>
      <c r="AG1377" s="337">
        <v>4</v>
      </c>
      <c r="AH1377" s="337">
        <v>69</v>
      </c>
      <c r="AI1377" s="337">
        <v>49</v>
      </c>
      <c r="AJ1377" s="337">
        <v>118</v>
      </c>
      <c r="AK1377" s="337">
        <v>4</v>
      </c>
      <c r="AL1377" s="337">
        <v>58</v>
      </c>
      <c r="AM1377" s="337">
        <v>63</v>
      </c>
      <c r="AN1377" s="337">
        <v>121</v>
      </c>
      <c r="AO1377" s="337">
        <v>3</v>
      </c>
      <c r="AP1377" s="337">
        <v>24</v>
      </c>
    </row>
    <row r="1378" spans="2:42" x14ac:dyDescent="0.2">
      <c r="C1378" s="335" t="s">
        <v>37</v>
      </c>
      <c r="E1378" s="337">
        <v>115</v>
      </c>
      <c r="F1378" s="337">
        <v>104</v>
      </c>
      <c r="G1378" s="337">
        <v>219</v>
      </c>
      <c r="H1378" s="337">
        <v>16</v>
      </c>
      <c r="I1378" s="337">
        <v>10</v>
      </c>
      <c r="J1378" s="337">
        <v>26</v>
      </c>
      <c r="K1378" s="337">
        <v>10</v>
      </c>
      <c r="L1378" s="337">
        <v>4</v>
      </c>
      <c r="M1378" s="337">
        <v>6</v>
      </c>
      <c r="N1378" s="337">
        <v>10</v>
      </c>
      <c r="O1378" s="337">
        <v>10</v>
      </c>
      <c r="P1378" s="337">
        <v>10</v>
      </c>
      <c r="Q1378" s="337">
        <v>1</v>
      </c>
      <c r="R1378" s="337">
        <v>24</v>
      </c>
      <c r="S1378" s="337">
        <v>18</v>
      </c>
      <c r="T1378" s="337">
        <v>42</v>
      </c>
      <c r="U1378" s="337">
        <v>2</v>
      </c>
      <c r="V1378" s="337">
        <v>8</v>
      </c>
      <c r="W1378" s="337">
        <v>17</v>
      </c>
      <c r="X1378" s="337">
        <v>25</v>
      </c>
      <c r="Y1378" s="337">
        <v>1</v>
      </c>
      <c r="Z1378" s="337">
        <v>23</v>
      </c>
      <c r="AA1378" s="337">
        <v>17</v>
      </c>
      <c r="AB1378" s="337">
        <v>40</v>
      </c>
      <c r="AC1378" s="337">
        <v>2</v>
      </c>
      <c r="AD1378" s="337">
        <v>23</v>
      </c>
      <c r="AE1378" s="337">
        <v>19</v>
      </c>
      <c r="AF1378" s="337">
        <v>42</v>
      </c>
      <c r="AG1378" s="337">
        <v>2</v>
      </c>
      <c r="AH1378" s="337">
        <v>22</v>
      </c>
      <c r="AI1378" s="337">
        <v>21</v>
      </c>
      <c r="AJ1378" s="337">
        <v>43</v>
      </c>
      <c r="AK1378" s="337">
        <v>2</v>
      </c>
      <c r="AL1378" s="337">
        <v>15</v>
      </c>
      <c r="AM1378" s="337">
        <v>12</v>
      </c>
      <c r="AN1378" s="337">
        <v>27</v>
      </c>
      <c r="AO1378" s="337">
        <v>1</v>
      </c>
      <c r="AP1378" s="337">
        <v>0</v>
      </c>
    </row>
    <row r="1379" spans="2:42" x14ac:dyDescent="0.2">
      <c r="D1379" s="335" t="s">
        <v>116</v>
      </c>
      <c r="E1379" s="337">
        <v>115</v>
      </c>
      <c r="F1379" s="337">
        <v>104</v>
      </c>
      <c r="G1379" s="337">
        <v>219</v>
      </c>
      <c r="H1379" s="337">
        <v>16</v>
      </c>
      <c r="I1379" s="337">
        <v>10</v>
      </c>
      <c r="J1379" s="337">
        <v>26</v>
      </c>
      <c r="K1379" s="337">
        <v>10</v>
      </c>
      <c r="L1379" s="337">
        <v>4</v>
      </c>
      <c r="M1379" s="337">
        <v>6</v>
      </c>
      <c r="N1379" s="337">
        <v>10</v>
      </c>
      <c r="O1379" s="337">
        <v>10</v>
      </c>
      <c r="P1379" s="337">
        <v>10</v>
      </c>
      <c r="Q1379" s="337">
        <v>1</v>
      </c>
      <c r="R1379" s="337">
        <v>24</v>
      </c>
      <c r="S1379" s="337">
        <v>18</v>
      </c>
      <c r="T1379" s="337">
        <v>42</v>
      </c>
      <c r="U1379" s="337">
        <v>2</v>
      </c>
      <c r="V1379" s="337">
        <v>8</v>
      </c>
      <c r="W1379" s="337">
        <v>17</v>
      </c>
      <c r="X1379" s="337">
        <v>25</v>
      </c>
      <c r="Y1379" s="337">
        <v>1</v>
      </c>
      <c r="Z1379" s="337">
        <v>23</v>
      </c>
      <c r="AA1379" s="337">
        <v>17</v>
      </c>
      <c r="AB1379" s="337">
        <v>40</v>
      </c>
      <c r="AC1379" s="337">
        <v>2</v>
      </c>
      <c r="AD1379" s="337">
        <v>23</v>
      </c>
      <c r="AE1379" s="337">
        <v>19</v>
      </c>
      <c r="AF1379" s="337">
        <v>42</v>
      </c>
      <c r="AG1379" s="337">
        <v>2</v>
      </c>
      <c r="AH1379" s="337">
        <v>22</v>
      </c>
      <c r="AI1379" s="337">
        <v>21</v>
      </c>
      <c r="AJ1379" s="337">
        <v>43</v>
      </c>
      <c r="AK1379" s="337">
        <v>2</v>
      </c>
      <c r="AL1379" s="337">
        <v>15</v>
      </c>
      <c r="AM1379" s="337">
        <v>12</v>
      </c>
      <c r="AN1379" s="337">
        <v>27</v>
      </c>
      <c r="AO1379" s="337">
        <v>1</v>
      </c>
      <c r="AP1379" s="337">
        <v>0</v>
      </c>
    </row>
    <row r="1380" spans="2:42" x14ac:dyDescent="0.2">
      <c r="C1380" s="335" t="s">
        <v>38</v>
      </c>
      <c r="E1380" s="337">
        <v>26</v>
      </c>
      <c r="F1380" s="337">
        <v>22</v>
      </c>
      <c r="G1380" s="337">
        <v>48</v>
      </c>
      <c r="H1380" s="337">
        <v>2</v>
      </c>
      <c r="I1380" s="337">
        <v>4</v>
      </c>
      <c r="J1380" s="337">
        <v>6</v>
      </c>
      <c r="K1380" s="337">
        <v>8</v>
      </c>
      <c r="L1380" s="337">
        <v>0</v>
      </c>
      <c r="M1380" s="337">
        <v>8</v>
      </c>
      <c r="N1380" s="337">
        <v>8</v>
      </c>
      <c r="O1380" s="337">
        <v>0</v>
      </c>
      <c r="P1380" s="337">
        <v>0</v>
      </c>
      <c r="Q1380" s="337">
        <v>8</v>
      </c>
      <c r="R1380" s="337">
        <v>2</v>
      </c>
      <c r="S1380" s="337">
        <v>2</v>
      </c>
      <c r="T1380" s="337">
        <v>4</v>
      </c>
      <c r="U1380" s="337">
        <v>0</v>
      </c>
      <c r="V1380" s="337">
        <v>5</v>
      </c>
      <c r="W1380" s="337">
        <v>5</v>
      </c>
      <c r="X1380" s="337">
        <v>10</v>
      </c>
      <c r="Y1380" s="337">
        <v>0</v>
      </c>
      <c r="Z1380" s="337">
        <v>5</v>
      </c>
      <c r="AA1380" s="337">
        <v>5</v>
      </c>
      <c r="AB1380" s="337">
        <v>10</v>
      </c>
      <c r="AC1380" s="337">
        <v>0</v>
      </c>
      <c r="AD1380" s="337">
        <v>8</v>
      </c>
      <c r="AE1380" s="337">
        <v>3</v>
      </c>
      <c r="AF1380" s="337">
        <v>11</v>
      </c>
      <c r="AG1380" s="337">
        <v>0</v>
      </c>
      <c r="AH1380" s="337">
        <v>5</v>
      </c>
      <c r="AI1380" s="337">
        <v>2</v>
      </c>
      <c r="AJ1380" s="337">
        <v>7</v>
      </c>
      <c r="AK1380" s="337">
        <v>0</v>
      </c>
      <c r="AL1380" s="337">
        <v>1</v>
      </c>
      <c r="AM1380" s="337">
        <v>5</v>
      </c>
      <c r="AN1380" s="337">
        <v>6</v>
      </c>
      <c r="AO1380" s="337">
        <v>0</v>
      </c>
      <c r="AP1380" s="337">
        <v>8</v>
      </c>
    </row>
    <row r="1381" spans="2:42" x14ac:dyDescent="0.2">
      <c r="D1381" s="335" t="s">
        <v>65</v>
      </c>
      <c r="E1381" s="337">
        <v>26</v>
      </c>
      <c r="F1381" s="337">
        <v>22</v>
      </c>
      <c r="G1381" s="337">
        <v>48</v>
      </c>
      <c r="H1381" s="337">
        <v>2</v>
      </c>
      <c r="I1381" s="337">
        <v>4</v>
      </c>
      <c r="J1381" s="337">
        <v>6</v>
      </c>
      <c r="K1381" s="337">
        <v>8</v>
      </c>
      <c r="L1381" s="337">
        <v>0</v>
      </c>
      <c r="M1381" s="337">
        <v>8</v>
      </c>
      <c r="N1381" s="337">
        <v>8</v>
      </c>
      <c r="O1381" s="337">
        <v>0</v>
      </c>
      <c r="P1381" s="337">
        <v>0</v>
      </c>
      <c r="Q1381" s="337">
        <v>8</v>
      </c>
      <c r="R1381" s="337">
        <v>2</v>
      </c>
      <c r="S1381" s="337">
        <v>2</v>
      </c>
      <c r="T1381" s="337">
        <v>4</v>
      </c>
      <c r="U1381" s="337">
        <v>0</v>
      </c>
      <c r="V1381" s="337">
        <v>5</v>
      </c>
      <c r="W1381" s="337">
        <v>5</v>
      </c>
      <c r="X1381" s="337">
        <v>10</v>
      </c>
      <c r="Y1381" s="337">
        <v>0</v>
      </c>
      <c r="Z1381" s="337">
        <v>5</v>
      </c>
      <c r="AA1381" s="337">
        <v>5</v>
      </c>
      <c r="AB1381" s="337">
        <v>10</v>
      </c>
      <c r="AC1381" s="337">
        <v>0</v>
      </c>
      <c r="AD1381" s="337">
        <v>8</v>
      </c>
      <c r="AE1381" s="337">
        <v>3</v>
      </c>
      <c r="AF1381" s="337">
        <v>11</v>
      </c>
      <c r="AG1381" s="337">
        <v>0</v>
      </c>
      <c r="AH1381" s="337">
        <v>5</v>
      </c>
      <c r="AI1381" s="337">
        <v>2</v>
      </c>
      <c r="AJ1381" s="337">
        <v>7</v>
      </c>
      <c r="AK1381" s="337">
        <v>0</v>
      </c>
      <c r="AL1381" s="337">
        <v>1</v>
      </c>
      <c r="AM1381" s="337">
        <v>5</v>
      </c>
      <c r="AN1381" s="337">
        <v>6</v>
      </c>
      <c r="AO1381" s="337">
        <v>0</v>
      </c>
      <c r="AP1381" s="337">
        <v>8</v>
      </c>
    </row>
    <row r="1382" spans="2:42" x14ac:dyDescent="0.2">
      <c r="C1382" s="335" t="s">
        <v>47</v>
      </c>
      <c r="E1382" s="337">
        <v>233</v>
      </c>
      <c r="F1382" s="337">
        <v>214</v>
      </c>
      <c r="G1382" s="337">
        <v>447</v>
      </c>
      <c r="H1382" s="337">
        <v>44</v>
      </c>
      <c r="I1382" s="337">
        <v>39</v>
      </c>
      <c r="J1382" s="337">
        <v>83</v>
      </c>
      <c r="K1382" s="337">
        <v>28</v>
      </c>
      <c r="L1382" s="337">
        <v>10</v>
      </c>
      <c r="M1382" s="337">
        <v>18</v>
      </c>
      <c r="N1382" s="337">
        <v>28</v>
      </c>
      <c r="O1382" s="337">
        <v>33</v>
      </c>
      <c r="P1382" s="337">
        <v>27</v>
      </c>
      <c r="Q1382" s="337">
        <v>13</v>
      </c>
      <c r="R1382" s="337">
        <v>33</v>
      </c>
      <c r="S1382" s="337">
        <v>25</v>
      </c>
      <c r="T1382" s="337">
        <v>58</v>
      </c>
      <c r="U1382" s="337">
        <v>2</v>
      </c>
      <c r="V1382" s="337">
        <v>40</v>
      </c>
      <c r="W1382" s="337">
        <v>41</v>
      </c>
      <c r="X1382" s="337">
        <v>81</v>
      </c>
      <c r="Y1382" s="337">
        <v>2</v>
      </c>
      <c r="Z1382" s="337">
        <v>38</v>
      </c>
      <c r="AA1382" s="337">
        <v>38</v>
      </c>
      <c r="AB1382" s="337">
        <v>76</v>
      </c>
      <c r="AC1382" s="337">
        <v>2</v>
      </c>
      <c r="AD1382" s="337">
        <v>38</v>
      </c>
      <c r="AE1382" s="337">
        <v>38</v>
      </c>
      <c r="AF1382" s="337">
        <v>76</v>
      </c>
      <c r="AG1382" s="337">
        <v>2</v>
      </c>
      <c r="AH1382" s="337">
        <v>42</v>
      </c>
      <c r="AI1382" s="337">
        <v>26</v>
      </c>
      <c r="AJ1382" s="337">
        <v>68</v>
      </c>
      <c r="AK1382" s="337">
        <v>2</v>
      </c>
      <c r="AL1382" s="337">
        <v>42</v>
      </c>
      <c r="AM1382" s="337">
        <v>46</v>
      </c>
      <c r="AN1382" s="337">
        <v>88</v>
      </c>
      <c r="AO1382" s="337">
        <v>2</v>
      </c>
      <c r="AP1382" s="337">
        <v>16</v>
      </c>
    </row>
    <row r="1383" spans="2:42" x14ac:dyDescent="0.2">
      <c r="D1383" s="335" t="s">
        <v>116</v>
      </c>
      <c r="E1383" s="337">
        <v>226</v>
      </c>
      <c r="F1383" s="337">
        <v>206</v>
      </c>
      <c r="G1383" s="337">
        <v>432</v>
      </c>
      <c r="H1383" s="337">
        <v>43</v>
      </c>
      <c r="I1383" s="337">
        <v>37</v>
      </c>
      <c r="J1383" s="337">
        <v>80</v>
      </c>
      <c r="K1383" s="337">
        <v>27</v>
      </c>
      <c r="L1383" s="337">
        <v>10</v>
      </c>
      <c r="M1383" s="337">
        <v>17</v>
      </c>
      <c r="N1383" s="337">
        <v>27</v>
      </c>
      <c r="O1383" s="337">
        <v>31</v>
      </c>
      <c r="P1383" s="337">
        <v>26</v>
      </c>
      <c r="Q1383" s="337">
        <v>12</v>
      </c>
      <c r="R1383" s="337">
        <v>32</v>
      </c>
      <c r="S1383" s="337">
        <v>25</v>
      </c>
      <c r="T1383" s="337">
        <v>57</v>
      </c>
      <c r="U1383" s="337">
        <v>2</v>
      </c>
      <c r="V1383" s="337">
        <v>39</v>
      </c>
      <c r="W1383" s="337">
        <v>38</v>
      </c>
      <c r="X1383" s="337">
        <v>77</v>
      </c>
      <c r="Y1383" s="337">
        <v>2</v>
      </c>
      <c r="Z1383" s="337">
        <v>38</v>
      </c>
      <c r="AA1383" s="337">
        <v>36</v>
      </c>
      <c r="AB1383" s="337">
        <v>74</v>
      </c>
      <c r="AC1383" s="337">
        <v>2</v>
      </c>
      <c r="AD1383" s="337">
        <v>38</v>
      </c>
      <c r="AE1383" s="337">
        <v>38</v>
      </c>
      <c r="AF1383" s="337">
        <v>76</v>
      </c>
      <c r="AG1383" s="337">
        <v>2</v>
      </c>
      <c r="AH1383" s="337">
        <v>41</v>
      </c>
      <c r="AI1383" s="337">
        <v>25</v>
      </c>
      <c r="AJ1383" s="337">
        <v>66</v>
      </c>
      <c r="AK1383" s="337">
        <v>2</v>
      </c>
      <c r="AL1383" s="337">
        <v>38</v>
      </c>
      <c r="AM1383" s="337">
        <v>44</v>
      </c>
      <c r="AN1383" s="337">
        <v>82</v>
      </c>
      <c r="AO1383" s="337">
        <v>2</v>
      </c>
      <c r="AP1383" s="337">
        <v>15</v>
      </c>
    </row>
    <row r="1384" spans="2:42" x14ac:dyDescent="0.2">
      <c r="D1384" s="335" t="s">
        <v>165</v>
      </c>
      <c r="E1384" s="337">
        <v>7</v>
      </c>
      <c r="F1384" s="337">
        <v>8</v>
      </c>
      <c r="G1384" s="337">
        <v>15</v>
      </c>
      <c r="H1384" s="337">
        <v>1</v>
      </c>
      <c r="I1384" s="337">
        <v>2</v>
      </c>
      <c r="J1384" s="337">
        <v>3</v>
      </c>
      <c r="K1384" s="337">
        <v>1</v>
      </c>
      <c r="L1384" s="337">
        <v>0</v>
      </c>
      <c r="M1384" s="337">
        <v>1</v>
      </c>
      <c r="N1384" s="337">
        <v>1</v>
      </c>
      <c r="O1384" s="337">
        <v>2</v>
      </c>
      <c r="P1384" s="337">
        <v>1</v>
      </c>
      <c r="Q1384" s="337">
        <v>1</v>
      </c>
      <c r="R1384" s="337">
        <v>1</v>
      </c>
      <c r="S1384" s="337">
        <v>0</v>
      </c>
      <c r="T1384" s="337">
        <v>1</v>
      </c>
      <c r="U1384" s="337">
        <v>0</v>
      </c>
      <c r="V1384" s="337">
        <v>1</v>
      </c>
      <c r="W1384" s="337">
        <v>3</v>
      </c>
      <c r="X1384" s="337">
        <v>4</v>
      </c>
      <c r="Y1384" s="337">
        <v>0</v>
      </c>
      <c r="Z1384" s="337">
        <v>0</v>
      </c>
      <c r="AA1384" s="337">
        <v>2</v>
      </c>
      <c r="AB1384" s="337">
        <v>2</v>
      </c>
      <c r="AC1384" s="337">
        <v>0</v>
      </c>
      <c r="AD1384" s="337">
        <v>0</v>
      </c>
      <c r="AE1384" s="337">
        <v>0</v>
      </c>
      <c r="AF1384" s="337">
        <v>0</v>
      </c>
      <c r="AG1384" s="337">
        <v>0</v>
      </c>
      <c r="AH1384" s="337">
        <v>1</v>
      </c>
      <c r="AI1384" s="337">
        <v>1</v>
      </c>
      <c r="AJ1384" s="337">
        <v>2</v>
      </c>
      <c r="AK1384" s="337">
        <v>0</v>
      </c>
      <c r="AL1384" s="337">
        <v>4</v>
      </c>
      <c r="AM1384" s="337">
        <v>2</v>
      </c>
      <c r="AN1384" s="337">
        <v>6</v>
      </c>
      <c r="AO1384" s="337">
        <v>0</v>
      </c>
      <c r="AP1384" s="337">
        <v>1</v>
      </c>
    </row>
    <row r="1385" spans="2:42" x14ac:dyDescent="0.2">
      <c r="B1385" s="335" t="s">
        <v>42</v>
      </c>
      <c r="E1385" s="337">
        <v>146</v>
      </c>
      <c r="F1385" s="337">
        <v>127</v>
      </c>
      <c r="G1385" s="337">
        <v>273</v>
      </c>
      <c r="H1385" s="337">
        <v>36</v>
      </c>
      <c r="I1385" s="337">
        <v>39</v>
      </c>
      <c r="J1385" s="337">
        <v>75</v>
      </c>
      <c r="K1385" s="337">
        <v>20</v>
      </c>
      <c r="L1385" s="337">
        <v>11</v>
      </c>
      <c r="M1385" s="337">
        <v>10</v>
      </c>
      <c r="N1385" s="337">
        <v>21</v>
      </c>
      <c r="O1385" s="337">
        <v>12</v>
      </c>
      <c r="P1385" s="337">
        <v>9</v>
      </c>
      <c r="Q1385" s="337">
        <v>9</v>
      </c>
      <c r="R1385" s="337">
        <v>55</v>
      </c>
      <c r="S1385" s="337">
        <v>45</v>
      </c>
      <c r="T1385" s="337">
        <v>100</v>
      </c>
      <c r="U1385" s="337">
        <v>5</v>
      </c>
      <c r="V1385" s="337">
        <v>43</v>
      </c>
      <c r="W1385" s="337">
        <v>51</v>
      </c>
      <c r="X1385" s="337">
        <v>94</v>
      </c>
      <c r="Y1385" s="337">
        <v>5</v>
      </c>
      <c r="Z1385" s="337">
        <v>48</v>
      </c>
      <c r="AA1385" s="337">
        <v>31</v>
      </c>
      <c r="AB1385" s="337">
        <v>79</v>
      </c>
      <c r="AC1385" s="337">
        <v>5</v>
      </c>
      <c r="AD1385" s="337">
        <v>0</v>
      </c>
      <c r="AE1385" s="337">
        <v>0</v>
      </c>
      <c r="AF1385" s="337">
        <v>0</v>
      </c>
      <c r="AG1385" s="337">
        <v>0</v>
      </c>
      <c r="AH1385" s="337">
        <v>0</v>
      </c>
      <c r="AI1385" s="337">
        <v>0</v>
      </c>
      <c r="AJ1385" s="337">
        <v>0</v>
      </c>
      <c r="AK1385" s="337">
        <v>0</v>
      </c>
      <c r="AL1385" s="337">
        <v>0</v>
      </c>
      <c r="AM1385" s="337">
        <v>0</v>
      </c>
      <c r="AN1385" s="337">
        <v>0</v>
      </c>
      <c r="AO1385" s="337">
        <v>0</v>
      </c>
      <c r="AP1385" s="337">
        <v>5</v>
      </c>
    </row>
    <row r="1386" spans="2:42" x14ac:dyDescent="0.2">
      <c r="C1386" s="335" t="s">
        <v>38</v>
      </c>
      <c r="E1386" s="337">
        <v>20</v>
      </c>
      <c r="F1386" s="337">
        <v>22</v>
      </c>
      <c r="G1386" s="337">
        <v>42</v>
      </c>
      <c r="H1386" s="337">
        <v>2</v>
      </c>
      <c r="I1386" s="337">
        <v>2</v>
      </c>
      <c r="J1386" s="337">
        <v>4</v>
      </c>
      <c r="K1386" s="337">
        <v>5</v>
      </c>
      <c r="L1386" s="337">
        <v>5</v>
      </c>
      <c r="M1386" s="337">
        <v>4</v>
      </c>
      <c r="N1386" s="337">
        <v>9</v>
      </c>
      <c r="O1386" s="337">
        <v>0</v>
      </c>
      <c r="P1386" s="337">
        <v>0</v>
      </c>
      <c r="Q1386" s="337">
        <v>5</v>
      </c>
      <c r="R1386" s="337">
        <v>12</v>
      </c>
      <c r="S1386" s="337">
        <v>10</v>
      </c>
      <c r="T1386" s="337">
        <v>22</v>
      </c>
      <c r="U1386" s="337">
        <v>0</v>
      </c>
      <c r="V1386" s="337">
        <v>3</v>
      </c>
      <c r="W1386" s="337">
        <v>8</v>
      </c>
      <c r="X1386" s="337">
        <v>11</v>
      </c>
      <c r="Y1386" s="337">
        <v>0</v>
      </c>
      <c r="Z1386" s="337">
        <v>5</v>
      </c>
      <c r="AA1386" s="337">
        <v>4</v>
      </c>
      <c r="AB1386" s="337">
        <v>9</v>
      </c>
      <c r="AC1386" s="337">
        <v>0</v>
      </c>
      <c r="AD1386" s="337">
        <v>0</v>
      </c>
      <c r="AE1386" s="337">
        <v>0</v>
      </c>
      <c r="AF1386" s="337">
        <v>0</v>
      </c>
      <c r="AG1386" s="337">
        <v>0</v>
      </c>
      <c r="AH1386" s="337">
        <v>0</v>
      </c>
      <c r="AI1386" s="337">
        <v>0</v>
      </c>
      <c r="AJ1386" s="337">
        <v>0</v>
      </c>
      <c r="AK1386" s="337">
        <v>0</v>
      </c>
      <c r="AL1386" s="337">
        <v>0</v>
      </c>
      <c r="AM1386" s="337">
        <v>0</v>
      </c>
      <c r="AN1386" s="337">
        <v>0</v>
      </c>
      <c r="AO1386" s="337">
        <v>0</v>
      </c>
      <c r="AP1386" s="337">
        <v>5</v>
      </c>
    </row>
    <row r="1387" spans="2:42" x14ac:dyDescent="0.2">
      <c r="D1387" s="335" t="s">
        <v>65</v>
      </c>
      <c r="E1387" s="337">
        <v>20</v>
      </c>
      <c r="F1387" s="337">
        <v>22</v>
      </c>
      <c r="G1387" s="337">
        <v>42</v>
      </c>
      <c r="H1387" s="337">
        <v>2</v>
      </c>
      <c r="I1387" s="337">
        <v>2</v>
      </c>
      <c r="J1387" s="337">
        <v>4</v>
      </c>
      <c r="K1387" s="337">
        <v>5</v>
      </c>
      <c r="L1387" s="337">
        <v>5</v>
      </c>
      <c r="M1387" s="337">
        <v>4</v>
      </c>
      <c r="N1387" s="337">
        <v>9</v>
      </c>
      <c r="O1387" s="337">
        <v>0</v>
      </c>
      <c r="P1387" s="337">
        <v>0</v>
      </c>
      <c r="Q1387" s="337">
        <v>5</v>
      </c>
      <c r="R1387" s="337">
        <v>12</v>
      </c>
      <c r="S1387" s="337">
        <v>10</v>
      </c>
      <c r="T1387" s="337">
        <v>22</v>
      </c>
      <c r="U1387" s="337">
        <v>0</v>
      </c>
      <c r="V1387" s="337">
        <v>3</v>
      </c>
      <c r="W1387" s="337">
        <v>8</v>
      </c>
      <c r="X1387" s="337">
        <v>11</v>
      </c>
      <c r="Y1387" s="337">
        <v>0</v>
      </c>
      <c r="Z1387" s="337">
        <v>5</v>
      </c>
      <c r="AA1387" s="337">
        <v>4</v>
      </c>
      <c r="AB1387" s="337">
        <v>9</v>
      </c>
      <c r="AC1387" s="337">
        <v>0</v>
      </c>
      <c r="AD1387" s="337">
        <v>0</v>
      </c>
      <c r="AE1387" s="337">
        <v>0</v>
      </c>
      <c r="AF1387" s="337">
        <v>0</v>
      </c>
      <c r="AG1387" s="337">
        <v>0</v>
      </c>
      <c r="AH1387" s="337">
        <v>0</v>
      </c>
      <c r="AI1387" s="337">
        <v>0</v>
      </c>
      <c r="AJ1387" s="337">
        <v>0</v>
      </c>
      <c r="AK1387" s="337">
        <v>0</v>
      </c>
      <c r="AL1387" s="337">
        <v>0</v>
      </c>
      <c r="AM1387" s="337">
        <v>0</v>
      </c>
      <c r="AN1387" s="337">
        <v>0</v>
      </c>
      <c r="AO1387" s="337">
        <v>0</v>
      </c>
      <c r="AP1387" s="337">
        <v>5</v>
      </c>
    </row>
    <row r="1388" spans="2:42" x14ac:dyDescent="0.2">
      <c r="C1388" s="335" t="s">
        <v>47</v>
      </c>
      <c r="E1388" s="337">
        <v>126</v>
      </c>
      <c r="F1388" s="337">
        <v>105</v>
      </c>
      <c r="G1388" s="337">
        <v>231</v>
      </c>
      <c r="H1388" s="337">
        <v>34</v>
      </c>
      <c r="I1388" s="337">
        <v>37</v>
      </c>
      <c r="J1388" s="337">
        <v>71</v>
      </c>
      <c r="K1388" s="337">
        <v>15</v>
      </c>
      <c r="L1388" s="337">
        <v>6</v>
      </c>
      <c r="M1388" s="337">
        <v>6</v>
      </c>
      <c r="N1388" s="337">
        <v>12</v>
      </c>
      <c r="O1388" s="337">
        <v>12</v>
      </c>
      <c r="P1388" s="337">
        <v>9</v>
      </c>
      <c r="Q1388" s="337">
        <v>4</v>
      </c>
      <c r="R1388" s="337">
        <v>43</v>
      </c>
      <c r="S1388" s="337">
        <v>35</v>
      </c>
      <c r="T1388" s="337">
        <v>78</v>
      </c>
      <c r="U1388" s="337">
        <v>5</v>
      </c>
      <c r="V1388" s="337">
        <v>40</v>
      </c>
      <c r="W1388" s="337">
        <v>43</v>
      </c>
      <c r="X1388" s="337">
        <v>83</v>
      </c>
      <c r="Y1388" s="337">
        <v>5</v>
      </c>
      <c r="Z1388" s="337">
        <v>43</v>
      </c>
      <c r="AA1388" s="337">
        <v>27</v>
      </c>
      <c r="AB1388" s="337">
        <v>70</v>
      </c>
      <c r="AC1388" s="337">
        <v>5</v>
      </c>
      <c r="AD1388" s="337">
        <v>0</v>
      </c>
      <c r="AE1388" s="337">
        <v>0</v>
      </c>
      <c r="AF1388" s="337">
        <v>0</v>
      </c>
      <c r="AG1388" s="337">
        <v>0</v>
      </c>
      <c r="AH1388" s="337">
        <v>0</v>
      </c>
      <c r="AI1388" s="337">
        <v>0</v>
      </c>
      <c r="AJ1388" s="337">
        <v>0</v>
      </c>
      <c r="AK1388" s="337">
        <v>0</v>
      </c>
      <c r="AL1388" s="337">
        <v>0</v>
      </c>
      <c r="AM1388" s="337">
        <v>0</v>
      </c>
      <c r="AN1388" s="337">
        <v>0</v>
      </c>
      <c r="AO1388" s="337">
        <v>0</v>
      </c>
      <c r="AP1388" s="337">
        <v>0</v>
      </c>
    </row>
    <row r="1389" spans="2:42" x14ac:dyDescent="0.2">
      <c r="D1389" s="335" t="s">
        <v>166</v>
      </c>
      <c r="E1389" s="337">
        <v>59</v>
      </c>
      <c r="F1389" s="337">
        <v>50</v>
      </c>
      <c r="G1389" s="337">
        <v>109</v>
      </c>
      <c r="H1389" s="337">
        <v>20</v>
      </c>
      <c r="I1389" s="337">
        <v>24</v>
      </c>
      <c r="J1389" s="337">
        <v>44</v>
      </c>
      <c r="K1389" s="337">
        <v>6</v>
      </c>
      <c r="L1389" s="337">
        <v>5</v>
      </c>
      <c r="M1389" s="337">
        <v>2</v>
      </c>
      <c r="N1389" s="337">
        <v>7</v>
      </c>
      <c r="O1389" s="337">
        <v>6</v>
      </c>
      <c r="P1389" s="337">
        <v>6</v>
      </c>
      <c r="Q1389" s="337">
        <v>1</v>
      </c>
      <c r="R1389" s="337">
        <v>19</v>
      </c>
      <c r="S1389" s="337">
        <v>14</v>
      </c>
      <c r="T1389" s="337">
        <v>33</v>
      </c>
      <c r="U1389" s="337">
        <v>2</v>
      </c>
      <c r="V1389" s="337">
        <v>20</v>
      </c>
      <c r="W1389" s="337">
        <v>24</v>
      </c>
      <c r="X1389" s="337">
        <v>44</v>
      </c>
      <c r="Y1389" s="337">
        <v>2</v>
      </c>
      <c r="Z1389" s="337">
        <v>20</v>
      </c>
      <c r="AA1389" s="337">
        <v>12</v>
      </c>
      <c r="AB1389" s="337">
        <v>32</v>
      </c>
      <c r="AC1389" s="337">
        <v>2</v>
      </c>
      <c r="AD1389" s="337">
        <v>0</v>
      </c>
      <c r="AE1389" s="337">
        <v>0</v>
      </c>
      <c r="AF1389" s="337">
        <v>0</v>
      </c>
      <c r="AG1389" s="337">
        <v>0</v>
      </c>
      <c r="AH1389" s="337">
        <v>0</v>
      </c>
      <c r="AI1389" s="337">
        <v>0</v>
      </c>
      <c r="AJ1389" s="337">
        <v>0</v>
      </c>
      <c r="AK1389" s="337">
        <v>0</v>
      </c>
      <c r="AL1389" s="337">
        <v>0</v>
      </c>
      <c r="AM1389" s="337">
        <v>0</v>
      </c>
      <c r="AN1389" s="337">
        <v>0</v>
      </c>
      <c r="AO1389" s="337">
        <v>0</v>
      </c>
      <c r="AP1389" s="337">
        <v>0</v>
      </c>
    </row>
    <row r="1390" spans="2:42" x14ac:dyDescent="0.2">
      <c r="D1390" s="335" t="s">
        <v>117</v>
      </c>
      <c r="E1390" s="337">
        <v>67</v>
      </c>
      <c r="F1390" s="337">
        <v>55</v>
      </c>
      <c r="G1390" s="337">
        <v>122</v>
      </c>
      <c r="H1390" s="337">
        <v>14</v>
      </c>
      <c r="I1390" s="337">
        <v>13</v>
      </c>
      <c r="J1390" s="337">
        <v>27</v>
      </c>
      <c r="K1390" s="337">
        <v>9</v>
      </c>
      <c r="L1390" s="337">
        <v>1</v>
      </c>
      <c r="M1390" s="337">
        <v>4</v>
      </c>
      <c r="N1390" s="337">
        <v>5</v>
      </c>
      <c r="O1390" s="337">
        <v>6</v>
      </c>
      <c r="P1390" s="337">
        <v>3</v>
      </c>
      <c r="Q1390" s="337">
        <v>3</v>
      </c>
      <c r="R1390" s="337">
        <v>24</v>
      </c>
      <c r="S1390" s="337">
        <v>21</v>
      </c>
      <c r="T1390" s="337">
        <v>45</v>
      </c>
      <c r="U1390" s="337">
        <v>3</v>
      </c>
      <c r="V1390" s="337">
        <v>20</v>
      </c>
      <c r="W1390" s="337">
        <v>19</v>
      </c>
      <c r="X1390" s="337">
        <v>39</v>
      </c>
      <c r="Y1390" s="337">
        <v>3</v>
      </c>
      <c r="Z1390" s="337">
        <v>23</v>
      </c>
      <c r="AA1390" s="337">
        <v>15</v>
      </c>
      <c r="AB1390" s="337">
        <v>38</v>
      </c>
      <c r="AC1390" s="337">
        <v>3</v>
      </c>
      <c r="AD1390" s="337">
        <v>0</v>
      </c>
      <c r="AE1390" s="337">
        <v>0</v>
      </c>
      <c r="AF1390" s="337">
        <v>0</v>
      </c>
      <c r="AG1390" s="337">
        <v>0</v>
      </c>
      <c r="AH1390" s="337">
        <v>0</v>
      </c>
      <c r="AI1390" s="337">
        <v>0</v>
      </c>
      <c r="AJ1390" s="337">
        <v>0</v>
      </c>
      <c r="AK1390" s="337">
        <v>0</v>
      </c>
      <c r="AL1390" s="337">
        <v>0</v>
      </c>
      <c r="AM1390" s="337">
        <v>0</v>
      </c>
      <c r="AN1390" s="337">
        <v>0</v>
      </c>
      <c r="AO1390" s="337">
        <v>0</v>
      </c>
      <c r="AP1390" s="337">
        <v>0</v>
      </c>
    </row>
    <row r="1391" spans="2:42" x14ac:dyDescent="0.2">
      <c r="B1391" s="335" t="s">
        <v>167</v>
      </c>
      <c r="E1391" s="337">
        <v>32</v>
      </c>
      <c r="F1391" s="337">
        <v>32</v>
      </c>
      <c r="G1391" s="337">
        <v>64</v>
      </c>
      <c r="H1391" s="337">
        <v>0</v>
      </c>
      <c r="I1391" s="337">
        <v>0</v>
      </c>
      <c r="J1391" s="337">
        <v>0</v>
      </c>
      <c r="K1391" s="337">
        <v>7</v>
      </c>
      <c r="L1391" s="337">
        <v>0</v>
      </c>
      <c r="M1391" s="337">
        <v>7</v>
      </c>
      <c r="N1391" s="337">
        <v>7</v>
      </c>
      <c r="O1391" s="337">
        <v>0</v>
      </c>
      <c r="P1391" s="337">
        <v>0</v>
      </c>
      <c r="Q1391" s="337">
        <v>1</v>
      </c>
      <c r="R1391" s="337">
        <v>0</v>
      </c>
      <c r="S1391" s="337">
        <v>0</v>
      </c>
      <c r="T1391" s="337">
        <v>0</v>
      </c>
      <c r="U1391" s="337">
        <v>0</v>
      </c>
      <c r="V1391" s="337">
        <v>0</v>
      </c>
      <c r="W1391" s="337">
        <v>0</v>
      </c>
      <c r="X1391" s="337">
        <v>0</v>
      </c>
      <c r="Y1391" s="337">
        <v>0</v>
      </c>
      <c r="Z1391" s="337">
        <v>0</v>
      </c>
      <c r="AA1391" s="337">
        <v>0</v>
      </c>
      <c r="AB1391" s="337">
        <v>0</v>
      </c>
      <c r="AC1391" s="337">
        <v>0</v>
      </c>
      <c r="AD1391" s="337">
        <v>0</v>
      </c>
      <c r="AE1391" s="337">
        <v>0</v>
      </c>
      <c r="AF1391" s="337">
        <v>0</v>
      </c>
      <c r="AG1391" s="337">
        <v>0</v>
      </c>
      <c r="AH1391" s="337">
        <v>0</v>
      </c>
      <c r="AI1391" s="337">
        <v>0</v>
      </c>
      <c r="AJ1391" s="337">
        <v>0</v>
      </c>
      <c r="AK1391" s="337">
        <v>0</v>
      </c>
      <c r="AL1391" s="337">
        <v>0</v>
      </c>
      <c r="AM1391" s="337">
        <v>0</v>
      </c>
      <c r="AN1391" s="337">
        <v>0</v>
      </c>
      <c r="AO1391" s="337">
        <v>0</v>
      </c>
      <c r="AP1391" s="337">
        <v>0</v>
      </c>
    </row>
    <row r="1392" spans="2:42" x14ac:dyDescent="0.2">
      <c r="C1392" s="335" t="s">
        <v>47</v>
      </c>
      <c r="E1392" s="337">
        <v>32</v>
      </c>
      <c r="F1392" s="337">
        <v>32</v>
      </c>
      <c r="G1392" s="337">
        <v>64</v>
      </c>
      <c r="H1392" s="337">
        <v>0</v>
      </c>
      <c r="I1392" s="337">
        <v>0</v>
      </c>
      <c r="J1392" s="337">
        <v>0</v>
      </c>
      <c r="K1392" s="337">
        <v>7</v>
      </c>
      <c r="L1392" s="337">
        <v>0</v>
      </c>
      <c r="M1392" s="337">
        <v>7</v>
      </c>
      <c r="N1392" s="337">
        <v>7</v>
      </c>
      <c r="O1392" s="337">
        <v>0</v>
      </c>
      <c r="P1392" s="337">
        <v>0</v>
      </c>
      <c r="Q1392" s="337">
        <v>1</v>
      </c>
      <c r="R1392" s="337">
        <v>0</v>
      </c>
      <c r="S1392" s="337">
        <v>0</v>
      </c>
      <c r="T1392" s="337">
        <v>0</v>
      </c>
      <c r="U1392" s="337">
        <v>0</v>
      </c>
      <c r="V1392" s="337">
        <v>0</v>
      </c>
      <c r="W1392" s="337">
        <v>0</v>
      </c>
      <c r="X1392" s="337">
        <v>0</v>
      </c>
      <c r="Y1392" s="337">
        <v>0</v>
      </c>
      <c r="Z1392" s="337">
        <v>0</v>
      </c>
      <c r="AA1392" s="337">
        <v>0</v>
      </c>
      <c r="AB1392" s="337">
        <v>0</v>
      </c>
      <c r="AC1392" s="337">
        <v>0</v>
      </c>
      <c r="AD1392" s="337">
        <v>0</v>
      </c>
      <c r="AE1392" s="337">
        <v>0</v>
      </c>
      <c r="AF1392" s="337">
        <v>0</v>
      </c>
      <c r="AG1392" s="337">
        <v>0</v>
      </c>
      <c r="AH1392" s="337">
        <v>0</v>
      </c>
      <c r="AI1392" s="337">
        <v>0</v>
      </c>
      <c r="AJ1392" s="337">
        <v>0</v>
      </c>
      <c r="AK1392" s="337">
        <v>0</v>
      </c>
      <c r="AL1392" s="337">
        <v>0</v>
      </c>
      <c r="AM1392" s="337">
        <v>0</v>
      </c>
      <c r="AN1392" s="337">
        <v>0</v>
      </c>
      <c r="AO1392" s="337">
        <v>0</v>
      </c>
      <c r="AP1392" s="337">
        <v>0</v>
      </c>
    </row>
    <row r="1393" spans="1:42" x14ac:dyDescent="0.2">
      <c r="D1393" s="335" t="s">
        <v>204</v>
      </c>
      <c r="E1393" s="337">
        <v>32</v>
      </c>
      <c r="F1393" s="337">
        <v>32</v>
      </c>
      <c r="G1393" s="337">
        <v>64</v>
      </c>
      <c r="H1393" s="337">
        <v>0</v>
      </c>
      <c r="I1393" s="337">
        <v>0</v>
      </c>
      <c r="J1393" s="337">
        <v>0</v>
      </c>
      <c r="K1393" s="337">
        <v>7</v>
      </c>
      <c r="L1393" s="337">
        <v>0</v>
      </c>
      <c r="M1393" s="337">
        <v>7</v>
      </c>
      <c r="N1393" s="337">
        <v>7</v>
      </c>
      <c r="O1393" s="337">
        <v>0</v>
      </c>
      <c r="P1393" s="337">
        <v>0</v>
      </c>
      <c r="Q1393" s="337">
        <v>1</v>
      </c>
      <c r="R1393" s="337">
        <v>0</v>
      </c>
      <c r="S1393" s="337">
        <v>0</v>
      </c>
      <c r="T1393" s="337">
        <v>0</v>
      </c>
      <c r="U1393" s="337">
        <v>0</v>
      </c>
      <c r="V1393" s="337">
        <v>0</v>
      </c>
      <c r="W1393" s="337">
        <v>0</v>
      </c>
      <c r="X1393" s="337">
        <v>0</v>
      </c>
      <c r="Y1393" s="337">
        <v>0</v>
      </c>
      <c r="Z1393" s="337">
        <v>0</v>
      </c>
      <c r="AA1393" s="337">
        <v>0</v>
      </c>
      <c r="AB1393" s="337">
        <v>0</v>
      </c>
      <c r="AC1393" s="337">
        <v>0</v>
      </c>
      <c r="AD1393" s="337">
        <v>0</v>
      </c>
      <c r="AE1393" s="337">
        <v>0</v>
      </c>
      <c r="AF1393" s="337">
        <v>0</v>
      </c>
      <c r="AG1393" s="337">
        <v>0</v>
      </c>
      <c r="AH1393" s="337">
        <v>0</v>
      </c>
      <c r="AI1393" s="337">
        <v>0</v>
      </c>
      <c r="AJ1393" s="337">
        <v>0</v>
      </c>
      <c r="AK1393" s="337">
        <v>0</v>
      </c>
      <c r="AL1393" s="337">
        <v>0</v>
      </c>
      <c r="AM1393" s="337">
        <v>0</v>
      </c>
      <c r="AN1393" s="337">
        <v>0</v>
      </c>
      <c r="AO1393" s="337">
        <v>0</v>
      </c>
      <c r="AP1393" s="337">
        <v>0</v>
      </c>
    </row>
    <row r="1394" spans="1:42" x14ac:dyDescent="0.2">
      <c r="A1394" s="335" t="s">
        <v>23</v>
      </c>
      <c r="E1394" s="337">
        <v>2212</v>
      </c>
      <c r="F1394" s="337">
        <v>2140</v>
      </c>
      <c r="G1394" s="337">
        <v>4352</v>
      </c>
      <c r="H1394" s="337">
        <v>373</v>
      </c>
      <c r="I1394" s="337">
        <v>375</v>
      </c>
      <c r="J1394" s="337">
        <v>748</v>
      </c>
      <c r="K1394" s="337">
        <v>221</v>
      </c>
      <c r="L1394" s="337">
        <v>56</v>
      </c>
      <c r="M1394" s="337">
        <v>175</v>
      </c>
      <c r="N1394" s="337">
        <v>231</v>
      </c>
      <c r="O1394" s="337">
        <v>262</v>
      </c>
      <c r="P1394" s="337">
        <v>209</v>
      </c>
      <c r="Q1394" s="337">
        <v>58</v>
      </c>
      <c r="R1394" s="337">
        <v>463</v>
      </c>
      <c r="S1394" s="337">
        <v>453</v>
      </c>
      <c r="T1394" s="337">
        <v>916</v>
      </c>
      <c r="U1394" s="337">
        <v>40</v>
      </c>
      <c r="V1394" s="337">
        <v>465</v>
      </c>
      <c r="W1394" s="337">
        <v>487</v>
      </c>
      <c r="X1394" s="337">
        <v>952</v>
      </c>
      <c r="Y1394" s="337">
        <v>42</v>
      </c>
      <c r="Z1394" s="337">
        <v>535</v>
      </c>
      <c r="AA1394" s="337">
        <v>524</v>
      </c>
      <c r="AB1394" s="337">
        <v>1059</v>
      </c>
      <c r="AC1394" s="337">
        <v>52</v>
      </c>
      <c r="AD1394" s="337">
        <v>194</v>
      </c>
      <c r="AE1394" s="337">
        <v>172</v>
      </c>
      <c r="AF1394" s="337">
        <v>366</v>
      </c>
      <c r="AG1394" s="337">
        <v>15</v>
      </c>
      <c r="AH1394" s="337">
        <v>217</v>
      </c>
      <c r="AI1394" s="337">
        <v>213</v>
      </c>
      <c r="AJ1394" s="337">
        <v>430</v>
      </c>
      <c r="AK1394" s="337">
        <v>18</v>
      </c>
      <c r="AL1394" s="337">
        <v>187</v>
      </c>
      <c r="AM1394" s="337">
        <v>178</v>
      </c>
      <c r="AN1394" s="337">
        <v>365</v>
      </c>
      <c r="AO1394" s="337">
        <v>15</v>
      </c>
      <c r="AP1394" s="337">
        <v>21</v>
      </c>
    </row>
    <row r="1395" spans="1:42" x14ac:dyDescent="0.2">
      <c r="B1395" s="335" t="s">
        <v>36</v>
      </c>
      <c r="E1395" s="337">
        <v>371</v>
      </c>
      <c r="F1395" s="337">
        <v>374</v>
      </c>
      <c r="G1395" s="337">
        <v>745</v>
      </c>
      <c r="H1395" s="337">
        <v>0</v>
      </c>
      <c r="I1395" s="337">
        <v>0</v>
      </c>
      <c r="J1395" s="337">
        <v>0</v>
      </c>
      <c r="K1395" s="337">
        <v>37</v>
      </c>
      <c r="L1395" s="337">
        <v>1</v>
      </c>
      <c r="M1395" s="337">
        <v>36</v>
      </c>
      <c r="N1395" s="337">
        <v>37</v>
      </c>
      <c r="O1395" s="337">
        <v>38</v>
      </c>
      <c r="P1395" s="337">
        <v>33</v>
      </c>
      <c r="Q1395" s="337">
        <v>23</v>
      </c>
      <c r="R1395" s="337">
        <v>78</v>
      </c>
      <c r="S1395" s="337">
        <v>84</v>
      </c>
      <c r="T1395" s="337">
        <v>162</v>
      </c>
      <c r="U1395" s="337">
        <v>4</v>
      </c>
      <c r="V1395" s="337">
        <v>119</v>
      </c>
      <c r="W1395" s="337">
        <v>127</v>
      </c>
      <c r="X1395" s="337">
        <v>246</v>
      </c>
      <c r="Y1395" s="337">
        <v>5</v>
      </c>
      <c r="Z1395" s="337">
        <v>174</v>
      </c>
      <c r="AA1395" s="337">
        <v>163</v>
      </c>
      <c r="AB1395" s="337">
        <v>337</v>
      </c>
      <c r="AC1395" s="337">
        <v>15</v>
      </c>
      <c r="AD1395" s="337">
        <v>0</v>
      </c>
      <c r="AE1395" s="337">
        <v>0</v>
      </c>
      <c r="AF1395" s="337">
        <v>0</v>
      </c>
      <c r="AG1395" s="337">
        <v>0</v>
      </c>
      <c r="AH1395" s="337">
        <v>0</v>
      </c>
      <c r="AI1395" s="337">
        <v>0</v>
      </c>
      <c r="AJ1395" s="337">
        <v>0</v>
      </c>
      <c r="AK1395" s="337">
        <v>0</v>
      </c>
      <c r="AL1395" s="337">
        <v>0</v>
      </c>
      <c r="AM1395" s="337">
        <v>0</v>
      </c>
      <c r="AN1395" s="337">
        <v>0</v>
      </c>
      <c r="AO1395" s="337">
        <v>0</v>
      </c>
      <c r="AP1395" s="337">
        <v>13</v>
      </c>
    </row>
    <row r="1396" spans="1:42" x14ac:dyDescent="0.2">
      <c r="C1396" s="335" t="s">
        <v>37</v>
      </c>
      <c r="E1396" s="337">
        <v>78</v>
      </c>
      <c r="F1396" s="337">
        <v>61</v>
      </c>
      <c r="G1396" s="337">
        <v>139</v>
      </c>
      <c r="H1396" s="337">
        <v>0</v>
      </c>
      <c r="I1396" s="337">
        <v>0</v>
      </c>
      <c r="J1396" s="337">
        <v>0</v>
      </c>
      <c r="K1396" s="337">
        <v>6</v>
      </c>
      <c r="L1396" s="337">
        <v>0</v>
      </c>
      <c r="M1396" s="337">
        <v>6</v>
      </c>
      <c r="N1396" s="337">
        <v>6</v>
      </c>
      <c r="O1396" s="337">
        <v>6</v>
      </c>
      <c r="P1396" s="337">
        <v>6</v>
      </c>
      <c r="Q1396" s="337">
        <v>3</v>
      </c>
      <c r="R1396" s="337">
        <v>21</v>
      </c>
      <c r="S1396" s="337">
        <v>15</v>
      </c>
      <c r="T1396" s="337">
        <v>36</v>
      </c>
      <c r="U1396" s="337">
        <v>1</v>
      </c>
      <c r="V1396" s="337">
        <v>30</v>
      </c>
      <c r="W1396" s="337">
        <v>23</v>
      </c>
      <c r="X1396" s="337">
        <v>53</v>
      </c>
      <c r="Y1396" s="337">
        <v>1</v>
      </c>
      <c r="Z1396" s="337">
        <v>27</v>
      </c>
      <c r="AA1396" s="337">
        <v>23</v>
      </c>
      <c r="AB1396" s="337">
        <v>50</v>
      </c>
      <c r="AC1396" s="337">
        <v>2</v>
      </c>
      <c r="AD1396" s="337">
        <v>0</v>
      </c>
      <c r="AE1396" s="337">
        <v>0</v>
      </c>
      <c r="AF1396" s="337">
        <v>0</v>
      </c>
      <c r="AG1396" s="337">
        <v>0</v>
      </c>
      <c r="AH1396" s="337">
        <v>0</v>
      </c>
      <c r="AI1396" s="337">
        <v>0</v>
      </c>
      <c r="AJ1396" s="337">
        <v>0</v>
      </c>
      <c r="AK1396" s="337">
        <v>0</v>
      </c>
      <c r="AL1396" s="337">
        <v>0</v>
      </c>
      <c r="AM1396" s="337">
        <v>0</v>
      </c>
      <c r="AN1396" s="337">
        <v>0</v>
      </c>
      <c r="AO1396" s="337">
        <v>0</v>
      </c>
      <c r="AP1396" s="337">
        <v>2</v>
      </c>
    </row>
    <row r="1397" spans="1:42" x14ac:dyDescent="0.2">
      <c r="D1397" s="335" t="s">
        <v>116</v>
      </c>
      <c r="E1397" s="337">
        <v>78</v>
      </c>
      <c r="F1397" s="337">
        <v>61</v>
      </c>
      <c r="G1397" s="337">
        <v>139</v>
      </c>
      <c r="H1397" s="337">
        <v>0</v>
      </c>
      <c r="I1397" s="337">
        <v>0</v>
      </c>
      <c r="J1397" s="337">
        <v>0</v>
      </c>
      <c r="K1397" s="337">
        <v>6</v>
      </c>
      <c r="L1397" s="337">
        <v>0</v>
      </c>
      <c r="M1397" s="337">
        <v>6</v>
      </c>
      <c r="N1397" s="337">
        <v>6</v>
      </c>
      <c r="O1397" s="337">
        <v>6</v>
      </c>
      <c r="P1397" s="337">
        <v>6</v>
      </c>
      <c r="Q1397" s="337">
        <v>3</v>
      </c>
      <c r="R1397" s="337">
        <v>21</v>
      </c>
      <c r="S1397" s="337">
        <v>15</v>
      </c>
      <c r="T1397" s="337">
        <v>36</v>
      </c>
      <c r="U1397" s="337">
        <v>1</v>
      </c>
      <c r="V1397" s="337">
        <v>30</v>
      </c>
      <c r="W1397" s="337">
        <v>23</v>
      </c>
      <c r="X1397" s="337">
        <v>53</v>
      </c>
      <c r="Y1397" s="337">
        <v>1</v>
      </c>
      <c r="Z1397" s="337">
        <v>27</v>
      </c>
      <c r="AA1397" s="337">
        <v>23</v>
      </c>
      <c r="AB1397" s="337">
        <v>50</v>
      </c>
      <c r="AC1397" s="337">
        <v>2</v>
      </c>
      <c r="AD1397" s="337">
        <v>0</v>
      </c>
      <c r="AE1397" s="337">
        <v>0</v>
      </c>
      <c r="AF1397" s="337">
        <v>0</v>
      </c>
      <c r="AG1397" s="337">
        <v>0</v>
      </c>
      <c r="AH1397" s="337">
        <v>0</v>
      </c>
      <c r="AI1397" s="337">
        <v>0</v>
      </c>
      <c r="AJ1397" s="337">
        <v>0</v>
      </c>
      <c r="AK1397" s="337">
        <v>0</v>
      </c>
      <c r="AL1397" s="337">
        <v>0</v>
      </c>
      <c r="AM1397" s="337">
        <v>0</v>
      </c>
      <c r="AN1397" s="337">
        <v>0</v>
      </c>
      <c r="AO1397" s="337">
        <v>0</v>
      </c>
      <c r="AP1397" s="337">
        <v>2</v>
      </c>
    </row>
    <row r="1398" spans="1:42" x14ac:dyDescent="0.2">
      <c r="C1398" s="335" t="s">
        <v>38</v>
      </c>
      <c r="E1398" s="337">
        <v>23</v>
      </c>
      <c r="F1398" s="337">
        <v>23</v>
      </c>
      <c r="G1398" s="337">
        <v>46</v>
      </c>
      <c r="H1398" s="337">
        <v>0</v>
      </c>
      <c r="I1398" s="337">
        <v>0</v>
      </c>
      <c r="J1398" s="337">
        <v>0</v>
      </c>
      <c r="K1398" s="337">
        <v>6</v>
      </c>
      <c r="L1398" s="337">
        <v>0</v>
      </c>
      <c r="M1398" s="337">
        <v>6</v>
      </c>
      <c r="N1398" s="337">
        <v>6</v>
      </c>
      <c r="O1398" s="337">
        <v>0</v>
      </c>
      <c r="P1398" s="337">
        <v>0</v>
      </c>
      <c r="Q1398" s="337">
        <v>6</v>
      </c>
      <c r="R1398" s="337">
        <v>0</v>
      </c>
      <c r="S1398" s="337">
        <v>0</v>
      </c>
      <c r="T1398" s="337">
        <v>0</v>
      </c>
      <c r="U1398" s="337">
        <v>0</v>
      </c>
      <c r="V1398" s="337">
        <v>0</v>
      </c>
      <c r="W1398" s="337">
        <v>0</v>
      </c>
      <c r="X1398" s="337">
        <v>0</v>
      </c>
      <c r="Y1398" s="337">
        <v>0</v>
      </c>
      <c r="Z1398" s="337">
        <v>23</v>
      </c>
      <c r="AA1398" s="337">
        <v>23</v>
      </c>
      <c r="AB1398" s="337">
        <v>46</v>
      </c>
      <c r="AC1398" s="337">
        <v>6</v>
      </c>
      <c r="AD1398" s="337">
        <v>0</v>
      </c>
      <c r="AE1398" s="337">
        <v>0</v>
      </c>
      <c r="AF1398" s="337">
        <v>0</v>
      </c>
      <c r="AG1398" s="337">
        <v>0</v>
      </c>
      <c r="AH1398" s="337">
        <v>0</v>
      </c>
      <c r="AI1398" s="337">
        <v>0</v>
      </c>
      <c r="AJ1398" s="337">
        <v>0</v>
      </c>
      <c r="AK1398" s="337">
        <v>0</v>
      </c>
      <c r="AL1398" s="337">
        <v>0</v>
      </c>
      <c r="AM1398" s="337">
        <v>0</v>
      </c>
      <c r="AN1398" s="337">
        <v>0</v>
      </c>
      <c r="AO1398" s="337">
        <v>0</v>
      </c>
      <c r="AP1398" s="337">
        <v>0</v>
      </c>
    </row>
    <row r="1399" spans="1:42" x14ac:dyDescent="0.2">
      <c r="D1399" s="335" t="s">
        <v>65</v>
      </c>
      <c r="E1399" s="337">
        <v>23</v>
      </c>
      <c r="F1399" s="337">
        <v>23</v>
      </c>
      <c r="G1399" s="337">
        <v>46</v>
      </c>
      <c r="H1399" s="337">
        <v>0</v>
      </c>
      <c r="I1399" s="337">
        <v>0</v>
      </c>
      <c r="J1399" s="337">
        <v>0</v>
      </c>
      <c r="K1399" s="337">
        <v>6</v>
      </c>
      <c r="L1399" s="337">
        <v>0</v>
      </c>
      <c r="M1399" s="337">
        <v>6</v>
      </c>
      <c r="N1399" s="337">
        <v>6</v>
      </c>
      <c r="O1399" s="337">
        <v>0</v>
      </c>
      <c r="P1399" s="337">
        <v>0</v>
      </c>
      <c r="Q1399" s="337">
        <v>6</v>
      </c>
      <c r="R1399" s="337">
        <v>0</v>
      </c>
      <c r="S1399" s="337">
        <v>0</v>
      </c>
      <c r="T1399" s="337">
        <v>0</v>
      </c>
      <c r="U1399" s="337">
        <v>0</v>
      </c>
      <c r="V1399" s="337">
        <v>0</v>
      </c>
      <c r="W1399" s="337">
        <v>0</v>
      </c>
      <c r="X1399" s="337">
        <v>0</v>
      </c>
      <c r="Y1399" s="337">
        <v>0</v>
      </c>
      <c r="Z1399" s="337">
        <v>23</v>
      </c>
      <c r="AA1399" s="337">
        <v>23</v>
      </c>
      <c r="AB1399" s="337">
        <v>46</v>
      </c>
      <c r="AC1399" s="337">
        <v>6</v>
      </c>
      <c r="AD1399" s="337">
        <v>0</v>
      </c>
      <c r="AE1399" s="337">
        <v>0</v>
      </c>
      <c r="AF1399" s="337">
        <v>0</v>
      </c>
      <c r="AG1399" s="337">
        <v>0</v>
      </c>
      <c r="AH1399" s="337">
        <v>0</v>
      </c>
      <c r="AI1399" s="337">
        <v>0</v>
      </c>
      <c r="AJ1399" s="337">
        <v>0</v>
      </c>
      <c r="AK1399" s="337">
        <v>0</v>
      </c>
      <c r="AL1399" s="337">
        <v>0</v>
      </c>
      <c r="AM1399" s="337">
        <v>0</v>
      </c>
      <c r="AN1399" s="337">
        <v>0</v>
      </c>
      <c r="AO1399" s="337">
        <v>0</v>
      </c>
      <c r="AP1399" s="337">
        <v>0</v>
      </c>
    </row>
    <row r="1400" spans="1:42" x14ac:dyDescent="0.2">
      <c r="C1400" s="335" t="s">
        <v>47</v>
      </c>
      <c r="E1400" s="337">
        <v>270</v>
      </c>
      <c r="F1400" s="337">
        <v>290</v>
      </c>
      <c r="G1400" s="337">
        <v>560</v>
      </c>
      <c r="H1400" s="337">
        <v>0</v>
      </c>
      <c r="I1400" s="337">
        <v>0</v>
      </c>
      <c r="J1400" s="337">
        <v>0</v>
      </c>
      <c r="K1400" s="337">
        <v>25</v>
      </c>
      <c r="L1400" s="337">
        <v>1</v>
      </c>
      <c r="M1400" s="337">
        <v>24</v>
      </c>
      <c r="N1400" s="337">
        <v>25</v>
      </c>
      <c r="O1400" s="337">
        <v>32</v>
      </c>
      <c r="P1400" s="337">
        <v>27</v>
      </c>
      <c r="Q1400" s="337">
        <v>14</v>
      </c>
      <c r="R1400" s="337">
        <v>57</v>
      </c>
      <c r="S1400" s="337">
        <v>69</v>
      </c>
      <c r="T1400" s="337">
        <v>126</v>
      </c>
      <c r="U1400" s="337">
        <v>3</v>
      </c>
      <c r="V1400" s="337">
        <v>89</v>
      </c>
      <c r="W1400" s="337">
        <v>104</v>
      </c>
      <c r="X1400" s="337">
        <v>193</v>
      </c>
      <c r="Y1400" s="337">
        <v>4</v>
      </c>
      <c r="Z1400" s="337">
        <v>124</v>
      </c>
      <c r="AA1400" s="337">
        <v>117</v>
      </c>
      <c r="AB1400" s="337">
        <v>241</v>
      </c>
      <c r="AC1400" s="337">
        <v>7</v>
      </c>
      <c r="AD1400" s="337">
        <v>0</v>
      </c>
      <c r="AE1400" s="337">
        <v>0</v>
      </c>
      <c r="AF1400" s="337">
        <v>0</v>
      </c>
      <c r="AG1400" s="337">
        <v>0</v>
      </c>
      <c r="AH1400" s="337">
        <v>0</v>
      </c>
      <c r="AI1400" s="337">
        <v>0</v>
      </c>
      <c r="AJ1400" s="337">
        <v>0</v>
      </c>
      <c r="AK1400" s="337">
        <v>0</v>
      </c>
      <c r="AL1400" s="337">
        <v>0</v>
      </c>
      <c r="AM1400" s="337">
        <v>0</v>
      </c>
      <c r="AN1400" s="337">
        <v>0</v>
      </c>
      <c r="AO1400" s="337">
        <v>0</v>
      </c>
      <c r="AP1400" s="337">
        <v>11</v>
      </c>
    </row>
    <row r="1401" spans="1:42" x14ac:dyDescent="0.2">
      <c r="D1401" s="335" t="s">
        <v>116</v>
      </c>
      <c r="E1401" s="337">
        <v>270</v>
      </c>
      <c r="F1401" s="337">
        <v>290</v>
      </c>
      <c r="G1401" s="337">
        <v>560</v>
      </c>
      <c r="H1401" s="337">
        <v>0</v>
      </c>
      <c r="I1401" s="337">
        <v>0</v>
      </c>
      <c r="J1401" s="337">
        <v>0</v>
      </c>
      <c r="K1401" s="337">
        <v>25</v>
      </c>
      <c r="L1401" s="337">
        <v>1</v>
      </c>
      <c r="M1401" s="337">
        <v>24</v>
      </c>
      <c r="N1401" s="337">
        <v>25</v>
      </c>
      <c r="O1401" s="337">
        <v>32</v>
      </c>
      <c r="P1401" s="337">
        <v>27</v>
      </c>
      <c r="Q1401" s="337">
        <v>14</v>
      </c>
      <c r="R1401" s="337">
        <v>57</v>
      </c>
      <c r="S1401" s="337">
        <v>69</v>
      </c>
      <c r="T1401" s="337">
        <v>126</v>
      </c>
      <c r="U1401" s="337">
        <v>3</v>
      </c>
      <c r="V1401" s="337">
        <v>89</v>
      </c>
      <c r="W1401" s="337">
        <v>104</v>
      </c>
      <c r="X1401" s="337">
        <v>193</v>
      </c>
      <c r="Y1401" s="337">
        <v>4</v>
      </c>
      <c r="Z1401" s="337">
        <v>124</v>
      </c>
      <c r="AA1401" s="337">
        <v>117</v>
      </c>
      <c r="AB1401" s="337">
        <v>241</v>
      </c>
      <c r="AC1401" s="337">
        <v>7</v>
      </c>
      <c r="AD1401" s="337">
        <v>0</v>
      </c>
      <c r="AE1401" s="337">
        <v>0</v>
      </c>
      <c r="AF1401" s="337">
        <v>0</v>
      </c>
      <c r="AG1401" s="337">
        <v>0</v>
      </c>
      <c r="AH1401" s="337">
        <v>0</v>
      </c>
      <c r="AI1401" s="337">
        <v>0</v>
      </c>
      <c r="AJ1401" s="337">
        <v>0</v>
      </c>
      <c r="AK1401" s="337">
        <v>0</v>
      </c>
      <c r="AL1401" s="337">
        <v>0</v>
      </c>
      <c r="AM1401" s="337">
        <v>0</v>
      </c>
      <c r="AN1401" s="337">
        <v>0</v>
      </c>
      <c r="AO1401" s="337">
        <v>0</v>
      </c>
      <c r="AP1401" s="337">
        <v>11</v>
      </c>
    </row>
    <row r="1402" spans="1:42" x14ac:dyDescent="0.2">
      <c r="B1402" s="335" t="s">
        <v>41</v>
      </c>
      <c r="E1402" s="337">
        <v>1159</v>
      </c>
      <c r="F1402" s="337">
        <v>1097</v>
      </c>
      <c r="G1402" s="337">
        <v>2256</v>
      </c>
      <c r="H1402" s="337">
        <v>209</v>
      </c>
      <c r="I1402" s="337">
        <v>206</v>
      </c>
      <c r="J1402" s="337">
        <v>415</v>
      </c>
      <c r="K1402" s="337">
        <v>101</v>
      </c>
      <c r="L1402" s="337">
        <v>24</v>
      </c>
      <c r="M1402" s="337">
        <v>77</v>
      </c>
      <c r="N1402" s="337">
        <v>101</v>
      </c>
      <c r="O1402" s="337">
        <v>151</v>
      </c>
      <c r="P1402" s="337">
        <v>111</v>
      </c>
      <c r="Q1402" s="337">
        <v>18</v>
      </c>
      <c r="R1402" s="337">
        <v>182</v>
      </c>
      <c r="S1402" s="337">
        <v>170</v>
      </c>
      <c r="T1402" s="337">
        <v>352</v>
      </c>
      <c r="U1402" s="337">
        <v>14</v>
      </c>
      <c r="V1402" s="337">
        <v>171</v>
      </c>
      <c r="W1402" s="337">
        <v>185</v>
      </c>
      <c r="X1402" s="337">
        <v>356</v>
      </c>
      <c r="Y1402" s="337">
        <v>15</v>
      </c>
      <c r="Z1402" s="337">
        <v>208</v>
      </c>
      <c r="AA1402" s="337">
        <v>179</v>
      </c>
      <c r="AB1402" s="337">
        <v>387</v>
      </c>
      <c r="AC1402" s="337">
        <v>16</v>
      </c>
      <c r="AD1402" s="337">
        <v>194</v>
      </c>
      <c r="AE1402" s="337">
        <v>172</v>
      </c>
      <c r="AF1402" s="337">
        <v>366</v>
      </c>
      <c r="AG1402" s="337">
        <v>15</v>
      </c>
      <c r="AH1402" s="337">
        <v>217</v>
      </c>
      <c r="AI1402" s="337">
        <v>213</v>
      </c>
      <c r="AJ1402" s="337">
        <v>430</v>
      </c>
      <c r="AK1402" s="337">
        <v>18</v>
      </c>
      <c r="AL1402" s="337">
        <v>187</v>
      </c>
      <c r="AM1402" s="337">
        <v>178</v>
      </c>
      <c r="AN1402" s="337">
        <v>365</v>
      </c>
      <c r="AO1402" s="337">
        <v>15</v>
      </c>
      <c r="AP1402" s="337">
        <v>8</v>
      </c>
    </row>
    <row r="1403" spans="1:42" x14ac:dyDescent="0.2">
      <c r="C1403" s="335" t="s">
        <v>37</v>
      </c>
      <c r="E1403" s="337">
        <v>436</v>
      </c>
      <c r="F1403" s="337">
        <v>406</v>
      </c>
      <c r="G1403" s="337">
        <v>842</v>
      </c>
      <c r="H1403" s="337">
        <v>90</v>
      </c>
      <c r="I1403" s="337">
        <v>65</v>
      </c>
      <c r="J1403" s="337">
        <v>155</v>
      </c>
      <c r="K1403" s="337">
        <v>37</v>
      </c>
      <c r="L1403" s="337">
        <v>10</v>
      </c>
      <c r="M1403" s="337">
        <v>27</v>
      </c>
      <c r="N1403" s="337">
        <v>37</v>
      </c>
      <c r="O1403" s="337">
        <v>64</v>
      </c>
      <c r="P1403" s="337">
        <v>42</v>
      </c>
      <c r="Q1403" s="337">
        <v>5</v>
      </c>
      <c r="R1403" s="337">
        <v>65</v>
      </c>
      <c r="S1403" s="337">
        <v>57</v>
      </c>
      <c r="T1403" s="337">
        <v>122</v>
      </c>
      <c r="U1403" s="337">
        <v>5</v>
      </c>
      <c r="V1403" s="337">
        <v>56</v>
      </c>
      <c r="W1403" s="337">
        <v>68</v>
      </c>
      <c r="X1403" s="337">
        <v>124</v>
      </c>
      <c r="Y1403" s="337">
        <v>5</v>
      </c>
      <c r="Z1403" s="337">
        <v>77</v>
      </c>
      <c r="AA1403" s="337">
        <v>70</v>
      </c>
      <c r="AB1403" s="337">
        <v>147</v>
      </c>
      <c r="AC1403" s="337">
        <v>6</v>
      </c>
      <c r="AD1403" s="337">
        <v>78</v>
      </c>
      <c r="AE1403" s="337">
        <v>65</v>
      </c>
      <c r="AF1403" s="337">
        <v>143</v>
      </c>
      <c r="AG1403" s="337">
        <v>6</v>
      </c>
      <c r="AH1403" s="337">
        <v>85</v>
      </c>
      <c r="AI1403" s="337">
        <v>72</v>
      </c>
      <c r="AJ1403" s="337">
        <v>157</v>
      </c>
      <c r="AK1403" s="337">
        <v>7</v>
      </c>
      <c r="AL1403" s="337">
        <v>75</v>
      </c>
      <c r="AM1403" s="337">
        <v>74</v>
      </c>
      <c r="AN1403" s="337">
        <v>149</v>
      </c>
      <c r="AO1403" s="337">
        <v>7</v>
      </c>
      <c r="AP1403" s="337">
        <v>1</v>
      </c>
    </row>
    <row r="1404" spans="1:42" x14ac:dyDescent="0.2">
      <c r="D1404" s="335" t="s">
        <v>116</v>
      </c>
      <c r="E1404" s="337">
        <v>436</v>
      </c>
      <c r="F1404" s="337">
        <v>406</v>
      </c>
      <c r="G1404" s="337">
        <v>842</v>
      </c>
      <c r="H1404" s="337">
        <v>90</v>
      </c>
      <c r="I1404" s="337">
        <v>65</v>
      </c>
      <c r="J1404" s="337">
        <v>155</v>
      </c>
      <c r="K1404" s="337">
        <v>37</v>
      </c>
      <c r="L1404" s="337">
        <v>10</v>
      </c>
      <c r="M1404" s="337">
        <v>27</v>
      </c>
      <c r="N1404" s="337">
        <v>37</v>
      </c>
      <c r="O1404" s="337">
        <v>64</v>
      </c>
      <c r="P1404" s="337">
        <v>42</v>
      </c>
      <c r="Q1404" s="337">
        <v>5</v>
      </c>
      <c r="R1404" s="337">
        <v>65</v>
      </c>
      <c r="S1404" s="337">
        <v>57</v>
      </c>
      <c r="T1404" s="337">
        <v>122</v>
      </c>
      <c r="U1404" s="337">
        <v>5</v>
      </c>
      <c r="V1404" s="337">
        <v>56</v>
      </c>
      <c r="W1404" s="337">
        <v>68</v>
      </c>
      <c r="X1404" s="337">
        <v>124</v>
      </c>
      <c r="Y1404" s="337">
        <v>5</v>
      </c>
      <c r="Z1404" s="337">
        <v>77</v>
      </c>
      <c r="AA1404" s="337">
        <v>70</v>
      </c>
      <c r="AB1404" s="337">
        <v>147</v>
      </c>
      <c r="AC1404" s="337">
        <v>6</v>
      </c>
      <c r="AD1404" s="337">
        <v>78</v>
      </c>
      <c r="AE1404" s="337">
        <v>65</v>
      </c>
      <c r="AF1404" s="337">
        <v>143</v>
      </c>
      <c r="AG1404" s="337">
        <v>6</v>
      </c>
      <c r="AH1404" s="337">
        <v>85</v>
      </c>
      <c r="AI1404" s="337">
        <v>72</v>
      </c>
      <c r="AJ1404" s="337">
        <v>157</v>
      </c>
      <c r="AK1404" s="337">
        <v>7</v>
      </c>
      <c r="AL1404" s="337">
        <v>75</v>
      </c>
      <c r="AM1404" s="337">
        <v>74</v>
      </c>
      <c r="AN1404" s="337">
        <v>149</v>
      </c>
      <c r="AO1404" s="337">
        <v>7</v>
      </c>
      <c r="AP1404" s="337">
        <v>1</v>
      </c>
    </row>
    <row r="1405" spans="1:42" x14ac:dyDescent="0.2">
      <c r="C1405" s="335" t="s">
        <v>47</v>
      </c>
      <c r="E1405" s="337">
        <v>706</v>
      </c>
      <c r="F1405" s="337">
        <v>679</v>
      </c>
      <c r="G1405" s="337">
        <v>1385</v>
      </c>
      <c r="H1405" s="337">
        <v>118</v>
      </c>
      <c r="I1405" s="337">
        <v>136</v>
      </c>
      <c r="J1405" s="337">
        <v>254</v>
      </c>
      <c r="K1405" s="337">
        <v>63</v>
      </c>
      <c r="L1405" s="337">
        <v>14</v>
      </c>
      <c r="M1405" s="337">
        <v>49</v>
      </c>
      <c r="N1405" s="337">
        <v>63</v>
      </c>
      <c r="O1405" s="337">
        <v>84</v>
      </c>
      <c r="P1405" s="337">
        <v>66</v>
      </c>
      <c r="Q1405" s="337">
        <v>12</v>
      </c>
      <c r="R1405" s="337">
        <v>114</v>
      </c>
      <c r="S1405" s="337">
        <v>109</v>
      </c>
      <c r="T1405" s="337">
        <v>223</v>
      </c>
      <c r="U1405" s="337">
        <v>9</v>
      </c>
      <c r="V1405" s="337">
        <v>113</v>
      </c>
      <c r="W1405" s="337">
        <v>113</v>
      </c>
      <c r="X1405" s="337">
        <v>226</v>
      </c>
      <c r="Y1405" s="337">
        <v>10</v>
      </c>
      <c r="Z1405" s="337">
        <v>126</v>
      </c>
      <c r="AA1405" s="337">
        <v>109</v>
      </c>
      <c r="AB1405" s="337">
        <v>235</v>
      </c>
      <c r="AC1405" s="337">
        <v>10</v>
      </c>
      <c r="AD1405" s="337">
        <v>113</v>
      </c>
      <c r="AE1405" s="337">
        <v>106</v>
      </c>
      <c r="AF1405" s="337">
        <v>219</v>
      </c>
      <c r="AG1405" s="337">
        <v>9</v>
      </c>
      <c r="AH1405" s="337">
        <v>129</v>
      </c>
      <c r="AI1405" s="337">
        <v>140</v>
      </c>
      <c r="AJ1405" s="337">
        <v>269</v>
      </c>
      <c r="AK1405" s="337">
        <v>11</v>
      </c>
      <c r="AL1405" s="337">
        <v>111</v>
      </c>
      <c r="AM1405" s="337">
        <v>102</v>
      </c>
      <c r="AN1405" s="337">
        <v>213</v>
      </c>
      <c r="AO1405" s="337">
        <v>8</v>
      </c>
      <c r="AP1405" s="337">
        <v>6</v>
      </c>
    </row>
    <row r="1406" spans="1:42" x14ac:dyDescent="0.2">
      <c r="D1406" s="335" t="s">
        <v>116</v>
      </c>
      <c r="E1406" s="337">
        <v>706</v>
      </c>
      <c r="F1406" s="337">
        <v>679</v>
      </c>
      <c r="G1406" s="337">
        <v>1385</v>
      </c>
      <c r="H1406" s="337">
        <v>118</v>
      </c>
      <c r="I1406" s="337">
        <v>136</v>
      </c>
      <c r="J1406" s="337">
        <v>254</v>
      </c>
      <c r="K1406" s="337">
        <v>63</v>
      </c>
      <c r="L1406" s="337">
        <v>14</v>
      </c>
      <c r="M1406" s="337">
        <v>49</v>
      </c>
      <c r="N1406" s="337">
        <v>63</v>
      </c>
      <c r="O1406" s="337">
        <v>84</v>
      </c>
      <c r="P1406" s="337">
        <v>66</v>
      </c>
      <c r="Q1406" s="337">
        <v>12</v>
      </c>
      <c r="R1406" s="337">
        <v>114</v>
      </c>
      <c r="S1406" s="337">
        <v>109</v>
      </c>
      <c r="T1406" s="337">
        <v>223</v>
      </c>
      <c r="U1406" s="337">
        <v>9</v>
      </c>
      <c r="V1406" s="337">
        <v>113</v>
      </c>
      <c r="W1406" s="337">
        <v>113</v>
      </c>
      <c r="X1406" s="337">
        <v>226</v>
      </c>
      <c r="Y1406" s="337">
        <v>10</v>
      </c>
      <c r="Z1406" s="337">
        <v>126</v>
      </c>
      <c r="AA1406" s="337">
        <v>109</v>
      </c>
      <c r="AB1406" s="337">
        <v>235</v>
      </c>
      <c r="AC1406" s="337">
        <v>10</v>
      </c>
      <c r="AD1406" s="337">
        <v>113</v>
      </c>
      <c r="AE1406" s="337">
        <v>106</v>
      </c>
      <c r="AF1406" s="337">
        <v>219</v>
      </c>
      <c r="AG1406" s="337">
        <v>9</v>
      </c>
      <c r="AH1406" s="337">
        <v>129</v>
      </c>
      <c r="AI1406" s="337">
        <v>140</v>
      </c>
      <c r="AJ1406" s="337">
        <v>269</v>
      </c>
      <c r="AK1406" s="337">
        <v>11</v>
      </c>
      <c r="AL1406" s="337">
        <v>111</v>
      </c>
      <c r="AM1406" s="337">
        <v>102</v>
      </c>
      <c r="AN1406" s="337">
        <v>213</v>
      </c>
      <c r="AO1406" s="337">
        <v>8</v>
      </c>
      <c r="AP1406" s="337">
        <v>6</v>
      </c>
    </row>
    <row r="1407" spans="1:42" x14ac:dyDescent="0.2">
      <c r="C1407" s="335" t="s">
        <v>257</v>
      </c>
      <c r="E1407" s="337">
        <v>17</v>
      </c>
      <c r="F1407" s="337">
        <v>12</v>
      </c>
      <c r="G1407" s="337">
        <v>29</v>
      </c>
      <c r="H1407" s="337">
        <v>1</v>
      </c>
      <c r="I1407" s="337">
        <v>5</v>
      </c>
      <c r="J1407" s="337">
        <v>6</v>
      </c>
      <c r="K1407" s="337">
        <v>1</v>
      </c>
      <c r="L1407" s="337">
        <v>0</v>
      </c>
      <c r="M1407" s="337">
        <v>1</v>
      </c>
      <c r="N1407" s="337">
        <v>1</v>
      </c>
      <c r="O1407" s="337">
        <v>3</v>
      </c>
      <c r="P1407" s="337">
        <v>3</v>
      </c>
      <c r="Q1407" s="337">
        <v>1</v>
      </c>
      <c r="R1407" s="337">
        <v>3</v>
      </c>
      <c r="S1407" s="337">
        <v>4</v>
      </c>
      <c r="T1407" s="337">
        <v>7</v>
      </c>
      <c r="U1407" s="337">
        <v>0</v>
      </c>
      <c r="V1407" s="337">
        <v>2</v>
      </c>
      <c r="W1407" s="337">
        <v>4</v>
      </c>
      <c r="X1407" s="337">
        <v>6</v>
      </c>
      <c r="Y1407" s="337">
        <v>0</v>
      </c>
      <c r="Z1407" s="337">
        <v>5</v>
      </c>
      <c r="AA1407" s="337">
        <v>0</v>
      </c>
      <c r="AB1407" s="337">
        <v>5</v>
      </c>
      <c r="AC1407" s="337">
        <v>0</v>
      </c>
      <c r="AD1407" s="337">
        <v>3</v>
      </c>
      <c r="AE1407" s="337">
        <v>1</v>
      </c>
      <c r="AF1407" s="337">
        <v>4</v>
      </c>
      <c r="AG1407" s="337">
        <v>0</v>
      </c>
      <c r="AH1407" s="337">
        <v>3</v>
      </c>
      <c r="AI1407" s="337">
        <v>1</v>
      </c>
      <c r="AJ1407" s="337">
        <v>4</v>
      </c>
      <c r="AK1407" s="337">
        <v>0</v>
      </c>
      <c r="AL1407" s="337">
        <v>1</v>
      </c>
      <c r="AM1407" s="337">
        <v>2</v>
      </c>
      <c r="AN1407" s="337">
        <v>3</v>
      </c>
      <c r="AO1407" s="337">
        <v>0</v>
      </c>
      <c r="AP1407" s="337">
        <v>1</v>
      </c>
    </row>
    <row r="1408" spans="1:42" x14ac:dyDescent="0.2">
      <c r="D1408" s="335" t="s">
        <v>116</v>
      </c>
      <c r="E1408" s="337">
        <v>17</v>
      </c>
      <c r="F1408" s="337">
        <v>12</v>
      </c>
      <c r="G1408" s="337">
        <v>29</v>
      </c>
      <c r="H1408" s="337">
        <v>1</v>
      </c>
      <c r="I1408" s="337">
        <v>5</v>
      </c>
      <c r="J1408" s="337">
        <v>6</v>
      </c>
      <c r="K1408" s="337">
        <v>1</v>
      </c>
      <c r="L1408" s="337">
        <v>0</v>
      </c>
      <c r="M1408" s="337">
        <v>1</v>
      </c>
      <c r="N1408" s="337">
        <v>1</v>
      </c>
      <c r="O1408" s="337">
        <v>3</v>
      </c>
      <c r="P1408" s="337">
        <v>3</v>
      </c>
      <c r="Q1408" s="337">
        <v>1</v>
      </c>
      <c r="R1408" s="337">
        <v>3</v>
      </c>
      <c r="S1408" s="337">
        <v>4</v>
      </c>
      <c r="T1408" s="337">
        <v>7</v>
      </c>
      <c r="U1408" s="337">
        <v>0</v>
      </c>
      <c r="V1408" s="337">
        <v>2</v>
      </c>
      <c r="W1408" s="337">
        <v>4</v>
      </c>
      <c r="X1408" s="337">
        <v>6</v>
      </c>
      <c r="Y1408" s="337">
        <v>0</v>
      </c>
      <c r="Z1408" s="337">
        <v>5</v>
      </c>
      <c r="AA1408" s="337">
        <v>0</v>
      </c>
      <c r="AB1408" s="337">
        <v>5</v>
      </c>
      <c r="AC1408" s="337">
        <v>0</v>
      </c>
      <c r="AD1408" s="337">
        <v>3</v>
      </c>
      <c r="AE1408" s="337">
        <v>1</v>
      </c>
      <c r="AF1408" s="337">
        <v>4</v>
      </c>
      <c r="AG1408" s="337">
        <v>0</v>
      </c>
      <c r="AH1408" s="337">
        <v>3</v>
      </c>
      <c r="AI1408" s="337">
        <v>1</v>
      </c>
      <c r="AJ1408" s="337">
        <v>4</v>
      </c>
      <c r="AK1408" s="337">
        <v>0</v>
      </c>
      <c r="AL1408" s="337">
        <v>1</v>
      </c>
      <c r="AM1408" s="337">
        <v>2</v>
      </c>
      <c r="AN1408" s="337">
        <v>3</v>
      </c>
      <c r="AO1408" s="337">
        <v>0</v>
      </c>
      <c r="AP1408" s="337">
        <v>1</v>
      </c>
    </row>
    <row r="1409" spans="1:42" x14ac:dyDescent="0.2">
      <c r="B1409" s="335" t="s">
        <v>42</v>
      </c>
      <c r="E1409" s="337">
        <v>531</v>
      </c>
      <c r="F1409" s="337">
        <v>556</v>
      </c>
      <c r="G1409" s="337">
        <v>1087</v>
      </c>
      <c r="H1409" s="337">
        <v>164</v>
      </c>
      <c r="I1409" s="337">
        <v>169</v>
      </c>
      <c r="J1409" s="337">
        <v>333</v>
      </c>
      <c r="K1409" s="337">
        <v>65</v>
      </c>
      <c r="L1409" s="337">
        <v>31</v>
      </c>
      <c r="M1409" s="337">
        <v>44</v>
      </c>
      <c r="N1409" s="337">
        <v>75</v>
      </c>
      <c r="O1409" s="337">
        <v>73</v>
      </c>
      <c r="P1409" s="337">
        <v>65</v>
      </c>
      <c r="Q1409" s="337">
        <v>15</v>
      </c>
      <c r="R1409" s="337">
        <v>203</v>
      </c>
      <c r="S1409" s="337">
        <v>199</v>
      </c>
      <c r="T1409" s="337">
        <v>402</v>
      </c>
      <c r="U1409" s="337">
        <v>22</v>
      </c>
      <c r="V1409" s="337">
        <v>175</v>
      </c>
      <c r="W1409" s="337">
        <v>175</v>
      </c>
      <c r="X1409" s="337">
        <v>350</v>
      </c>
      <c r="Y1409" s="337">
        <v>22</v>
      </c>
      <c r="Z1409" s="337">
        <v>153</v>
      </c>
      <c r="AA1409" s="337">
        <v>182</v>
      </c>
      <c r="AB1409" s="337">
        <v>335</v>
      </c>
      <c r="AC1409" s="337">
        <v>21</v>
      </c>
      <c r="AD1409" s="337">
        <v>0</v>
      </c>
      <c r="AE1409" s="337">
        <v>0</v>
      </c>
      <c r="AF1409" s="337">
        <v>0</v>
      </c>
      <c r="AG1409" s="337">
        <v>0</v>
      </c>
      <c r="AH1409" s="337">
        <v>0</v>
      </c>
      <c r="AI1409" s="337">
        <v>0</v>
      </c>
      <c r="AJ1409" s="337">
        <v>0</v>
      </c>
      <c r="AK1409" s="337">
        <v>0</v>
      </c>
      <c r="AL1409" s="337">
        <v>0</v>
      </c>
      <c r="AM1409" s="337">
        <v>0</v>
      </c>
      <c r="AN1409" s="337">
        <v>0</v>
      </c>
      <c r="AO1409" s="337">
        <v>0</v>
      </c>
      <c r="AP1409" s="337">
        <v>0</v>
      </c>
    </row>
    <row r="1410" spans="1:42" x14ac:dyDescent="0.2">
      <c r="C1410" s="335" t="s">
        <v>37</v>
      </c>
      <c r="E1410" s="337">
        <v>214</v>
      </c>
      <c r="F1410" s="337">
        <v>227</v>
      </c>
      <c r="G1410" s="337">
        <v>441</v>
      </c>
      <c r="H1410" s="337">
        <v>57</v>
      </c>
      <c r="I1410" s="337">
        <v>47</v>
      </c>
      <c r="J1410" s="337">
        <v>104</v>
      </c>
      <c r="K1410" s="337">
        <v>38</v>
      </c>
      <c r="L1410" s="337">
        <v>19</v>
      </c>
      <c r="M1410" s="337">
        <v>16</v>
      </c>
      <c r="N1410" s="337">
        <v>35</v>
      </c>
      <c r="O1410" s="337">
        <v>38</v>
      </c>
      <c r="P1410" s="337">
        <v>31</v>
      </c>
      <c r="Q1410" s="337">
        <v>11</v>
      </c>
      <c r="R1410" s="337">
        <v>86</v>
      </c>
      <c r="S1410" s="337">
        <v>78</v>
      </c>
      <c r="T1410" s="337">
        <v>164</v>
      </c>
      <c r="U1410" s="337">
        <v>13</v>
      </c>
      <c r="V1410" s="337">
        <v>72</v>
      </c>
      <c r="W1410" s="337">
        <v>77</v>
      </c>
      <c r="X1410" s="337">
        <v>149</v>
      </c>
      <c r="Y1410" s="337">
        <v>13</v>
      </c>
      <c r="Z1410" s="337">
        <v>56</v>
      </c>
      <c r="AA1410" s="337">
        <v>72</v>
      </c>
      <c r="AB1410" s="337">
        <v>128</v>
      </c>
      <c r="AC1410" s="337">
        <v>12</v>
      </c>
      <c r="AD1410" s="337">
        <v>0</v>
      </c>
      <c r="AE1410" s="337">
        <v>0</v>
      </c>
      <c r="AF1410" s="337">
        <v>0</v>
      </c>
      <c r="AG1410" s="337">
        <v>0</v>
      </c>
      <c r="AH1410" s="337">
        <v>0</v>
      </c>
      <c r="AI1410" s="337">
        <v>0</v>
      </c>
      <c r="AJ1410" s="337">
        <v>0</v>
      </c>
      <c r="AK1410" s="337">
        <v>0</v>
      </c>
      <c r="AL1410" s="337">
        <v>0</v>
      </c>
      <c r="AM1410" s="337">
        <v>0</v>
      </c>
      <c r="AN1410" s="337">
        <v>0</v>
      </c>
      <c r="AO1410" s="337">
        <v>0</v>
      </c>
      <c r="AP1410" s="337">
        <v>0</v>
      </c>
    </row>
    <row r="1411" spans="1:42" x14ac:dyDescent="0.2">
      <c r="D1411" s="335" t="s">
        <v>116</v>
      </c>
      <c r="E1411" s="337">
        <v>122</v>
      </c>
      <c r="F1411" s="337">
        <v>135</v>
      </c>
      <c r="G1411" s="337">
        <v>257</v>
      </c>
      <c r="H1411" s="337">
        <v>11</v>
      </c>
      <c r="I1411" s="337">
        <v>23</v>
      </c>
      <c r="J1411" s="337">
        <v>34</v>
      </c>
      <c r="K1411" s="337">
        <v>11</v>
      </c>
      <c r="L1411" s="337">
        <v>10</v>
      </c>
      <c r="M1411" s="337">
        <v>9</v>
      </c>
      <c r="N1411" s="337">
        <v>19</v>
      </c>
      <c r="O1411" s="337">
        <v>12</v>
      </c>
      <c r="P1411" s="337">
        <v>12</v>
      </c>
      <c r="Q1411" s="337">
        <v>2</v>
      </c>
      <c r="R1411" s="337">
        <v>50</v>
      </c>
      <c r="S1411" s="337">
        <v>48</v>
      </c>
      <c r="T1411" s="337">
        <v>98</v>
      </c>
      <c r="U1411" s="337">
        <v>4</v>
      </c>
      <c r="V1411" s="337">
        <v>39</v>
      </c>
      <c r="W1411" s="337">
        <v>43</v>
      </c>
      <c r="X1411" s="337">
        <v>82</v>
      </c>
      <c r="Y1411" s="337">
        <v>4</v>
      </c>
      <c r="Z1411" s="337">
        <v>33</v>
      </c>
      <c r="AA1411" s="337">
        <v>44</v>
      </c>
      <c r="AB1411" s="337">
        <v>77</v>
      </c>
      <c r="AC1411" s="337">
        <v>3</v>
      </c>
      <c r="AD1411" s="337">
        <v>0</v>
      </c>
      <c r="AE1411" s="337">
        <v>0</v>
      </c>
      <c r="AF1411" s="337">
        <v>0</v>
      </c>
      <c r="AG1411" s="337">
        <v>0</v>
      </c>
      <c r="AH1411" s="337">
        <v>0</v>
      </c>
      <c r="AI1411" s="337">
        <v>0</v>
      </c>
      <c r="AJ1411" s="337">
        <v>0</v>
      </c>
      <c r="AK1411" s="337">
        <v>0</v>
      </c>
      <c r="AL1411" s="337">
        <v>0</v>
      </c>
      <c r="AM1411" s="337">
        <v>0</v>
      </c>
      <c r="AN1411" s="337">
        <v>0</v>
      </c>
      <c r="AO1411" s="337">
        <v>0</v>
      </c>
      <c r="AP1411" s="337">
        <v>0</v>
      </c>
    </row>
    <row r="1412" spans="1:42" x14ac:dyDescent="0.2">
      <c r="D1412" s="335" t="s">
        <v>117</v>
      </c>
      <c r="E1412" s="337">
        <v>92</v>
      </c>
      <c r="F1412" s="337">
        <v>92</v>
      </c>
      <c r="G1412" s="337">
        <v>184</v>
      </c>
      <c r="H1412" s="337">
        <v>46</v>
      </c>
      <c r="I1412" s="337">
        <v>24</v>
      </c>
      <c r="J1412" s="337">
        <v>70</v>
      </c>
      <c r="K1412" s="337">
        <v>27</v>
      </c>
      <c r="L1412" s="337">
        <v>9</v>
      </c>
      <c r="M1412" s="337">
        <v>7</v>
      </c>
      <c r="N1412" s="337">
        <v>16</v>
      </c>
      <c r="O1412" s="337">
        <v>26</v>
      </c>
      <c r="P1412" s="337">
        <v>19</v>
      </c>
      <c r="Q1412" s="337">
        <v>9</v>
      </c>
      <c r="R1412" s="337">
        <v>36</v>
      </c>
      <c r="S1412" s="337">
        <v>30</v>
      </c>
      <c r="T1412" s="337">
        <v>66</v>
      </c>
      <c r="U1412" s="337">
        <v>9</v>
      </c>
      <c r="V1412" s="337">
        <v>33</v>
      </c>
      <c r="W1412" s="337">
        <v>34</v>
      </c>
      <c r="X1412" s="337">
        <v>67</v>
      </c>
      <c r="Y1412" s="337">
        <v>9</v>
      </c>
      <c r="Z1412" s="337">
        <v>23</v>
      </c>
      <c r="AA1412" s="337">
        <v>28</v>
      </c>
      <c r="AB1412" s="337">
        <v>51</v>
      </c>
      <c r="AC1412" s="337">
        <v>9</v>
      </c>
      <c r="AD1412" s="337">
        <v>0</v>
      </c>
      <c r="AE1412" s="337">
        <v>0</v>
      </c>
      <c r="AF1412" s="337">
        <v>0</v>
      </c>
      <c r="AG1412" s="337">
        <v>0</v>
      </c>
      <c r="AH1412" s="337">
        <v>0</v>
      </c>
      <c r="AI1412" s="337">
        <v>0</v>
      </c>
      <c r="AJ1412" s="337">
        <v>0</v>
      </c>
      <c r="AK1412" s="337">
        <v>0</v>
      </c>
      <c r="AL1412" s="337">
        <v>0</v>
      </c>
      <c r="AM1412" s="337">
        <v>0</v>
      </c>
      <c r="AN1412" s="337">
        <v>0</v>
      </c>
      <c r="AO1412" s="337">
        <v>0</v>
      </c>
      <c r="AP1412" s="337">
        <v>0</v>
      </c>
    </row>
    <row r="1413" spans="1:42" x14ac:dyDescent="0.2">
      <c r="C1413" s="335" t="s">
        <v>47</v>
      </c>
      <c r="E1413" s="337">
        <v>317</v>
      </c>
      <c r="F1413" s="337">
        <v>329</v>
      </c>
      <c r="G1413" s="337">
        <v>646</v>
      </c>
      <c r="H1413" s="337">
        <v>107</v>
      </c>
      <c r="I1413" s="337">
        <v>122</v>
      </c>
      <c r="J1413" s="337">
        <v>229</v>
      </c>
      <c r="K1413" s="337">
        <v>27</v>
      </c>
      <c r="L1413" s="337">
        <v>12</v>
      </c>
      <c r="M1413" s="337">
        <v>28</v>
      </c>
      <c r="N1413" s="337">
        <v>40</v>
      </c>
      <c r="O1413" s="337">
        <v>35</v>
      </c>
      <c r="P1413" s="337">
        <v>34</v>
      </c>
      <c r="Q1413" s="337">
        <v>4</v>
      </c>
      <c r="R1413" s="337">
        <v>117</v>
      </c>
      <c r="S1413" s="337">
        <v>121</v>
      </c>
      <c r="T1413" s="337">
        <v>238</v>
      </c>
      <c r="U1413" s="337">
        <v>9</v>
      </c>
      <c r="V1413" s="337">
        <v>103</v>
      </c>
      <c r="W1413" s="337">
        <v>98</v>
      </c>
      <c r="X1413" s="337">
        <v>201</v>
      </c>
      <c r="Y1413" s="337">
        <v>9</v>
      </c>
      <c r="Z1413" s="337">
        <v>97</v>
      </c>
      <c r="AA1413" s="337">
        <v>110</v>
      </c>
      <c r="AB1413" s="337">
        <v>207</v>
      </c>
      <c r="AC1413" s="337">
        <v>9</v>
      </c>
      <c r="AD1413" s="337">
        <v>0</v>
      </c>
      <c r="AE1413" s="337">
        <v>0</v>
      </c>
      <c r="AF1413" s="337">
        <v>0</v>
      </c>
      <c r="AG1413" s="337">
        <v>0</v>
      </c>
      <c r="AH1413" s="337">
        <v>0</v>
      </c>
      <c r="AI1413" s="337">
        <v>0</v>
      </c>
      <c r="AJ1413" s="337">
        <v>0</v>
      </c>
      <c r="AK1413" s="337">
        <v>0</v>
      </c>
      <c r="AL1413" s="337">
        <v>0</v>
      </c>
      <c r="AM1413" s="337">
        <v>0</v>
      </c>
      <c r="AN1413" s="337">
        <v>0</v>
      </c>
      <c r="AO1413" s="337">
        <v>0</v>
      </c>
      <c r="AP1413" s="337">
        <v>0</v>
      </c>
    </row>
    <row r="1414" spans="1:42" x14ac:dyDescent="0.2">
      <c r="D1414" s="335" t="s">
        <v>116</v>
      </c>
      <c r="E1414" s="337">
        <v>191</v>
      </c>
      <c r="F1414" s="337">
        <v>226</v>
      </c>
      <c r="G1414" s="337">
        <v>417</v>
      </c>
      <c r="H1414" s="337">
        <v>57</v>
      </c>
      <c r="I1414" s="337">
        <v>82</v>
      </c>
      <c r="J1414" s="337">
        <v>139</v>
      </c>
      <c r="K1414" s="337">
        <v>18</v>
      </c>
      <c r="L1414" s="337">
        <v>8</v>
      </c>
      <c r="M1414" s="337">
        <v>20</v>
      </c>
      <c r="N1414" s="337">
        <v>28</v>
      </c>
      <c r="O1414" s="337">
        <v>26</v>
      </c>
      <c r="P1414" s="337">
        <v>25</v>
      </c>
      <c r="Q1414" s="337">
        <v>3</v>
      </c>
      <c r="R1414" s="337">
        <v>73</v>
      </c>
      <c r="S1414" s="337">
        <v>82</v>
      </c>
      <c r="T1414" s="337">
        <v>155</v>
      </c>
      <c r="U1414" s="337">
        <v>6</v>
      </c>
      <c r="V1414" s="337">
        <v>60</v>
      </c>
      <c r="W1414" s="337">
        <v>70</v>
      </c>
      <c r="X1414" s="337">
        <v>130</v>
      </c>
      <c r="Y1414" s="337">
        <v>6</v>
      </c>
      <c r="Z1414" s="337">
        <v>58</v>
      </c>
      <c r="AA1414" s="337">
        <v>74</v>
      </c>
      <c r="AB1414" s="337">
        <v>132</v>
      </c>
      <c r="AC1414" s="337">
        <v>6</v>
      </c>
      <c r="AD1414" s="337">
        <v>0</v>
      </c>
      <c r="AE1414" s="337">
        <v>0</v>
      </c>
      <c r="AF1414" s="337">
        <v>0</v>
      </c>
      <c r="AG1414" s="337">
        <v>0</v>
      </c>
      <c r="AH1414" s="337">
        <v>0</v>
      </c>
      <c r="AI1414" s="337">
        <v>0</v>
      </c>
      <c r="AJ1414" s="337">
        <v>0</v>
      </c>
      <c r="AK1414" s="337">
        <v>0</v>
      </c>
      <c r="AL1414" s="337">
        <v>0</v>
      </c>
      <c r="AM1414" s="337">
        <v>0</v>
      </c>
      <c r="AN1414" s="337">
        <v>0</v>
      </c>
      <c r="AO1414" s="337">
        <v>0</v>
      </c>
      <c r="AP1414" s="337">
        <v>0</v>
      </c>
    </row>
    <row r="1415" spans="1:42" x14ac:dyDescent="0.2">
      <c r="D1415" s="335" t="s">
        <v>166</v>
      </c>
      <c r="E1415" s="337">
        <v>126</v>
      </c>
      <c r="F1415" s="337">
        <v>103</v>
      </c>
      <c r="G1415" s="337">
        <v>229</v>
      </c>
      <c r="H1415" s="337">
        <v>50</v>
      </c>
      <c r="I1415" s="337">
        <v>40</v>
      </c>
      <c r="J1415" s="337">
        <v>90</v>
      </c>
      <c r="K1415" s="337">
        <v>9</v>
      </c>
      <c r="L1415" s="337">
        <v>4</v>
      </c>
      <c r="M1415" s="337">
        <v>8</v>
      </c>
      <c r="N1415" s="337">
        <v>12</v>
      </c>
      <c r="O1415" s="337">
        <v>9</v>
      </c>
      <c r="P1415" s="337">
        <v>9</v>
      </c>
      <c r="Q1415" s="337">
        <v>1</v>
      </c>
      <c r="R1415" s="337">
        <v>44</v>
      </c>
      <c r="S1415" s="337">
        <v>39</v>
      </c>
      <c r="T1415" s="337">
        <v>83</v>
      </c>
      <c r="U1415" s="337">
        <v>3</v>
      </c>
      <c r="V1415" s="337">
        <v>43</v>
      </c>
      <c r="W1415" s="337">
        <v>28</v>
      </c>
      <c r="X1415" s="337">
        <v>71</v>
      </c>
      <c r="Y1415" s="337">
        <v>3</v>
      </c>
      <c r="Z1415" s="337">
        <v>39</v>
      </c>
      <c r="AA1415" s="337">
        <v>36</v>
      </c>
      <c r="AB1415" s="337">
        <v>75</v>
      </c>
      <c r="AC1415" s="337">
        <v>3</v>
      </c>
      <c r="AD1415" s="337">
        <v>0</v>
      </c>
      <c r="AE1415" s="337">
        <v>0</v>
      </c>
      <c r="AF1415" s="337">
        <v>0</v>
      </c>
      <c r="AG1415" s="337">
        <v>0</v>
      </c>
      <c r="AH1415" s="337">
        <v>0</v>
      </c>
      <c r="AI1415" s="337">
        <v>0</v>
      </c>
      <c r="AJ1415" s="337">
        <v>0</v>
      </c>
      <c r="AK1415" s="337">
        <v>0</v>
      </c>
      <c r="AL1415" s="337">
        <v>0</v>
      </c>
      <c r="AM1415" s="337">
        <v>0</v>
      </c>
      <c r="AN1415" s="337">
        <v>0</v>
      </c>
      <c r="AO1415" s="337">
        <v>0</v>
      </c>
      <c r="AP1415" s="337">
        <v>0</v>
      </c>
    </row>
    <row r="1416" spans="1:42" x14ac:dyDescent="0.2">
      <c r="B1416" s="335" t="s">
        <v>167</v>
      </c>
      <c r="E1416" s="337">
        <v>151</v>
      </c>
      <c r="F1416" s="337">
        <v>113</v>
      </c>
      <c r="G1416" s="337">
        <v>264</v>
      </c>
      <c r="H1416" s="337">
        <v>0</v>
      </c>
      <c r="I1416" s="337">
        <v>0</v>
      </c>
      <c r="J1416" s="337">
        <v>0</v>
      </c>
      <c r="K1416" s="337">
        <v>18</v>
      </c>
      <c r="L1416" s="337">
        <v>0</v>
      </c>
      <c r="M1416" s="337">
        <v>18</v>
      </c>
      <c r="N1416" s="337">
        <v>18</v>
      </c>
      <c r="O1416" s="337">
        <v>0</v>
      </c>
      <c r="P1416" s="337">
        <v>0</v>
      </c>
      <c r="Q1416" s="337">
        <v>2</v>
      </c>
      <c r="R1416" s="337">
        <v>0</v>
      </c>
      <c r="S1416" s="337">
        <v>0</v>
      </c>
      <c r="T1416" s="337">
        <v>0</v>
      </c>
      <c r="U1416" s="337">
        <v>0</v>
      </c>
      <c r="V1416" s="337">
        <v>0</v>
      </c>
      <c r="W1416" s="337">
        <v>0</v>
      </c>
      <c r="X1416" s="337">
        <v>0</v>
      </c>
      <c r="Y1416" s="337">
        <v>0</v>
      </c>
      <c r="Z1416" s="337">
        <v>0</v>
      </c>
      <c r="AA1416" s="337">
        <v>0</v>
      </c>
      <c r="AB1416" s="337">
        <v>0</v>
      </c>
      <c r="AC1416" s="337">
        <v>0</v>
      </c>
      <c r="AD1416" s="337">
        <v>0</v>
      </c>
      <c r="AE1416" s="337">
        <v>0</v>
      </c>
      <c r="AF1416" s="337">
        <v>0</v>
      </c>
      <c r="AG1416" s="337">
        <v>0</v>
      </c>
      <c r="AH1416" s="337">
        <v>0</v>
      </c>
      <c r="AI1416" s="337">
        <v>0</v>
      </c>
      <c r="AJ1416" s="337">
        <v>0</v>
      </c>
      <c r="AK1416" s="337">
        <v>0</v>
      </c>
      <c r="AL1416" s="337">
        <v>0</v>
      </c>
      <c r="AM1416" s="337">
        <v>0</v>
      </c>
      <c r="AN1416" s="337">
        <v>0</v>
      </c>
      <c r="AO1416" s="337">
        <v>0</v>
      </c>
      <c r="AP1416" s="337">
        <v>0</v>
      </c>
    </row>
    <row r="1417" spans="1:42" x14ac:dyDescent="0.2">
      <c r="C1417" s="335" t="s">
        <v>47</v>
      </c>
      <c r="E1417" s="337">
        <v>151</v>
      </c>
      <c r="F1417" s="337">
        <v>113</v>
      </c>
      <c r="G1417" s="337">
        <v>264</v>
      </c>
      <c r="H1417" s="337">
        <v>0</v>
      </c>
      <c r="I1417" s="337">
        <v>0</v>
      </c>
      <c r="J1417" s="337">
        <v>0</v>
      </c>
      <c r="K1417" s="337">
        <v>18</v>
      </c>
      <c r="L1417" s="337">
        <v>0</v>
      </c>
      <c r="M1417" s="337">
        <v>18</v>
      </c>
      <c r="N1417" s="337">
        <v>18</v>
      </c>
      <c r="O1417" s="337">
        <v>0</v>
      </c>
      <c r="P1417" s="337">
        <v>0</v>
      </c>
      <c r="Q1417" s="337">
        <v>2</v>
      </c>
      <c r="R1417" s="337">
        <v>0</v>
      </c>
      <c r="S1417" s="337">
        <v>0</v>
      </c>
      <c r="T1417" s="337">
        <v>0</v>
      </c>
      <c r="U1417" s="337">
        <v>0</v>
      </c>
      <c r="V1417" s="337">
        <v>0</v>
      </c>
      <c r="W1417" s="337">
        <v>0</v>
      </c>
      <c r="X1417" s="337">
        <v>0</v>
      </c>
      <c r="Y1417" s="337">
        <v>0</v>
      </c>
      <c r="Z1417" s="337">
        <v>0</v>
      </c>
      <c r="AA1417" s="337">
        <v>0</v>
      </c>
      <c r="AB1417" s="337">
        <v>0</v>
      </c>
      <c r="AC1417" s="337">
        <v>0</v>
      </c>
      <c r="AD1417" s="337">
        <v>0</v>
      </c>
      <c r="AE1417" s="337">
        <v>0</v>
      </c>
      <c r="AF1417" s="337">
        <v>0</v>
      </c>
      <c r="AG1417" s="337">
        <v>0</v>
      </c>
      <c r="AH1417" s="337">
        <v>0</v>
      </c>
      <c r="AI1417" s="337">
        <v>0</v>
      </c>
      <c r="AJ1417" s="337">
        <v>0</v>
      </c>
      <c r="AK1417" s="337">
        <v>0</v>
      </c>
      <c r="AL1417" s="337">
        <v>0</v>
      </c>
      <c r="AM1417" s="337">
        <v>0</v>
      </c>
      <c r="AN1417" s="337">
        <v>0</v>
      </c>
      <c r="AO1417" s="337">
        <v>0</v>
      </c>
      <c r="AP1417" s="337">
        <v>0</v>
      </c>
    </row>
    <row r="1418" spans="1:42" x14ac:dyDescent="0.2">
      <c r="D1418" s="335" t="s">
        <v>204</v>
      </c>
      <c r="E1418" s="337">
        <v>151</v>
      </c>
      <c r="F1418" s="337">
        <v>113</v>
      </c>
      <c r="G1418" s="337">
        <v>264</v>
      </c>
      <c r="H1418" s="337">
        <v>0</v>
      </c>
      <c r="I1418" s="337">
        <v>0</v>
      </c>
      <c r="J1418" s="337">
        <v>0</v>
      </c>
      <c r="K1418" s="337">
        <v>18</v>
      </c>
      <c r="L1418" s="337">
        <v>0</v>
      </c>
      <c r="M1418" s="337">
        <v>18</v>
      </c>
      <c r="N1418" s="337">
        <v>18</v>
      </c>
      <c r="O1418" s="337">
        <v>0</v>
      </c>
      <c r="P1418" s="337">
        <v>0</v>
      </c>
      <c r="Q1418" s="337">
        <v>2</v>
      </c>
      <c r="R1418" s="337">
        <v>0</v>
      </c>
      <c r="S1418" s="337">
        <v>0</v>
      </c>
      <c r="T1418" s="337">
        <v>0</v>
      </c>
      <c r="U1418" s="337">
        <v>0</v>
      </c>
      <c r="V1418" s="337">
        <v>0</v>
      </c>
      <c r="W1418" s="337">
        <v>0</v>
      </c>
      <c r="X1418" s="337">
        <v>0</v>
      </c>
      <c r="Y1418" s="337">
        <v>0</v>
      </c>
      <c r="Z1418" s="337">
        <v>0</v>
      </c>
      <c r="AA1418" s="337">
        <v>0</v>
      </c>
      <c r="AB1418" s="337">
        <v>0</v>
      </c>
      <c r="AC1418" s="337">
        <v>0</v>
      </c>
      <c r="AD1418" s="337">
        <v>0</v>
      </c>
      <c r="AE1418" s="337">
        <v>0</v>
      </c>
      <c r="AF1418" s="337">
        <v>0</v>
      </c>
      <c r="AG1418" s="337">
        <v>0</v>
      </c>
      <c r="AH1418" s="337">
        <v>0</v>
      </c>
      <c r="AI1418" s="337">
        <v>0</v>
      </c>
      <c r="AJ1418" s="337">
        <v>0</v>
      </c>
      <c r="AK1418" s="337">
        <v>0</v>
      </c>
      <c r="AL1418" s="337">
        <v>0</v>
      </c>
      <c r="AM1418" s="337">
        <v>0</v>
      </c>
      <c r="AN1418" s="337">
        <v>0</v>
      </c>
      <c r="AO1418" s="337">
        <v>0</v>
      </c>
      <c r="AP1418" s="337">
        <v>0</v>
      </c>
    </row>
    <row r="1419" spans="1:42" x14ac:dyDescent="0.2">
      <c r="A1419" s="335" t="s">
        <v>141</v>
      </c>
      <c r="E1419" s="337">
        <v>391</v>
      </c>
      <c r="F1419" s="337">
        <v>416</v>
      </c>
      <c r="G1419" s="337">
        <v>807</v>
      </c>
      <c r="H1419" s="337">
        <v>81</v>
      </c>
      <c r="I1419" s="337">
        <v>61</v>
      </c>
      <c r="J1419" s="337">
        <v>142</v>
      </c>
      <c r="K1419" s="337">
        <v>48</v>
      </c>
      <c r="L1419" s="337">
        <v>9</v>
      </c>
      <c r="M1419" s="337">
        <v>43</v>
      </c>
      <c r="N1419" s="337">
        <v>52</v>
      </c>
      <c r="O1419" s="337">
        <v>44</v>
      </c>
      <c r="P1419" s="337">
        <v>40</v>
      </c>
      <c r="Q1419" s="337">
        <v>14</v>
      </c>
      <c r="R1419" s="337">
        <v>62</v>
      </c>
      <c r="S1419" s="337">
        <v>65</v>
      </c>
      <c r="T1419" s="337">
        <v>127</v>
      </c>
      <c r="U1419" s="337">
        <v>6</v>
      </c>
      <c r="V1419" s="337">
        <v>55</v>
      </c>
      <c r="W1419" s="337">
        <v>75</v>
      </c>
      <c r="X1419" s="337">
        <v>130</v>
      </c>
      <c r="Y1419" s="337">
        <v>4</v>
      </c>
      <c r="Z1419" s="337">
        <v>78</v>
      </c>
      <c r="AA1419" s="337">
        <v>75</v>
      </c>
      <c r="AB1419" s="337">
        <v>153</v>
      </c>
      <c r="AC1419" s="337">
        <v>8</v>
      </c>
      <c r="AD1419" s="337">
        <v>35</v>
      </c>
      <c r="AE1419" s="337">
        <v>41</v>
      </c>
      <c r="AF1419" s="337">
        <v>76</v>
      </c>
      <c r="AG1419" s="337">
        <v>4</v>
      </c>
      <c r="AH1419" s="337">
        <v>51</v>
      </c>
      <c r="AI1419" s="337">
        <v>38</v>
      </c>
      <c r="AJ1419" s="337">
        <v>89</v>
      </c>
      <c r="AK1419" s="337">
        <v>2</v>
      </c>
      <c r="AL1419" s="337">
        <v>24</v>
      </c>
      <c r="AM1419" s="337">
        <v>36</v>
      </c>
      <c r="AN1419" s="337">
        <v>60</v>
      </c>
      <c r="AO1419" s="337">
        <v>2</v>
      </c>
      <c r="AP1419" s="337">
        <v>13</v>
      </c>
    </row>
    <row r="1420" spans="1:42" x14ac:dyDescent="0.2">
      <c r="B1420" s="335" t="s">
        <v>36</v>
      </c>
      <c r="E1420" s="337">
        <v>39</v>
      </c>
      <c r="F1420" s="337">
        <v>32</v>
      </c>
      <c r="G1420" s="337">
        <v>71</v>
      </c>
      <c r="H1420" s="337">
        <v>0</v>
      </c>
      <c r="I1420" s="337">
        <v>0</v>
      </c>
      <c r="J1420" s="337">
        <v>0</v>
      </c>
      <c r="K1420" s="337">
        <v>6</v>
      </c>
      <c r="L1420" s="337">
        <v>1</v>
      </c>
      <c r="M1420" s="337">
        <v>6</v>
      </c>
      <c r="N1420" s="337">
        <v>7</v>
      </c>
      <c r="O1420" s="337">
        <v>4</v>
      </c>
      <c r="P1420" s="337">
        <v>3</v>
      </c>
      <c r="Q1420" s="337">
        <v>5</v>
      </c>
      <c r="R1420" s="337">
        <v>4</v>
      </c>
      <c r="S1420" s="337">
        <v>5</v>
      </c>
      <c r="T1420" s="337">
        <v>9</v>
      </c>
      <c r="U1420" s="337">
        <v>0</v>
      </c>
      <c r="V1420" s="337">
        <v>9</v>
      </c>
      <c r="W1420" s="337">
        <v>7</v>
      </c>
      <c r="X1420" s="337">
        <v>16</v>
      </c>
      <c r="Y1420" s="337">
        <v>0</v>
      </c>
      <c r="Z1420" s="337">
        <v>26</v>
      </c>
      <c r="AA1420" s="337">
        <v>20</v>
      </c>
      <c r="AB1420" s="337">
        <v>46</v>
      </c>
      <c r="AC1420" s="337">
        <v>4</v>
      </c>
      <c r="AD1420" s="337">
        <v>0</v>
      </c>
      <c r="AE1420" s="337">
        <v>0</v>
      </c>
      <c r="AF1420" s="337">
        <v>0</v>
      </c>
      <c r="AG1420" s="337">
        <v>0</v>
      </c>
      <c r="AH1420" s="337">
        <v>0</v>
      </c>
      <c r="AI1420" s="337">
        <v>0</v>
      </c>
      <c r="AJ1420" s="337">
        <v>0</v>
      </c>
      <c r="AK1420" s="337">
        <v>0</v>
      </c>
      <c r="AL1420" s="337">
        <v>0</v>
      </c>
      <c r="AM1420" s="337">
        <v>0</v>
      </c>
      <c r="AN1420" s="337">
        <v>0</v>
      </c>
      <c r="AO1420" s="337">
        <v>0</v>
      </c>
      <c r="AP1420" s="337">
        <v>2</v>
      </c>
    </row>
    <row r="1421" spans="1:42" x14ac:dyDescent="0.2">
      <c r="C1421" s="335" t="s">
        <v>37</v>
      </c>
      <c r="E1421" s="337">
        <v>9</v>
      </c>
      <c r="F1421" s="337">
        <v>6</v>
      </c>
      <c r="G1421" s="337">
        <v>15</v>
      </c>
      <c r="H1421" s="337">
        <v>0</v>
      </c>
      <c r="I1421" s="337">
        <v>0</v>
      </c>
      <c r="J1421" s="337">
        <v>0</v>
      </c>
      <c r="K1421" s="337">
        <v>1</v>
      </c>
      <c r="L1421" s="337">
        <v>0</v>
      </c>
      <c r="M1421" s="337">
        <v>1</v>
      </c>
      <c r="N1421" s="337">
        <v>1</v>
      </c>
      <c r="O1421" s="337">
        <v>2</v>
      </c>
      <c r="P1421" s="337">
        <v>1</v>
      </c>
      <c r="Q1421" s="337">
        <v>1</v>
      </c>
      <c r="R1421" s="337">
        <v>2</v>
      </c>
      <c r="S1421" s="337">
        <v>0</v>
      </c>
      <c r="T1421" s="337">
        <v>2</v>
      </c>
      <c r="U1421" s="337">
        <v>0</v>
      </c>
      <c r="V1421" s="337">
        <v>3</v>
      </c>
      <c r="W1421" s="337">
        <v>3</v>
      </c>
      <c r="X1421" s="337">
        <v>6</v>
      </c>
      <c r="Y1421" s="337">
        <v>0</v>
      </c>
      <c r="Z1421" s="337">
        <v>4</v>
      </c>
      <c r="AA1421" s="337">
        <v>3</v>
      </c>
      <c r="AB1421" s="337">
        <v>7</v>
      </c>
      <c r="AC1421" s="337">
        <v>0</v>
      </c>
      <c r="AD1421" s="337">
        <v>0</v>
      </c>
      <c r="AE1421" s="337">
        <v>0</v>
      </c>
      <c r="AF1421" s="337">
        <v>0</v>
      </c>
      <c r="AG1421" s="337">
        <v>0</v>
      </c>
      <c r="AH1421" s="337">
        <v>0</v>
      </c>
      <c r="AI1421" s="337">
        <v>0</v>
      </c>
      <c r="AJ1421" s="337">
        <v>0</v>
      </c>
      <c r="AK1421" s="337">
        <v>0</v>
      </c>
      <c r="AL1421" s="337">
        <v>0</v>
      </c>
      <c r="AM1421" s="337">
        <v>0</v>
      </c>
      <c r="AN1421" s="337">
        <v>0</v>
      </c>
      <c r="AO1421" s="337">
        <v>0</v>
      </c>
      <c r="AP1421" s="337">
        <v>1</v>
      </c>
    </row>
    <row r="1422" spans="1:42" x14ac:dyDescent="0.2">
      <c r="D1422" s="335" t="s">
        <v>116</v>
      </c>
      <c r="E1422" s="337">
        <v>9</v>
      </c>
      <c r="F1422" s="337">
        <v>6</v>
      </c>
      <c r="G1422" s="337">
        <v>15</v>
      </c>
      <c r="H1422" s="337">
        <v>0</v>
      </c>
      <c r="I1422" s="337">
        <v>0</v>
      </c>
      <c r="J1422" s="337">
        <v>0</v>
      </c>
      <c r="K1422" s="337">
        <v>1</v>
      </c>
      <c r="L1422" s="337">
        <v>0</v>
      </c>
      <c r="M1422" s="337">
        <v>1</v>
      </c>
      <c r="N1422" s="337">
        <v>1</v>
      </c>
      <c r="O1422" s="337">
        <v>2</v>
      </c>
      <c r="P1422" s="337">
        <v>1</v>
      </c>
      <c r="Q1422" s="337">
        <v>1</v>
      </c>
      <c r="R1422" s="337">
        <v>2</v>
      </c>
      <c r="S1422" s="337">
        <v>0</v>
      </c>
      <c r="T1422" s="337">
        <v>2</v>
      </c>
      <c r="U1422" s="337">
        <v>0</v>
      </c>
      <c r="V1422" s="337">
        <v>3</v>
      </c>
      <c r="W1422" s="337">
        <v>3</v>
      </c>
      <c r="X1422" s="337">
        <v>6</v>
      </c>
      <c r="Y1422" s="337">
        <v>0</v>
      </c>
      <c r="Z1422" s="337">
        <v>4</v>
      </c>
      <c r="AA1422" s="337">
        <v>3</v>
      </c>
      <c r="AB1422" s="337">
        <v>7</v>
      </c>
      <c r="AC1422" s="337">
        <v>0</v>
      </c>
      <c r="AD1422" s="337">
        <v>0</v>
      </c>
      <c r="AE1422" s="337">
        <v>0</v>
      </c>
      <c r="AF1422" s="337">
        <v>0</v>
      </c>
      <c r="AG1422" s="337">
        <v>0</v>
      </c>
      <c r="AH1422" s="337">
        <v>0</v>
      </c>
      <c r="AI1422" s="337">
        <v>0</v>
      </c>
      <c r="AJ1422" s="337">
        <v>0</v>
      </c>
      <c r="AK1422" s="337">
        <v>0</v>
      </c>
      <c r="AL1422" s="337">
        <v>0</v>
      </c>
      <c r="AM1422" s="337">
        <v>0</v>
      </c>
      <c r="AN1422" s="337">
        <v>0</v>
      </c>
      <c r="AO1422" s="337">
        <v>0</v>
      </c>
      <c r="AP1422" s="337">
        <v>1</v>
      </c>
    </row>
    <row r="1423" spans="1:42" x14ac:dyDescent="0.2">
      <c r="C1423" s="335" t="s">
        <v>38</v>
      </c>
      <c r="E1423" s="337">
        <v>14</v>
      </c>
      <c r="F1423" s="337">
        <v>11</v>
      </c>
      <c r="G1423" s="337">
        <v>25</v>
      </c>
      <c r="H1423" s="337">
        <v>0</v>
      </c>
      <c r="I1423" s="337">
        <v>0</v>
      </c>
      <c r="J1423" s="337">
        <v>0</v>
      </c>
      <c r="K1423" s="337">
        <v>3</v>
      </c>
      <c r="L1423" s="337">
        <v>1</v>
      </c>
      <c r="M1423" s="337">
        <v>3</v>
      </c>
      <c r="N1423" s="337">
        <v>4</v>
      </c>
      <c r="O1423" s="337">
        <v>0</v>
      </c>
      <c r="P1423" s="337">
        <v>0</v>
      </c>
      <c r="Q1423" s="337">
        <v>3</v>
      </c>
      <c r="R1423" s="337">
        <v>0</v>
      </c>
      <c r="S1423" s="337">
        <v>0</v>
      </c>
      <c r="T1423" s="337">
        <v>0</v>
      </c>
      <c r="U1423" s="337">
        <v>0</v>
      </c>
      <c r="V1423" s="337">
        <v>0</v>
      </c>
      <c r="W1423" s="337">
        <v>0</v>
      </c>
      <c r="X1423" s="337">
        <v>0</v>
      </c>
      <c r="Y1423" s="337">
        <v>0</v>
      </c>
      <c r="Z1423" s="337">
        <v>14</v>
      </c>
      <c r="AA1423" s="337">
        <v>11</v>
      </c>
      <c r="AB1423" s="337">
        <v>25</v>
      </c>
      <c r="AC1423" s="337">
        <v>3</v>
      </c>
      <c r="AD1423" s="337">
        <v>0</v>
      </c>
      <c r="AE1423" s="337">
        <v>0</v>
      </c>
      <c r="AF1423" s="337">
        <v>0</v>
      </c>
      <c r="AG1423" s="337">
        <v>0</v>
      </c>
      <c r="AH1423" s="337">
        <v>0</v>
      </c>
      <c r="AI1423" s="337">
        <v>0</v>
      </c>
      <c r="AJ1423" s="337">
        <v>0</v>
      </c>
      <c r="AK1423" s="337">
        <v>0</v>
      </c>
      <c r="AL1423" s="337">
        <v>0</v>
      </c>
      <c r="AM1423" s="337">
        <v>0</v>
      </c>
      <c r="AN1423" s="337">
        <v>0</v>
      </c>
      <c r="AO1423" s="337">
        <v>0</v>
      </c>
      <c r="AP1423" s="337">
        <v>0</v>
      </c>
    </row>
    <row r="1424" spans="1:42" x14ac:dyDescent="0.2">
      <c r="D1424" s="335" t="s">
        <v>65</v>
      </c>
      <c r="E1424" s="337">
        <v>14</v>
      </c>
      <c r="F1424" s="337">
        <v>11</v>
      </c>
      <c r="G1424" s="337">
        <v>25</v>
      </c>
      <c r="H1424" s="337">
        <v>0</v>
      </c>
      <c r="I1424" s="337">
        <v>0</v>
      </c>
      <c r="J1424" s="337">
        <v>0</v>
      </c>
      <c r="K1424" s="337">
        <v>3</v>
      </c>
      <c r="L1424" s="337">
        <v>1</v>
      </c>
      <c r="M1424" s="337">
        <v>3</v>
      </c>
      <c r="N1424" s="337">
        <v>4</v>
      </c>
      <c r="O1424" s="337">
        <v>0</v>
      </c>
      <c r="P1424" s="337">
        <v>0</v>
      </c>
      <c r="Q1424" s="337">
        <v>3</v>
      </c>
      <c r="R1424" s="337">
        <v>0</v>
      </c>
      <c r="S1424" s="337">
        <v>0</v>
      </c>
      <c r="T1424" s="337">
        <v>0</v>
      </c>
      <c r="U1424" s="337">
        <v>0</v>
      </c>
      <c r="V1424" s="337">
        <v>0</v>
      </c>
      <c r="W1424" s="337">
        <v>0</v>
      </c>
      <c r="X1424" s="337">
        <v>0</v>
      </c>
      <c r="Y1424" s="337">
        <v>0</v>
      </c>
      <c r="Z1424" s="337">
        <v>14</v>
      </c>
      <c r="AA1424" s="337">
        <v>11</v>
      </c>
      <c r="AB1424" s="337">
        <v>25</v>
      </c>
      <c r="AC1424" s="337">
        <v>3</v>
      </c>
      <c r="AD1424" s="337">
        <v>0</v>
      </c>
      <c r="AE1424" s="337">
        <v>0</v>
      </c>
      <c r="AF1424" s="337">
        <v>0</v>
      </c>
      <c r="AG1424" s="337">
        <v>0</v>
      </c>
      <c r="AH1424" s="337">
        <v>0</v>
      </c>
      <c r="AI1424" s="337">
        <v>0</v>
      </c>
      <c r="AJ1424" s="337">
        <v>0</v>
      </c>
      <c r="AK1424" s="337">
        <v>0</v>
      </c>
      <c r="AL1424" s="337">
        <v>0</v>
      </c>
      <c r="AM1424" s="337">
        <v>0</v>
      </c>
      <c r="AN1424" s="337">
        <v>0</v>
      </c>
      <c r="AO1424" s="337">
        <v>0</v>
      </c>
      <c r="AP1424" s="337">
        <v>0</v>
      </c>
    </row>
    <row r="1425" spans="1:42" x14ac:dyDescent="0.2">
      <c r="C1425" s="335" t="s">
        <v>47</v>
      </c>
      <c r="E1425" s="337">
        <v>16</v>
      </c>
      <c r="F1425" s="337">
        <v>15</v>
      </c>
      <c r="G1425" s="337">
        <v>31</v>
      </c>
      <c r="H1425" s="337">
        <v>0</v>
      </c>
      <c r="I1425" s="337">
        <v>0</v>
      </c>
      <c r="J1425" s="337">
        <v>0</v>
      </c>
      <c r="K1425" s="337">
        <v>2</v>
      </c>
      <c r="L1425" s="337">
        <v>0</v>
      </c>
      <c r="M1425" s="337">
        <v>2</v>
      </c>
      <c r="N1425" s="337">
        <v>2</v>
      </c>
      <c r="O1425" s="337">
        <v>2</v>
      </c>
      <c r="P1425" s="337">
        <v>2</v>
      </c>
      <c r="Q1425" s="337">
        <v>1</v>
      </c>
      <c r="R1425" s="337">
        <v>2</v>
      </c>
      <c r="S1425" s="337">
        <v>5</v>
      </c>
      <c r="T1425" s="337">
        <v>7</v>
      </c>
      <c r="U1425" s="337">
        <v>0</v>
      </c>
      <c r="V1425" s="337">
        <v>6</v>
      </c>
      <c r="W1425" s="337">
        <v>4</v>
      </c>
      <c r="X1425" s="337">
        <v>10</v>
      </c>
      <c r="Y1425" s="337">
        <v>0</v>
      </c>
      <c r="Z1425" s="337">
        <v>8</v>
      </c>
      <c r="AA1425" s="337">
        <v>6</v>
      </c>
      <c r="AB1425" s="337">
        <v>14</v>
      </c>
      <c r="AC1425" s="337">
        <v>1</v>
      </c>
      <c r="AD1425" s="337">
        <v>0</v>
      </c>
      <c r="AE1425" s="337">
        <v>0</v>
      </c>
      <c r="AF1425" s="337">
        <v>0</v>
      </c>
      <c r="AG1425" s="337">
        <v>0</v>
      </c>
      <c r="AH1425" s="337">
        <v>0</v>
      </c>
      <c r="AI1425" s="337">
        <v>0</v>
      </c>
      <c r="AJ1425" s="337">
        <v>0</v>
      </c>
      <c r="AK1425" s="337">
        <v>0</v>
      </c>
      <c r="AL1425" s="337">
        <v>0</v>
      </c>
      <c r="AM1425" s="337">
        <v>0</v>
      </c>
      <c r="AN1425" s="337">
        <v>0</v>
      </c>
      <c r="AO1425" s="337">
        <v>0</v>
      </c>
      <c r="AP1425" s="337">
        <v>1</v>
      </c>
    </row>
    <row r="1426" spans="1:42" x14ac:dyDescent="0.2">
      <c r="D1426" s="335" t="s">
        <v>116</v>
      </c>
      <c r="E1426" s="337">
        <v>16</v>
      </c>
      <c r="F1426" s="337">
        <v>15</v>
      </c>
      <c r="G1426" s="337">
        <v>31</v>
      </c>
      <c r="H1426" s="337">
        <v>0</v>
      </c>
      <c r="I1426" s="337">
        <v>0</v>
      </c>
      <c r="J1426" s="337">
        <v>0</v>
      </c>
      <c r="K1426" s="337">
        <v>2</v>
      </c>
      <c r="L1426" s="337">
        <v>0</v>
      </c>
      <c r="M1426" s="337">
        <v>2</v>
      </c>
      <c r="N1426" s="337">
        <v>2</v>
      </c>
      <c r="O1426" s="337">
        <v>2</v>
      </c>
      <c r="P1426" s="337">
        <v>2</v>
      </c>
      <c r="Q1426" s="337">
        <v>1</v>
      </c>
      <c r="R1426" s="337">
        <v>2</v>
      </c>
      <c r="S1426" s="337">
        <v>5</v>
      </c>
      <c r="T1426" s="337">
        <v>7</v>
      </c>
      <c r="U1426" s="337">
        <v>0</v>
      </c>
      <c r="V1426" s="337">
        <v>6</v>
      </c>
      <c r="W1426" s="337">
        <v>4</v>
      </c>
      <c r="X1426" s="337">
        <v>10</v>
      </c>
      <c r="Y1426" s="337">
        <v>0</v>
      </c>
      <c r="Z1426" s="337">
        <v>8</v>
      </c>
      <c r="AA1426" s="337">
        <v>6</v>
      </c>
      <c r="AB1426" s="337">
        <v>14</v>
      </c>
      <c r="AC1426" s="337">
        <v>1</v>
      </c>
      <c r="AD1426" s="337">
        <v>0</v>
      </c>
      <c r="AE1426" s="337">
        <v>0</v>
      </c>
      <c r="AF1426" s="337">
        <v>0</v>
      </c>
      <c r="AG1426" s="337">
        <v>0</v>
      </c>
      <c r="AH1426" s="337">
        <v>0</v>
      </c>
      <c r="AI1426" s="337">
        <v>0</v>
      </c>
      <c r="AJ1426" s="337">
        <v>0</v>
      </c>
      <c r="AK1426" s="337">
        <v>0</v>
      </c>
      <c r="AL1426" s="337">
        <v>0</v>
      </c>
      <c r="AM1426" s="337">
        <v>0</v>
      </c>
      <c r="AN1426" s="337">
        <v>0</v>
      </c>
      <c r="AO1426" s="337">
        <v>0</v>
      </c>
      <c r="AP1426" s="337">
        <v>1</v>
      </c>
    </row>
    <row r="1427" spans="1:42" x14ac:dyDescent="0.2">
      <c r="B1427" s="335" t="s">
        <v>41</v>
      </c>
      <c r="E1427" s="337">
        <v>193</v>
      </c>
      <c r="F1427" s="337">
        <v>222</v>
      </c>
      <c r="G1427" s="337">
        <v>415</v>
      </c>
      <c r="H1427" s="337">
        <v>41</v>
      </c>
      <c r="I1427" s="337">
        <v>45</v>
      </c>
      <c r="J1427" s="337">
        <v>86</v>
      </c>
      <c r="K1427" s="337">
        <v>26</v>
      </c>
      <c r="L1427" s="337">
        <v>5</v>
      </c>
      <c r="M1427" s="337">
        <v>21</v>
      </c>
      <c r="N1427" s="337">
        <v>26</v>
      </c>
      <c r="O1427" s="337">
        <v>31</v>
      </c>
      <c r="P1427" s="337">
        <v>28</v>
      </c>
      <c r="Q1427" s="337">
        <v>7</v>
      </c>
      <c r="R1427" s="337">
        <v>24</v>
      </c>
      <c r="S1427" s="337">
        <v>29</v>
      </c>
      <c r="T1427" s="337">
        <v>53</v>
      </c>
      <c r="U1427" s="337">
        <v>3</v>
      </c>
      <c r="V1427" s="337">
        <v>28</v>
      </c>
      <c r="W1427" s="337">
        <v>41</v>
      </c>
      <c r="X1427" s="337">
        <v>69</v>
      </c>
      <c r="Y1427" s="337">
        <v>2</v>
      </c>
      <c r="Z1427" s="337">
        <v>31</v>
      </c>
      <c r="AA1427" s="337">
        <v>37</v>
      </c>
      <c r="AB1427" s="337">
        <v>68</v>
      </c>
      <c r="AC1427" s="337">
        <v>2</v>
      </c>
      <c r="AD1427" s="337">
        <v>35</v>
      </c>
      <c r="AE1427" s="337">
        <v>41</v>
      </c>
      <c r="AF1427" s="337">
        <v>76</v>
      </c>
      <c r="AG1427" s="337">
        <v>4</v>
      </c>
      <c r="AH1427" s="337">
        <v>51</v>
      </c>
      <c r="AI1427" s="337">
        <v>38</v>
      </c>
      <c r="AJ1427" s="337">
        <v>89</v>
      </c>
      <c r="AK1427" s="337">
        <v>2</v>
      </c>
      <c r="AL1427" s="337">
        <v>24</v>
      </c>
      <c r="AM1427" s="337">
        <v>36</v>
      </c>
      <c r="AN1427" s="337">
        <v>60</v>
      </c>
      <c r="AO1427" s="337">
        <v>2</v>
      </c>
      <c r="AP1427" s="337">
        <v>11</v>
      </c>
    </row>
    <row r="1428" spans="1:42" x14ac:dyDescent="0.2">
      <c r="C1428" s="335" t="s">
        <v>47</v>
      </c>
      <c r="E1428" s="337">
        <v>167</v>
      </c>
      <c r="F1428" s="337">
        <v>181</v>
      </c>
      <c r="G1428" s="337">
        <v>348</v>
      </c>
      <c r="H1428" s="337">
        <v>31</v>
      </c>
      <c r="I1428" s="337">
        <v>33</v>
      </c>
      <c r="J1428" s="337">
        <v>64</v>
      </c>
      <c r="K1428" s="337">
        <v>20</v>
      </c>
      <c r="L1428" s="337">
        <v>5</v>
      </c>
      <c r="M1428" s="337">
        <v>15</v>
      </c>
      <c r="N1428" s="337">
        <v>20</v>
      </c>
      <c r="O1428" s="337">
        <v>25</v>
      </c>
      <c r="P1428" s="337">
        <v>22</v>
      </c>
      <c r="Q1428" s="337">
        <v>6</v>
      </c>
      <c r="R1428" s="337">
        <v>21</v>
      </c>
      <c r="S1428" s="337">
        <v>26</v>
      </c>
      <c r="T1428" s="337">
        <v>47</v>
      </c>
      <c r="U1428" s="337">
        <v>2</v>
      </c>
      <c r="V1428" s="337">
        <v>25</v>
      </c>
      <c r="W1428" s="337">
        <v>35</v>
      </c>
      <c r="X1428" s="337">
        <v>60</v>
      </c>
      <c r="Y1428" s="337">
        <v>1</v>
      </c>
      <c r="Z1428" s="337">
        <v>25</v>
      </c>
      <c r="AA1428" s="337">
        <v>31</v>
      </c>
      <c r="AB1428" s="337">
        <v>56</v>
      </c>
      <c r="AC1428" s="337">
        <v>1</v>
      </c>
      <c r="AD1428" s="337">
        <v>32</v>
      </c>
      <c r="AE1428" s="337">
        <v>34</v>
      </c>
      <c r="AF1428" s="337">
        <v>66</v>
      </c>
      <c r="AG1428" s="337">
        <v>3</v>
      </c>
      <c r="AH1428" s="337">
        <v>43</v>
      </c>
      <c r="AI1428" s="337">
        <v>26</v>
      </c>
      <c r="AJ1428" s="337">
        <v>69</v>
      </c>
      <c r="AK1428" s="337">
        <v>1</v>
      </c>
      <c r="AL1428" s="337">
        <v>21</v>
      </c>
      <c r="AM1428" s="337">
        <v>29</v>
      </c>
      <c r="AN1428" s="337">
        <v>50</v>
      </c>
      <c r="AO1428" s="337">
        <v>1</v>
      </c>
      <c r="AP1428" s="337">
        <v>11</v>
      </c>
    </row>
    <row r="1429" spans="1:42" x14ac:dyDescent="0.2">
      <c r="D1429" s="335" t="s">
        <v>116</v>
      </c>
      <c r="E1429" s="337">
        <v>113</v>
      </c>
      <c r="F1429" s="337">
        <v>119</v>
      </c>
      <c r="G1429" s="337">
        <v>232</v>
      </c>
      <c r="H1429" s="337">
        <v>19</v>
      </c>
      <c r="I1429" s="337">
        <v>25</v>
      </c>
      <c r="J1429" s="337">
        <v>44</v>
      </c>
      <c r="K1429" s="337">
        <v>14</v>
      </c>
      <c r="L1429" s="337">
        <v>4</v>
      </c>
      <c r="M1429" s="337">
        <v>10</v>
      </c>
      <c r="N1429" s="337">
        <v>14</v>
      </c>
      <c r="O1429" s="337">
        <v>17</v>
      </c>
      <c r="P1429" s="337">
        <v>15</v>
      </c>
      <c r="Q1429" s="337">
        <v>4</v>
      </c>
      <c r="R1429" s="337">
        <v>15</v>
      </c>
      <c r="S1429" s="337">
        <v>16</v>
      </c>
      <c r="T1429" s="337">
        <v>31</v>
      </c>
      <c r="U1429" s="337">
        <v>2</v>
      </c>
      <c r="V1429" s="337">
        <v>16</v>
      </c>
      <c r="W1429" s="337">
        <v>26</v>
      </c>
      <c r="X1429" s="337">
        <v>42</v>
      </c>
      <c r="Y1429" s="337">
        <v>1</v>
      </c>
      <c r="Z1429" s="337">
        <v>19</v>
      </c>
      <c r="AA1429" s="337">
        <v>16</v>
      </c>
      <c r="AB1429" s="337">
        <v>35</v>
      </c>
      <c r="AC1429" s="337">
        <v>1</v>
      </c>
      <c r="AD1429" s="337">
        <v>19</v>
      </c>
      <c r="AE1429" s="337">
        <v>18</v>
      </c>
      <c r="AF1429" s="337">
        <v>37</v>
      </c>
      <c r="AG1429" s="337">
        <v>2</v>
      </c>
      <c r="AH1429" s="337">
        <v>29</v>
      </c>
      <c r="AI1429" s="337">
        <v>20</v>
      </c>
      <c r="AJ1429" s="337">
        <v>49</v>
      </c>
      <c r="AK1429" s="337">
        <v>1</v>
      </c>
      <c r="AL1429" s="337">
        <v>15</v>
      </c>
      <c r="AM1429" s="337">
        <v>23</v>
      </c>
      <c r="AN1429" s="337">
        <v>38</v>
      </c>
      <c r="AO1429" s="337">
        <v>1</v>
      </c>
      <c r="AP1429" s="337">
        <v>6</v>
      </c>
    </row>
    <row r="1430" spans="1:42" x14ac:dyDescent="0.2">
      <c r="D1430" s="335" t="s">
        <v>165</v>
      </c>
      <c r="E1430" s="337">
        <v>54</v>
      </c>
      <c r="F1430" s="337">
        <v>62</v>
      </c>
      <c r="G1430" s="337">
        <v>116</v>
      </c>
      <c r="H1430" s="337">
        <v>12</v>
      </c>
      <c r="I1430" s="337">
        <v>8</v>
      </c>
      <c r="J1430" s="337">
        <v>20</v>
      </c>
      <c r="K1430" s="337">
        <v>6</v>
      </c>
      <c r="L1430" s="337">
        <v>1</v>
      </c>
      <c r="M1430" s="337">
        <v>5</v>
      </c>
      <c r="N1430" s="337">
        <v>6</v>
      </c>
      <c r="O1430" s="337">
        <v>8</v>
      </c>
      <c r="P1430" s="337">
        <v>7</v>
      </c>
      <c r="Q1430" s="337">
        <v>2</v>
      </c>
      <c r="R1430" s="337">
        <v>6</v>
      </c>
      <c r="S1430" s="337">
        <v>10</v>
      </c>
      <c r="T1430" s="337">
        <v>16</v>
      </c>
      <c r="U1430" s="337">
        <v>0</v>
      </c>
      <c r="V1430" s="337">
        <v>9</v>
      </c>
      <c r="W1430" s="337">
        <v>9</v>
      </c>
      <c r="X1430" s="337">
        <v>18</v>
      </c>
      <c r="Y1430" s="337">
        <v>0</v>
      </c>
      <c r="Z1430" s="337">
        <v>6</v>
      </c>
      <c r="AA1430" s="337">
        <v>15</v>
      </c>
      <c r="AB1430" s="337">
        <v>21</v>
      </c>
      <c r="AC1430" s="337">
        <v>0</v>
      </c>
      <c r="AD1430" s="337">
        <v>13</v>
      </c>
      <c r="AE1430" s="337">
        <v>16</v>
      </c>
      <c r="AF1430" s="337">
        <v>29</v>
      </c>
      <c r="AG1430" s="337">
        <v>1</v>
      </c>
      <c r="AH1430" s="337">
        <v>14</v>
      </c>
      <c r="AI1430" s="337">
        <v>6</v>
      </c>
      <c r="AJ1430" s="337">
        <v>20</v>
      </c>
      <c r="AK1430" s="337">
        <v>0</v>
      </c>
      <c r="AL1430" s="337">
        <v>6</v>
      </c>
      <c r="AM1430" s="337">
        <v>6</v>
      </c>
      <c r="AN1430" s="337">
        <v>12</v>
      </c>
      <c r="AO1430" s="337">
        <v>0</v>
      </c>
      <c r="AP1430" s="337">
        <v>5</v>
      </c>
    </row>
    <row r="1431" spans="1:42" x14ac:dyDescent="0.2">
      <c r="C1431" s="335" t="s">
        <v>257</v>
      </c>
      <c r="E1431" s="337">
        <v>26</v>
      </c>
      <c r="F1431" s="337">
        <v>41</v>
      </c>
      <c r="G1431" s="337">
        <v>67</v>
      </c>
      <c r="H1431" s="337">
        <v>10</v>
      </c>
      <c r="I1431" s="337">
        <v>12</v>
      </c>
      <c r="J1431" s="337">
        <v>22</v>
      </c>
      <c r="K1431" s="337">
        <v>6</v>
      </c>
      <c r="L1431" s="337">
        <v>0</v>
      </c>
      <c r="M1431" s="337">
        <v>6</v>
      </c>
      <c r="N1431" s="337">
        <v>6</v>
      </c>
      <c r="O1431" s="337">
        <v>6</v>
      </c>
      <c r="P1431" s="337">
        <v>6</v>
      </c>
      <c r="Q1431" s="337">
        <v>1</v>
      </c>
      <c r="R1431" s="337">
        <v>3</v>
      </c>
      <c r="S1431" s="337">
        <v>3</v>
      </c>
      <c r="T1431" s="337">
        <v>6</v>
      </c>
      <c r="U1431" s="337">
        <v>1</v>
      </c>
      <c r="V1431" s="337">
        <v>3</v>
      </c>
      <c r="W1431" s="337">
        <v>6</v>
      </c>
      <c r="X1431" s="337">
        <v>9</v>
      </c>
      <c r="Y1431" s="337">
        <v>1</v>
      </c>
      <c r="Z1431" s="337">
        <v>6</v>
      </c>
      <c r="AA1431" s="337">
        <v>6</v>
      </c>
      <c r="AB1431" s="337">
        <v>12</v>
      </c>
      <c r="AC1431" s="337">
        <v>1</v>
      </c>
      <c r="AD1431" s="337">
        <v>3</v>
      </c>
      <c r="AE1431" s="337">
        <v>7</v>
      </c>
      <c r="AF1431" s="337">
        <v>10</v>
      </c>
      <c r="AG1431" s="337">
        <v>1</v>
      </c>
      <c r="AH1431" s="337">
        <v>8</v>
      </c>
      <c r="AI1431" s="337">
        <v>12</v>
      </c>
      <c r="AJ1431" s="337">
        <v>20</v>
      </c>
      <c r="AK1431" s="337">
        <v>1</v>
      </c>
      <c r="AL1431" s="337">
        <v>3</v>
      </c>
      <c r="AM1431" s="337">
        <v>7</v>
      </c>
      <c r="AN1431" s="337">
        <v>10</v>
      </c>
      <c r="AO1431" s="337">
        <v>1</v>
      </c>
      <c r="AP1431" s="337">
        <v>0</v>
      </c>
    </row>
    <row r="1432" spans="1:42" x14ac:dyDescent="0.2">
      <c r="D1432" s="335" t="s">
        <v>116</v>
      </c>
      <c r="E1432" s="337">
        <v>26</v>
      </c>
      <c r="F1432" s="337">
        <v>41</v>
      </c>
      <c r="G1432" s="337">
        <v>67</v>
      </c>
      <c r="H1432" s="337">
        <v>10</v>
      </c>
      <c r="I1432" s="337">
        <v>12</v>
      </c>
      <c r="J1432" s="337">
        <v>22</v>
      </c>
      <c r="K1432" s="337">
        <v>6</v>
      </c>
      <c r="L1432" s="337">
        <v>0</v>
      </c>
      <c r="M1432" s="337">
        <v>6</v>
      </c>
      <c r="N1432" s="337">
        <v>6</v>
      </c>
      <c r="O1432" s="337">
        <v>6</v>
      </c>
      <c r="P1432" s="337">
        <v>6</v>
      </c>
      <c r="Q1432" s="337">
        <v>1</v>
      </c>
      <c r="R1432" s="337">
        <v>3</v>
      </c>
      <c r="S1432" s="337">
        <v>3</v>
      </c>
      <c r="T1432" s="337">
        <v>6</v>
      </c>
      <c r="U1432" s="337">
        <v>1</v>
      </c>
      <c r="V1432" s="337">
        <v>3</v>
      </c>
      <c r="W1432" s="337">
        <v>6</v>
      </c>
      <c r="X1432" s="337">
        <v>9</v>
      </c>
      <c r="Y1432" s="337">
        <v>1</v>
      </c>
      <c r="Z1432" s="337">
        <v>6</v>
      </c>
      <c r="AA1432" s="337">
        <v>6</v>
      </c>
      <c r="AB1432" s="337">
        <v>12</v>
      </c>
      <c r="AC1432" s="337">
        <v>1</v>
      </c>
      <c r="AD1432" s="337">
        <v>3</v>
      </c>
      <c r="AE1432" s="337">
        <v>7</v>
      </c>
      <c r="AF1432" s="337">
        <v>10</v>
      </c>
      <c r="AG1432" s="337">
        <v>1</v>
      </c>
      <c r="AH1432" s="337">
        <v>8</v>
      </c>
      <c r="AI1432" s="337">
        <v>12</v>
      </c>
      <c r="AJ1432" s="337">
        <v>20</v>
      </c>
      <c r="AK1432" s="337">
        <v>1</v>
      </c>
      <c r="AL1432" s="337">
        <v>3</v>
      </c>
      <c r="AM1432" s="337">
        <v>7</v>
      </c>
      <c r="AN1432" s="337">
        <v>10</v>
      </c>
      <c r="AO1432" s="337">
        <v>1</v>
      </c>
      <c r="AP1432" s="337">
        <v>0</v>
      </c>
    </row>
    <row r="1433" spans="1:42" x14ac:dyDescent="0.2">
      <c r="B1433" s="335" t="s">
        <v>42</v>
      </c>
      <c r="E1433" s="337">
        <v>73</v>
      </c>
      <c r="F1433" s="337">
        <v>76</v>
      </c>
      <c r="G1433" s="337">
        <v>149</v>
      </c>
      <c r="H1433" s="337">
        <v>40</v>
      </c>
      <c r="I1433" s="337">
        <v>16</v>
      </c>
      <c r="J1433" s="337">
        <v>56</v>
      </c>
      <c r="K1433" s="337">
        <v>7</v>
      </c>
      <c r="L1433" s="337">
        <v>3</v>
      </c>
      <c r="M1433" s="337">
        <v>7</v>
      </c>
      <c r="N1433" s="337">
        <v>10</v>
      </c>
      <c r="O1433" s="337">
        <v>9</v>
      </c>
      <c r="P1433" s="337">
        <v>9</v>
      </c>
      <c r="Q1433" s="337">
        <v>1</v>
      </c>
      <c r="R1433" s="337">
        <v>34</v>
      </c>
      <c r="S1433" s="337">
        <v>31</v>
      </c>
      <c r="T1433" s="337">
        <v>65</v>
      </c>
      <c r="U1433" s="337">
        <v>3</v>
      </c>
      <c r="V1433" s="337">
        <v>18</v>
      </c>
      <c r="W1433" s="337">
        <v>27</v>
      </c>
      <c r="X1433" s="337">
        <v>45</v>
      </c>
      <c r="Y1433" s="337">
        <v>2</v>
      </c>
      <c r="Z1433" s="337">
        <v>21</v>
      </c>
      <c r="AA1433" s="337">
        <v>18</v>
      </c>
      <c r="AB1433" s="337">
        <v>39</v>
      </c>
      <c r="AC1433" s="337">
        <v>2</v>
      </c>
      <c r="AD1433" s="337">
        <v>0</v>
      </c>
      <c r="AE1433" s="337">
        <v>0</v>
      </c>
      <c r="AF1433" s="337">
        <v>0</v>
      </c>
      <c r="AG1433" s="337">
        <v>0</v>
      </c>
      <c r="AH1433" s="337">
        <v>0</v>
      </c>
      <c r="AI1433" s="337">
        <v>0</v>
      </c>
      <c r="AJ1433" s="337">
        <v>0</v>
      </c>
      <c r="AK1433" s="337">
        <v>0</v>
      </c>
      <c r="AL1433" s="337">
        <v>0</v>
      </c>
      <c r="AM1433" s="337">
        <v>0</v>
      </c>
      <c r="AN1433" s="337">
        <v>0</v>
      </c>
      <c r="AO1433" s="337">
        <v>0</v>
      </c>
      <c r="AP1433" s="337">
        <v>0</v>
      </c>
    </row>
    <row r="1434" spans="1:42" x14ac:dyDescent="0.2">
      <c r="C1434" s="335" t="s">
        <v>37</v>
      </c>
      <c r="E1434" s="337">
        <v>73</v>
      </c>
      <c r="F1434" s="337">
        <v>76</v>
      </c>
      <c r="G1434" s="337">
        <v>149</v>
      </c>
      <c r="H1434" s="337">
        <v>40</v>
      </c>
      <c r="I1434" s="337">
        <v>16</v>
      </c>
      <c r="J1434" s="337">
        <v>56</v>
      </c>
      <c r="K1434" s="337">
        <v>7</v>
      </c>
      <c r="L1434" s="337">
        <v>3</v>
      </c>
      <c r="M1434" s="337">
        <v>7</v>
      </c>
      <c r="N1434" s="337">
        <v>10</v>
      </c>
      <c r="O1434" s="337">
        <v>9</v>
      </c>
      <c r="P1434" s="337">
        <v>9</v>
      </c>
      <c r="Q1434" s="337">
        <v>1</v>
      </c>
      <c r="R1434" s="337">
        <v>34</v>
      </c>
      <c r="S1434" s="337">
        <v>31</v>
      </c>
      <c r="T1434" s="337">
        <v>65</v>
      </c>
      <c r="U1434" s="337">
        <v>3</v>
      </c>
      <c r="V1434" s="337">
        <v>18</v>
      </c>
      <c r="W1434" s="337">
        <v>27</v>
      </c>
      <c r="X1434" s="337">
        <v>45</v>
      </c>
      <c r="Y1434" s="337">
        <v>2</v>
      </c>
      <c r="Z1434" s="337">
        <v>21</v>
      </c>
      <c r="AA1434" s="337">
        <v>18</v>
      </c>
      <c r="AB1434" s="337">
        <v>39</v>
      </c>
      <c r="AC1434" s="337">
        <v>2</v>
      </c>
      <c r="AD1434" s="337">
        <v>0</v>
      </c>
      <c r="AE1434" s="337">
        <v>0</v>
      </c>
      <c r="AF1434" s="337">
        <v>0</v>
      </c>
      <c r="AG1434" s="337">
        <v>0</v>
      </c>
      <c r="AH1434" s="337">
        <v>0</v>
      </c>
      <c r="AI1434" s="337">
        <v>0</v>
      </c>
      <c r="AJ1434" s="337">
        <v>0</v>
      </c>
      <c r="AK1434" s="337">
        <v>0</v>
      </c>
      <c r="AL1434" s="337">
        <v>0</v>
      </c>
      <c r="AM1434" s="337">
        <v>0</v>
      </c>
      <c r="AN1434" s="337">
        <v>0</v>
      </c>
      <c r="AO1434" s="337">
        <v>0</v>
      </c>
      <c r="AP1434" s="337">
        <v>0</v>
      </c>
    </row>
    <row r="1435" spans="1:42" x14ac:dyDescent="0.2">
      <c r="D1435" s="335" t="s">
        <v>116</v>
      </c>
      <c r="E1435" s="337">
        <v>73</v>
      </c>
      <c r="F1435" s="337">
        <v>76</v>
      </c>
      <c r="G1435" s="337">
        <v>149</v>
      </c>
      <c r="H1435" s="337">
        <v>40</v>
      </c>
      <c r="I1435" s="337">
        <v>16</v>
      </c>
      <c r="J1435" s="337">
        <v>56</v>
      </c>
      <c r="K1435" s="337">
        <v>7</v>
      </c>
      <c r="L1435" s="337">
        <v>3</v>
      </c>
      <c r="M1435" s="337">
        <v>7</v>
      </c>
      <c r="N1435" s="337">
        <v>10</v>
      </c>
      <c r="O1435" s="337">
        <v>9</v>
      </c>
      <c r="P1435" s="337">
        <v>9</v>
      </c>
      <c r="Q1435" s="337">
        <v>1</v>
      </c>
      <c r="R1435" s="337">
        <v>34</v>
      </c>
      <c r="S1435" s="337">
        <v>31</v>
      </c>
      <c r="T1435" s="337">
        <v>65</v>
      </c>
      <c r="U1435" s="337">
        <v>3</v>
      </c>
      <c r="V1435" s="337">
        <v>18</v>
      </c>
      <c r="W1435" s="337">
        <v>27</v>
      </c>
      <c r="X1435" s="337">
        <v>45</v>
      </c>
      <c r="Y1435" s="337">
        <v>2</v>
      </c>
      <c r="Z1435" s="337">
        <v>21</v>
      </c>
      <c r="AA1435" s="337">
        <v>18</v>
      </c>
      <c r="AB1435" s="337">
        <v>39</v>
      </c>
      <c r="AC1435" s="337">
        <v>2</v>
      </c>
      <c r="AD1435" s="337">
        <v>0</v>
      </c>
      <c r="AE1435" s="337">
        <v>0</v>
      </c>
      <c r="AF1435" s="337">
        <v>0</v>
      </c>
      <c r="AG1435" s="337">
        <v>0</v>
      </c>
      <c r="AH1435" s="337">
        <v>0</v>
      </c>
      <c r="AI1435" s="337">
        <v>0</v>
      </c>
      <c r="AJ1435" s="337">
        <v>0</v>
      </c>
      <c r="AK1435" s="337">
        <v>0</v>
      </c>
      <c r="AL1435" s="337">
        <v>0</v>
      </c>
      <c r="AM1435" s="337">
        <v>0</v>
      </c>
      <c r="AN1435" s="337">
        <v>0</v>
      </c>
      <c r="AO1435" s="337">
        <v>0</v>
      </c>
      <c r="AP1435" s="337">
        <v>0</v>
      </c>
    </row>
    <row r="1436" spans="1:42" x14ac:dyDescent="0.2">
      <c r="B1436" s="335" t="s">
        <v>167</v>
      </c>
      <c r="E1436" s="337">
        <v>86</v>
      </c>
      <c r="F1436" s="337">
        <v>86</v>
      </c>
      <c r="G1436" s="337">
        <v>172</v>
      </c>
      <c r="H1436" s="337">
        <v>0</v>
      </c>
      <c r="I1436" s="337">
        <v>0</v>
      </c>
      <c r="J1436" s="337">
        <v>0</v>
      </c>
      <c r="K1436" s="337">
        <v>9</v>
      </c>
      <c r="L1436" s="337">
        <v>0</v>
      </c>
      <c r="M1436" s="337">
        <v>9</v>
      </c>
      <c r="N1436" s="337">
        <v>9</v>
      </c>
      <c r="O1436" s="337">
        <v>0</v>
      </c>
      <c r="P1436" s="337">
        <v>0</v>
      </c>
      <c r="Q1436" s="337">
        <v>1</v>
      </c>
      <c r="R1436" s="337">
        <v>0</v>
      </c>
      <c r="S1436" s="337">
        <v>0</v>
      </c>
      <c r="T1436" s="337">
        <v>0</v>
      </c>
      <c r="U1436" s="337">
        <v>0</v>
      </c>
      <c r="V1436" s="337">
        <v>0</v>
      </c>
      <c r="W1436" s="337">
        <v>0</v>
      </c>
      <c r="X1436" s="337">
        <v>0</v>
      </c>
      <c r="Y1436" s="337">
        <v>0</v>
      </c>
      <c r="Z1436" s="337">
        <v>0</v>
      </c>
      <c r="AA1436" s="337">
        <v>0</v>
      </c>
      <c r="AB1436" s="337">
        <v>0</v>
      </c>
      <c r="AC1436" s="337">
        <v>0</v>
      </c>
      <c r="AD1436" s="337">
        <v>0</v>
      </c>
      <c r="AE1436" s="337">
        <v>0</v>
      </c>
      <c r="AF1436" s="337">
        <v>0</v>
      </c>
      <c r="AG1436" s="337">
        <v>0</v>
      </c>
      <c r="AH1436" s="337">
        <v>0</v>
      </c>
      <c r="AI1436" s="337">
        <v>0</v>
      </c>
      <c r="AJ1436" s="337">
        <v>0</v>
      </c>
      <c r="AK1436" s="337">
        <v>0</v>
      </c>
      <c r="AL1436" s="337">
        <v>0</v>
      </c>
      <c r="AM1436" s="337">
        <v>0</v>
      </c>
      <c r="AN1436" s="337">
        <v>0</v>
      </c>
      <c r="AO1436" s="337">
        <v>0</v>
      </c>
      <c r="AP1436" s="337">
        <v>0</v>
      </c>
    </row>
    <row r="1437" spans="1:42" x14ac:dyDescent="0.2">
      <c r="C1437" s="335" t="s">
        <v>47</v>
      </c>
      <c r="E1437" s="337">
        <v>86</v>
      </c>
      <c r="F1437" s="337">
        <v>86</v>
      </c>
      <c r="G1437" s="337">
        <v>172</v>
      </c>
      <c r="H1437" s="337">
        <v>0</v>
      </c>
      <c r="I1437" s="337">
        <v>0</v>
      </c>
      <c r="J1437" s="337">
        <v>0</v>
      </c>
      <c r="K1437" s="337">
        <v>9</v>
      </c>
      <c r="L1437" s="337">
        <v>0</v>
      </c>
      <c r="M1437" s="337">
        <v>9</v>
      </c>
      <c r="N1437" s="337">
        <v>9</v>
      </c>
      <c r="O1437" s="337">
        <v>0</v>
      </c>
      <c r="P1437" s="337">
        <v>0</v>
      </c>
      <c r="Q1437" s="337">
        <v>1</v>
      </c>
      <c r="R1437" s="337">
        <v>0</v>
      </c>
      <c r="S1437" s="337">
        <v>0</v>
      </c>
      <c r="T1437" s="337">
        <v>0</v>
      </c>
      <c r="U1437" s="337">
        <v>0</v>
      </c>
      <c r="V1437" s="337">
        <v>0</v>
      </c>
      <c r="W1437" s="337">
        <v>0</v>
      </c>
      <c r="X1437" s="337">
        <v>0</v>
      </c>
      <c r="Y1437" s="337">
        <v>0</v>
      </c>
      <c r="Z1437" s="337">
        <v>0</v>
      </c>
      <c r="AA1437" s="337">
        <v>0</v>
      </c>
      <c r="AB1437" s="337">
        <v>0</v>
      </c>
      <c r="AC1437" s="337">
        <v>0</v>
      </c>
      <c r="AD1437" s="337">
        <v>0</v>
      </c>
      <c r="AE1437" s="337">
        <v>0</v>
      </c>
      <c r="AF1437" s="337">
        <v>0</v>
      </c>
      <c r="AG1437" s="337">
        <v>0</v>
      </c>
      <c r="AH1437" s="337">
        <v>0</v>
      </c>
      <c r="AI1437" s="337">
        <v>0</v>
      </c>
      <c r="AJ1437" s="337">
        <v>0</v>
      </c>
      <c r="AK1437" s="337">
        <v>0</v>
      </c>
      <c r="AL1437" s="337">
        <v>0</v>
      </c>
      <c r="AM1437" s="337">
        <v>0</v>
      </c>
      <c r="AN1437" s="337">
        <v>0</v>
      </c>
      <c r="AO1437" s="337">
        <v>0</v>
      </c>
      <c r="AP1437" s="337">
        <v>0</v>
      </c>
    </row>
    <row r="1438" spans="1:42" x14ac:dyDescent="0.2">
      <c r="D1438" s="335" t="s">
        <v>204</v>
      </c>
      <c r="E1438" s="337">
        <v>86</v>
      </c>
      <c r="F1438" s="337">
        <v>86</v>
      </c>
      <c r="G1438" s="337">
        <v>172</v>
      </c>
      <c r="H1438" s="337">
        <v>0</v>
      </c>
      <c r="I1438" s="337">
        <v>0</v>
      </c>
      <c r="J1438" s="337">
        <v>0</v>
      </c>
      <c r="K1438" s="337">
        <v>9</v>
      </c>
      <c r="L1438" s="337">
        <v>0</v>
      </c>
      <c r="M1438" s="337">
        <v>9</v>
      </c>
      <c r="N1438" s="337">
        <v>9</v>
      </c>
      <c r="O1438" s="337">
        <v>0</v>
      </c>
      <c r="P1438" s="337">
        <v>0</v>
      </c>
      <c r="Q1438" s="337">
        <v>1</v>
      </c>
      <c r="R1438" s="337">
        <v>0</v>
      </c>
      <c r="S1438" s="337">
        <v>0</v>
      </c>
      <c r="T1438" s="337">
        <v>0</v>
      </c>
      <c r="U1438" s="337">
        <v>0</v>
      </c>
      <c r="V1438" s="337">
        <v>0</v>
      </c>
      <c r="W1438" s="337">
        <v>0</v>
      </c>
      <c r="X1438" s="337">
        <v>0</v>
      </c>
      <c r="Y1438" s="337">
        <v>0</v>
      </c>
      <c r="Z1438" s="337">
        <v>0</v>
      </c>
      <c r="AA1438" s="337">
        <v>0</v>
      </c>
      <c r="AB1438" s="337">
        <v>0</v>
      </c>
      <c r="AC1438" s="337">
        <v>0</v>
      </c>
      <c r="AD1438" s="337">
        <v>0</v>
      </c>
      <c r="AE1438" s="337">
        <v>0</v>
      </c>
      <c r="AF1438" s="337">
        <v>0</v>
      </c>
      <c r="AG1438" s="337">
        <v>0</v>
      </c>
      <c r="AH1438" s="337">
        <v>0</v>
      </c>
      <c r="AI1438" s="337">
        <v>0</v>
      </c>
      <c r="AJ1438" s="337">
        <v>0</v>
      </c>
      <c r="AK1438" s="337">
        <v>0</v>
      </c>
      <c r="AL1438" s="337">
        <v>0</v>
      </c>
      <c r="AM1438" s="337">
        <v>0</v>
      </c>
      <c r="AN1438" s="337">
        <v>0</v>
      </c>
      <c r="AO1438" s="337">
        <v>0</v>
      </c>
      <c r="AP1438" s="337">
        <v>0</v>
      </c>
    </row>
    <row r="1439" spans="1:42" x14ac:dyDescent="0.2">
      <c r="A1439" s="335" t="s">
        <v>24</v>
      </c>
      <c r="E1439" s="337">
        <v>6743</v>
      </c>
      <c r="F1439" s="337">
        <v>6556</v>
      </c>
      <c r="G1439" s="337">
        <v>13299</v>
      </c>
      <c r="H1439" s="337">
        <v>1040</v>
      </c>
      <c r="I1439" s="337">
        <v>1143</v>
      </c>
      <c r="J1439" s="337">
        <v>2183</v>
      </c>
      <c r="K1439" s="337">
        <v>526</v>
      </c>
      <c r="L1439" s="337">
        <v>184</v>
      </c>
      <c r="M1439" s="337">
        <v>421</v>
      </c>
      <c r="N1439" s="337">
        <v>605</v>
      </c>
      <c r="O1439" s="337">
        <v>615</v>
      </c>
      <c r="P1439" s="337">
        <v>559</v>
      </c>
      <c r="Q1439" s="337">
        <v>86</v>
      </c>
      <c r="R1439" s="337">
        <v>1270</v>
      </c>
      <c r="S1439" s="337">
        <v>1274</v>
      </c>
      <c r="T1439" s="337">
        <v>2544</v>
      </c>
      <c r="U1439" s="337">
        <v>85</v>
      </c>
      <c r="V1439" s="337">
        <v>1501</v>
      </c>
      <c r="W1439" s="337">
        <v>1495</v>
      </c>
      <c r="X1439" s="337">
        <v>2996</v>
      </c>
      <c r="Y1439" s="337">
        <v>91</v>
      </c>
      <c r="Z1439" s="337">
        <v>1668</v>
      </c>
      <c r="AA1439" s="337">
        <v>1664</v>
      </c>
      <c r="AB1439" s="337">
        <v>3332</v>
      </c>
      <c r="AC1439" s="337">
        <v>126</v>
      </c>
      <c r="AD1439" s="337">
        <v>617</v>
      </c>
      <c r="AE1439" s="337">
        <v>593</v>
      </c>
      <c r="AF1439" s="337">
        <v>1210</v>
      </c>
      <c r="AG1439" s="337">
        <v>48</v>
      </c>
      <c r="AH1439" s="337">
        <v>661</v>
      </c>
      <c r="AI1439" s="337">
        <v>596</v>
      </c>
      <c r="AJ1439" s="337">
        <v>1257</v>
      </c>
      <c r="AK1439" s="337">
        <v>48</v>
      </c>
      <c r="AL1439" s="337">
        <v>552</v>
      </c>
      <c r="AM1439" s="337">
        <v>637</v>
      </c>
      <c r="AN1439" s="337">
        <v>1189</v>
      </c>
      <c r="AO1439" s="337">
        <v>47</v>
      </c>
      <c r="AP1439" s="337">
        <v>54</v>
      </c>
    </row>
    <row r="1440" spans="1:42" x14ac:dyDescent="0.2">
      <c r="B1440" s="335" t="s">
        <v>36</v>
      </c>
      <c r="E1440" s="337">
        <v>956</v>
      </c>
      <c r="F1440" s="337">
        <v>974</v>
      </c>
      <c r="G1440" s="337">
        <v>1930</v>
      </c>
      <c r="H1440" s="337">
        <v>0</v>
      </c>
      <c r="I1440" s="337">
        <v>0</v>
      </c>
      <c r="J1440" s="337">
        <v>0</v>
      </c>
      <c r="K1440" s="337">
        <v>83</v>
      </c>
      <c r="L1440" s="337">
        <v>1</v>
      </c>
      <c r="M1440" s="337">
        <v>82</v>
      </c>
      <c r="N1440" s="337">
        <v>83</v>
      </c>
      <c r="O1440" s="337">
        <v>118</v>
      </c>
      <c r="P1440" s="337">
        <v>92</v>
      </c>
      <c r="Q1440" s="337">
        <v>31</v>
      </c>
      <c r="R1440" s="337">
        <v>57</v>
      </c>
      <c r="S1440" s="337">
        <v>78</v>
      </c>
      <c r="T1440" s="337">
        <v>135</v>
      </c>
      <c r="U1440" s="337">
        <v>0</v>
      </c>
      <c r="V1440" s="337">
        <v>356</v>
      </c>
      <c r="W1440" s="337">
        <v>347</v>
      </c>
      <c r="X1440" s="337">
        <v>703</v>
      </c>
      <c r="Y1440" s="337">
        <v>9</v>
      </c>
      <c r="Z1440" s="337">
        <v>543</v>
      </c>
      <c r="AA1440" s="337">
        <v>549</v>
      </c>
      <c r="AB1440" s="337">
        <v>1092</v>
      </c>
      <c r="AC1440" s="337">
        <v>38</v>
      </c>
      <c r="AD1440" s="337">
        <v>0</v>
      </c>
      <c r="AE1440" s="337">
        <v>0</v>
      </c>
      <c r="AF1440" s="337">
        <v>0</v>
      </c>
      <c r="AG1440" s="337">
        <v>0</v>
      </c>
      <c r="AH1440" s="337">
        <v>0</v>
      </c>
      <c r="AI1440" s="337">
        <v>0</v>
      </c>
      <c r="AJ1440" s="337">
        <v>0</v>
      </c>
      <c r="AK1440" s="337">
        <v>0</v>
      </c>
      <c r="AL1440" s="337">
        <v>0</v>
      </c>
      <c r="AM1440" s="337">
        <v>0</v>
      </c>
      <c r="AN1440" s="337">
        <v>0</v>
      </c>
      <c r="AO1440" s="337">
        <v>0</v>
      </c>
      <c r="AP1440" s="337">
        <v>36</v>
      </c>
    </row>
    <row r="1441" spans="2:42" x14ac:dyDescent="0.2">
      <c r="C1441" s="335" t="s">
        <v>37</v>
      </c>
      <c r="E1441" s="337">
        <v>146</v>
      </c>
      <c r="F1441" s="337">
        <v>115</v>
      </c>
      <c r="G1441" s="337">
        <v>261</v>
      </c>
      <c r="H1441" s="337">
        <v>0</v>
      </c>
      <c r="I1441" s="337">
        <v>0</v>
      </c>
      <c r="J1441" s="337">
        <v>0</v>
      </c>
      <c r="K1441" s="337">
        <v>12</v>
      </c>
      <c r="L1441" s="337">
        <v>0</v>
      </c>
      <c r="M1441" s="337">
        <v>12</v>
      </c>
      <c r="N1441" s="337">
        <v>12</v>
      </c>
      <c r="O1441" s="337">
        <v>16</v>
      </c>
      <c r="P1441" s="337">
        <v>12</v>
      </c>
      <c r="Q1441" s="337">
        <v>3</v>
      </c>
      <c r="R1441" s="337">
        <v>9</v>
      </c>
      <c r="S1441" s="337">
        <v>6</v>
      </c>
      <c r="T1441" s="337">
        <v>15</v>
      </c>
      <c r="U1441" s="337">
        <v>0</v>
      </c>
      <c r="V1441" s="337">
        <v>55</v>
      </c>
      <c r="W1441" s="337">
        <v>46</v>
      </c>
      <c r="X1441" s="337">
        <v>101</v>
      </c>
      <c r="Y1441" s="337">
        <v>3</v>
      </c>
      <c r="Z1441" s="337">
        <v>82</v>
      </c>
      <c r="AA1441" s="337">
        <v>63</v>
      </c>
      <c r="AB1441" s="337">
        <v>145</v>
      </c>
      <c r="AC1441" s="337">
        <v>7</v>
      </c>
      <c r="AD1441" s="337">
        <v>0</v>
      </c>
      <c r="AE1441" s="337">
        <v>0</v>
      </c>
      <c r="AF1441" s="337">
        <v>0</v>
      </c>
      <c r="AG1441" s="337">
        <v>0</v>
      </c>
      <c r="AH1441" s="337">
        <v>0</v>
      </c>
      <c r="AI1441" s="337">
        <v>0</v>
      </c>
      <c r="AJ1441" s="337">
        <v>0</v>
      </c>
      <c r="AK1441" s="337">
        <v>0</v>
      </c>
      <c r="AL1441" s="337">
        <v>0</v>
      </c>
      <c r="AM1441" s="337">
        <v>0</v>
      </c>
      <c r="AN1441" s="337">
        <v>0</v>
      </c>
      <c r="AO1441" s="337">
        <v>0</v>
      </c>
      <c r="AP1441" s="337">
        <v>2</v>
      </c>
    </row>
    <row r="1442" spans="2:42" x14ac:dyDescent="0.2">
      <c r="D1442" s="335" t="s">
        <v>116</v>
      </c>
      <c r="E1442" s="337">
        <v>146</v>
      </c>
      <c r="F1442" s="337">
        <v>115</v>
      </c>
      <c r="G1442" s="337">
        <v>261</v>
      </c>
      <c r="H1442" s="337">
        <v>0</v>
      </c>
      <c r="I1442" s="337">
        <v>0</v>
      </c>
      <c r="J1442" s="337">
        <v>0</v>
      </c>
      <c r="K1442" s="337">
        <v>12</v>
      </c>
      <c r="L1442" s="337">
        <v>0</v>
      </c>
      <c r="M1442" s="337">
        <v>12</v>
      </c>
      <c r="N1442" s="337">
        <v>12</v>
      </c>
      <c r="O1442" s="337">
        <v>16</v>
      </c>
      <c r="P1442" s="337">
        <v>12</v>
      </c>
      <c r="Q1442" s="337">
        <v>3</v>
      </c>
      <c r="R1442" s="337">
        <v>9</v>
      </c>
      <c r="S1442" s="337">
        <v>6</v>
      </c>
      <c r="T1442" s="337">
        <v>15</v>
      </c>
      <c r="U1442" s="337">
        <v>0</v>
      </c>
      <c r="V1442" s="337">
        <v>55</v>
      </c>
      <c r="W1442" s="337">
        <v>46</v>
      </c>
      <c r="X1442" s="337">
        <v>101</v>
      </c>
      <c r="Y1442" s="337">
        <v>3</v>
      </c>
      <c r="Z1442" s="337">
        <v>82</v>
      </c>
      <c r="AA1442" s="337">
        <v>63</v>
      </c>
      <c r="AB1442" s="337">
        <v>145</v>
      </c>
      <c r="AC1442" s="337">
        <v>7</v>
      </c>
      <c r="AD1442" s="337">
        <v>0</v>
      </c>
      <c r="AE1442" s="337">
        <v>0</v>
      </c>
      <c r="AF1442" s="337">
        <v>0</v>
      </c>
      <c r="AG1442" s="337">
        <v>0</v>
      </c>
      <c r="AH1442" s="337">
        <v>0</v>
      </c>
      <c r="AI1442" s="337">
        <v>0</v>
      </c>
      <c r="AJ1442" s="337">
        <v>0</v>
      </c>
      <c r="AK1442" s="337">
        <v>0</v>
      </c>
      <c r="AL1442" s="337">
        <v>0</v>
      </c>
      <c r="AM1442" s="337">
        <v>0</v>
      </c>
      <c r="AN1442" s="337">
        <v>0</v>
      </c>
      <c r="AO1442" s="337">
        <v>0</v>
      </c>
      <c r="AP1442" s="337">
        <v>2</v>
      </c>
    </row>
    <row r="1443" spans="2:42" x14ac:dyDescent="0.2">
      <c r="C1443" s="335" t="s">
        <v>47</v>
      </c>
      <c r="E1443" s="337">
        <v>686</v>
      </c>
      <c r="F1443" s="337">
        <v>710</v>
      </c>
      <c r="G1443" s="337">
        <v>1396</v>
      </c>
      <c r="H1443" s="337">
        <v>0</v>
      </c>
      <c r="I1443" s="337">
        <v>0</v>
      </c>
      <c r="J1443" s="337">
        <v>0</v>
      </c>
      <c r="K1443" s="337">
        <v>60</v>
      </c>
      <c r="L1443" s="337">
        <v>1</v>
      </c>
      <c r="M1443" s="337">
        <v>59</v>
      </c>
      <c r="N1443" s="337">
        <v>60</v>
      </c>
      <c r="O1443" s="337">
        <v>80</v>
      </c>
      <c r="P1443" s="337">
        <v>60</v>
      </c>
      <c r="Q1443" s="337">
        <v>21</v>
      </c>
      <c r="R1443" s="337">
        <v>41</v>
      </c>
      <c r="S1443" s="337">
        <v>57</v>
      </c>
      <c r="T1443" s="337">
        <v>98</v>
      </c>
      <c r="U1443" s="337">
        <v>0</v>
      </c>
      <c r="V1443" s="337">
        <v>251</v>
      </c>
      <c r="W1443" s="337">
        <v>240</v>
      </c>
      <c r="X1443" s="337">
        <v>491</v>
      </c>
      <c r="Y1443" s="337">
        <v>6</v>
      </c>
      <c r="Z1443" s="337">
        <v>394</v>
      </c>
      <c r="AA1443" s="337">
        <v>413</v>
      </c>
      <c r="AB1443" s="337">
        <v>807</v>
      </c>
      <c r="AC1443" s="337">
        <v>28</v>
      </c>
      <c r="AD1443" s="337">
        <v>0</v>
      </c>
      <c r="AE1443" s="337">
        <v>0</v>
      </c>
      <c r="AF1443" s="337">
        <v>0</v>
      </c>
      <c r="AG1443" s="337">
        <v>0</v>
      </c>
      <c r="AH1443" s="337">
        <v>0</v>
      </c>
      <c r="AI1443" s="337">
        <v>0</v>
      </c>
      <c r="AJ1443" s="337">
        <v>0</v>
      </c>
      <c r="AK1443" s="337">
        <v>0</v>
      </c>
      <c r="AL1443" s="337">
        <v>0</v>
      </c>
      <c r="AM1443" s="337">
        <v>0</v>
      </c>
      <c r="AN1443" s="337">
        <v>0</v>
      </c>
      <c r="AO1443" s="337">
        <v>0</v>
      </c>
      <c r="AP1443" s="337">
        <v>26</v>
      </c>
    </row>
    <row r="1444" spans="2:42" x14ac:dyDescent="0.2">
      <c r="D1444" s="335" t="s">
        <v>116</v>
      </c>
      <c r="E1444" s="337">
        <v>686</v>
      </c>
      <c r="F1444" s="337">
        <v>710</v>
      </c>
      <c r="G1444" s="337">
        <v>1396</v>
      </c>
      <c r="H1444" s="337">
        <v>0</v>
      </c>
      <c r="I1444" s="337">
        <v>0</v>
      </c>
      <c r="J1444" s="337">
        <v>0</v>
      </c>
      <c r="K1444" s="337">
        <v>60</v>
      </c>
      <c r="L1444" s="337">
        <v>1</v>
      </c>
      <c r="M1444" s="337">
        <v>59</v>
      </c>
      <c r="N1444" s="337">
        <v>60</v>
      </c>
      <c r="O1444" s="337">
        <v>80</v>
      </c>
      <c r="P1444" s="337">
        <v>60</v>
      </c>
      <c r="Q1444" s="337">
        <v>21</v>
      </c>
      <c r="R1444" s="337">
        <v>41</v>
      </c>
      <c r="S1444" s="337">
        <v>57</v>
      </c>
      <c r="T1444" s="337">
        <v>98</v>
      </c>
      <c r="U1444" s="337">
        <v>0</v>
      </c>
      <c r="V1444" s="337">
        <v>251</v>
      </c>
      <c r="W1444" s="337">
        <v>240</v>
      </c>
      <c r="X1444" s="337">
        <v>491</v>
      </c>
      <c r="Y1444" s="337">
        <v>6</v>
      </c>
      <c r="Z1444" s="337">
        <v>394</v>
      </c>
      <c r="AA1444" s="337">
        <v>413</v>
      </c>
      <c r="AB1444" s="337">
        <v>807</v>
      </c>
      <c r="AC1444" s="337">
        <v>28</v>
      </c>
      <c r="AD1444" s="337">
        <v>0</v>
      </c>
      <c r="AE1444" s="337">
        <v>0</v>
      </c>
      <c r="AF1444" s="337">
        <v>0</v>
      </c>
      <c r="AG1444" s="337">
        <v>0</v>
      </c>
      <c r="AH1444" s="337">
        <v>0</v>
      </c>
      <c r="AI1444" s="337">
        <v>0</v>
      </c>
      <c r="AJ1444" s="337">
        <v>0</v>
      </c>
      <c r="AK1444" s="337">
        <v>0</v>
      </c>
      <c r="AL1444" s="337">
        <v>0</v>
      </c>
      <c r="AM1444" s="337">
        <v>0</v>
      </c>
      <c r="AN1444" s="337">
        <v>0</v>
      </c>
      <c r="AO1444" s="337">
        <v>0</v>
      </c>
      <c r="AP1444" s="337">
        <v>26</v>
      </c>
    </row>
    <row r="1445" spans="2:42" x14ac:dyDescent="0.2">
      <c r="C1445" s="335" t="s">
        <v>257</v>
      </c>
      <c r="E1445" s="337">
        <v>124</v>
      </c>
      <c r="F1445" s="337">
        <v>149</v>
      </c>
      <c r="G1445" s="337">
        <v>273</v>
      </c>
      <c r="H1445" s="337">
        <v>0</v>
      </c>
      <c r="I1445" s="337">
        <v>0</v>
      </c>
      <c r="J1445" s="337">
        <v>0</v>
      </c>
      <c r="K1445" s="337">
        <v>11</v>
      </c>
      <c r="L1445" s="337">
        <v>0</v>
      </c>
      <c r="M1445" s="337">
        <v>11</v>
      </c>
      <c r="N1445" s="337">
        <v>11</v>
      </c>
      <c r="O1445" s="337">
        <v>22</v>
      </c>
      <c r="P1445" s="337">
        <v>20</v>
      </c>
      <c r="Q1445" s="337">
        <v>7</v>
      </c>
      <c r="R1445" s="337">
        <v>7</v>
      </c>
      <c r="S1445" s="337">
        <v>15</v>
      </c>
      <c r="T1445" s="337">
        <v>22</v>
      </c>
      <c r="U1445" s="337">
        <v>0</v>
      </c>
      <c r="V1445" s="337">
        <v>50</v>
      </c>
      <c r="W1445" s="337">
        <v>61</v>
      </c>
      <c r="X1445" s="337">
        <v>111</v>
      </c>
      <c r="Y1445" s="337">
        <v>0</v>
      </c>
      <c r="Z1445" s="337">
        <v>67</v>
      </c>
      <c r="AA1445" s="337">
        <v>73</v>
      </c>
      <c r="AB1445" s="337">
        <v>140</v>
      </c>
      <c r="AC1445" s="337">
        <v>3</v>
      </c>
      <c r="AD1445" s="337">
        <v>0</v>
      </c>
      <c r="AE1445" s="337">
        <v>0</v>
      </c>
      <c r="AF1445" s="337">
        <v>0</v>
      </c>
      <c r="AG1445" s="337">
        <v>0</v>
      </c>
      <c r="AH1445" s="337">
        <v>0</v>
      </c>
      <c r="AI1445" s="337">
        <v>0</v>
      </c>
      <c r="AJ1445" s="337">
        <v>0</v>
      </c>
      <c r="AK1445" s="337">
        <v>0</v>
      </c>
      <c r="AL1445" s="337">
        <v>0</v>
      </c>
      <c r="AM1445" s="337">
        <v>0</v>
      </c>
      <c r="AN1445" s="337">
        <v>0</v>
      </c>
      <c r="AO1445" s="337">
        <v>0</v>
      </c>
      <c r="AP1445" s="337">
        <v>8</v>
      </c>
    </row>
    <row r="1446" spans="2:42" x14ac:dyDescent="0.2">
      <c r="D1446" s="335" t="s">
        <v>116</v>
      </c>
      <c r="E1446" s="337">
        <v>124</v>
      </c>
      <c r="F1446" s="337">
        <v>149</v>
      </c>
      <c r="G1446" s="337">
        <v>273</v>
      </c>
      <c r="H1446" s="337">
        <v>0</v>
      </c>
      <c r="I1446" s="337">
        <v>0</v>
      </c>
      <c r="J1446" s="337">
        <v>0</v>
      </c>
      <c r="K1446" s="337">
        <v>11</v>
      </c>
      <c r="L1446" s="337">
        <v>0</v>
      </c>
      <c r="M1446" s="337">
        <v>11</v>
      </c>
      <c r="N1446" s="337">
        <v>11</v>
      </c>
      <c r="O1446" s="337">
        <v>22</v>
      </c>
      <c r="P1446" s="337">
        <v>20</v>
      </c>
      <c r="Q1446" s="337">
        <v>7</v>
      </c>
      <c r="R1446" s="337">
        <v>7</v>
      </c>
      <c r="S1446" s="337">
        <v>15</v>
      </c>
      <c r="T1446" s="337">
        <v>22</v>
      </c>
      <c r="U1446" s="337">
        <v>0</v>
      </c>
      <c r="V1446" s="337">
        <v>50</v>
      </c>
      <c r="W1446" s="337">
        <v>61</v>
      </c>
      <c r="X1446" s="337">
        <v>111</v>
      </c>
      <c r="Y1446" s="337">
        <v>0</v>
      </c>
      <c r="Z1446" s="337">
        <v>67</v>
      </c>
      <c r="AA1446" s="337">
        <v>73</v>
      </c>
      <c r="AB1446" s="337">
        <v>140</v>
      </c>
      <c r="AC1446" s="337">
        <v>3</v>
      </c>
      <c r="AD1446" s="337">
        <v>0</v>
      </c>
      <c r="AE1446" s="337">
        <v>0</v>
      </c>
      <c r="AF1446" s="337">
        <v>0</v>
      </c>
      <c r="AG1446" s="337">
        <v>0</v>
      </c>
      <c r="AH1446" s="337">
        <v>0</v>
      </c>
      <c r="AI1446" s="337">
        <v>0</v>
      </c>
      <c r="AJ1446" s="337">
        <v>0</v>
      </c>
      <c r="AK1446" s="337">
        <v>0</v>
      </c>
      <c r="AL1446" s="337">
        <v>0</v>
      </c>
      <c r="AM1446" s="337">
        <v>0</v>
      </c>
      <c r="AN1446" s="337">
        <v>0</v>
      </c>
      <c r="AO1446" s="337">
        <v>0</v>
      </c>
      <c r="AP1446" s="337">
        <v>8</v>
      </c>
    </row>
    <row r="1447" spans="2:42" x14ac:dyDescent="0.2">
      <c r="B1447" s="335" t="s">
        <v>41</v>
      </c>
      <c r="E1447" s="337">
        <v>3666</v>
      </c>
      <c r="F1447" s="337">
        <v>3571</v>
      </c>
      <c r="G1447" s="337">
        <v>7237</v>
      </c>
      <c r="H1447" s="337">
        <v>625</v>
      </c>
      <c r="I1447" s="337">
        <v>640</v>
      </c>
      <c r="J1447" s="337">
        <v>1265</v>
      </c>
      <c r="K1447" s="337">
        <v>307</v>
      </c>
      <c r="L1447" s="337">
        <v>89</v>
      </c>
      <c r="M1447" s="337">
        <v>218</v>
      </c>
      <c r="N1447" s="337">
        <v>307</v>
      </c>
      <c r="O1447" s="337">
        <v>359</v>
      </c>
      <c r="P1447" s="337">
        <v>332</v>
      </c>
      <c r="Q1447" s="337">
        <v>35</v>
      </c>
      <c r="R1447" s="337">
        <v>599</v>
      </c>
      <c r="S1447" s="337">
        <v>575</v>
      </c>
      <c r="T1447" s="337">
        <v>1174</v>
      </c>
      <c r="U1447" s="337">
        <v>46</v>
      </c>
      <c r="V1447" s="337">
        <v>590</v>
      </c>
      <c r="W1447" s="337">
        <v>563</v>
      </c>
      <c r="X1447" s="337">
        <v>1153</v>
      </c>
      <c r="Y1447" s="337">
        <v>46</v>
      </c>
      <c r="Z1447" s="337">
        <v>647</v>
      </c>
      <c r="AA1447" s="337">
        <v>607</v>
      </c>
      <c r="AB1447" s="337">
        <v>1254</v>
      </c>
      <c r="AC1447" s="337">
        <v>54</v>
      </c>
      <c r="AD1447" s="337">
        <v>617</v>
      </c>
      <c r="AE1447" s="337">
        <v>593</v>
      </c>
      <c r="AF1447" s="337">
        <v>1210</v>
      </c>
      <c r="AG1447" s="337">
        <v>48</v>
      </c>
      <c r="AH1447" s="337">
        <v>661</v>
      </c>
      <c r="AI1447" s="337">
        <v>596</v>
      </c>
      <c r="AJ1447" s="337">
        <v>1257</v>
      </c>
      <c r="AK1447" s="337">
        <v>48</v>
      </c>
      <c r="AL1447" s="337">
        <v>552</v>
      </c>
      <c r="AM1447" s="337">
        <v>637</v>
      </c>
      <c r="AN1447" s="337">
        <v>1189</v>
      </c>
      <c r="AO1447" s="337">
        <v>47</v>
      </c>
      <c r="AP1447" s="337">
        <v>18</v>
      </c>
    </row>
    <row r="1448" spans="2:42" x14ac:dyDescent="0.2">
      <c r="C1448" s="335" t="s">
        <v>37</v>
      </c>
      <c r="E1448" s="337">
        <v>1210</v>
      </c>
      <c r="F1448" s="337">
        <v>1184</v>
      </c>
      <c r="G1448" s="337">
        <v>2394</v>
      </c>
      <c r="H1448" s="337">
        <v>212</v>
      </c>
      <c r="I1448" s="337">
        <v>203</v>
      </c>
      <c r="J1448" s="337">
        <v>415</v>
      </c>
      <c r="K1448" s="337">
        <v>101</v>
      </c>
      <c r="L1448" s="337">
        <v>27</v>
      </c>
      <c r="M1448" s="337">
        <v>74</v>
      </c>
      <c r="N1448" s="337">
        <v>101</v>
      </c>
      <c r="O1448" s="337">
        <v>118</v>
      </c>
      <c r="P1448" s="337">
        <v>105</v>
      </c>
      <c r="Q1448" s="337">
        <v>11</v>
      </c>
      <c r="R1448" s="337">
        <v>180</v>
      </c>
      <c r="S1448" s="337">
        <v>185</v>
      </c>
      <c r="T1448" s="337">
        <v>365</v>
      </c>
      <c r="U1448" s="337">
        <v>15</v>
      </c>
      <c r="V1448" s="337">
        <v>175</v>
      </c>
      <c r="W1448" s="337">
        <v>175</v>
      </c>
      <c r="X1448" s="337">
        <v>350</v>
      </c>
      <c r="Y1448" s="337">
        <v>14</v>
      </c>
      <c r="Z1448" s="337">
        <v>228</v>
      </c>
      <c r="AA1448" s="337">
        <v>198</v>
      </c>
      <c r="AB1448" s="337">
        <v>426</v>
      </c>
      <c r="AC1448" s="337">
        <v>18</v>
      </c>
      <c r="AD1448" s="337">
        <v>213</v>
      </c>
      <c r="AE1448" s="337">
        <v>195</v>
      </c>
      <c r="AF1448" s="337">
        <v>408</v>
      </c>
      <c r="AG1448" s="337">
        <v>15</v>
      </c>
      <c r="AH1448" s="337">
        <v>226</v>
      </c>
      <c r="AI1448" s="337">
        <v>201</v>
      </c>
      <c r="AJ1448" s="337">
        <v>427</v>
      </c>
      <c r="AK1448" s="337">
        <v>16</v>
      </c>
      <c r="AL1448" s="337">
        <v>188</v>
      </c>
      <c r="AM1448" s="337">
        <v>230</v>
      </c>
      <c r="AN1448" s="337">
        <v>418</v>
      </c>
      <c r="AO1448" s="337">
        <v>16</v>
      </c>
      <c r="AP1448" s="337">
        <v>7</v>
      </c>
    </row>
    <row r="1449" spans="2:42" x14ac:dyDescent="0.2">
      <c r="D1449" s="335" t="s">
        <v>116</v>
      </c>
      <c r="E1449" s="337">
        <v>1210</v>
      </c>
      <c r="F1449" s="337">
        <v>1184</v>
      </c>
      <c r="G1449" s="337">
        <v>2394</v>
      </c>
      <c r="H1449" s="337">
        <v>212</v>
      </c>
      <c r="I1449" s="337">
        <v>203</v>
      </c>
      <c r="J1449" s="337">
        <v>415</v>
      </c>
      <c r="K1449" s="337">
        <v>101</v>
      </c>
      <c r="L1449" s="337">
        <v>27</v>
      </c>
      <c r="M1449" s="337">
        <v>74</v>
      </c>
      <c r="N1449" s="337">
        <v>101</v>
      </c>
      <c r="O1449" s="337">
        <v>118</v>
      </c>
      <c r="P1449" s="337">
        <v>105</v>
      </c>
      <c r="Q1449" s="337">
        <v>11</v>
      </c>
      <c r="R1449" s="337">
        <v>180</v>
      </c>
      <c r="S1449" s="337">
        <v>185</v>
      </c>
      <c r="T1449" s="337">
        <v>365</v>
      </c>
      <c r="U1449" s="337">
        <v>15</v>
      </c>
      <c r="V1449" s="337">
        <v>175</v>
      </c>
      <c r="W1449" s="337">
        <v>175</v>
      </c>
      <c r="X1449" s="337">
        <v>350</v>
      </c>
      <c r="Y1449" s="337">
        <v>14</v>
      </c>
      <c r="Z1449" s="337">
        <v>228</v>
      </c>
      <c r="AA1449" s="337">
        <v>198</v>
      </c>
      <c r="AB1449" s="337">
        <v>426</v>
      </c>
      <c r="AC1449" s="337">
        <v>18</v>
      </c>
      <c r="AD1449" s="337">
        <v>213</v>
      </c>
      <c r="AE1449" s="337">
        <v>195</v>
      </c>
      <c r="AF1449" s="337">
        <v>408</v>
      </c>
      <c r="AG1449" s="337">
        <v>15</v>
      </c>
      <c r="AH1449" s="337">
        <v>226</v>
      </c>
      <c r="AI1449" s="337">
        <v>201</v>
      </c>
      <c r="AJ1449" s="337">
        <v>427</v>
      </c>
      <c r="AK1449" s="337">
        <v>16</v>
      </c>
      <c r="AL1449" s="337">
        <v>188</v>
      </c>
      <c r="AM1449" s="337">
        <v>230</v>
      </c>
      <c r="AN1449" s="337">
        <v>418</v>
      </c>
      <c r="AO1449" s="337">
        <v>16</v>
      </c>
      <c r="AP1449" s="337">
        <v>7</v>
      </c>
    </row>
    <row r="1450" spans="2:42" x14ac:dyDescent="0.2">
      <c r="C1450" s="335" t="s">
        <v>47</v>
      </c>
      <c r="E1450" s="337">
        <v>2083</v>
      </c>
      <c r="F1450" s="337">
        <v>2002</v>
      </c>
      <c r="G1450" s="337">
        <v>4085</v>
      </c>
      <c r="H1450" s="337">
        <v>349</v>
      </c>
      <c r="I1450" s="337">
        <v>372</v>
      </c>
      <c r="J1450" s="337">
        <v>721</v>
      </c>
      <c r="K1450" s="337">
        <v>175</v>
      </c>
      <c r="L1450" s="337">
        <v>60</v>
      </c>
      <c r="M1450" s="337">
        <v>115</v>
      </c>
      <c r="N1450" s="337">
        <v>175</v>
      </c>
      <c r="O1450" s="337">
        <v>190</v>
      </c>
      <c r="P1450" s="337">
        <v>176</v>
      </c>
      <c r="Q1450" s="337">
        <v>18</v>
      </c>
      <c r="R1450" s="337">
        <v>344</v>
      </c>
      <c r="S1450" s="337">
        <v>320</v>
      </c>
      <c r="T1450" s="337">
        <v>664</v>
      </c>
      <c r="U1450" s="337">
        <v>28</v>
      </c>
      <c r="V1450" s="337">
        <v>342</v>
      </c>
      <c r="W1450" s="337">
        <v>326</v>
      </c>
      <c r="X1450" s="337">
        <v>668</v>
      </c>
      <c r="Y1450" s="337">
        <v>29</v>
      </c>
      <c r="Z1450" s="337">
        <v>357</v>
      </c>
      <c r="AA1450" s="337">
        <v>336</v>
      </c>
      <c r="AB1450" s="337">
        <v>693</v>
      </c>
      <c r="AC1450" s="337">
        <v>31</v>
      </c>
      <c r="AD1450" s="337">
        <v>350</v>
      </c>
      <c r="AE1450" s="337">
        <v>320</v>
      </c>
      <c r="AF1450" s="337">
        <v>670</v>
      </c>
      <c r="AG1450" s="337">
        <v>29</v>
      </c>
      <c r="AH1450" s="337">
        <v>370</v>
      </c>
      <c r="AI1450" s="337">
        <v>352</v>
      </c>
      <c r="AJ1450" s="337">
        <v>722</v>
      </c>
      <c r="AK1450" s="337">
        <v>30</v>
      </c>
      <c r="AL1450" s="337">
        <v>320</v>
      </c>
      <c r="AM1450" s="337">
        <v>348</v>
      </c>
      <c r="AN1450" s="337">
        <v>668</v>
      </c>
      <c r="AO1450" s="337">
        <v>27</v>
      </c>
      <c r="AP1450" s="337">
        <v>1</v>
      </c>
    </row>
    <row r="1451" spans="2:42" x14ac:dyDescent="0.2">
      <c r="D1451" s="335" t="s">
        <v>116</v>
      </c>
      <c r="E1451" s="337">
        <v>2083</v>
      </c>
      <c r="F1451" s="337">
        <v>2002</v>
      </c>
      <c r="G1451" s="337">
        <v>4085</v>
      </c>
      <c r="H1451" s="337">
        <v>349</v>
      </c>
      <c r="I1451" s="337">
        <v>372</v>
      </c>
      <c r="J1451" s="337">
        <v>721</v>
      </c>
      <c r="K1451" s="337">
        <v>175</v>
      </c>
      <c r="L1451" s="337">
        <v>60</v>
      </c>
      <c r="M1451" s="337">
        <v>115</v>
      </c>
      <c r="N1451" s="337">
        <v>175</v>
      </c>
      <c r="O1451" s="337">
        <v>190</v>
      </c>
      <c r="P1451" s="337">
        <v>176</v>
      </c>
      <c r="Q1451" s="337">
        <v>18</v>
      </c>
      <c r="R1451" s="337">
        <v>344</v>
      </c>
      <c r="S1451" s="337">
        <v>320</v>
      </c>
      <c r="T1451" s="337">
        <v>664</v>
      </c>
      <c r="U1451" s="337">
        <v>28</v>
      </c>
      <c r="V1451" s="337">
        <v>342</v>
      </c>
      <c r="W1451" s="337">
        <v>326</v>
      </c>
      <c r="X1451" s="337">
        <v>668</v>
      </c>
      <c r="Y1451" s="337">
        <v>29</v>
      </c>
      <c r="Z1451" s="337">
        <v>357</v>
      </c>
      <c r="AA1451" s="337">
        <v>336</v>
      </c>
      <c r="AB1451" s="337">
        <v>693</v>
      </c>
      <c r="AC1451" s="337">
        <v>31</v>
      </c>
      <c r="AD1451" s="337">
        <v>350</v>
      </c>
      <c r="AE1451" s="337">
        <v>320</v>
      </c>
      <c r="AF1451" s="337">
        <v>670</v>
      </c>
      <c r="AG1451" s="337">
        <v>29</v>
      </c>
      <c r="AH1451" s="337">
        <v>370</v>
      </c>
      <c r="AI1451" s="337">
        <v>352</v>
      </c>
      <c r="AJ1451" s="337">
        <v>722</v>
      </c>
      <c r="AK1451" s="337">
        <v>30</v>
      </c>
      <c r="AL1451" s="337">
        <v>320</v>
      </c>
      <c r="AM1451" s="337">
        <v>348</v>
      </c>
      <c r="AN1451" s="337">
        <v>668</v>
      </c>
      <c r="AO1451" s="337">
        <v>27</v>
      </c>
      <c r="AP1451" s="337">
        <v>1</v>
      </c>
    </row>
    <row r="1452" spans="2:42" x14ac:dyDescent="0.2">
      <c r="C1452" s="335" t="s">
        <v>257</v>
      </c>
      <c r="E1452" s="337">
        <v>373</v>
      </c>
      <c r="F1452" s="337">
        <v>385</v>
      </c>
      <c r="G1452" s="337">
        <v>758</v>
      </c>
      <c r="H1452" s="337">
        <v>64</v>
      </c>
      <c r="I1452" s="337">
        <v>65</v>
      </c>
      <c r="J1452" s="337">
        <v>129</v>
      </c>
      <c r="K1452" s="337">
        <v>31</v>
      </c>
      <c r="L1452" s="337">
        <v>2</v>
      </c>
      <c r="M1452" s="337">
        <v>29</v>
      </c>
      <c r="N1452" s="337">
        <v>31</v>
      </c>
      <c r="O1452" s="337">
        <v>51</v>
      </c>
      <c r="P1452" s="337">
        <v>51</v>
      </c>
      <c r="Q1452" s="337">
        <v>6</v>
      </c>
      <c r="R1452" s="337">
        <v>75</v>
      </c>
      <c r="S1452" s="337">
        <v>70</v>
      </c>
      <c r="T1452" s="337">
        <v>145</v>
      </c>
      <c r="U1452" s="337">
        <v>3</v>
      </c>
      <c r="V1452" s="337">
        <v>73</v>
      </c>
      <c r="W1452" s="337">
        <v>62</v>
      </c>
      <c r="X1452" s="337">
        <v>135</v>
      </c>
      <c r="Y1452" s="337">
        <v>3</v>
      </c>
      <c r="Z1452" s="337">
        <v>62</v>
      </c>
      <c r="AA1452" s="337">
        <v>73</v>
      </c>
      <c r="AB1452" s="337">
        <v>135</v>
      </c>
      <c r="AC1452" s="337">
        <v>5</v>
      </c>
      <c r="AD1452" s="337">
        <v>54</v>
      </c>
      <c r="AE1452" s="337">
        <v>78</v>
      </c>
      <c r="AF1452" s="337">
        <v>132</v>
      </c>
      <c r="AG1452" s="337">
        <v>4</v>
      </c>
      <c r="AH1452" s="337">
        <v>65</v>
      </c>
      <c r="AI1452" s="337">
        <v>43</v>
      </c>
      <c r="AJ1452" s="337">
        <v>108</v>
      </c>
      <c r="AK1452" s="337">
        <v>2</v>
      </c>
      <c r="AL1452" s="337">
        <v>44</v>
      </c>
      <c r="AM1452" s="337">
        <v>59</v>
      </c>
      <c r="AN1452" s="337">
        <v>103</v>
      </c>
      <c r="AO1452" s="337">
        <v>4</v>
      </c>
      <c r="AP1452" s="337">
        <v>10</v>
      </c>
    </row>
    <row r="1453" spans="2:42" x14ac:dyDescent="0.2">
      <c r="D1453" s="335" t="s">
        <v>116</v>
      </c>
      <c r="E1453" s="337">
        <v>373</v>
      </c>
      <c r="F1453" s="337">
        <v>385</v>
      </c>
      <c r="G1453" s="337">
        <v>758</v>
      </c>
      <c r="H1453" s="337">
        <v>64</v>
      </c>
      <c r="I1453" s="337">
        <v>65</v>
      </c>
      <c r="J1453" s="337">
        <v>129</v>
      </c>
      <c r="K1453" s="337">
        <v>31</v>
      </c>
      <c r="L1453" s="337">
        <v>2</v>
      </c>
      <c r="M1453" s="337">
        <v>29</v>
      </c>
      <c r="N1453" s="337">
        <v>31</v>
      </c>
      <c r="O1453" s="337">
        <v>51</v>
      </c>
      <c r="P1453" s="337">
        <v>51</v>
      </c>
      <c r="Q1453" s="337">
        <v>6</v>
      </c>
      <c r="R1453" s="337">
        <v>75</v>
      </c>
      <c r="S1453" s="337">
        <v>70</v>
      </c>
      <c r="T1453" s="337">
        <v>145</v>
      </c>
      <c r="U1453" s="337">
        <v>3</v>
      </c>
      <c r="V1453" s="337">
        <v>73</v>
      </c>
      <c r="W1453" s="337">
        <v>62</v>
      </c>
      <c r="X1453" s="337">
        <v>135</v>
      </c>
      <c r="Y1453" s="337">
        <v>3</v>
      </c>
      <c r="Z1453" s="337">
        <v>62</v>
      </c>
      <c r="AA1453" s="337">
        <v>73</v>
      </c>
      <c r="AB1453" s="337">
        <v>135</v>
      </c>
      <c r="AC1453" s="337">
        <v>5</v>
      </c>
      <c r="AD1453" s="337">
        <v>54</v>
      </c>
      <c r="AE1453" s="337">
        <v>78</v>
      </c>
      <c r="AF1453" s="337">
        <v>132</v>
      </c>
      <c r="AG1453" s="337">
        <v>4</v>
      </c>
      <c r="AH1453" s="337">
        <v>65</v>
      </c>
      <c r="AI1453" s="337">
        <v>43</v>
      </c>
      <c r="AJ1453" s="337">
        <v>108</v>
      </c>
      <c r="AK1453" s="337">
        <v>2</v>
      </c>
      <c r="AL1453" s="337">
        <v>44</v>
      </c>
      <c r="AM1453" s="337">
        <v>59</v>
      </c>
      <c r="AN1453" s="337">
        <v>103</v>
      </c>
      <c r="AO1453" s="337">
        <v>4</v>
      </c>
      <c r="AP1453" s="337">
        <v>10</v>
      </c>
    </row>
    <row r="1454" spans="2:42" x14ac:dyDescent="0.2">
      <c r="B1454" s="335" t="s">
        <v>42</v>
      </c>
      <c r="E1454" s="337">
        <v>1647</v>
      </c>
      <c r="F1454" s="337">
        <v>1714</v>
      </c>
      <c r="G1454" s="337">
        <v>3361</v>
      </c>
      <c r="H1454" s="337">
        <v>415</v>
      </c>
      <c r="I1454" s="337">
        <v>503</v>
      </c>
      <c r="J1454" s="337">
        <v>918</v>
      </c>
      <c r="K1454" s="337">
        <v>109</v>
      </c>
      <c r="L1454" s="337">
        <v>83</v>
      </c>
      <c r="M1454" s="337">
        <v>86</v>
      </c>
      <c r="N1454" s="337">
        <v>169</v>
      </c>
      <c r="O1454" s="337">
        <v>118</v>
      </c>
      <c r="P1454" s="337">
        <v>116</v>
      </c>
      <c r="Q1454" s="337">
        <v>11</v>
      </c>
      <c r="R1454" s="337">
        <v>614</v>
      </c>
      <c r="S1454" s="337">
        <v>621</v>
      </c>
      <c r="T1454" s="337">
        <v>1235</v>
      </c>
      <c r="U1454" s="337">
        <v>39</v>
      </c>
      <c r="V1454" s="337">
        <v>555</v>
      </c>
      <c r="W1454" s="337">
        <v>585</v>
      </c>
      <c r="X1454" s="337">
        <v>1140</v>
      </c>
      <c r="Y1454" s="337">
        <v>36</v>
      </c>
      <c r="Z1454" s="337">
        <v>478</v>
      </c>
      <c r="AA1454" s="337">
        <v>508</v>
      </c>
      <c r="AB1454" s="337">
        <v>986</v>
      </c>
      <c r="AC1454" s="337">
        <v>34</v>
      </c>
      <c r="AD1454" s="337">
        <v>0</v>
      </c>
      <c r="AE1454" s="337">
        <v>0</v>
      </c>
      <c r="AF1454" s="337">
        <v>0</v>
      </c>
      <c r="AG1454" s="337">
        <v>0</v>
      </c>
      <c r="AH1454" s="337">
        <v>0</v>
      </c>
      <c r="AI1454" s="337">
        <v>0</v>
      </c>
      <c r="AJ1454" s="337">
        <v>0</v>
      </c>
      <c r="AK1454" s="337">
        <v>0</v>
      </c>
      <c r="AL1454" s="337">
        <v>0</v>
      </c>
      <c r="AM1454" s="337">
        <v>0</v>
      </c>
      <c r="AN1454" s="337">
        <v>0</v>
      </c>
      <c r="AO1454" s="337">
        <v>0</v>
      </c>
      <c r="AP1454" s="337">
        <v>0</v>
      </c>
    </row>
    <row r="1455" spans="2:42" x14ac:dyDescent="0.2">
      <c r="C1455" s="335" t="s">
        <v>37</v>
      </c>
      <c r="E1455" s="337">
        <v>532</v>
      </c>
      <c r="F1455" s="337">
        <v>480</v>
      </c>
      <c r="G1455" s="337">
        <v>1012</v>
      </c>
      <c r="H1455" s="337">
        <v>130</v>
      </c>
      <c r="I1455" s="337">
        <v>134</v>
      </c>
      <c r="J1455" s="337">
        <v>264</v>
      </c>
      <c r="K1455" s="337">
        <v>37</v>
      </c>
      <c r="L1455" s="337">
        <v>29</v>
      </c>
      <c r="M1455" s="337">
        <v>21</v>
      </c>
      <c r="N1455" s="337">
        <v>50</v>
      </c>
      <c r="O1455" s="337">
        <v>37</v>
      </c>
      <c r="P1455" s="337">
        <v>37</v>
      </c>
      <c r="Q1455" s="337">
        <v>4</v>
      </c>
      <c r="R1455" s="337">
        <v>196</v>
      </c>
      <c r="S1455" s="337">
        <v>187</v>
      </c>
      <c r="T1455" s="337">
        <v>383</v>
      </c>
      <c r="U1455" s="337">
        <v>13</v>
      </c>
      <c r="V1455" s="337">
        <v>194</v>
      </c>
      <c r="W1455" s="337">
        <v>168</v>
      </c>
      <c r="X1455" s="337">
        <v>362</v>
      </c>
      <c r="Y1455" s="337">
        <v>12</v>
      </c>
      <c r="Z1455" s="337">
        <v>142</v>
      </c>
      <c r="AA1455" s="337">
        <v>125</v>
      </c>
      <c r="AB1455" s="337">
        <v>267</v>
      </c>
      <c r="AC1455" s="337">
        <v>12</v>
      </c>
      <c r="AD1455" s="337">
        <v>0</v>
      </c>
      <c r="AE1455" s="337">
        <v>0</v>
      </c>
      <c r="AF1455" s="337">
        <v>0</v>
      </c>
      <c r="AG1455" s="337">
        <v>0</v>
      </c>
      <c r="AH1455" s="337">
        <v>0</v>
      </c>
      <c r="AI1455" s="337">
        <v>0</v>
      </c>
      <c r="AJ1455" s="337">
        <v>0</v>
      </c>
      <c r="AK1455" s="337">
        <v>0</v>
      </c>
      <c r="AL1455" s="337">
        <v>0</v>
      </c>
      <c r="AM1455" s="337">
        <v>0</v>
      </c>
      <c r="AN1455" s="337">
        <v>0</v>
      </c>
      <c r="AO1455" s="337">
        <v>0</v>
      </c>
      <c r="AP1455" s="337">
        <v>0</v>
      </c>
    </row>
    <row r="1456" spans="2:42" x14ac:dyDescent="0.2">
      <c r="D1456" s="335" t="s">
        <v>116</v>
      </c>
      <c r="E1456" s="337">
        <v>432</v>
      </c>
      <c r="F1456" s="337">
        <v>408</v>
      </c>
      <c r="G1456" s="337">
        <v>840</v>
      </c>
      <c r="H1456" s="337">
        <v>107</v>
      </c>
      <c r="I1456" s="337">
        <v>120</v>
      </c>
      <c r="J1456" s="337">
        <v>227</v>
      </c>
      <c r="K1456" s="337">
        <v>27</v>
      </c>
      <c r="L1456" s="337">
        <v>23</v>
      </c>
      <c r="M1456" s="337">
        <v>18</v>
      </c>
      <c r="N1456" s="337">
        <v>41</v>
      </c>
      <c r="O1456" s="337">
        <v>27</v>
      </c>
      <c r="P1456" s="337">
        <v>27</v>
      </c>
      <c r="Q1456" s="337">
        <v>2</v>
      </c>
      <c r="R1456" s="337">
        <v>155</v>
      </c>
      <c r="S1456" s="337">
        <v>163</v>
      </c>
      <c r="T1456" s="337">
        <v>318</v>
      </c>
      <c r="U1456" s="337">
        <v>9</v>
      </c>
      <c r="V1456" s="337">
        <v>162</v>
      </c>
      <c r="W1456" s="337">
        <v>145</v>
      </c>
      <c r="X1456" s="337">
        <v>307</v>
      </c>
      <c r="Y1456" s="337">
        <v>9</v>
      </c>
      <c r="Z1456" s="337">
        <v>115</v>
      </c>
      <c r="AA1456" s="337">
        <v>100</v>
      </c>
      <c r="AB1456" s="337">
        <v>215</v>
      </c>
      <c r="AC1456" s="337">
        <v>9</v>
      </c>
      <c r="AD1456" s="337">
        <v>0</v>
      </c>
      <c r="AE1456" s="337">
        <v>0</v>
      </c>
      <c r="AF1456" s="337">
        <v>0</v>
      </c>
      <c r="AG1456" s="337">
        <v>0</v>
      </c>
      <c r="AH1456" s="337">
        <v>0</v>
      </c>
      <c r="AI1456" s="337">
        <v>0</v>
      </c>
      <c r="AJ1456" s="337">
        <v>0</v>
      </c>
      <c r="AK1456" s="337">
        <v>0</v>
      </c>
      <c r="AL1456" s="337">
        <v>0</v>
      </c>
      <c r="AM1456" s="337">
        <v>0</v>
      </c>
      <c r="AN1456" s="337">
        <v>0</v>
      </c>
      <c r="AO1456" s="337">
        <v>0</v>
      </c>
      <c r="AP1456" s="337">
        <v>0</v>
      </c>
    </row>
    <row r="1457" spans="2:42" x14ac:dyDescent="0.2">
      <c r="D1457" s="335" t="s">
        <v>117</v>
      </c>
      <c r="E1457" s="337">
        <v>100</v>
      </c>
      <c r="F1457" s="337">
        <v>72</v>
      </c>
      <c r="G1457" s="337">
        <v>172</v>
      </c>
      <c r="H1457" s="337">
        <v>23</v>
      </c>
      <c r="I1457" s="337">
        <v>14</v>
      </c>
      <c r="J1457" s="337">
        <v>37</v>
      </c>
      <c r="K1457" s="337">
        <v>10</v>
      </c>
      <c r="L1457" s="337">
        <v>6</v>
      </c>
      <c r="M1457" s="337">
        <v>3</v>
      </c>
      <c r="N1457" s="337">
        <v>9</v>
      </c>
      <c r="O1457" s="337">
        <v>10</v>
      </c>
      <c r="P1457" s="337">
        <v>10</v>
      </c>
      <c r="Q1457" s="337">
        <v>2</v>
      </c>
      <c r="R1457" s="337">
        <v>41</v>
      </c>
      <c r="S1457" s="337">
        <v>24</v>
      </c>
      <c r="T1457" s="337">
        <v>65</v>
      </c>
      <c r="U1457" s="337">
        <v>4</v>
      </c>
      <c r="V1457" s="337">
        <v>32</v>
      </c>
      <c r="W1457" s="337">
        <v>23</v>
      </c>
      <c r="X1457" s="337">
        <v>55</v>
      </c>
      <c r="Y1457" s="337">
        <v>3</v>
      </c>
      <c r="Z1457" s="337">
        <v>27</v>
      </c>
      <c r="AA1457" s="337">
        <v>25</v>
      </c>
      <c r="AB1457" s="337">
        <v>52</v>
      </c>
      <c r="AC1457" s="337">
        <v>3</v>
      </c>
      <c r="AD1457" s="337">
        <v>0</v>
      </c>
      <c r="AE1457" s="337">
        <v>0</v>
      </c>
      <c r="AF1457" s="337">
        <v>0</v>
      </c>
      <c r="AG1457" s="337">
        <v>0</v>
      </c>
      <c r="AH1457" s="337">
        <v>0</v>
      </c>
      <c r="AI1457" s="337">
        <v>0</v>
      </c>
      <c r="AJ1457" s="337">
        <v>0</v>
      </c>
      <c r="AK1457" s="337">
        <v>0</v>
      </c>
      <c r="AL1457" s="337">
        <v>0</v>
      </c>
      <c r="AM1457" s="337">
        <v>0</v>
      </c>
      <c r="AN1457" s="337">
        <v>0</v>
      </c>
      <c r="AO1457" s="337">
        <v>0</v>
      </c>
      <c r="AP1457" s="337">
        <v>0</v>
      </c>
    </row>
    <row r="1458" spans="2:42" x14ac:dyDescent="0.2">
      <c r="C1458" s="335" t="s">
        <v>47</v>
      </c>
      <c r="E1458" s="337">
        <v>971</v>
      </c>
      <c r="F1458" s="337">
        <v>1061</v>
      </c>
      <c r="G1458" s="337">
        <v>2032</v>
      </c>
      <c r="H1458" s="337">
        <v>244</v>
      </c>
      <c r="I1458" s="337">
        <v>329</v>
      </c>
      <c r="J1458" s="337">
        <v>573</v>
      </c>
      <c r="K1458" s="337">
        <v>57</v>
      </c>
      <c r="L1458" s="337">
        <v>44</v>
      </c>
      <c r="M1458" s="337">
        <v>49</v>
      </c>
      <c r="N1458" s="337">
        <v>93</v>
      </c>
      <c r="O1458" s="337">
        <v>66</v>
      </c>
      <c r="P1458" s="337">
        <v>64</v>
      </c>
      <c r="Q1458" s="337">
        <v>5</v>
      </c>
      <c r="R1458" s="337">
        <v>363</v>
      </c>
      <c r="S1458" s="337">
        <v>364</v>
      </c>
      <c r="T1458" s="337">
        <v>727</v>
      </c>
      <c r="U1458" s="337">
        <v>20</v>
      </c>
      <c r="V1458" s="337">
        <v>317</v>
      </c>
      <c r="W1458" s="337">
        <v>356</v>
      </c>
      <c r="X1458" s="337">
        <v>673</v>
      </c>
      <c r="Y1458" s="337">
        <v>19</v>
      </c>
      <c r="Z1458" s="337">
        <v>291</v>
      </c>
      <c r="AA1458" s="337">
        <v>341</v>
      </c>
      <c r="AB1458" s="337">
        <v>632</v>
      </c>
      <c r="AC1458" s="337">
        <v>18</v>
      </c>
      <c r="AD1458" s="337">
        <v>0</v>
      </c>
      <c r="AE1458" s="337">
        <v>0</v>
      </c>
      <c r="AF1458" s="337">
        <v>0</v>
      </c>
      <c r="AG1458" s="337">
        <v>0</v>
      </c>
      <c r="AH1458" s="337">
        <v>0</v>
      </c>
      <c r="AI1458" s="337">
        <v>0</v>
      </c>
      <c r="AJ1458" s="337">
        <v>0</v>
      </c>
      <c r="AK1458" s="337">
        <v>0</v>
      </c>
      <c r="AL1458" s="337">
        <v>0</v>
      </c>
      <c r="AM1458" s="337">
        <v>0</v>
      </c>
      <c r="AN1458" s="337">
        <v>0</v>
      </c>
      <c r="AO1458" s="337">
        <v>0</v>
      </c>
      <c r="AP1458" s="337">
        <v>0</v>
      </c>
    </row>
    <row r="1459" spans="2:42" x14ac:dyDescent="0.2">
      <c r="D1459" s="335" t="s">
        <v>116</v>
      </c>
      <c r="E1459" s="337">
        <v>602</v>
      </c>
      <c r="F1459" s="337">
        <v>639</v>
      </c>
      <c r="G1459" s="337">
        <v>1241</v>
      </c>
      <c r="H1459" s="337">
        <v>146</v>
      </c>
      <c r="I1459" s="337">
        <v>194</v>
      </c>
      <c r="J1459" s="337">
        <v>340</v>
      </c>
      <c r="K1459" s="337">
        <v>30</v>
      </c>
      <c r="L1459" s="337">
        <v>27</v>
      </c>
      <c r="M1459" s="337">
        <v>27</v>
      </c>
      <c r="N1459" s="337">
        <v>54</v>
      </c>
      <c r="O1459" s="337">
        <v>30</v>
      </c>
      <c r="P1459" s="337">
        <v>30</v>
      </c>
      <c r="Q1459" s="337">
        <v>2</v>
      </c>
      <c r="R1459" s="337">
        <v>212</v>
      </c>
      <c r="S1459" s="337">
        <v>226</v>
      </c>
      <c r="T1459" s="337">
        <v>438</v>
      </c>
      <c r="U1459" s="337">
        <v>10</v>
      </c>
      <c r="V1459" s="337">
        <v>197</v>
      </c>
      <c r="W1459" s="337">
        <v>215</v>
      </c>
      <c r="X1459" s="337">
        <v>412</v>
      </c>
      <c r="Y1459" s="337">
        <v>10</v>
      </c>
      <c r="Z1459" s="337">
        <v>193</v>
      </c>
      <c r="AA1459" s="337">
        <v>198</v>
      </c>
      <c r="AB1459" s="337">
        <v>391</v>
      </c>
      <c r="AC1459" s="337">
        <v>10</v>
      </c>
      <c r="AD1459" s="337">
        <v>0</v>
      </c>
      <c r="AE1459" s="337">
        <v>0</v>
      </c>
      <c r="AF1459" s="337">
        <v>0</v>
      </c>
      <c r="AG1459" s="337">
        <v>0</v>
      </c>
      <c r="AH1459" s="337">
        <v>0</v>
      </c>
      <c r="AI1459" s="337">
        <v>0</v>
      </c>
      <c r="AJ1459" s="337">
        <v>0</v>
      </c>
      <c r="AK1459" s="337">
        <v>0</v>
      </c>
      <c r="AL1459" s="337">
        <v>0</v>
      </c>
      <c r="AM1459" s="337">
        <v>0</v>
      </c>
      <c r="AN1459" s="337">
        <v>0</v>
      </c>
      <c r="AO1459" s="337">
        <v>0</v>
      </c>
      <c r="AP1459" s="337">
        <v>0</v>
      </c>
    </row>
    <row r="1460" spans="2:42" x14ac:dyDescent="0.2">
      <c r="D1460" s="335" t="s">
        <v>166</v>
      </c>
      <c r="E1460" s="337">
        <v>314</v>
      </c>
      <c r="F1460" s="337">
        <v>362</v>
      </c>
      <c r="G1460" s="337">
        <v>676</v>
      </c>
      <c r="H1460" s="337">
        <v>84</v>
      </c>
      <c r="I1460" s="337">
        <v>119</v>
      </c>
      <c r="J1460" s="337">
        <v>203</v>
      </c>
      <c r="K1460" s="337">
        <v>20</v>
      </c>
      <c r="L1460" s="337">
        <v>15</v>
      </c>
      <c r="M1460" s="337">
        <v>17</v>
      </c>
      <c r="N1460" s="337">
        <v>32</v>
      </c>
      <c r="O1460" s="337">
        <v>27</v>
      </c>
      <c r="P1460" s="337">
        <v>27</v>
      </c>
      <c r="Q1460" s="337">
        <v>2</v>
      </c>
      <c r="R1460" s="337">
        <v>129</v>
      </c>
      <c r="S1460" s="337">
        <v>117</v>
      </c>
      <c r="T1460" s="337">
        <v>246</v>
      </c>
      <c r="U1460" s="337">
        <v>7</v>
      </c>
      <c r="V1460" s="337">
        <v>99</v>
      </c>
      <c r="W1460" s="337">
        <v>120</v>
      </c>
      <c r="X1460" s="337">
        <v>219</v>
      </c>
      <c r="Y1460" s="337">
        <v>7</v>
      </c>
      <c r="Z1460" s="337">
        <v>86</v>
      </c>
      <c r="AA1460" s="337">
        <v>125</v>
      </c>
      <c r="AB1460" s="337">
        <v>211</v>
      </c>
      <c r="AC1460" s="337">
        <v>6</v>
      </c>
      <c r="AD1460" s="337">
        <v>0</v>
      </c>
      <c r="AE1460" s="337">
        <v>0</v>
      </c>
      <c r="AF1460" s="337">
        <v>0</v>
      </c>
      <c r="AG1460" s="337">
        <v>0</v>
      </c>
      <c r="AH1460" s="337">
        <v>0</v>
      </c>
      <c r="AI1460" s="337">
        <v>0</v>
      </c>
      <c r="AJ1460" s="337">
        <v>0</v>
      </c>
      <c r="AK1460" s="337">
        <v>0</v>
      </c>
      <c r="AL1460" s="337">
        <v>0</v>
      </c>
      <c r="AM1460" s="337">
        <v>0</v>
      </c>
      <c r="AN1460" s="337">
        <v>0</v>
      </c>
      <c r="AO1460" s="337">
        <v>0</v>
      </c>
      <c r="AP1460" s="337">
        <v>0</v>
      </c>
    </row>
    <row r="1461" spans="2:42" x14ac:dyDescent="0.2">
      <c r="D1461" s="335" t="s">
        <v>117</v>
      </c>
      <c r="E1461" s="337">
        <v>55</v>
      </c>
      <c r="F1461" s="337">
        <v>60</v>
      </c>
      <c r="G1461" s="337">
        <v>115</v>
      </c>
      <c r="H1461" s="337">
        <v>14</v>
      </c>
      <c r="I1461" s="337">
        <v>16</v>
      </c>
      <c r="J1461" s="337">
        <v>30</v>
      </c>
      <c r="K1461" s="337">
        <v>7</v>
      </c>
      <c r="L1461" s="337">
        <v>2</v>
      </c>
      <c r="M1461" s="337">
        <v>5</v>
      </c>
      <c r="N1461" s="337">
        <v>7</v>
      </c>
      <c r="O1461" s="337">
        <v>9</v>
      </c>
      <c r="P1461" s="337">
        <v>7</v>
      </c>
      <c r="Q1461" s="337">
        <v>1</v>
      </c>
      <c r="R1461" s="337">
        <v>22</v>
      </c>
      <c r="S1461" s="337">
        <v>21</v>
      </c>
      <c r="T1461" s="337">
        <v>43</v>
      </c>
      <c r="U1461" s="337">
        <v>3</v>
      </c>
      <c r="V1461" s="337">
        <v>21</v>
      </c>
      <c r="W1461" s="337">
        <v>21</v>
      </c>
      <c r="X1461" s="337">
        <v>42</v>
      </c>
      <c r="Y1461" s="337">
        <v>2</v>
      </c>
      <c r="Z1461" s="337">
        <v>12</v>
      </c>
      <c r="AA1461" s="337">
        <v>18</v>
      </c>
      <c r="AB1461" s="337">
        <v>30</v>
      </c>
      <c r="AC1461" s="337">
        <v>2</v>
      </c>
      <c r="AD1461" s="337">
        <v>0</v>
      </c>
      <c r="AE1461" s="337">
        <v>0</v>
      </c>
      <c r="AF1461" s="337">
        <v>0</v>
      </c>
      <c r="AG1461" s="337">
        <v>0</v>
      </c>
      <c r="AH1461" s="337">
        <v>0</v>
      </c>
      <c r="AI1461" s="337">
        <v>0</v>
      </c>
      <c r="AJ1461" s="337">
        <v>0</v>
      </c>
      <c r="AK1461" s="337">
        <v>0</v>
      </c>
      <c r="AL1461" s="337">
        <v>0</v>
      </c>
      <c r="AM1461" s="337">
        <v>0</v>
      </c>
      <c r="AN1461" s="337">
        <v>0</v>
      </c>
      <c r="AO1461" s="337">
        <v>0</v>
      </c>
      <c r="AP1461" s="337">
        <v>0</v>
      </c>
    </row>
    <row r="1462" spans="2:42" x14ac:dyDescent="0.2">
      <c r="C1462" s="335" t="s">
        <v>257</v>
      </c>
      <c r="E1462" s="337">
        <v>144</v>
      </c>
      <c r="F1462" s="337">
        <v>173</v>
      </c>
      <c r="G1462" s="337">
        <v>317</v>
      </c>
      <c r="H1462" s="337">
        <v>41</v>
      </c>
      <c r="I1462" s="337">
        <v>40</v>
      </c>
      <c r="J1462" s="337">
        <v>81</v>
      </c>
      <c r="K1462" s="337">
        <v>15</v>
      </c>
      <c r="L1462" s="337">
        <v>10</v>
      </c>
      <c r="M1462" s="337">
        <v>16</v>
      </c>
      <c r="N1462" s="337">
        <v>26</v>
      </c>
      <c r="O1462" s="337">
        <v>15</v>
      </c>
      <c r="P1462" s="337">
        <v>15</v>
      </c>
      <c r="Q1462" s="337">
        <v>2</v>
      </c>
      <c r="R1462" s="337">
        <v>55</v>
      </c>
      <c r="S1462" s="337">
        <v>70</v>
      </c>
      <c r="T1462" s="337">
        <v>125</v>
      </c>
      <c r="U1462" s="337">
        <v>6</v>
      </c>
      <c r="V1462" s="337">
        <v>44</v>
      </c>
      <c r="W1462" s="337">
        <v>61</v>
      </c>
      <c r="X1462" s="337">
        <v>105</v>
      </c>
      <c r="Y1462" s="337">
        <v>5</v>
      </c>
      <c r="Z1462" s="337">
        <v>45</v>
      </c>
      <c r="AA1462" s="337">
        <v>42</v>
      </c>
      <c r="AB1462" s="337">
        <v>87</v>
      </c>
      <c r="AC1462" s="337">
        <v>4</v>
      </c>
      <c r="AD1462" s="337">
        <v>0</v>
      </c>
      <c r="AE1462" s="337">
        <v>0</v>
      </c>
      <c r="AF1462" s="337">
        <v>0</v>
      </c>
      <c r="AG1462" s="337">
        <v>0</v>
      </c>
      <c r="AH1462" s="337">
        <v>0</v>
      </c>
      <c r="AI1462" s="337">
        <v>0</v>
      </c>
      <c r="AJ1462" s="337">
        <v>0</v>
      </c>
      <c r="AK1462" s="337">
        <v>0</v>
      </c>
      <c r="AL1462" s="337">
        <v>0</v>
      </c>
      <c r="AM1462" s="337">
        <v>0</v>
      </c>
      <c r="AN1462" s="337">
        <v>0</v>
      </c>
      <c r="AO1462" s="337">
        <v>0</v>
      </c>
      <c r="AP1462" s="337">
        <v>0</v>
      </c>
    </row>
    <row r="1463" spans="2:42" x14ac:dyDescent="0.2">
      <c r="D1463" s="335" t="s">
        <v>116</v>
      </c>
      <c r="E1463" s="337">
        <v>144</v>
      </c>
      <c r="F1463" s="337">
        <v>173</v>
      </c>
      <c r="G1463" s="337">
        <v>317</v>
      </c>
      <c r="H1463" s="337">
        <v>41</v>
      </c>
      <c r="I1463" s="337">
        <v>40</v>
      </c>
      <c r="J1463" s="337">
        <v>81</v>
      </c>
      <c r="K1463" s="337">
        <v>15</v>
      </c>
      <c r="L1463" s="337">
        <v>10</v>
      </c>
      <c r="M1463" s="337">
        <v>16</v>
      </c>
      <c r="N1463" s="337">
        <v>26</v>
      </c>
      <c r="O1463" s="337">
        <v>15</v>
      </c>
      <c r="P1463" s="337">
        <v>15</v>
      </c>
      <c r="Q1463" s="337">
        <v>2</v>
      </c>
      <c r="R1463" s="337">
        <v>55</v>
      </c>
      <c r="S1463" s="337">
        <v>70</v>
      </c>
      <c r="T1463" s="337">
        <v>125</v>
      </c>
      <c r="U1463" s="337">
        <v>6</v>
      </c>
      <c r="V1463" s="337">
        <v>44</v>
      </c>
      <c r="W1463" s="337">
        <v>61</v>
      </c>
      <c r="X1463" s="337">
        <v>105</v>
      </c>
      <c r="Y1463" s="337">
        <v>5</v>
      </c>
      <c r="Z1463" s="337">
        <v>45</v>
      </c>
      <c r="AA1463" s="337">
        <v>42</v>
      </c>
      <c r="AB1463" s="337">
        <v>87</v>
      </c>
      <c r="AC1463" s="337">
        <v>4</v>
      </c>
      <c r="AD1463" s="337">
        <v>0</v>
      </c>
      <c r="AE1463" s="337">
        <v>0</v>
      </c>
      <c r="AF1463" s="337">
        <v>0</v>
      </c>
      <c r="AG1463" s="337">
        <v>0</v>
      </c>
      <c r="AH1463" s="337">
        <v>0</v>
      </c>
      <c r="AI1463" s="337">
        <v>0</v>
      </c>
      <c r="AJ1463" s="337">
        <v>0</v>
      </c>
      <c r="AK1463" s="337">
        <v>0</v>
      </c>
      <c r="AL1463" s="337">
        <v>0</v>
      </c>
      <c r="AM1463" s="337">
        <v>0</v>
      </c>
      <c r="AN1463" s="337">
        <v>0</v>
      </c>
      <c r="AO1463" s="337">
        <v>0</v>
      </c>
      <c r="AP1463" s="337">
        <v>0</v>
      </c>
    </row>
    <row r="1464" spans="2:42" x14ac:dyDescent="0.2">
      <c r="B1464" s="335" t="s">
        <v>167</v>
      </c>
      <c r="E1464" s="337">
        <v>177</v>
      </c>
      <c r="F1464" s="337">
        <v>147</v>
      </c>
      <c r="G1464" s="337">
        <v>324</v>
      </c>
      <c r="H1464" s="337">
        <v>0</v>
      </c>
      <c r="I1464" s="337">
        <v>0</v>
      </c>
      <c r="J1464" s="337">
        <v>0</v>
      </c>
      <c r="K1464" s="337">
        <v>20</v>
      </c>
      <c r="L1464" s="337">
        <v>0</v>
      </c>
      <c r="M1464" s="337">
        <v>8</v>
      </c>
      <c r="N1464" s="337">
        <v>8</v>
      </c>
      <c r="O1464" s="337">
        <v>12</v>
      </c>
      <c r="P1464" s="337">
        <v>11</v>
      </c>
      <c r="Q1464" s="337">
        <v>3</v>
      </c>
      <c r="R1464" s="337">
        <v>0</v>
      </c>
      <c r="S1464" s="337">
        <v>0</v>
      </c>
      <c r="T1464" s="337">
        <v>0</v>
      </c>
      <c r="U1464" s="337">
        <v>0</v>
      </c>
      <c r="V1464" s="337">
        <v>0</v>
      </c>
      <c r="W1464" s="337">
        <v>0</v>
      </c>
      <c r="X1464" s="337">
        <v>0</v>
      </c>
      <c r="Y1464" s="337">
        <v>0</v>
      </c>
      <c r="Z1464" s="337">
        <v>0</v>
      </c>
      <c r="AA1464" s="337">
        <v>0</v>
      </c>
      <c r="AB1464" s="337">
        <v>0</v>
      </c>
      <c r="AC1464" s="337">
        <v>0</v>
      </c>
      <c r="AD1464" s="337">
        <v>0</v>
      </c>
      <c r="AE1464" s="337">
        <v>0</v>
      </c>
      <c r="AF1464" s="337">
        <v>0</v>
      </c>
      <c r="AG1464" s="337">
        <v>0</v>
      </c>
      <c r="AH1464" s="337">
        <v>0</v>
      </c>
      <c r="AI1464" s="337">
        <v>0</v>
      </c>
      <c r="AJ1464" s="337">
        <v>0</v>
      </c>
      <c r="AK1464" s="337">
        <v>0</v>
      </c>
      <c r="AL1464" s="337">
        <v>0</v>
      </c>
      <c r="AM1464" s="337">
        <v>0</v>
      </c>
      <c r="AN1464" s="337">
        <v>0</v>
      </c>
      <c r="AO1464" s="337">
        <v>0</v>
      </c>
      <c r="AP1464" s="337">
        <v>0</v>
      </c>
    </row>
    <row r="1465" spans="2:42" x14ac:dyDescent="0.2">
      <c r="C1465" s="335" t="s">
        <v>47</v>
      </c>
      <c r="E1465" s="337">
        <v>64</v>
      </c>
      <c r="F1465" s="337">
        <v>47</v>
      </c>
      <c r="G1465" s="337">
        <v>111</v>
      </c>
      <c r="H1465" s="337">
        <v>0</v>
      </c>
      <c r="I1465" s="337">
        <v>0</v>
      </c>
      <c r="J1465" s="337">
        <v>0</v>
      </c>
      <c r="K1465" s="337">
        <v>7</v>
      </c>
      <c r="L1465" s="337">
        <v>0</v>
      </c>
      <c r="M1465" s="337">
        <v>7</v>
      </c>
      <c r="N1465" s="337">
        <v>7</v>
      </c>
      <c r="O1465" s="337">
        <v>0</v>
      </c>
      <c r="P1465" s="337">
        <v>0</v>
      </c>
      <c r="Q1465" s="337">
        <v>1</v>
      </c>
      <c r="R1465" s="337">
        <v>0</v>
      </c>
      <c r="S1465" s="337">
        <v>0</v>
      </c>
      <c r="T1465" s="337">
        <v>0</v>
      </c>
      <c r="U1465" s="337">
        <v>0</v>
      </c>
      <c r="V1465" s="337">
        <v>0</v>
      </c>
      <c r="W1465" s="337">
        <v>0</v>
      </c>
      <c r="X1465" s="337">
        <v>0</v>
      </c>
      <c r="Y1465" s="337">
        <v>0</v>
      </c>
      <c r="Z1465" s="337">
        <v>0</v>
      </c>
      <c r="AA1465" s="337">
        <v>0</v>
      </c>
      <c r="AB1465" s="337">
        <v>0</v>
      </c>
      <c r="AC1465" s="337">
        <v>0</v>
      </c>
      <c r="AD1465" s="337">
        <v>0</v>
      </c>
      <c r="AE1465" s="337">
        <v>0</v>
      </c>
      <c r="AF1465" s="337">
        <v>0</v>
      </c>
      <c r="AG1465" s="337">
        <v>0</v>
      </c>
      <c r="AH1465" s="337">
        <v>0</v>
      </c>
      <c r="AI1465" s="337">
        <v>0</v>
      </c>
      <c r="AJ1465" s="337">
        <v>0</v>
      </c>
      <c r="AK1465" s="337">
        <v>0</v>
      </c>
      <c r="AL1465" s="337">
        <v>0</v>
      </c>
      <c r="AM1465" s="337">
        <v>0</v>
      </c>
      <c r="AN1465" s="337">
        <v>0</v>
      </c>
      <c r="AO1465" s="337">
        <v>0</v>
      </c>
      <c r="AP1465" s="337">
        <v>0</v>
      </c>
    </row>
    <row r="1466" spans="2:42" x14ac:dyDescent="0.2">
      <c r="D1466" s="335" t="s">
        <v>204</v>
      </c>
      <c r="E1466" s="337">
        <v>64</v>
      </c>
      <c r="F1466" s="337">
        <v>47</v>
      </c>
      <c r="G1466" s="337">
        <v>111</v>
      </c>
      <c r="H1466" s="337">
        <v>0</v>
      </c>
      <c r="I1466" s="337">
        <v>0</v>
      </c>
      <c r="J1466" s="337">
        <v>0</v>
      </c>
      <c r="K1466" s="337">
        <v>7</v>
      </c>
      <c r="L1466" s="337">
        <v>0</v>
      </c>
      <c r="M1466" s="337">
        <v>7</v>
      </c>
      <c r="N1466" s="337">
        <v>7</v>
      </c>
      <c r="O1466" s="337">
        <v>0</v>
      </c>
      <c r="P1466" s="337">
        <v>0</v>
      </c>
      <c r="Q1466" s="337">
        <v>1</v>
      </c>
      <c r="R1466" s="337">
        <v>0</v>
      </c>
      <c r="S1466" s="337">
        <v>0</v>
      </c>
      <c r="T1466" s="337">
        <v>0</v>
      </c>
      <c r="U1466" s="337">
        <v>0</v>
      </c>
      <c r="V1466" s="337">
        <v>0</v>
      </c>
      <c r="W1466" s="337">
        <v>0</v>
      </c>
      <c r="X1466" s="337">
        <v>0</v>
      </c>
      <c r="Y1466" s="337">
        <v>0</v>
      </c>
      <c r="Z1466" s="337">
        <v>0</v>
      </c>
      <c r="AA1466" s="337">
        <v>0</v>
      </c>
      <c r="AB1466" s="337">
        <v>0</v>
      </c>
      <c r="AC1466" s="337">
        <v>0</v>
      </c>
      <c r="AD1466" s="337">
        <v>0</v>
      </c>
      <c r="AE1466" s="337">
        <v>0</v>
      </c>
      <c r="AF1466" s="337">
        <v>0</v>
      </c>
      <c r="AG1466" s="337">
        <v>0</v>
      </c>
      <c r="AH1466" s="337">
        <v>0</v>
      </c>
      <c r="AI1466" s="337">
        <v>0</v>
      </c>
      <c r="AJ1466" s="337">
        <v>0</v>
      </c>
      <c r="AK1466" s="337">
        <v>0</v>
      </c>
      <c r="AL1466" s="337">
        <v>0</v>
      </c>
      <c r="AM1466" s="337">
        <v>0</v>
      </c>
      <c r="AN1466" s="337">
        <v>0</v>
      </c>
      <c r="AO1466" s="337">
        <v>0</v>
      </c>
      <c r="AP1466" s="337">
        <v>0</v>
      </c>
    </row>
    <row r="1467" spans="2:42" x14ac:dyDescent="0.2">
      <c r="C1467" s="335" t="s">
        <v>259</v>
      </c>
      <c r="E1467" s="337">
        <v>113</v>
      </c>
      <c r="F1467" s="337">
        <v>100</v>
      </c>
      <c r="G1467" s="337">
        <v>213</v>
      </c>
      <c r="H1467" s="337">
        <v>0</v>
      </c>
      <c r="I1467" s="337">
        <v>0</v>
      </c>
      <c r="J1467" s="337">
        <v>0</v>
      </c>
      <c r="K1467" s="337">
        <v>13</v>
      </c>
      <c r="L1467" s="337">
        <v>0</v>
      </c>
      <c r="M1467" s="337">
        <v>1</v>
      </c>
      <c r="N1467" s="337">
        <v>1</v>
      </c>
      <c r="O1467" s="337">
        <v>12</v>
      </c>
      <c r="P1467" s="337">
        <v>11</v>
      </c>
      <c r="Q1467" s="337">
        <v>2</v>
      </c>
      <c r="R1467" s="337">
        <v>0</v>
      </c>
      <c r="S1467" s="337">
        <v>0</v>
      </c>
      <c r="T1467" s="337">
        <v>0</v>
      </c>
      <c r="U1467" s="337">
        <v>0</v>
      </c>
      <c r="V1467" s="337">
        <v>0</v>
      </c>
      <c r="W1467" s="337">
        <v>0</v>
      </c>
      <c r="X1467" s="337">
        <v>0</v>
      </c>
      <c r="Y1467" s="337">
        <v>0</v>
      </c>
      <c r="Z1467" s="337">
        <v>0</v>
      </c>
      <c r="AA1467" s="337">
        <v>0</v>
      </c>
      <c r="AB1467" s="337">
        <v>0</v>
      </c>
      <c r="AC1467" s="337">
        <v>0</v>
      </c>
      <c r="AD1467" s="337">
        <v>0</v>
      </c>
      <c r="AE1467" s="337">
        <v>0</v>
      </c>
      <c r="AF1467" s="337">
        <v>0</v>
      </c>
      <c r="AG1467" s="337">
        <v>0</v>
      </c>
      <c r="AH1467" s="337">
        <v>0</v>
      </c>
      <c r="AI1467" s="337">
        <v>0</v>
      </c>
      <c r="AJ1467" s="337">
        <v>0</v>
      </c>
      <c r="AK1467" s="337">
        <v>0</v>
      </c>
      <c r="AL1467" s="337">
        <v>0</v>
      </c>
      <c r="AM1467" s="337">
        <v>0</v>
      </c>
      <c r="AN1467" s="337">
        <v>0</v>
      </c>
      <c r="AO1467" s="337">
        <v>0</v>
      </c>
      <c r="AP1467" s="337">
        <v>0</v>
      </c>
    </row>
    <row r="1468" spans="2:42" x14ac:dyDescent="0.2">
      <c r="D1468" s="335" t="s">
        <v>258</v>
      </c>
      <c r="E1468" s="337">
        <v>113</v>
      </c>
      <c r="F1468" s="337">
        <v>100</v>
      </c>
      <c r="G1468" s="337">
        <v>213</v>
      </c>
      <c r="H1468" s="337">
        <v>0</v>
      </c>
      <c r="I1468" s="337">
        <v>0</v>
      </c>
      <c r="J1468" s="337">
        <v>0</v>
      </c>
      <c r="K1468" s="337">
        <v>13</v>
      </c>
      <c r="L1468" s="337">
        <v>0</v>
      </c>
      <c r="M1468" s="337">
        <v>1</v>
      </c>
      <c r="N1468" s="337">
        <v>1</v>
      </c>
      <c r="O1468" s="337">
        <v>12</v>
      </c>
      <c r="P1468" s="337">
        <v>11</v>
      </c>
      <c r="Q1468" s="337">
        <v>2</v>
      </c>
      <c r="R1468" s="337">
        <v>0</v>
      </c>
      <c r="S1468" s="337">
        <v>0</v>
      </c>
      <c r="T1468" s="337">
        <v>0</v>
      </c>
      <c r="U1468" s="337">
        <v>0</v>
      </c>
      <c r="V1468" s="337">
        <v>0</v>
      </c>
      <c r="W1468" s="337">
        <v>0</v>
      </c>
      <c r="X1468" s="337">
        <v>0</v>
      </c>
      <c r="Y1468" s="337">
        <v>0</v>
      </c>
      <c r="Z1468" s="337">
        <v>0</v>
      </c>
      <c r="AA1468" s="337">
        <v>0</v>
      </c>
      <c r="AB1468" s="337">
        <v>0</v>
      </c>
      <c r="AC1468" s="337">
        <v>0</v>
      </c>
      <c r="AD1468" s="337">
        <v>0</v>
      </c>
      <c r="AE1468" s="337">
        <v>0</v>
      </c>
      <c r="AF1468" s="337">
        <v>0</v>
      </c>
      <c r="AG1468" s="337">
        <v>0</v>
      </c>
      <c r="AH1468" s="337">
        <v>0</v>
      </c>
      <c r="AI1468" s="337">
        <v>0</v>
      </c>
      <c r="AJ1468" s="337">
        <v>0</v>
      </c>
      <c r="AK1468" s="337">
        <v>0</v>
      </c>
      <c r="AL1468" s="337">
        <v>0</v>
      </c>
      <c r="AM1468" s="337">
        <v>0</v>
      </c>
      <c r="AN1468" s="337">
        <v>0</v>
      </c>
      <c r="AO1468" s="337">
        <v>0</v>
      </c>
      <c r="AP1468" s="337">
        <v>0</v>
      </c>
    </row>
    <row r="1469" spans="2:42" x14ac:dyDescent="0.2">
      <c r="B1469" s="335" t="s">
        <v>168</v>
      </c>
      <c r="E1469" s="337">
        <v>297</v>
      </c>
      <c r="F1469" s="337">
        <v>150</v>
      </c>
      <c r="G1469" s="337">
        <v>447</v>
      </c>
      <c r="H1469" s="337">
        <v>0</v>
      </c>
      <c r="I1469" s="337">
        <v>0</v>
      </c>
      <c r="J1469" s="337">
        <v>0</v>
      </c>
      <c r="K1469" s="337">
        <v>7</v>
      </c>
      <c r="L1469" s="337">
        <v>11</v>
      </c>
      <c r="M1469" s="337">
        <v>27</v>
      </c>
      <c r="N1469" s="337">
        <v>38</v>
      </c>
      <c r="O1469" s="337">
        <v>8</v>
      </c>
      <c r="P1469" s="337">
        <v>8</v>
      </c>
      <c r="Q1469" s="337">
        <v>6</v>
      </c>
      <c r="R1469" s="337">
        <v>0</v>
      </c>
      <c r="S1469" s="337">
        <v>0</v>
      </c>
      <c r="T1469" s="337">
        <v>0</v>
      </c>
      <c r="U1469" s="337">
        <v>0</v>
      </c>
      <c r="V1469" s="337">
        <v>0</v>
      </c>
      <c r="W1469" s="337">
        <v>0</v>
      </c>
      <c r="X1469" s="337">
        <v>0</v>
      </c>
      <c r="Y1469" s="337">
        <v>0</v>
      </c>
      <c r="Z1469" s="337">
        <v>0</v>
      </c>
      <c r="AA1469" s="337">
        <v>0</v>
      </c>
      <c r="AB1469" s="337">
        <v>0</v>
      </c>
      <c r="AC1469" s="337">
        <v>0</v>
      </c>
      <c r="AD1469" s="337">
        <v>0</v>
      </c>
      <c r="AE1469" s="337">
        <v>0</v>
      </c>
      <c r="AF1469" s="337">
        <v>0</v>
      </c>
      <c r="AG1469" s="337">
        <v>0</v>
      </c>
      <c r="AH1469" s="337">
        <v>0</v>
      </c>
      <c r="AI1469" s="337">
        <v>0</v>
      </c>
      <c r="AJ1469" s="337">
        <v>0</v>
      </c>
      <c r="AK1469" s="337">
        <v>0</v>
      </c>
      <c r="AL1469" s="337">
        <v>0</v>
      </c>
      <c r="AM1469" s="337">
        <v>0</v>
      </c>
      <c r="AN1469" s="337">
        <v>0</v>
      </c>
      <c r="AO1469" s="337">
        <v>0</v>
      </c>
      <c r="AP1469" s="337">
        <v>0</v>
      </c>
    </row>
    <row r="1470" spans="2:42" x14ac:dyDescent="0.2">
      <c r="C1470" s="335" t="s">
        <v>37</v>
      </c>
      <c r="E1470" s="337">
        <v>58</v>
      </c>
      <c r="F1470" s="337">
        <v>23</v>
      </c>
      <c r="G1470" s="337">
        <v>81</v>
      </c>
      <c r="H1470" s="337">
        <v>0</v>
      </c>
      <c r="I1470" s="337">
        <v>0</v>
      </c>
      <c r="J1470" s="337">
        <v>0</v>
      </c>
      <c r="K1470" s="337">
        <v>0</v>
      </c>
      <c r="L1470" s="337">
        <v>1</v>
      </c>
      <c r="M1470" s="337">
        <v>4</v>
      </c>
      <c r="N1470" s="337">
        <v>5</v>
      </c>
      <c r="O1470" s="337">
        <v>0</v>
      </c>
      <c r="P1470" s="337">
        <v>0</v>
      </c>
      <c r="Q1470" s="337">
        <v>1</v>
      </c>
      <c r="R1470" s="337">
        <v>0</v>
      </c>
      <c r="S1470" s="337">
        <v>0</v>
      </c>
      <c r="T1470" s="337">
        <v>0</v>
      </c>
      <c r="U1470" s="337">
        <v>0</v>
      </c>
      <c r="V1470" s="337">
        <v>0</v>
      </c>
      <c r="W1470" s="337">
        <v>0</v>
      </c>
      <c r="X1470" s="337">
        <v>0</v>
      </c>
      <c r="Y1470" s="337">
        <v>0</v>
      </c>
      <c r="Z1470" s="337">
        <v>0</v>
      </c>
      <c r="AA1470" s="337">
        <v>0</v>
      </c>
      <c r="AB1470" s="337">
        <v>0</v>
      </c>
      <c r="AC1470" s="337">
        <v>0</v>
      </c>
      <c r="AD1470" s="337">
        <v>0</v>
      </c>
      <c r="AE1470" s="337">
        <v>0</v>
      </c>
      <c r="AF1470" s="337">
        <v>0</v>
      </c>
      <c r="AG1470" s="337">
        <v>0</v>
      </c>
      <c r="AH1470" s="337">
        <v>0</v>
      </c>
      <c r="AI1470" s="337">
        <v>0</v>
      </c>
      <c r="AJ1470" s="337">
        <v>0</v>
      </c>
      <c r="AK1470" s="337">
        <v>0</v>
      </c>
      <c r="AL1470" s="337">
        <v>0</v>
      </c>
      <c r="AM1470" s="337">
        <v>0</v>
      </c>
      <c r="AN1470" s="337">
        <v>0</v>
      </c>
      <c r="AO1470" s="337">
        <v>0</v>
      </c>
      <c r="AP1470" s="337">
        <v>0</v>
      </c>
    </row>
    <row r="1471" spans="2:42" x14ac:dyDescent="0.2">
      <c r="D1471" s="335" t="s">
        <v>49</v>
      </c>
      <c r="E1471" s="337">
        <v>58</v>
      </c>
      <c r="F1471" s="337">
        <v>23</v>
      </c>
      <c r="G1471" s="337">
        <v>81</v>
      </c>
      <c r="H1471" s="337">
        <v>0</v>
      </c>
      <c r="I1471" s="337">
        <v>0</v>
      </c>
      <c r="J1471" s="337">
        <v>0</v>
      </c>
      <c r="K1471" s="337">
        <v>0</v>
      </c>
      <c r="L1471" s="337">
        <v>1</v>
      </c>
      <c r="M1471" s="337">
        <v>4</v>
      </c>
      <c r="N1471" s="337">
        <v>5</v>
      </c>
      <c r="O1471" s="337">
        <v>0</v>
      </c>
      <c r="P1471" s="337">
        <v>0</v>
      </c>
      <c r="Q1471" s="337">
        <v>1</v>
      </c>
      <c r="R1471" s="337">
        <v>0</v>
      </c>
      <c r="S1471" s="337">
        <v>0</v>
      </c>
      <c r="T1471" s="337">
        <v>0</v>
      </c>
      <c r="U1471" s="337">
        <v>0</v>
      </c>
      <c r="V1471" s="337">
        <v>0</v>
      </c>
      <c r="W1471" s="337">
        <v>0</v>
      </c>
      <c r="X1471" s="337">
        <v>0</v>
      </c>
      <c r="Y1471" s="337">
        <v>0</v>
      </c>
      <c r="Z1471" s="337">
        <v>0</v>
      </c>
      <c r="AA1471" s="337">
        <v>0</v>
      </c>
      <c r="AB1471" s="337">
        <v>0</v>
      </c>
      <c r="AC1471" s="337">
        <v>0</v>
      </c>
      <c r="AD1471" s="337">
        <v>0</v>
      </c>
      <c r="AE1471" s="337">
        <v>0</v>
      </c>
      <c r="AF1471" s="337">
        <v>0</v>
      </c>
      <c r="AG1471" s="337">
        <v>0</v>
      </c>
      <c r="AH1471" s="337">
        <v>0</v>
      </c>
      <c r="AI1471" s="337">
        <v>0</v>
      </c>
      <c r="AJ1471" s="337">
        <v>0</v>
      </c>
      <c r="AK1471" s="337">
        <v>0</v>
      </c>
      <c r="AL1471" s="337">
        <v>0</v>
      </c>
      <c r="AM1471" s="337">
        <v>0</v>
      </c>
      <c r="AN1471" s="337">
        <v>0</v>
      </c>
      <c r="AO1471" s="337">
        <v>0</v>
      </c>
      <c r="AP1471" s="337">
        <v>0</v>
      </c>
    </row>
    <row r="1472" spans="2:42" x14ac:dyDescent="0.2">
      <c r="C1472" s="335" t="s">
        <v>47</v>
      </c>
      <c r="E1472" s="337">
        <v>239</v>
      </c>
      <c r="F1472" s="337">
        <v>127</v>
      </c>
      <c r="G1472" s="337">
        <v>366</v>
      </c>
      <c r="H1472" s="337">
        <v>0</v>
      </c>
      <c r="I1472" s="337">
        <v>0</v>
      </c>
      <c r="J1472" s="337">
        <v>0</v>
      </c>
      <c r="K1472" s="337">
        <v>7</v>
      </c>
      <c r="L1472" s="337">
        <v>10</v>
      </c>
      <c r="M1472" s="337">
        <v>23</v>
      </c>
      <c r="N1472" s="337">
        <v>33</v>
      </c>
      <c r="O1472" s="337">
        <v>8</v>
      </c>
      <c r="P1472" s="337">
        <v>8</v>
      </c>
      <c r="Q1472" s="337">
        <v>5</v>
      </c>
      <c r="R1472" s="337">
        <v>0</v>
      </c>
      <c r="S1472" s="337">
        <v>0</v>
      </c>
      <c r="T1472" s="337">
        <v>0</v>
      </c>
      <c r="U1472" s="337">
        <v>0</v>
      </c>
      <c r="V1472" s="337">
        <v>0</v>
      </c>
      <c r="W1472" s="337">
        <v>0</v>
      </c>
      <c r="X1472" s="337">
        <v>0</v>
      </c>
      <c r="Y1472" s="337">
        <v>0</v>
      </c>
      <c r="Z1472" s="337">
        <v>0</v>
      </c>
      <c r="AA1472" s="337">
        <v>0</v>
      </c>
      <c r="AB1472" s="337">
        <v>0</v>
      </c>
      <c r="AC1472" s="337">
        <v>0</v>
      </c>
      <c r="AD1472" s="337">
        <v>0</v>
      </c>
      <c r="AE1472" s="337">
        <v>0</v>
      </c>
      <c r="AF1472" s="337">
        <v>0</v>
      </c>
      <c r="AG1472" s="337">
        <v>0</v>
      </c>
      <c r="AH1472" s="337">
        <v>0</v>
      </c>
      <c r="AI1472" s="337">
        <v>0</v>
      </c>
      <c r="AJ1472" s="337">
        <v>0</v>
      </c>
      <c r="AK1472" s="337">
        <v>0</v>
      </c>
      <c r="AL1472" s="337">
        <v>0</v>
      </c>
      <c r="AM1472" s="337">
        <v>0</v>
      </c>
      <c r="AN1472" s="337">
        <v>0</v>
      </c>
      <c r="AO1472" s="337">
        <v>0</v>
      </c>
      <c r="AP1472" s="337">
        <v>0</v>
      </c>
    </row>
    <row r="1473" spans="1:42" x14ac:dyDescent="0.2">
      <c r="D1473" s="335" t="s">
        <v>50</v>
      </c>
      <c r="E1473" s="337">
        <v>33</v>
      </c>
      <c r="F1473" s="337">
        <v>14</v>
      </c>
      <c r="G1473" s="337">
        <v>47</v>
      </c>
      <c r="H1473" s="337">
        <v>0</v>
      </c>
      <c r="I1473" s="337">
        <v>0</v>
      </c>
      <c r="J1473" s="337">
        <v>0</v>
      </c>
      <c r="K1473" s="337">
        <v>7</v>
      </c>
      <c r="L1473" s="337">
        <v>3</v>
      </c>
      <c r="M1473" s="337">
        <v>7</v>
      </c>
      <c r="N1473" s="337">
        <v>10</v>
      </c>
      <c r="O1473" s="337">
        <v>8</v>
      </c>
      <c r="P1473" s="337">
        <v>8</v>
      </c>
      <c r="Q1473" s="337">
        <v>1</v>
      </c>
      <c r="R1473" s="337">
        <v>0</v>
      </c>
      <c r="S1473" s="337">
        <v>0</v>
      </c>
      <c r="T1473" s="337">
        <v>0</v>
      </c>
      <c r="U1473" s="337">
        <v>0</v>
      </c>
      <c r="V1473" s="337">
        <v>0</v>
      </c>
      <c r="W1473" s="337">
        <v>0</v>
      </c>
      <c r="X1473" s="337">
        <v>0</v>
      </c>
      <c r="Y1473" s="337">
        <v>0</v>
      </c>
      <c r="Z1473" s="337">
        <v>0</v>
      </c>
      <c r="AA1473" s="337">
        <v>0</v>
      </c>
      <c r="AB1473" s="337">
        <v>0</v>
      </c>
      <c r="AC1473" s="337">
        <v>0</v>
      </c>
      <c r="AD1473" s="337">
        <v>0</v>
      </c>
      <c r="AE1473" s="337">
        <v>0</v>
      </c>
      <c r="AF1473" s="337">
        <v>0</v>
      </c>
      <c r="AG1473" s="337">
        <v>0</v>
      </c>
      <c r="AH1473" s="337">
        <v>0</v>
      </c>
      <c r="AI1473" s="337">
        <v>0</v>
      </c>
      <c r="AJ1473" s="337">
        <v>0</v>
      </c>
      <c r="AK1473" s="337">
        <v>0</v>
      </c>
      <c r="AL1473" s="337">
        <v>0</v>
      </c>
      <c r="AM1473" s="337">
        <v>0</v>
      </c>
      <c r="AN1473" s="337">
        <v>0</v>
      </c>
      <c r="AO1473" s="337">
        <v>0</v>
      </c>
      <c r="AP1473" s="337">
        <v>0</v>
      </c>
    </row>
    <row r="1474" spans="1:42" x14ac:dyDescent="0.2">
      <c r="D1474" s="335" t="s">
        <v>49</v>
      </c>
      <c r="E1474" s="337">
        <v>206</v>
      </c>
      <c r="F1474" s="337">
        <v>113</v>
      </c>
      <c r="G1474" s="337">
        <v>319</v>
      </c>
      <c r="H1474" s="337">
        <v>0</v>
      </c>
      <c r="I1474" s="337">
        <v>0</v>
      </c>
      <c r="J1474" s="337">
        <v>0</v>
      </c>
      <c r="K1474" s="337">
        <v>0</v>
      </c>
      <c r="L1474" s="337">
        <v>7</v>
      </c>
      <c r="M1474" s="337">
        <v>16</v>
      </c>
      <c r="N1474" s="337">
        <v>23</v>
      </c>
      <c r="O1474" s="337">
        <v>0</v>
      </c>
      <c r="P1474" s="337">
        <v>0</v>
      </c>
      <c r="Q1474" s="337">
        <v>4</v>
      </c>
      <c r="R1474" s="337">
        <v>0</v>
      </c>
      <c r="S1474" s="337">
        <v>0</v>
      </c>
      <c r="T1474" s="337">
        <v>0</v>
      </c>
      <c r="U1474" s="337">
        <v>0</v>
      </c>
      <c r="V1474" s="337">
        <v>0</v>
      </c>
      <c r="W1474" s="337">
        <v>0</v>
      </c>
      <c r="X1474" s="337">
        <v>0</v>
      </c>
      <c r="Y1474" s="337">
        <v>0</v>
      </c>
      <c r="Z1474" s="337">
        <v>0</v>
      </c>
      <c r="AA1474" s="337">
        <v>0</v>
      </c>
      <c r="AB1474" s="337">
        <v>0</v>
      </c>
      <c r="AC1474" s="337">
        <v>0</v>
      </c>
      <c r="AD1474" s="337">
        <v>0</v>
      </c>
      <c r="AE1474" s="337">
        <v>0</v>
      </c>
      <c r="AF1474" s="337">
        <v>0</v>
      </c>
      <c r="AG1474" s="337">
        <v>0</v>
      </c>
      <c r="AH1474" s="337">
        <v>0</v>
      </c>
      <c r="AI1474" s="337">
        <v>0</v>
      </c>
      <c r="AJ1474" s="337">
        <v>0</v>
      </c>
      <c r="AK1474" s="337">
        <v>0</v>
      </c>
      <c r="AL1474" s="337">
        <v>0</v>
      </c>
      <c r="AM1474" s="337">
        <v>0</v>
      </c>
      <c r="AN1474" s="337">
        <v>0</v>
      </c>
      <c r="AO1474" s="337">
        <v>0</v>
      </c>
      <c r="AP1474" s="337">
        <v>0</v>
      </c>
    </row>
    <row r="1475" spans="1:42" x14ac:dyDescent="0.2">
      <c r="A1475" s="335" t="s">
        <v>142</v>
      </c>
      <c r="E1475" s="337">
        <v>1435</v>
      </c>
      <c r="F1475" s="337">
        <v>1324</v>
      </c>
      <c r="G1475" s="337">
        <v>2759</v>
      </c>
      <c r="H1475" s="337">
        <v>184</v>
      </c>
      <c r="I1475" s="337">
        <v>157</v>
      </c>
      <c r="J1475" s="337">
        <v>341</v>
      </c>
      <c r="K1475" s="337">
        <v>159</v>
      </c>
      <c r="L1475" s="337">
        <v>37</v>
      </c>
      <c r="M1475" s="337">
        <v>118</v>
      </c>
      <c r="N1475" s="337">
        <v>155</v>
      </c>
      <c r="O1475" s="337">
        <v>128</v>
      </c>
      <c r="P1475" s="337">
        <v>111</v>
      </c>
      <c r="Q1475" s="337">
        <v>61</v>
      </c>
      <c r="R1475" s="337">
        <v>300</v>
      </c>
      <c r="S1475" s="337">
        <v>259</v>
      </c>
      <c r="T1475" s="337">
        <v>559</v>
      </c>
      <c r="U1475" s="337">
        <v>23</v>
      </c>
      <c r="V1475" s="337">
        <v>315</v>
      </c>
      <c r="W1475" s="337">
        <v>272</v>
      </c>
      <c r="X1475" s="337">
        <v>587</v>
      </c>
      <c r="Y1475" s="337">
        <v>22</v>
      </c>
      <c r="Z1475" s="337">
        <v>344</v>
      </c>
      <c r="AA1475" s="337">
        <v>333</v>
      </c>
      <c r="AB1475" s="337">
        <v>677</v>
      </c>
      <c r="AC1475" s="337">
        <v>35</v>
      </c>
      <c r="AD1475" s="337">
        <v>145</v>
      </c>
      <c r="AE1475" s="337">
        <v>123</v>
      </c>
      <c r="AF1475" s="337">
        <v>268</v>
      </c>
      <c r="AG1475" s="337">
        <v>7</v>
      </c>
      <c r="AH1475" s="337">
        <v>101</v>
      </c>
      <c r="AI1475" s="337">
        <v>127</v>
      </c>
      <c r="AJ1475" s="337">
        <v>228</v>
      </c>
      <c r="AK1475" s="337">
        <v>7</v>
      </c>
      <c r="AL1475" s="337">
        <v>121</v>
      </c>
      <c r="AM1475" s="337">
        <v>124</v>
      </c>
      <c r="AN1475" s="337">
        <v>245</v>
      </c>
      <c r="AO1475" s="337">
        <v>7</v>
      </c>
      <c r="AP1475" s="337">
        <v>41</v>
      </c>
    </row>
    <row r="1476" spans="1:42" x14ac:dyDescent="0.2">
      <c r="B1476" s="335" t="s">
        <v>36</v>
      </c>
      <c r="E1476" s="337">
        <v>298</v>
      </c>
      <c r="F1476" s="337">
        <v>275</v>
      </c>
      <c r="G1476" s="337">
        <v>573</v>
      </c>
      <c r="H1476" s="337">
        <v>0</v>
      </c>
      <c r="I1476" s="337">
        <v>0</v>
      </c>
      <c r="J1476" s="337">
        <v>0</v>
      </c>
      <c r="K1476" s="337">
        <v>32</v>
      </c>
      <c r="L1476" s="337">
        <v>0</v>
      </c>
      <c r="M1476" s="337">
        <v>31</v>
      </c>
      <c r="N1476" s="337">
        <v>31</v>
      </c>
      <c r="O1476" s="337">
        <v>20</v>
      </c>
      <c r="P1476" s="337">
        <v>20</v>
      </c>
      <c r="Q1476" s="337">
        <v>21</v>
      </c>
      <c r="R1476" s="337">
        <v>69</v>
      </c>
      <c r="S1476" s="337">
        <v>46</v>
      </c>
      <c r="T1476" s="337">
        <v>115</v>
      </c>
      <c r="U1476" s="337">
        <v>2</v>
      </c>
      <c r="V1476" s="337">
        <v>83</v>
      </c>
      <c r="W1476" s="337">
        <v>80</v>
      </c>
      <c r="X1476" s="337">
        <v>163</v>
      </c>
      <c r="Y1476" s="337">
        <v>3</v>
      </c>
      <c r="Z1476" s="337">
        <v>146</v>
      </c>
      <c r="AA1476" s="337">
        <v>149</v>
      </c>
      <c r="AB1476" s="337">
        <v>295</v>
      </c>
      <c r="AC1476" s="337">
        <v>19</v>
      </c>
      <c r="AD1476" s="337">
        <v>0</v>
      </c>
      <c r="AE1476" s="337">
        <v>0</v>
      </c>
      <c r="AF1476" s="337">
        <v>0</v>
      </c>
      <c r="AG1476" s="337">
        <v>0</v>
      </c>
      <c r="AH1476" s="337">
        <v>0</v>
      </c>
      <c r="AI1476" s="337">
        <v>0</v>
      </c>
      <c r="AJ1476" s="337">
        <v>0</v>
      </c>
      <c r="AK1476" s="337">
        <v>0</v>
      </c>
      <c r="AL1476" s="337">
        <v>0</v>
      </c>
      <c r="AM1476" s="337">
        <v>0</v>
      </c>
      <c r="AN1476" s="337">
        <v>0</v>
      </c>
      <c r="AO1476" s="337">
        <v>0</v>
      </c>
      <c r="AP1476" s="337">
        <v>8</v>
      </c>
    </row>
    <row r="1477" spans="1:42" x14ac:dyDescent="0.2">
      <c r="C1477" s="335" t="s">
        <v>37</v>
      </c>
      <c r="E1477" s="337">
        <v>11</v>
      </c>
      <c r="F1477" s="337">
        <v>7</v>
      </c>
      <c r="G1477" s="337">
        <v>18</v>
      </c>
      <c r="H1477" s="337">
        <v>0</v>
      </c>
      <c r="I1477" s="337">
        <v>0</v>
      </c>
      <c r="J1477" s="337">
        <v>0</v>
      </c>
      <c r="K1477" s="337">
        <v>1</v>
      </c>
      <c r="L1477" s="337">
        <v>0</v>
      </c>
      <c r="M1477" s="337">
        <v>1</v>
      </c>
      <c r="N1477" s="337">
        <v>1</v>
      </c>
      <c r="O1477" s="337">
        <v>1</v>
      </c>
      <c r="P1477" s="337">
        <v>1</v>
      </c>
      <c r="Q1477" s="337">
        <v>1</v>
      </c>
      <c r="R1477" s="337">
        <v>4</v>
      </c>
      <c r="S1477" s="337">
        <v>3</v>
      </c>
      <c r="T1477" s="337">
        <v>7</v>
      </c>
      <c r="U1477" s="337">
        <v>0</v>
      </c>
      <c r="V1477" s="337">
        <v>4</v>
      </c>
      <c r="W1477" s="337">
        <v>3</v>
      </c>
      <c r="X1477" s="337">
        <v>7</v>
      </c>
      <c r="Y1477" s="337">
        <v>0</v>
      </c>
      <c r="Z1477" s="337">
        <v>3</v>
      </c>
      <c r="AA1477" s="337">
        <v>1</v>
      </c>
      <c r="AB1477" s="337">
        <v>4</v>
      </c>
      <c r="AC1477" s="337">
        <v>0</v>
      </c>
      <c r="AD1477" s="337">
        <v>0</v>
      </c>
      <c r="AE1477" s="337">
        <v>0</v>
      </c>
      <c r="AF1477" s="337">
        <v>0</v>
      </c>
      <c r="AG1477" s="337">
        <v>0</v>
      </c>
      <c r="AH1477" s="337">
        <v>0</v>
      </c>
      <c r="AI1477" s="337">
        <v>0</v>
      </c>
      <c r="AJ1477" s="337">
        <v>0</v>
      </c>
      <c r="AK1477" s="337">
        <v>0</v>
      </c>
      <c r="AL1477" s="337">
        <v>0</v>
      </c>
      <c r="AM1477" s="337">
        <v>0</v>
      </c>
      <c r="AN1477" s="337">
        <v>0</v>
      </c>
      <c r="AO1477" s="337">
        <v>0</v>
      </c>
      <c r="AP1477" s="337">
        <v>1</v>
      </c>
    </row>
    <row r="1478" spans="1:42" x14ac:dyDescent="0.2">
      <c r="D1478" s="335" t="s">
        <v>116</v>
      </c>
      <c r="E1478" s="337">
        <v>11</v>
      </c>
      <c r="F1478" s="337">
        <v>7</v>
      </c>
      <c r="G1478" s="337">
        <v>18</v>
      </c>
      <c r="H1478" s="337">
        <v>0</v>
      </c>
      <c r="I1478" s="337">
        <v>0</v>
      </c>
      <c r="J1478" s="337">
        <v>0</v>
      </c>
      <c r="K1478" s="337">
        <v>1</v>
      </c>
      <c r="L1478" s="337">
        <v>0</v>
      </c>
      <c r="M1478" s="337">
        <v>1</v>
      </c>
      <c r="N1478" s="337">
        <v>1</v>
      </c>
      <c r="O1478" s="337">
        <v>1</v>
      </c>
      <c r="P1478" s="337">
        <v>1</v>
      </c>
      <c r="Q1478" s="337">
        <v>1</v>
      </c>
      <c r="R1478" s="337">
        <v>4</v>
      </c>
      <c r="S1478" s="337">
        <v>3</v>
      </c>
      <c r="T1478" s="337">
        <v>7</v>
      </c>
      <c r="U1478" s="337">
        <v>0</v>
      </c>
      <c r="V1478" s="337">
        <v>4</v>
      </c>
      <c r="W1478" s="337">
        <v>3</v>
      </c>
      <c r="X1478" s="337">
        <v>7</v>
      </c>
      <c r="Y1478" s="337">
        <v>0</v>
      </c>
      <c r="Z1478" s="337">
        <v>3</v>
      </c>
      <c r="AA1478" s="337">
        <v>1</v>
      </c>
      <c r="AB1478" s="337">
        <v>4</v>
      </c>
      <c r="AC1478" s="337">
        <v>0</v>
      </c>
      <c r="AD1478" s="337">
        <v>0</v>
      </c>
      <c r="AE1478" s="337">
        <v>0</v>
      </c>
      <c r="AF1478" s="337">
        <v>0</v>
      </c>
      <c r="AG1478" s="337">
        <v>0</v>
      </c>
      <c r="AH1478" s="337">
        <v>0</v>
      </c>
      <c r="AI1478" s="337">
        <v>0</v>
      </c>
      <c r="AJ1478" s="337">
        <v>0</v>
      </c>
      <c r="AK1478" s="337">
        <v>0</v>
      </c>
      <c r="AL1478" s="337">
        <v>0</v>
      </c>
      <c r="AM1478" s="337">
        <v>0</v>
      </c>
      <c r="AN1478" s="337">
        <v>0</v>
      </c>
      <c r="AO1478" s="337">
        <v>0</v>
      </c>
      <c r="AP1478" s="337">
        <v>1</v>
      </c>
    </row>
    <row r="1479" spans="1:42" x14ac:dyDescent="0.2">
      <c r="C1479" s="335" t="s">
        <v>38</v>
      </c>
      <c r="E1479" s="337">
        <v>57</v>
      </c>
      <c r="F1479" s="337">
        <v>62</v>
      </c>
      <c r="G1479" s="337">
        <v>119</v>
      </c>
      <c r="H1479" s="337">
        <v>0</v>
      </c>
      <c r="I1479" s="337">
        <v>0</v>
      </c>
      <c r="J1479" s="337">
        <v>0</v>
      </c>
      <c r="K1479" s="337">
        <v>12</v>
      </c>
      <c r="L1479" s="337">
        <v>0</v>
      </c>
      <c r="M1479" s="337">
        <v>11</v>
      </c>
      <c r="N1479" s="337">
        <v>11</v>
      </c>
      <c r="O1479" s="337">
        <v>0</v>
      </c>
      <c r="P1479" s="337">
        <v>0</v>
      </c>
      <c r="Q1479" s="337">
        <v>12</v>
      </c>
      <c r="R1479" s="337">
        <v>0</v>
      </c>
      <c r="S1479" s="337">
        <v>0</v>
      </c>
      <c r="T1479" s="337">
        <v>0</v>
      </c>
      <c r="U1479" s="337">
        <v>0</v>
      </c>
      <c r="V1479" s="337">
        <v>0</v>
      </c>
      <c r="W1479" s="337">
        <v>0</v>
      </c>
      <c r="X1479" s="337">
        <v>0</v>
      </c>
      <c r="Y1479" s="337">
        <v>0</v>
      </c>
      <c r="Z1479" s="337">
        <v>57</v>
      </c>
      <c r="AA1479" s="337">
        <v>62</v>
      </c>
      <c r="AB1479" s="337">
        <v>119</v>
      </c>
      <c r="AC1479" s="337">
        <v>12</v>
      </c>
      <c r="AD1479" s="337">
        <v>0</v>
      </c>
      <c r="AE1479" s="337">
        <v>0</v>
      </c>
      <c r="AF1479" s="337">
        <v>0</v>
      </c>
      <c r="AG1479" s="337">
        <v>0</v>
      </c>
      <c r="AH1479" s="337">
        <v>0</v>
      </c>
      <c r="AI1479" s="337">
        <v>0</v>
      </c>
      <c r="AJ1479" s="337">
        <v>0</v>
      </c>
      <c r="AK1479" s="337">
        <v>0</v>
      </c>
      <c r="AL1479" s="337">
        <v>0</v>
      </c>
      <c r="AM1479" s="337">
        <v>0</v>
      </c>
      <c r="AN1479" s="337">
        <v>0</v>
      </c>
      <c r="AO1479" s="337">
        <v>0</v>
      </c>
      <c r="AP1479" s="337">
        <v>0</v>
      </c>
    </row>
    <row r="1480" spans="1:42" x14ac:dyDescent="0.2">
      <c r="D1480" s="335" t="s">
        <v>65</v>
      </c>
      <c r="E1480" s="337">
        <v>57</v>
      </c>
      <c r="F1480" s="337">
        <v>62</v>
      </c>
      <c r="G1480" s="337">
        <v>119</v>
      </c>
      <c r="H1480" s="337">
        <v>0</v>
      </c>
      <c r="I1480" s="337">
        <v>0</v>
      </c>
      <c r="J1480" s="337">
        <v>0</v>
      </c>
      <c r="K1480" s="337">
        <v>12</v>
      </c>
      <c r="L1480" s="337">
        <v>0</v>
      </c>
      <c r="M1480" s="337">
        <v>11</v>
      </c>
      <c r="N1480" s="337">
        <v>11</v>
      </c>
      <c r="O1480" s="337">
        <v>0</v>
      </c>
      <c r="P1480" s="337">
        <v>0</v>
      </c>
      <c r="Q1480" s="337">
        <v>12</v>
      </c>
      <c r="R1480" s="337">
        <v>0</v>
      </c>
      <c r="S1480" s="337">
        <v>0</v>
      </c>
      <c r="T1480" s="337">
        <v>0</v>
      </c>
      <c r="U1480" s="337">
        <v>0</v>
      </c>
      <c r="V1480" s="337">
        <v>0</v>
      </c>
      <c r="W1480" s="337">
        <v>0</v>
      </c>
      <c r="X1480" s="337">
        <v>0</v>
      </c>
      <c r="Y1480" s="337">
        <v>0</v>
      </c>
      <c r="Z1480" s="337">
        <v>57</v>
      </c>
      <c r="AA1480" s="337">
        <v>62</v>
      </c>
      <c r="AB1480" s="337">
        <v>119</v>
      </c>
      <c r="AC1480" s="337">
        <v>12</v>
      </c>
      <c r="AD1480" s="337">
        <v>0</v>
      </c>
      <c r="AE1480" s="337">
        <v>0</v>
      </c>
      <c r="AF1480" s="337">
        <v>0</v>
      </c>
      <c r="AG1480" s="337">
        <v>0</v>
      </c>
      <c r="AH1480" s="337">
        <v>0</v>
      </c>
      <c r="AI1480" s="337">
        <v>0</v>
      </c>
      <c r="AJ1480" s="337">
        <v>0</v>
      </c>
      <c r="AK1480" s="337">
        <v>0</v>
      </c>
      <c r="AL1480" s="337">
        <v>0</v>
      </c>
      <c r="AM1480" s="337">
        <v>0</v>
      </c>
      <c r="AN1480" s="337">
        <v>0</v>
      </c>
      <c r="AO1480" s="337">
        <v>0</v>
      </c>
      <c r="AP1480" s="337">
        <v>0</v>
      </c>
    </row>
    <row r="1481" spans="1:42" x14ac:dyDescent="0.2">
      <c r="C1481" s="335" t="s">
        <v>47</v>
      </c>
      <c r="E1481" s="337">
        <v>230</v>
      </c>
      <c r="F1481" s="337">
        <v>206</v>
      </c>
      <c r="G1481" s="337">
        <v>436</v>
      </c>
      <c r="H1481" s="337">
        <v>0</v>
      </c>
      <c r="I1481" s="337">
        <v>0</v>
      </c>
      <c r="J1481" s="337">
        <v>0</v>
      </c>
      <c r="K1481" s="337">
        <v>19</v>
      </c>
      <c r="L1481" s="337">
        <v>0</v>
      </c>
      <c r="M1481" s="337">
        <v>19</v>
      </c>
      <c r="N1481" s="337">
        <v>19</v>
      </c>
      <c r="O1481" s="337">
        <v>19</v>
      </c>
      <c r="P1481" s="337">
        <v>19</v>
      </c>
      <c r="Q1481" s="337">
        <v>8</v>
      </c>
      <c r="R1481" s="337">
        <v>65</v>
      </c>
      <c r="S1481" s="337">
        <v>43</v>
      </c>
      <c r="T1481" s="337">
        <v>108</v>
      </c>
      <c r="U1481" s="337">
        <v>2</v>
      </c>
      <c r="V1481" s="337">
        <v>79</v>
      </c>
      <c r="W1481" s="337">
        <v>77</v>
      </c>
      <c r="X1481" s="337">
        <v>156</v>
      </c>
      <c r="Y1481" s="337">
        <v>3</v>
      </c>
      <c r="Z1481" s="337">
        <v>86</v>
      </c>
      <c r="AA1481" s="337">
        <v>86</v>
      </c>
      <c r="AB1481" s="337">
        <v>172</v>
      </c>
      <c r="AC1481" s="337">
        <v>7</v>
      </c>
      <c r="AD1481" s="337">
        <v>0</v>
      </c>
      <c r="AE1481" s="337">
        <v>0</v>
      </c>
      <c r="AF1481" s="337">
        <v>0</v>
      </c>
      <c r="AG1481" s="337">
        <v>0</v>
      </c>
      <c r="AH1481" s="337">
        <v>0</v>
      </c>
      <c r="AI1481" s="337">
        <v>0</v>
      </c>
      <c r="AJ1481" s="337">
        <v>0</v>
      </c>
      <c r="AK1481" s="337">
        <v>0</v>
      </c>
      <c r="AL1481" s="337">
        <v>0</v>
      </c>
      <c r="AM1481" s="337">
        <v>0</v>
      </c>
      <c r="AN1481" s="337">
        <v>0</v>
      </c>
      <c r="AO1481" s="337">
        <v>0</v>
      </c>
      <c r="AP1481" s="337">
        <v>7</v>
      </c>
    </row>
    <row r="1482" spans="1:42" x14ac:dyDescent="0.2">
      <c r="D1482" s="335" t="s">
        <v>116</v>
      </c>
      <c r="E1482" s="337">
        <v>217</v>
      </c>
      <c r="F1482" s="337">
        <v>196</v>
      </c>
      <c r="G1482" s="337">
        <v>413</v>
      </c>
      <c r="H1482" s="337">
        <v>0</v>
      </c>
      <c r="I1482" s="337">
        <v>0</v>
      </c>
      <c r="J1482" s="337">
        <v>0</v>
      </c>
      <c r="K1482" s="337">
        <v>18</v>
      </c>
      <c r="L1482" s="337">
        <v>0</v>
      </c>
      <c r="M1482" s="337">
        <v>18</v>
      </c>
      <c r="N1482" s="337">
        <v>18</v>
      </c>
      <c r="O1482" s="337">
        <v>18</v>
      </c>
      <c r="P1482" s="337">
        <v>18</v>
      </c>
      <c r="Q1482" s="337">
        <v>7</v>
      </c>
      <c r="R1482" s="337">
        <v>61</v>
      </c>
      <c r="S1482" s="337">
        <v>42</v>
      </c>
      <c r="T1482" s="337">
        <v>103</v>
      </c>
      <c r="U1482" s="337">
        <v>2</v>
      </c>
      <c r="V1482" s="337">
        <v>74</v>
      </c>
      <c r="W1482" s="337">
        <v>75</v>
      </c>
      <c r="X1482" s="337">
        <v>149</v>
      </c>
      <c r="Y1482" s="337">
        <v>3</v>
      </c>
      <c r="Z1482" s="337">
        <v>82</v>
      </c>
      <c r="AA1482" s="337">
        <v>79</v>
      </c>
      <c r="AB1482" s="337">
        <v>161</v>
      </c>
      <c r="AC1482" s="337">
        <v>7</v>
      </c>
      <c r="AD1482" s="337">
        <v>0</v>
      </c>
      <c r="AE1482" s="337">
        <v>0</v>
      </c>
      <c r="AF1482" s="337">
        <v>0</v>
      </c>
      <c r="AG1482" s="337">
        <v>0</v>
      </c>
      <c r="AH1482" s="337">
        <v>0</v>
      </c>
      <c r="AI1482" s="337">
        <v>0</v>
      </c>
      <c r="AJ1482" s="337">
        <v>0</v>
      </c>
      <c r="AK1482" s="337">
        <v>0</v>
      </c>
      <c r="AL1482" s="337">
        <v>0</v>
      </c>
      <c r="AM1482" s="337">
        <v>0</v>
      </c>
      <c r="AN1482" s="337">
        <v>0</v>
      </c>
      <c r="AO1482" s="337">
        <v>0</v>
      </c>
      <c r="AP1482" s="337">
        <v>6</v>
      </c>
    </row>
    <row r="1483" spans="1:42" x14ac:dyDescent="0.2">
      <c r="D1483" s="335" t="s">
        <v>165</v>
      </c>
      <c r="E1483" s="337">
        <v>13</v>
      </c>
      <c r="F1483" s="337">
        <v>10</v>
      </c>
      <c r="G1483" s="337">
        <v>23</v>
      </c>
      <c r="H1483" s="337">
        <v>0</v>
      </c>
      <c r="I1483" s="337">
        <v>0</v>
      </c>
      <c r="J1483" s="337">
        <v>0</v>
      </c>
      <c r="K1483" s="337">
        <v>1</v>
      </c>
      <c r="L1483" s="337">
        <v>0</v>
      </c>
      <c r="M1483" s="337">
        <v>1</v>
      </c>
      <c r="N1483" s="337">
        <v>1</v>
      </c>
      <c r="O1483" s="337">
        <v>1</v>
      </c>
      <c r="P1483" s="337">
        <v>1</v>
      </c>
      <c r="Q1483" s="337">
        <v>1</v>
      </c>
      <c r="R1483" s="337">
        <v>4</v>
      </c>
      <c r="S1483" s="337">
        <v>1</v>
      </c>
      <c r="T1483" s="337">
        <v>5</v>
      </c>
      <c r="U1483" s="337">
        <v>0</v>
      </c>
      <c r="V1483" s="337">
        <v>5</v>
      </c>
      <c r="W1483" s="337">
        <v>2</v>
      </c>
      <c r="X1483" s="337">
        <v>7</v>
      </c>
      <c r="Y1483" s="337">
        <v>0</v>
      </c>
      <c r="Z1483" s="337">
        <v>4</v>
      </c>
      <c r="AA1483" s="337">
        <v>7</v>
      </c>
      <c r="AB1483" s="337">
        <v>11</v>
      </c>
      <c r="AC1483" s="337">
        <v>0</v>
      </c>
      <c r="AD1483" s="337">
        <v>0</v>
      </c>
      <c r="AE1483" s="337">
        <v>0</v>
      </c>
      <c r="AF1483" s="337">
        <v>0</v>
      </c>
      <c r="AG1483" s="337">
        <v>0</v>
      </c>
      <c r="AH1483" s="337">
        <v>0</v>
      </c>
      <c r="AI1483" s="337">
        <v>0</v>
      </c>
      <c r="AJ1483" s="337">
        <v>0</v>
      </c>
      <c r="AK1483" s="337">
        <v>0</v>
      </c>
      <c r="AL1483" s="337">
        <v>0</v>
      </c>
      <c r="AM1483" s="337">
        <v>0</v>
      </c>
      <c r="AN1483" s="337">
        <v>0</v>
      </c>
      <c r="AO1483" s="337">
        <v>0</v>
      </c>
      <c r="AP1483" s="337">
        <v>1</v>
      </c>
    </row>
    <row r="1484" spans="1:42" x14ac:dyDescent="0.2">
      <c r="B1484" s="335" t="s">
        <v>41</v>
      </c>
      <c r="E1484" s="337">
        <v>740</v>
      </c>
      <c r="F1484" s="337">
        <v>724</v>
      </c>
      <c r="G1484" s="337">
        <v>1464</v>
      </c>
      <c r="H1484" s="337">
        <v>98</v>
      </c>
      <c r="I1484" s="337">
        <v>92</v>
      </c>
      <c r="J1484" s="337">
        <v>190</v>
      </c>
      <c r="K1484" s="337">
        <v>73</v>
      </c>
      <c r="L1484" s="337">
        <v>21</v>
      </c>
      <c r="M1484" s="337">
        <v>52</v>
      </c>
      <c r="N1484" s="337">
        <v>73</v>
      </c>
      <c r="O1484" s="337">
        <v>75</v>
      </c>
      <c r="P1484" s="337">
        <v>62</v>
      </c>
      <c r="Q1484" s="337">
        <v>26</v>
      </c>
      <c r="R1484" s="337">
        <v>122</v>
      </c>
      <c r="S1484" s="337">
        <v>115</v>
      </c>
      <c r="T1484" s="337">
        <v>237</v>
      </c>
      <c r="U1484" s="337">
        <v>9</v>
      </c>
      <c r="V1484" s="337">
        <v>129</v>
      </c>
      <c r="W1484" s="337">
        <v>121</v>
      </c>
      <c r="X1484" s="337">
        <v>250</v>
      </c>
      <c r="Y1484" s="337">
        <v>8</v>
      </c>
      <c r="Z1484" s="337">
        <v>122</v>
      </c>
      <c r="AA1484" s="337">
        <v>114</v>
      </c>
      <c r="AB1484" s="337">
        <v>236</v>
      </c>
      <c r="AC1484" s="337">
        <v>7</v>
      </c>
      <c r="AD1484" s="337">
        <v>145</v>
      </c>
      <c r="AE1484" s="337">
        <v>123</v>
      </c>
      <c r="AF1484" s="337">
        <v>268</v>
      </c>
      <c r="AG1484" s="337">
        <v>7</v>
      </c>
      <c r="AH1484" s="337">
        <v>101</v>
      </c>
      <c r="AI1484" s="337">
        <v>127</v>
      </c>
      <c r="AJ1484" s="337">
        <v>228</v>
      </c>
      <c r="AK1484" s="337">
        <v>7</v>
      </c>
      <c r="AL1484" s="337">
        <v>121</v>
      </c>
      <c r="AM1484" s="337">
        <v>124</v>
      </c>
      <c r="AN1484" s="337">
        <v>245</v>
      </c>
      <c r="AO1484" s="337">
        <v>7</v>
      </c>
      <c r="AP1484" s="337">
        <v>28</v>
      </c>
    </row>
    <row r="1485" spans="1:42" x14ac:dyDescent="0.2">
      <c r="C1485" s="335" t="s">
        <v>37</v>
      </c>
      <c r="E1485" s="337">
        <v>58</v>
      </c>
      <c r="F1485" s="337">
        <v>67</v>
      </c>
      <c r="G1485" s="337">
        <v>125</v>
      </c>
      <c r="H1485" s="337">
        <v>9</v>
      </c>
      <c r="I1485" s="337">
        <v>8</v>
      </c>
      <c r="J1485" s="337">
        <v>17</v>
      </c>
      <c r="K1485" s="337">
        <v>8</v>
      </c>
      <c r="L1485" s="337">
        <v>4</v>
      </c>
      <c r="M1485" s="337">
        <v>4</v>
      </c>
      <c r="N1485" s="337">
        <v>8</v>
      </c>
      <c r="O1485" s="337">
        <v>12</v>
      </c>
      <c r="P1485" s="337">
        <v>9</v>
      </c>
      <c r="Q1485" s="337">
        <v>2</v>
      </c>
      <c r="R1485" s="337">
        <v>13</v>
      </c>
      <c r="S1485" s="337">
        <v>12</v>
      </c>
      <c r="T1485" s="337">
        <v>25</v>
      </c>
      <c r="U1485" s="337">
        <v>1</v>
      </c>
      <c r="V1485" s="337">
        <v>6</v>
      </c>
      <c r="W1485" s="337">
        <v>6</v>
      </c>
      <c r="X1485" s="337">
        <v>12</v>
      </c>
      <c r="Y1485" s="337">
        <v>1</v>
      </c>
      <c r="Z1485" s="337">
        <v>10</v>
      </c>
      <c r="AA1485" s="337">
        <v>14</v>
      </c>
      <c r="AB1485" s="337">
        <v>24</v>
      </c>
      <c r="AC1485" s="337">
        <v>1</v>
      </c>
      <c r="AD1485" s="337">
        <v>11</v>
      </c>
      <c r="AE1485" s="337">
        <v>14</v>
      </c>
      <c r="AF1485" s="337">
        <v>25</v>
      </c>
      <c r="AG1485" s="337">
        <v>1</v>
      </c>
      <c r="AH1485" s="337">
        <v>9</v>
      </c>
      <c r="AI1485" s="337">
        <v>8</v>
      </c>
      <c r="AJ1485" s="337">
        <v>17</v>
      </c>
      <c r="AK1485" s="337">
        <v>1</v>
      </c>
      <c r="AL1485" s="337">
        <v>9</v>
      </c>
      <c r="AM1485" s="337">
        <v>13</v>
      </c>
      <c r="AN1485" s="337">
        <v>22</v>
      </c>
      <c r="AO1485" s="337">
        <v>1</v>
      </c>
      <c r="AP1485" s="337">
        <v>2</v>
      </c>
    </row>
    <row r="1486" spans="1:42" x14ac:dyDescent="0.2">
      <c r="D1486" s="335" t="s">
        <v>116</v>
      </c>
      <c r="E1486" s="337">
        <v>58</v>
      </c>
      <c r="F1486" s="337">
        <v>67</v>
      </c>
      <c r="G1486" s="337">
        <v>125</v>
      </c>
      <c r="H1486" s="337">
        <v>9</v>
      </c>
      <c r="I1486" s="337">
        <v>8</v>
      </c>
      <c r="J1486" s="337">
        <v>17</v>
      </c>
      <c r="K1486" s="337">
        <v>8</v>
      </c>
      <c r="L1486" s="337">
        <v>4</v>
      </c>
      <c r="M1486" s="337">
        <v>4</v>
      </c>
      <c r="N1486" s="337">
        <v>8</v>
      </c>
      <c r="O1486" s="337">
        <v>12</v>
      </c>
      <c r="P1486" s="337">
        <v>9</v>
      </c>
      <c r="Q1486" s="337">
        <v>2</v>
      </c>
      <c r="R1486" s="337">
        <v>13</v>
      </c>
      <c r="S1486" s="337">
        <v>12</v>
      </c>
      <c r="T1486" s="337">
        <v>25</v>
      </c>
      <c r="U1486" s="337">
        <v>1</v>
      </c>
      <c r="V1486" s="337">
        <v>6</v>
      </c>
      <c r="W1486" s="337">
        <v>6</v>
      </c>
      <c r="X1486" s="337">
        <v>12</v>
      </c>
      <c r="Y1486" s="337">
        <v>1</v>
      </c>
      <c r="Z1486" s="337">
        <v>10</v>
      </c>
      <c r="AA1486" s="337">
        <v>14</v>
      </c>
      <c r="AB1486" s="337">
        <v>24</v>
      </c>
      <c r="AC1486" s="337">
        <v>1</v>
      </c>
      <c r="AD1486" s="337">
        <v>11</v>
      </c>
      <c r="AE1486" s="337">
        <v>14</v>
      </c>
      <c r="AF1486" s="337">
        <v>25</v>
      </c>
      <c r="AG1486" s="337">
        <v>1</v>
      </c>
      <c r="AH1486" s="337">
        <v>9</v>
      </c>
      <c r="AI1486" s="337">
        <v>8</v>
      </c>
      <c r="AJ1486" s="337">
        <v>17</v>
      </c>
      <c r="AK1486" s="337">
        <v>1</v>
      </c>
      <c r="AL1486" s="337">
        <v>9</v>
      </c>
      <c r="AM1486" s="337">
        <v>13</v>
      </c>
      <c r="AN1486" s="337">
        <v>22</v>
      </c>
      <c r="AO1486" s="337">
        <v>1</v>
      </c>
      <c r="AP1486" s="337">
        <v>2</v>
      </c>
    </row>
    <row r="1487" spans="1:42" x14ac:dyDescent="0.2">
      <c r="C1487" s="335" t="s">
        <v>38</v>
      </c>
      <c r="E1487" s="337">
        <v>27</v>
      </c>
      <c r="F1487" s="337">
        <v>28</v>
      </c>
      <c r="G1487" s="337">
        <v>55</v>
      </c>
      <c r="H1487" s="337">
        <v>6</v>
      </c>
      <c r="I1487" s="337">
        <v>2</v>
      </c>
      <c r="J1487" s="337">
        <v>8</v>
      </c>
      <c r="K1487" s="337">
        <v>9</v>
      </c>
      <c r="L1487" s="337">
        <v>4</v>
      </c>
      <c r="M1487" s="337">
        <v>5</v>
      </c>
      <c r="N1487" s="337">
        <v>9</v>
      </c>
      <c r="O1487" s="337">
        <v>0</v>
      </c>
      <c r="P1487" s="337">
        <v>0</v>
      </c>
      <c r="Q1487" s="337">
        <v>9</v>
      </c>
      <c r="R1487" s="337">
        <v>3</v>
      </c>
      <c r="S1487" s="337">
        <v>3</v>
      </c>
      <c r="T1487" s="337">
        <v>6</v>
      </c>
      <c r="U1487" s="337">
        <v>0</v>
      </c>
      <c r="V1487" s="337">
        <v>4</v>
      </c>
      <c r="W1487" s="337">
        <v>7</v>
      </c>
      <c r="X1487" s="337">
        <v>11</v>
      </c>
      <c r="Y1487" s="337">
        <v>0</v>
      </c>
      <c r="Z1487" s="337">
        <v>7</v>
      </c>
      <c r="AA1487" s="337">
        <v>8</v>
      </c>
      <c r="AB1487" s="337">
        <v>15</v>
      </c>
      <c r="AC1487" s="337">
        <v>0</v>
      </c>
      <c r="AD1487" s="337">
        <v>2</v>
      </c>
      <c r="AE1487" s="337">
        <v>2</v>
      </c>
      <c r="AF1487" s="337">
        <v>4</v>
      </c>
      <c r="AG1487" s="337">
        <v>0</v>
      </c>
      <c r="AH1487" s="337">
        <v>5</v>
      </c>
      <c r="AI1487" s="337">
        <v>5</v>
      </c>
      <c r="AJ1487" s="337">
        <v>10</v>
      </c>
      <c r="AK1487" s="337">
        <v>0</v>
      </c>
      <c r="AL1487" s="337">
        <v>6</v>
      </c>
      <c r="AM1487" s="337">
        <v>3</v>
      </c>
      <c r="AN1487" s="337">
        <v>9</v>
      </c>
      <c r="AO1487" s="337">
        <v>0</v>
      </c>
      <c r="AP1487" s="337">
        <v>9</v>
      </c>
    </row>
    <row r="1488" spans="1:42" x14ac:dyDescent="0.2">
      <c r="D1488" s="335" t="s">
        <v>65</v>
      </c>
      <c r="E1488" s="337">
        <v>27</v>
      </c>
      <c r="F1488" s="337">
        <v>28</v>
      </c>
      <c r="G1488" s="337">
        <v>55</v>
      </c>
      <c r="H1488" s="337">
        <v>6</v>
      </c>
      <c r="I1488" s="337">
        <v>2</v>
      </c>
      <c r="J1488" s="337">
        <v>8</v>
      </c>
      <c r="K1488" s="337">
        <v>9</v>
      </c>
      <c r="L1488" s="337">
        <v>4</v>
      </c>
      <c r="M1488" s="337">
        <v>5</v>
      </c>
      <c r="N1488" s="337">
        <v>9</v>
      </c>
      <c r="O1488" s="337">
        <v>0</v>
      </c>
      <c r="P1488" s="337">
        <v>0</v>
      </c>
      <c r="Q1488" s="337">
        <v>9</v>
      </c>
      <c r="R1488" s="337">
        <v>3</v>
      </c>
      <c r="S1488" s="337">
        <v>3</v>
      </c>
      <c r="T1488" s="337">
        <v>6</v>
      </c>
      <c r="U1488" s="337">
        <v>0</v>
      </c>
      <c r="V1488" s="337">
        <v>4</v>
      </c>
      <c r="W1488" s="337">
        <v>7</v>
      </c>
      <c r="X1488" s="337">
        <v>11</v>
      </c>
      <c r="Y1488" s="337">
        <v>0</v>
      </c>
      <c r="Z1488" s="337">
        <v>7</v>
      </c>
      <c r="AA1488" s="337">
        <v>8</v>
      </c>
      <c r="AB1488" s="337">
        <v>15</v>
      </c>
      <c r="AC1488" s="337">
        <v>0</v>
      </c>
      <c r="AD1488" s="337">
        <v>2</v>
      </c>
      <c r="AE1488" s="337">
        <v>2</v>
      </c>
      <c r="AF1488" s="337">
        <v>4</v>
      </c>
      <c r="AG1488" s="337">
        <v>0</v>
      </c>
      <c r="AH1488" s="337">
        <v>5</v>
      </c>
      <c r="AI1488" s="337">
        <v>5</v>
      </c>
      <c r="AJ1488" s="337">
        <v>10</v>
      </c>
      <c r="AK1488" s="337">
        <v>0</v>
      </c>
      <c r="AL1488" s="337">
        <v>6</v>
      </c>
      <c r="AM1488" s="337">
        <v>3</v>
      </c>
      <c r="AN1488" s="337">
        <v>9</v>
      </c>
      <c r="AO1488" s="337">
        <v>0</v>
      </c>
      <c r="AP1488" s="337">
        <v>9</v>
      </c>
    </row>
    <row r="1489" spans="1:42" x14ac:dyDescent="0.2">
      <c r="C1489" s="335" t="s">
        <v>47</v>
      </c>
      <c r="E1489" s="337">
        <v>655</v>
      </c>
      <c r="F1489" s="337">
        <v>629</v>
      </c>
      <c r="G1489" s="337">
        <v>1284</v>
      </c>
      <c r="H1489" s="337">
        <v>83</v>
      </c>
      <c r="I1489" s="337">
        <v>82</v>
      </c>
      <c r="J1489" s="337">
        <v>165</v>
      </c>
      <c r="K1489" s="337">
        <v>56</v>
      </c>
      <c r="L1489" s="337">
        <v>13</v>
      </c>
      <c r="M1489" s="337">
        <v>43</v>
      </c>
      <c r="N1489" s="337">
        <v>56</v>
      </c>
      <c r="O1489" s="337">
        <v>63</v>
      </c>
      <c r="P1489" s="337">
        <v>53</v>
      </c>
      <c r="Q1489" s="337">
        <v>15</v>
      </c>
      <c r="R1489" s="337">
        <v>106</v>
      </c>
      <c r="S1489" s="337">
        <v>100</v>
      </c>
      <c r="T1489" s="337">
        <v>206</v>
      </c>
      <c r="U1489" s="337">
        <v>8</v>
      </c>
      <c r="V1489" s="337">
        <v>119</v>
      </c>
      <c r="W1489" s="337">
        <v>108</v>
      </c>
      <c r="X1489" s="337">
        <v>227</v>
      </c>
      <c r="Y1489" s="337">
        <v>7</v>
      </c>
      <c r="Z1489" s="337">
        <v>105</v>
      </c>
      <c r="AA1489" s="337">
        <v>92</v>
      </c>
      <c r="AB1489" s="337">
        <v>197</v>
      </c>
      <c r="AC1489" s="337">
        <v>6</v>
      </c>
      <c r="AD1489" s="337">
        <v>132</v>
      </c>
      <c r="AE1489" s="337">
        <v>107</v>
      </c>
      <c r="AF1489" s="337">
        <v>239</v>
      </c>
      <c r="AG1489" s="337">
        <v>6</v>
      </c>
      <c r="AH1489" s="337">
        <v>87</v>
      </c>
      <c r="AI1489" s="337">
        <v>114</v>
      </c>
      <c r="AJ1489" s="337">
        <v>201</v>
      </c>
      <c r="AK1489" s="337">
        <v>6</v>
      </c>
      <c r="AL1489" s="337">
        <v>106</v>
      </c>
      <c r="AM1489" s="337">
        <v>108</v>
      </c>
      <c r="AN1489" s="337">
        <v>214</v>
      </c>
      <c r="AO1489" s="337">
        <v>6</v>
      </c>
      <c r="AP1489" s="337">
        <v>17</v>
      </c>
    </row>
    <row r="1490" spans="1:42" x14ac:dyDescent="0.2">
      <c r="D1490" s="335" t="s">
        <v>116</v>
      </c>
      <c r="E1490" s="337">
        <v>655</v>
      </c>
      <c r="F1490" s="337">
        <v>629</v>
      </c>
      <c r="G1490" s="337">
        <v>1284</v>
      </c>
      <c r="H1490" s="337">
        <v>83</v>
      </c>
      <c r="I1490" s="337">
        <v>82</v>
      </c>
      <c r="J1490" s="337">
        <v>165</v>
      </c>
      <c r="K1490" s="337">
        <v>56</v>
      </c>
      <c r="L1490" s="337">
        <v>13</v>
      </c>
      <c r="M1490" s="337">
        <v>43</v>
      </c>
      <c r="N1490" s="337">
        <v>56</v>
      </c>
      <c r="O1490" s="337">
        <v>63</v>
      </c>
      <c r="P1490" s="337">
        <v>53</v>
      </c>
      <c r="Q1490" s="337">
        <v>15</v>
      </c>
      <c r="R1490" s="337">
        <v>106</v>
      </c>
      <c r="S1490" s="337">
        <v>100</v>
      </c>
      <c r="T1490" s="337">
        <v>206</v>
      </c>
      <c r="U1490" s="337">
        <v>8</v>
      </c>
      <c r="V1490" s="337">
        <v>119</v>
      </c>
      <c r="W1490" s="337">
        <v>108</v>
      </c>
      <c r="X1490" s="337">
        <v>227</v>
      </c>
      <c r="Y1490" s="337">
        <v>7</v>
      </c>
      <c r="Z1490" s="337">
        <v>105</v>
      </c>
      <c r="AA1490" s="337">
        <v>92</v>
      </c>
      <c r="AB1490" s="337">
        <v>197</v>
      </c>
      <c r="AC1490" s="337">
        <v>6</v>
      </c>
      <c r="AD1490" s="337">
        <v>132</v>
      </c>
      <c r="AE1490" s="337">
        <v>107</v>
      </c>
      <c r="AF1490" s="337">
        <v>239</v>
      </c>
      <c r="AG1490" s="337">
        <v>6</v>
      </c>
      <c r="AH1490" s="337">
        <v>87</v>
      </c>
      <c r="AI1490" s="337">
        <v>114</v>
      </c>
      <c r="AJ1490" s="337">
        <v>201</v>
      </c>
      <c r="AK1490" s="337">
        <v>6</v>
      </c>
      <c r="AL1490" s="337">
        <v>106</v>
      </c>
      <c r="AM1490" s="337">
        <v>108</v>
      </c>
      <c r="AN1490" s="337">
        <v>214</v>
      </c>
      <c r="AO1490" s="337">
        <v>6</v>
      </c>
      <c r="AP1490" s="337">
        <v>17</v>
      </c>
    </row>
    <row r="1491" spans="1:42" x14ac:dyDescent="0.2">
      <c r="B1491" s="335" t="s">
        <v>42</v>
      </c>
      <c r="E1491" s="337">
        <v>288</v>
      </c>
      <c r="F1491" s="337">
        <v>239</v>
      </c>
      <c r="G1491" s="337">
        <v>527</v>
      </c>
      <c r="H1491" s="337">
        <v>86</v>
      </c>
      <c r="I1491" s="337">
        <v>65</v>
      </c>
      <c r="J1491" s="337">
        <v>151</v>
      </c>
      <c r="K1491" s="337">
        <v>37</v>
      </c>
      <c r="L1491" s="337">
        <v>16</v>
      </c>
      <c r="M1491" s="337">
        <v>18</v>
      </c>
      <c r="N1491" s="337">
        <v>34</v>
      </c>
      <c r="O1491" s="337">
        <v>33</v>
      </c>
      <c r="P1491" s="337">
        <v>29</v>
      </c>
      <c r="Q1491" s="337">
        <v>12</v>
      </c>
      <c r="R1491" s="337">
        <v>109</v>
      </c>
      <c r="S1491" s="337">
        <v>98</v>
      </c>
      <c r="T1491" s="337">
        <v>207</v>
      </c>
      <c r="U1491" s="337">
        <v>12</v>
      </c>
      <c r="V1491" s="337">
        <v>103</v>
      </c>
      <c r="W1491" s="337">
        <v>71</v>
      </c>
      <c r="X1491" s="337">
        <v>174</v>
      </c>
      <c r="Y1491" s="337">
        <v>11</v>
      </c>
      <c r="Z1491" s="337">
        <v>76</v>
      </c>
      <c r="AA1491" s="337">
        <v>70</v>
      </c>
      <c r="AB1491" s="337">
        <v>146</v>
      </c>
      <c r="AC1491" s="337">
        <v>9</v>
      </c>
      <c r="AD1491" s="337">
        <v>0</v>
      </c>
      <c r="AE1491" s="337">
        <v>0</v>
      </c>
      <c r="AF1491" s="337">
        <v>0</v>
      </c>
      <c r="AG1491" s="337">
        <v>0</v>
      </c>
      <c r="AH1491" s="337">
        <v>0</v>
      </c>
      <c r="AI1491" s="337">
        <v>0</v>
      </c>
      <c r="AJ1491" s="337">
        <v>0</v>
      </c>
      <c r="AK1491" s="337">
        <v>0</v>
      </c>
      <c r="AL1491" s="337">
        <v>0</v>
      </c>
      <c r="AM1491" s="337">
        <v>0</v>
      </c>
      <c r="AN1491" s="337">
        <v>0</v>
      </c>
      <c r="AO1491" s="337">
        <v>0</v>
      </c>
      <c r="AP1491" s="337">
        <v>5</v>
      </c>
    </row>
    <row r="1492" spans="1:42" x14ac:dyDescent="0.2">
      <c r="C1492" s="335" t="s">
        <v>37</v>
      </c>
      <c r="E1492" s="337">
        <v>247</v>
      </c>
      <c r="F1492" s="337">
        <v>191</v>
      </c>
      <c r="G1492" s="337">
        <v>438</v>
      </c>
      <c r="H1492" s="337">
        <v>63</v>
      </c>
      <c r="I1492" s="337">
        <v>46</v>
      </c>
      <c r="J1492" s="337">
        <v>109</v>
      </c>
      <c r="K1492" s="337">
        <v>23</v>
      </c>
      <c r="L1492" s="337">
        <v>10</v>
      </c>
      <c r="M1492" s="337">
        <v>13</v>
      </c>
      <c r="N1492" s="337">
        <v>23</v>
      </c>
      <c r="O1492" s="337">
        <v>24</v>
      </c>
      <c r="P1492" s="337">
        <v>23</v>
      </c>
      <c r="Q1492" s="337">
        <v>4</v>
      </c>
      <c r="R1492" s="337">
        <v>95</v>
      </c>
      <c r="S1492" s="337">
        <v>82</v>
      </c>
      <c r="T1492" s="337">
        <v>177</v>
      </c>
      <c r="U1492" s="337">
        <v>9</v>
      </c>
      <c r="V1492" s="337">
        <v>88</v>
      </c>
      <c r="W1492" s="337">
        <v>56</v>
      </c>
      <c r="X1492" s="337">
        <v>144</v>
      </c>
      <c r="Y1492" s="337">
        <v>8</v>
      </c>
      <c r="Z1492" s="337">
        <v>64</v>
      </c>
      <c r="AA1492" s="337">
        <v>53</v>
      </c>
      <c r="AB1492" s="337">
        <v>117</v>
      </c>
      <c r="AC1492" s="337">
        <v>6</v>
      </c>
      <c r="AD1492" s="337">
        <v>0</v>
      </c>
      <c r="AE1492" s="337">
        <v>0</v>
      </c>
      <c r="AF1492" s="337">
        <v>0</v>
      </c>
      <c r="AG1492" s="337">
        <v>0</v>
      </c>
      <c r="AH1492" s="337">
        <v>0</v>
      </c>
      <c r="AI1492" s="337">
        <v>0</v>
      </c>
      <c r="AJ1492" s="337">
        <v>0</v>
      </c>
      <c r="AK1492" s="337">
        <v>0</v>
      </c>
      <c r="AL1492" s="337">
        <v>0</v>
      </c>
      <c r="AM1492" s="337">
        <v>0</v>
      </c>
      <c r="AN1492" s="337">
        <v>0</v>
      </c>
      <c r="AO1492" s="337">
        <v>0</v>
      </c>
      <c r="AP1492" s="337">
        <v>0</v>
      </c>
    </row>
    <row r="1493" spans="1:42" x14ac:dyDescent="0.2">
      <c r="D1493" s="335" t="s">
        <v>117</v>
      </c>
      <c r="E1493" s="337">
        <v>247</v>
      </c>
      <c r="F1493" s="337">
        <v>191</v>
      </c>
      <c r="G1493" s="337">
        <v>438</v>
      </c>
      <c r="H1493" s="337">
        <v>63</v>
      </c>
      <c r="I1493" s="337">
        <v>46</v>
      </c>
      <c r="J1493" s="337">
        <v>109</v>
      </c>
      <c r="K1493" s="337">
        <v>23</v>
      </c>
      <c r="L1493" s="337">
        <v>10</v>
      </c>
      <c r="M1493" s="337">
        <v>13</v>
      </c>
      <c r="N1493" s="337">
        <v>23</v>
      </c>
      <c r="O1493" s="337">
        <v>24</v>
      </c>
      <c r="P1493" s="337">
        <v>23</v>
      </c>
      <c r="Q1493" s="337">
        <v>4</v>
      </c>
      <c r="R1493" s="337">
        <v>95</v>
      </c>
      <c r="S1493" s="337">
        <v>82</v>
      </c>
      <c r="T1493" s="337">
        <v>177</v>
      </c>
      <c r="U1493" s="337">
        <v>9</v>
      </c>
      <c r="V1493" s="337">
        <v>88</v>
      </c>
      <c r="W1493" s="337">
        <v>56</v>
      </c>
      <c r="X1493" s="337">
        <v>144</v>
      </c>
      <c r="Y1493" s="337">
        <v>8</v>
      </c>
      <c r="Z1493" s="337">
        <v>64</v>
      </c>
      <c r="AA1493" s="337">
        <v>53</v>
      </c>
      <c r="AB1493" s="337">
        <v>117</v>
      </c>
      <c r="AC1493" s="337">
        <v>6</v>
      </c>
      <c r="AD1493" s="337">
        <v>0</v>
      </c>
      <c r="AE1493" s="337">
        <v>0</v>
      </c>
      <c r="AF1493" s="337">
        <v>0</v>
      </c>
      <c r="AG1493" s="337">
        <v>0</v>
      </c>
      <c r="AH1493" s="337">
        <v>0</v>
      </c>
      <c r="AI1493" s="337">
        <v>0</v>
      </c>
      <c r="AJ1493" s="337">
        <v>0</v>
      </c>
      <c r="AK1493" s="337">
        <v>0</v>
      </c>
      <c r="AL1493" s="337">
        <v>0</v>
      </c>
      <c r="AM1493" s="337">
        <v>0</v>
      </c>
      <c r="AN1493" s="337">
        <v>0</v>
      </c>
      <c r="AO1493" s="337">
        <v>0</v>
      </c>
      <c r="AP1493" s="337">
        <v>0</v>
      </c>
    </row>
    <row r="1494" spans="1:42" x14ac:dyDescent="0.2">
      <c r="C1494" s="335" t="s">
        <v>38</v>
      </c>
      <c r="E1494" s="337">
        <v>17</v>
      </c>
      <c r="F1494" s="337">
        <v>18</v>
      </c>
      <c r="G1494" s="337">
        <v>35</v>
      </c>
      <c r="H1494" s="337">
        <v>9</v>
      </c>
      <c r="I1494" s="337">
        <v>13</v>
      </c>
      <c r="J1494" s="337">
        <v>22</v>
      </c>
      <c r="K1494" s="337">
        <v>5</v>
      </c>
      <c r="L1494" s="337">
        <v>4</v>
      </c>
      <c r="M1494" s="337">
        <v>3</v>
      </c>
      <c r="N1494" s="337">
        <v>7</v>
      </c>
      <c r="O1494" s="337">
        <v>0</v>
      </c>
      <c r="P1494" s="337">
        <v>0</v>
      </c>
      <c r="Q1494" s="337">
        <v>5</v>
      </c>
      <c r="R1494" s="337">
        <v>5</v>
      </c>
      <c r="S1494" s="337">
        <v>3</v>
      </c>
      <c r="T1494" s="337">
        <v>8</v>
      </c>
      <c r="U1494" s="337">
        <v>0</v>
      </c>
      <c r="V1494" s="337">
        <v>9</v>
      </c>
      <c r="W1494" s="337">
        <v>8</v>
      </c>
      <c r="X1494" s="337">
        <v>17</v>
      </c>
      <c r="Y1494" s="337">
        <v>0</v>
      </c>
      <c r="Z1494" s="337">
        <v>3</v>
      </c>
      <c r="AA1494" s="337">
        <v>7</v>
      </c>
      <c r="AB1494" s="337">
        <v>10</v>
      </c>
      <c r="AC1494" s="337">
        <v>0</v>
      </c>
      <c r="AD1494" s="337">
        <v>0</v>
      </c>
      <c r="AE1494" s="337">
        <v>0</v>
      </c>
      <c r="AF1494" s="337">
        <v>0</v>
      </c>
      <c r="AG1494" s="337">
        <v>0</v>
      </c>
      <c r="AH1494" s="337">
        <v>0</v>
      </c>
      <c r="AI1494" s="337">
        <v>0</v>
      </c>
      <c r="AJ1494" s="337">
        <v>0</v>
      </c>
      <c r="AK1494" s="337">
        <v>0</v>
      </c>
      <c r="AL1494" s="337">
        <v>0</v>
      </c>
      <c r="AM1494" s="337">
        <v>0</v>
      </c>
      <c r="AN1494" s="337">
        <v>0</v>
      </c>
      <c r="AO1494" s="337">
        <v>0</v>
      </c>
      <c r="AP1494" s="337">
        <v>5</v>
      </c>
    </row>
    <row r="1495" spans="1:42" x14ac:dyDescent="0.2">
      <c r="D1495" s="335" t="s">
        <v>65</v>
      </c>
      <c r="E1495" s="337">
        <v>17</v>
      </c>
      <c r="F1495" s="337">
        <v>18</v>
      </c>
      <c r="G1495" s="337">
        <v>35</v>
      </c>
      <c r="H1495" s="337">
        <v>9</v>
      </c>
      <c r="I1495" s="337">
        <v>13</v>
      </c>
      <c r="J1495" s="337">
        <v>22</v>
      </c>
      <c r="K1495" s="337">
        <v>5</v>
      </c>
      <c r="L1495" s="337">
        <v>4</v>
      </c>
      <c r="M1495" s="337">
        <v>3</v>
      </c>
      <c r="N1495" s="337">
        <v>7</v>
      </c>
      <c r="O1495" s="337">
        <v>0</v>
      </c>
      <c r="P1495" s="337">
        <v>0</v>
      </c>
      <c r="Q1495" s="337">
        <v>5</v>
      </c>
      <c r="R1495" s="337">
        <v>5</v>
      </c>
      <c r="S1495" s="337">
        <v>3</v>
      </c>
      <c r="T1495" s="337">
        <v>8</v>
      </c>
      <c r="U1495" s="337">
        <v>0</v>
      </c>
      <c r="V1495" s="337">
        <v>9</v>
      </c>
      <c r="W1495" s="337">
        <v>8</v>
      </c>
      <c r="X1495" s="337">
        <v>17</v>
      </c>
      <c r="Y1495" s="337">
        <v>0</v>
      </c>
      <c r="Z1495" s="337">
        <v>3</v>
      </c>
      <c r="AA1495" s="337">
        <v>7</v>
      </c>
      <c r="AB1495" s="337">
        <v>10</v>
      </c>
      <c r="AC1495" s="337">
        <v>0</v>
      </c>
      <c r="AD1495" s="337">
        <v>0</v>
      </c>
      <c r="AE1495" s="337">
        <v>0</v>
      </c>
      <c r="AF1495" s="337">
        <v>0</v>
      </c>
      <c r="AG1495" s="337">
        <v>0</v>
      </c>
      <c r="AH1495" s="337">
        <v>0</v>
      </c>
      <c r="AI1495" s="337">
        <v>0</v>
      </c>
      <c r="AJ1495" s="337">
        <v>0</v>
      </c>
      <c r="AK1495" s="337">
        <v>0</v>
      </c>
      <c r="AL1495" s="337">
        <v>0</v>
      </c>
      <c r="AM1495" s="337">
        <v>0</v>
      </c>
      <c r="AN1495" s="337">
        <v>0</v>
      </c>
      <c r="AO1495" s="337">
        <v>0</v>
      </c>
      <c r="AP1495" s="337">
        <v>5</v>
      </c>
    </row>
    <row r="1496" spans="1:42" x14ac:dyDescent="0.2">
      <c r="C1496" s="335" t="s">
        <v>47</v>
      </c>
      <c r="E1496" s="337">
        <v>24</v>
      </c>
      <c r="F1496" s="337">
        <v>30</v>
      </c>
      <c r="G1496" s="337">
        <v>54</v>
      </c>
      <c r="H1496" s="337">
        <v>14</v>
      </c>
      <c r="I1496" s="337">
        <v>6</v>
      </c>
      <c r="J1496" s="337">
        <v>20</v>
      </c>
      <c r="K1496" s="337">
        <v>9</v>
      </c>
      <c r="L1496" s="337">
        <v>2</v>
      </c>
      <c r="M1496" s="337">
        <v>2</v>
      </c>
      <c r="N1496" s="337">
        <v>4</v>
      </c>
      <c r="O1496" s="337">
        <v>9</v>
      </c>
      <c r="P1496" s="337">
        <v>6</v>
      </c>
      <c r="Q1496" s="337">
        <v>3</v>
      </c>
      <c r="R1496" s="337">
        <v>9</v>
      </c>
      <c r="S1496" s="337">
        <v>13</v>
      </c>
      <c r="T1496" s="337">
        <v>22</v>
      </c>
      <c r="U1496" s="337">
        <v>3</v>
      </c>
      <c r="V1496" s="337">
        <v>6</v>
      </c>
      <c r="W1496" s="337">
        <v>7</v>
      </c>
      <c r="X1496" s="337">
        <v>13</v>
      </c>
      <c r="Y1496" s="337">
        <v>3</v>
      </c>
      <c r="Z1496" s="337">
        <v>9</v>
      </c>
      <c r="AA1496" s="337">
        <v>10</v>
      </c>
      <c r="AB1496" s="337">
        <v>19</v>
      </c>
      <c r="AC1496" s="337">
        <v>3</v>
      </c>
      <c r="AD1496" s="337">
        <v>0</v>
      </c>
      <c r="AE1496" s="337">
        <v>0</v>
      </c>
      <c r="AF1496" s="337">
        <v>0</v>
      </c>
      <c r="AG1496" s="337">
        <v>0</v>
      </c>
      <c r="AH1496" s="337">
        <v>0</v>
      </c>
      <c r="AI1496" s="337">
        <v>0</v>
      </c>
      <c r="AJ1496" s="337">
        <v>0</v>
      </c>
      <c r="AK1496" s="337">
        <v>0</v>
      </c>
      <c r="AL1496" s="337">
        <v>0</v>
      </c>
      <c r="AM1496" s="337">
        <v>0</v>
      </c>
      <c r="AN1496" s="337">
        <v>0</v>
      </c>
      <c r="AO1496" s="337">
        <v>0</v>
      </c>
      <c r="AP1496" s="337">
        <v>0</v>
      </c>
    </row>
    <row r="1497" spans="1:42" x14ac:dyDescent="0.2">
      <c r="D1497" s="335" t="s">
        <v>117</v>
      </c>
      <c r="E1497" s="337">
        <v>24</v>
      </c>
      <c r="F1497" s="337">
        <v>30</v>
      </c>
      <c r="G1497" s="337">
        <v>54</v>
      </c>
      <c r="H1497" s="337">
        <v>14</v>
      </c>
      <c r="I1497" s="337">
        <v>6</v>
      </c>
      <c r="J1497" s="337">
        <v>20</v>
      </c>
      <c r="K1497" s="337">
        <v>9</v>
      </c>
      <c r="L1497" s="337">
        <v>2</v>
      </c>
      <c r="M1497" s="337">
        <v>2</v>
      </c>
      <c r="N1497" s="337">
        <v>4</v>
      </c>
      <c r="O1497" s="337">
        <v>9</v>
      </c>
      <c r="P1497" s="337">
        <v>6</v>
      </c>
      <c r="Q1497" s="337">
        <v>3</v>
      </c>
      <c r="R1497" s="337">
        <v>9</v>
      </c>
      <c r="S1497" s="337">
        <v>13</v>
      </c>
      <c r="T1497" s="337">
        <v>22</v>
      </c>
      <c r="U1497" s="337">
        <v>3</v>
      </c>
      <c r="V1497" s="337">
        <v>6</v>
      </c>
      <c r="W1497" s="337">
        <v>7</v>
      </c>
      <c r="X1497" s="337">
        <v>13</v>
      </c>
      <c r="Y1497" s="337">
        <v>3</v>
      </c>
      <c r="Z1497" s="337">
        <v>9</v>
      </c>
      <c r="AA1497" s="337">
        <v>10</v>
      </c>
      <c r="AB1497" s="337">
        <v>19</v>
      </c>
      <c r="AC1497" s="337">
        <v>3</v>
      </c>
      <c r="AD1497" s="337">
        <v>0</v>
      </c>
      <c r="AE1497" s="337">
        <v>0</v>
      </c>
      <c r="AF1497" s="337">
        <v>0</v>
      </c>
      <c r="AG1497" s="337">
        <v>0</v>
      </c>
      <c r="AH1497" s="337">
        <v>0</v>
      </c>
      <c r="AI1497" s="337">
        <v>0</v>
      </c>
      <c r="AJ1497" s="337">
        <v>0</v>
      </c>
      <c r="AK1497" s="337">
        <v>0</v>
      </c>
      <c r="AL1497" s="337">
        <v>0</v>
      </c>
      <c r="AM1497" s="337">
        <v>0</v>
      </c>
      <c r="AN1497" s="337">
        <v>0</v>
      </c>
      <c r="AO1497" s="337">
        <v>0</v>
      </c>
      <c r="AP1497" s="337">
        <v>0</v>
      </c>
    </row>
    <row r="1498" spans="1:42" x14ac:dyDescent="0.2">
      <c r="B1498" s="335" t="s">
        <v>167</v>
      </c>
      <c r="E1498" s="337">
        <v>109</v>
      </c>
      <c r="F1498" s="337">
        <v>86</v>
      </c>
      <c r="G1498" s="337">
        <v>195</v>
      </c>
      <c r="H1498" s="337">
        <v>0</v>
      </c>
      <c r="I1498" s="337">
        <v>0</v>
      </c>
      <c r="J1498" s="337">
        <v>0</v>
      </c>
      <c r="K1498" s="337">
        <v>17</v>
      </c>
      <c r="L1498" s="337">
        <v>0</v>
      </c>
      <c r="M1498" s="337">
        <v>17</v>
      </c>
      <c r="N1498" s="337">
        <v>17</v>
      </c>
      <c r="O1498" s="337">
        <v>0</v>
      </c>
      <c r="P1498" s="337">
        <v>0</v>
      </c>
      <c r="Q1498" s="337">
        <v>2</v>
      </c>
      <c r="R1498" s="337">
        <v>0</v>
      </c>
      <c r="S1498" s="337">
        <v>0</v>
      </c>
      <c r="T1498" s="337">
        <v>0</v>
      </c>
      <c r="U1498" s="337">
        <v>0</v>
      </c>
      <c r="V1498" s="337">
        <v>0</v>
      </c>
      <c r="W1498" s="337">
        <v>0</v>
      </c>
      <c r="X1498" s="337">
        <v>0</v>
      </c>
      <c r="Y1498" s="337">
        <v>0</v>
      </c>
      <c r="Z1498" s="337">
        <v>0</v>
      </c>
      <c r="AA1498" s="337">
        <v>0</v>
      </c>
      <c r="AB1498" s="337">
        <v>0</v>
      </c>
      <c r="AC1498" s="337">
        <v>0</v>
      </c>
      <c r="AD1498" s="337">
        <v>0</v>
      </c>
      <c r="AE1498" s="337">
        <v>0</v>
      </c>
      <c r="AF1498" s="337">
        <v>0</v>
      </c>
      <c r="AG1498" s="337">
        <v>0</v>
      </c>
      <c r="AH1498" s="337">
        <v>0</v>
      </c>
      <c r="AI1498" s="337">
        <v>0</v>
      </c>
      <c r="AJ1498" s="337">
        <v>0</v>
      </c>
      <c r="AK1498" s="337">
        <v>0</v>
      </c>
      <c r="AL1498" s="337">
        <v>0</v>
      </c>
      <c r="AM1498" s="337">
        <v>0</v>
      </c>
      <c r="AN1498" s="337">
        <v>0</v>
      </c>
      <c r="AO1498" s="337">
        <v>0</v>
      </c>
      <c r="AP1498" s="337">
        <v>0</v>
      </c>
    </row>
    <row r="1499" spans="1:42" x14ac:dyDescent="0.2">
      <c r="C1499" s="335" t="s">
        <v>47</v>
      </c>
      <c r="E1499" s="337">
        <v>109</v>
      </c>
      <c r="F1499" s="337">
        <v>86</v>
      </c>
      <c r="G1499" s="337">
        <v>195</v>
      </c>
      <c r="H1499" s="337">
        <v>0</v>
      </c>
      <c r="I1499" s="337">
        <v>0</v>
      </c>
      <c r="J1499" s="337">
        <v>0</v>
      </c>
      <c r="K1499" s="337">
        <v>17</v>
      </c>
      <c r="L1499" s="337">
        <v>0</v>
      </c>
      <c r="M1499" s="337">
        <v>17</v>
      </c>
      <c r="N1499" s="337">
        <v>17</v>
      </c>
      <c r="O1499" s="337">
        <v>0</v>
      </c>
      <c r="P1499" s="337">
        <v>0</v>
      </c>
      <c r="Q1499" s="337">
        <v>2</v>
      </c>
      <c r="R1499" s="337">
        <v>0</v>
      </c>
      <c r="S1499" s="337">
        <v>0</v>
      </c>
      <c r="T1499" s="337">
        <v>0</v>
      </c>
      <c r="U1499" s="337">
        <v>0</v>
      </c>
      <c r="V1499" s="337">
        <v>0</v>
      </c>
      <c r="W1499" s="337">
        <v>0</v>
      </c>
      <c r="X1499" s="337">
        <v>0</v>
      </c>
      <c r="Y1499" s="337">
        <v>0</v>
      </c>
      <c r="Z1499" s="337">
        <v>0</v>
      </c>
      <c r="AA1499" s="337">
        <v>0</v>
      </c>
      <c r="AB1499" s="337">
        <v>0</v>
      </c>
      <c r="AC1499" s="337">
        <v>0</v>
      </c>
      <c r="AD1499" s="337">
        <v>0</v>
      </c>
      <c r="AE1499" s="337">
        <v>0</v>
      </c>
      <c r="AF1499" s="337">
        <v>0</v>
      </c>
      <c r="AG1499" s="337">
        <v>0</v>
      </c>
      <c r="AH1499" s="337">
        <v>0</v>
      </c>
      <c r="AI1499" s="337">
        <v>0</v>
      </c>
      <c r="AJ1499" s="337">
        <v>0</v>
      </c>
      <c r="AK1499" s="337">
        <v>0</v>
      </c>
      <c r="AL1499" s="337">
        <v>0</v>
      </c>
      <c r="AM1499" s="337">
        <v>0</v>
      </c>
      <c r="AN1499" s="337">
        <v>0</v>
      </c>
      <c r="AO1499" s="337">
        <v>0</v>
      </c>
      <c r="AP1499" s="337">
        <v>0</v>
      </c>
    </row>
    <row r="1500" spans="1:42" x14ac:dyDescent="0.2">
      <c r="D1500" s="335" t="s">
        <v>204</v>
      </c>
      <c r="E1500" s="337">
        <v>109</v>
      </c>
      <c r="F1500" s="337">
        <v>86</v>
      </c>
      <c r="G1500" s="337">
        <v>195</v>
      </c>
      <c r="H1500" s="337">
        <v>0</v>
      </c>
      <c r="I1500" s="337">
        <v>0</v>
      </c>
      <c r="J1500" s="337">
        <v>0</v>
      </c>
      <c r="K1500" s="337">
        <v>17</v>
      </c>
      <c r="L1500" s="337">
        <v>0</v>
      </c>
      <c r="M1500" s="337">
        <v>17</v>
      </c>
      <c r="N1500" s="337">
        <v>17</v>
      </c>
      <c r="O1500" s="337">
        <v>0</v>
      </c>
      <c r="P1500" s="337">
        <v>0</v>
      </c>
      <c r="Q1500" s="337">
        <v>2</v>
      </c>
      <c r="R1500" s="337">
        <v>0</v>
      </c>
      <c r="S1500" s="337">
        <v>0</v>
      </c>
      <c r="T1500" s="337">
        <v>0</v>
      </c>
      <c r="U1500" s="337">
        <v>0</v>
      </c>
      <c r="V1500" s="337">
        <v>0</v>
      </c>
      <c r="W1500" s="337">
        <v>0</v>
      </c>
      <c r="X1500" s="337">
        <v>0</v>
      </c>
      <c r="Y1500" s="337">
        <v>0</v>
      </c>
      <c r="Z1500" s="337">
        <v>0</v>
      </c>
      <c r="AA1500" s="337">
        <v>0</v>
      </c>
      <c r="AB1500" s="337">
        <v>0</v>
      </c>
      <c r="AC1500" s="337">
        <v>0</v>
      </c>
      <c r="AD1500" s="337">
        <v>0</v>
      </c>
      <c r="AE1500" s="337">
        <v>0</v>
      </c>
      <c r="AF1500" s="337">
        <v>0</v>
      </c>
      <c r="AG1500" s="337">
        <v>0</v>
      </c>
      <c r="AH1500" s="337">
        <v>0</v>
      </c>
      <c r="AI1500" s="337">
        <v>0</v>
      </c>
      <c r="AJ1500" s="337">
        <v>0</v>
      </c>
      <c r="AK1500" s="337">
        <v>0</v>
      </c>
      <c r="AL1500" s="337">
        <v>0</v>
      </c>
      <c r="AM1500" s="337">
        <v>0</v>
      </c>
      <c r="AN1500" s="337">
        <v>0</v>
      </c>
      <c r="AO1500" s="337">
        <v>0</v>
      </c>
      <c r="AP1500" s="337">
        <v>0</v>
      </c>
    </row>
    <row r="1501" spans="1:42" x14ac:dyDescent="0.2">
      <c r="A1501" s="335" t="s">
        <v>25</v>
      </c>
      <c r="E1501" s="337">
        <v>2849</v>
      </c>
      <c r="F1501" s="337">
        <v>2945</v>
      </c>
      <c r="G1501" s="337">
        <v>5794</v>
      </c>
      <c r="H1501" s="337">
        <v>424</v>
      </c>
      <c r="I1501" s="337">
        <v>457</v>
      </c>
      <c r="J1501" s="337">
        <v>881</v>
      </c>
      <c r="K1501" s="337">
        <v>251</v>
      </c>
      <c r="L1501" s="337">
        <v>76</v>
      </c>
      <c r="M1501" s="337">
        <v>193</v>
      </c>
      <c r="N1501" s="337">
        <v>269</v>
      </c>
      <c r="O1501" s="337">
        <v>280</v>
      </c>
      <c r="P1501" s="337">
        <v>246</v>
      </c>
      <c r="Q1501" s="337">
        <v>53</v>
      </c>
      <c r="R1501" s="337">
        <v>562</v>
      </c>
      <c r="S1501" s="337">
        <v>575</v>
      </c>
      <c r="T1501" s="337">
        <v>1137</v>
      </c>
      <c r="U1501" s="337">
        <v>38</v>
      </c>
      <c r="V1501" s="337">
        <v>632</v>
      </c>
      <c r="W1501" s="337">
        <v>691</v>
      </c>
      <c r="X1501" s="337">
        <v>1323</v>
      </c>
      <c r="Y1501" s="337">
        <v>46</v>
      </c>
      <c r="Z1501" s="337">
        <v>637</v>
      </c>
      <c r="AA1501" s="337">
        <v>663</v>
      </c>
      <c r="AB1501" s="337">
        <v>1300</v>
      </c>
      <c r="AC1501" s="337">
        <v>49</v>
      </c>
      <c r="AD1501" s="337">
        <v>283</v>
      </c>
      <c r="AE1501" s="337">
        <v>302</v>
      </c>
      <c r="AF1501" s="337">
        <v>585</v>
      </c>
      <c r="AG1501" s="337">
        <v>20</v>
      </c>
      <c r="AH1501" s="337">
        <v>290</v>
      </c>
      <c r="AI1501" s="337">
        <v>281</v>
      </c>
      <c r="AJ1501" s="337">
        <v>571</v>
      </c>
      <c r="AK1501" s="337">
        <v>21</v>
      </c>
      <c r="AL1501" s="337">
        <v>249</v>
      </c>
      <c r="AM1501" s="337">
        <v>268</v>
      </c>
      <c r="AN1501" s="337">
        <v>517</v>
      </c>
      <c r="AO1501" s="337">
        <v>20</v>
      </c>
      <c r="AP1501" s="337">
        <v>30</v>
      </c>
    </row>
    <row r="1502" spans="1:42" x14ac:dyDescent="0.2">
      <c r="B1502" s="335" t="s">
        <v>36</v>
      </c>
      <c r="E1502" s="337">
        <v>492</v>
      </c>
      <c r="F1502" s="337">
        <v>509</v>
      </c>
      <c r="G1502" s="337">
        <v>1001</v>
      </c>
      <c r="H1502" s="337">
        <v>0</v>
      </c>
      <c r="I1502" s="337">
        <v>0</v>
      </c>
      <c r="J1502" s="337">
        <v>0</v>
      </c>
      <c r="K1502" s="337">
        <v>44</v>
      </c>
      <c r="L1502" s="337">
        <v>0</v>
      </c>
      <c r="M1502" s="337">
        <v>42</v>
      </c>
      <c r="N1502" s="337">
        <v>42</v>
      </c>
      <c r="O1502" s="337">
        <v>43</v>
      </c>
      <c r="P1502" s="337">
        <v>42</v>
      </c>
      <c r="Q1502" s="337">
        <v>15</v>
      </c>
      <c r="R1502" s="337">
        <v>83</v>
      </c>
      <c r="S1502" s="337">
        <v>89</v>
      </c>
      <c r="T1502" s="337">
        <v>172</v>
      </c>
      <c r="U1502" s="337">
        <v>6</v>
      </c>
      <c r="V1502" s="337">
        <v>192</v>
      </c>
      <c r="W1502" s="337">
        <v>200</v>
      </c>
      <c r="X1502" s="337">
        <v>392</v>
      </c>
      <c r="Y1502" s="337">
        <v>14</v>
      </c>
      <c r="Z1502" s="337">
        <v>217</v>
      </c>
      <c r="AA1502" s="337">
        <v>220</v>
      </c>
      <c r="AB1502" s="337">
        <v>437</v>
      </c>
      <c r="AC1502" s="337">
        <v>16</v>
      </c>
      <c r="AD1502" s="337">
        <v>0</v>
      </c>
      <c r="AE1502" s="337">
        <v>0</v>
      </c>
      <c r="AF1502" s="337">
        <v>0</v>
      </c>
      <c r="AG1502" s="337">
        <v>0</v>
      </c>
      <c r="AH1502" s="337">
        <v>0</v>
      </c>
      <c r="AI1502" s="337">
        <v>0</v>
      </c>
      <c r="AJ1502" s="337">
        <v>0</v>
      </c>
      <c r="AK1502" s="337">
        <v>0</v>
      </c>
      <c r="AL1502" s="337">
        <v>0</v>
      </c>
      <c r="AM1502" s="337">
        <v>0</v>
      </c>
      <c r="AN1502" s="337">
        <v>0</v>
      </c>
      <c r="AO1502" s="337">
        <v>0</v>
      </c>
      <c r="AP1502" s="337">
        <v>8</v>
      </c>
    </row>
    <row r="1503" spans="1:42" x14ac:dyDescent="0.2">
      <c r="C1503" s="335" t="s">
        <v>37</v>
      </c>
      <c r="E1503" s="337">
        <v>89</v>
      </c>
      <c r="F1503" s="337">
        <v>96</v>
      </c>
      <c r="G1503" s="337">
        <v>185</v>
      </c>
      <c r="H1503" s="337">
        <v>0</v>
      </c>
      <c r="I1503" s="337">
        <v>0</v>
      </c>
      <c r="J1503" s="337">
        <v>0</v>
      </c>
      <c r="K1503" s="337">
        <v>8</v>
      </c>
      <c r="L1503" s="337">
        <v>0</v>
      </c>
      <c r="M1503" s="337">
        <v>8</v>
      </c>
      <c r="N1503" s="337">
        <v>8</v>
      </c>
      <c r="O1503" s="337">
        <v>8</v>
      </c>
      <c r="P1503" s="337">
        <v>8</v>
      </c>
      <c r="Q1503" s="337">
        <v>1</v>
      </c>
      <c r="R1503" s="337">
        <v>19</v>
      </c>
      <c r="S1503" s="337">
        <v>22</v>
      </c>
      <c r="T1503" s="337">
        <v>41</v>
      </c>
      <c r="U1503" s="337">
        <v>2</v>
      </c>
      <c r="V1503" s="337">
        <v>40</v>
      </c>
      <c r="W1503" s="337">
        <v>36</v>
      </c>
      <c r="X1503" s="337">
        <v>76</v>
      </c>
      <c r="Y1503" s="337">
        <v>3</v>
      </c>
      <c r="Z1503" s="337">
        <v>30</v>
      </c>
      <c r="AA1503" s="337">
        <v>38</v>
      </c>
      <c r="AB1503" s="337">
        <v>68</v>
      </c>
      <c r="AC1503" s="337">
        <v>3</v>
      </c>
      <c r="AD1503" s="337">
        <v>0</v>
      </c>
      <c r="AE1503" s="337">
        <v>0</v>
      </c>
      <c r="AF1503" s="337">
        <v>0</v>
      </c>
      <c r="AG1503" s="337">
        <v>0</v>
      </c>
      <c r="AH1503" s="337">
        <v>0</v>
      </c>
      <c r="AI1503" s="337">
        <v>0</v>
      </c>
      <c r="AJ1503" s="337">
        <v>0</v>
      </c>
      <c r="AK1503" s="337">
        <v>0</v>
      </c>
      <c r="AL1503" s="337">
        <v>0</v>
      </c>
      <c r="AM1503" s="337">
        <v>0</v>
      </c>
      <c r="AN1503" s="337">
        <v>0</v>
      </c>
      <c r="AO1503" s="337">
        <v>0</v>
      </c>
      <c r="AP1503" s="337">
        <v>0</v>
      </c>
    </row>
    <row r="1504" spans="1:42" x14ac:dyDescent="0.2">
      <c r="D1504" s="335" t="s">
        <v>116</v>
      </c>
      <c r="E1504" s="337">
        <v>89</v>
      </c>
      <c r="F1504" s="337">
        <v>96</v>
      </c>
      <c r="G1504" s="337">
        <v>185</v>
      </c>
      <c r="H1504" s="337">
        <v>0</v>
      </c>
      <c r="I1504" s="337">
        <v>0</v>
      </c>
      <c r="J1504" s="337">
        <v>0</v>
      </c>
      <c r="K1504" s="337">
        <v>8</v>
      </c>
      <c r="L1504" s="337">
        <v>0</v>
      </c>
      <c r="M1504" s="337">
        <v>8</v>
      </c>
      <c r="N1504" s="337">
        <v>8</v>
      </c>
      <c r="O1504" s="337">
        <v>8</v>
      </c>
      <c r="P1504" s="337">
        <v>8</v>
      </c>
      <c r="Q1504" s="337">
        <v>1</v>
      </c>
      <c r="R1504" s="337">
        <v>19</v>
      </c>
      <c r="S1504" s="337">
        <v>22</v>
      </c>
      <c r="T1504" s="337">
        <v>41</v>
      </c>
      <c r="U1504" s="337">
        <v>2</v>
      </c>
      <c r="V1504" s="337">
        <v>40</v>
      </c>
      <c r="W1504" s="337">
        <v>36</v>
      </c>
      <c r="X1504" s="337">
        <v>76</v>
      </c>
      <c r="Y1504" s="337">
        <v>3</v>
      </c>
      <c r="Z1504" s="337">
        <v>30</v>
      </c>
      <c r="AA1504" s="337">
        <v>38</v>
      </c>
      <c r="AB1504" s="337">
        <v>68</v>
      </c>
      <c r="AC1504" s="337">
        <v>3</v>
      </c>
      <c r="AD1504" s="337">
        <v>0</v>
      </c>
      <c r="AE1504" s="337">
        <v>0</v>
      </c>
      <c r="AF1504" s="337">
        <v>0</v>
      </c>
      <c r="AG1504" s="337">
        <v>0</v>
      </c>
      <c r="AH1504" s="337">
        <v>0</v>
      </c>
      <c r="AI1504" s="337">
        <v>0</v>
      </c>
      <c r="AJ1504" s="337">
        <v>0</v>
      </c>
      <c r="AK1504" s="337">
        <v>0</v>
      </c>
      <c r="AL1504" s="337">
        <v>0</v>
      </c>
      <c r="AM1504" s="337">
        <v>0</v>
      </c>
      <c r="AN1504" s="337">
        <v>0</v>
      </c>
      <c r="AO1504" s="337">
        <v>0</v>
      </c>
      <c r="AP1504" s="337">
        <v>0</v>
      </c>
    </row>
    <row r="1505" spans="2:42" x14ac:dyDescent="0.2">
      <c r="C1505" s="335" t="s">
        <v>47</v>
      </c>
      <c r="E1505" s="337">
        <v>378</v>
      </c>
      <c r="F1505" s="337">
        <v>399</v>
      </c>
      <c r="G1505" s="337">
        <v>777</v>
      </c>
      <c r="H1505" s="337">
        <v>0</v>
      </c>
      <c r="I1505" s="337">
        <v>0</v>
      </c>
      <c r="J1505" s="337">
        <v>0</v>
      </c>
      <c r="K1505" s="337">
        <v>34</v>
      </c>
      <c r="L1505" s="337">
        <v>0</v>
      </c>
      <c r="M1505" s="337">
        <v>32</v>
      </c>
      <c r="N1505" s="337">
        <v>32</v>
      </c>
      <c r="O1505" s="337">
        <v>33</v>
      </c>
      <c r="P1505" s="337">
        <v>32</v>
      </c>
      <c r="Q1505" s="337">
        <v>12</v>
      </c>
      <c r="R1505" s="337">
        <v>46</v>
      </c>
      <c r="S1505" s="337">
        <v>56</v>
      </c>
      <c r="T1505" s="337">
        <v>102</v>
      </c>
      <c r="U1505" s="337">
        <v>3</v>
      </c>
      <c r="V1505" s="337">
        <v>150</v>
      </c>
      <c r="W1505" s="337">
        <v>162</v>
      </c>
      <c r="X1505" s="337">
        <v>312</v>
      </c>
      <c r="Y1505" s="337">
        <v>11</v>
      </c>
      <c r="Z1505" s="337">
        <v>182</v>
      </c>
      <c r="AA1505" s="337">
        <v>181</v>
      </c>
      <c r="AB1505" s="337">
        <v>363</v>
      </c>
      <c r="AC1505" s="337">
        <v>13</v>
      </c>
      <c r="AD1505" s="337">
        <v>0</v>
      </c>
      <c r="AE1505" s="337">
        <v>0</v>
      </c>
      <c r="AF1505" s="337">
        <v>0</v>
      </c>
      <c r="AG1505" s="337">
        <v>0</v>
      </c>
      <c r="AH1505" s="337">
        <v>0</v>
      </c>
      <c r="AI1505" s="337">
        <v>0</v>
      </c>
      <c r="AJ1505" s="337">
        <v>0</v>
      </c>
      <c r="AK1505" s="337">
        <v>0</v>
      </c>
      <c r="AL1505" s="337">
        <v>0</v>
      </c>
      <c r="AM1505" s="337">
        <v>0</v>
      </c>
      <c r="AN1505" s="337">
        <v>0</v>
      </c>
      <c r="AO1505" s="337">
        <v>0</v>
      </c>
      <c r="AP1505" s="337">
        <v>7</v>
      </c>
    </row>
    <row r="1506" spans="2:42" x14ac:dyDescent="0.2">
      <c r="D1506" s="335" t="s">
        <v>63</v>
      </c>
      <c r="E1506" s="337">
        <v>9</v>
      </c>
      <c r="F1506" s="337">
        <v>15</v>
      </c>
      <c r="G1506" s="337">
        <v>24</v>
      </c>
      <c r="H1506" s="337">
        <v>0</v>
      </c>
      <c r="I1506" s="337">
        <v>0</v>
      </c>
      <c r="J1506" s="337">
        <v>0</v>
      </c>
      <c r="K1506" s="337">
        <v>3</v>
      </c>
      <c r="L1506" s="337">
        <v>0</v>
      </c>
      <c r="M1506" s="337">
        <v>1</v>
      </c>
      <c r="N1506" s="337">
        <v>1</v>
      </c>
      <c r="O1506" s="337">
        <v>1</v>
      </c>
      <c r="P1506" s="337">
        <v>1</v>
      </c>
      <c r="Q1506" s="337">
        <v>1</v>
      </c>
      <c r="R1506" s="337">
        <v>3</v>
      </c>
      <c r="S1506" s="337">
        <v>6</v>
      </c>
      <c r="T1506" s="337">
        <v>9</v>
      </c>
      <c r="U1506" s="337">
        <v>1</v>
      </c>
      <c r="V1506" s="337">
        <v>2</v>
      </c>
      <c r="W1506" s="337">
        <v>5</v>
      </c>
      <c r="X1506" s="337">
        <v>7</v>
      </c>
      <c r="Y1506" s="337">
        <v>1</v>
      </c>
      <c r="Z1506" s="337">
        <v>4</v>
      </c>
      <c r="AA1506" s="337">
        <v>4</v>
      </c>
      <c r="AB1506" s="337">
        <v>8</v>
      </c>
      <c r="AC1506" s="337">
        <v>1</v>
      </c>
      <c r="AD1506" s="337">
        <v>0</v>
      </c>
      <c r="AE1506" s="337">
        <v>0</v>
      </c>
      <c r="AF1506" s="337">
        <v>0</v>
      </c>
      <c r="AG1506" s="337">
        <v>0</v>
      </c>
      <c r="AH1506" s="337">
        <v>0</v>
      </c>
      <c r="AI1506" s="337">
        <v>0</v>
      </c>
      <c r="AJ1506" s="337">
        <v>0</v>
      </c>
      <c r="AK1506" s="337">
        <v>0</v>
      </c>
      <c r="AL1506" s="337">
        <v>0</v>
      </c>
      <c r="AM1506" s="337">
        <v>0</v>
      </c>
      <c r="AN1506" s="337">
        <v>0</v>
      </c>
      <c r="AO1506" s="337">
        <v>0</v>
      </c>
      <c r="AP1506" s="337">
        <v>0</v>
      </c>
    </row>
    <row r="1507" spans="2:42" x14ac:dyDescent="0.2">
      <c r="D1507" s="335" t="s">
        <v>116</v>
      </c>
      <c r="E1507" s="337">
        <v>369</v>
      </c>
      <c r="F1507" s="337">
        <v>384</v>
      </c>
      <c r="G1507" s="337">
        <v>753</v>
      </c>
      <c r="H1507" s="337">
        <v>0</v>
      </c>
      <c r="I1507" s="337">
        <v>0</v>
      </c>
      <c r="J1507" s="337">
        <v>0</v>
      </c>
      <c r="K1507" s="337">
        <v>31</v>
      </c>
      <c r="L1507" s="337">
        <v>0</v>
      </c>
      <c r="M1507" s="337">
        <v>31</v>
      </c>
      <c r="N1507" s="337">
        <v>31</v>
      </c>
      <c r="O1507" s="337">
        <v>32</v>
      </c>
      <c r="P1507" s="337">
        <v>31</v>
      </c>
      <c r="Q1507" s="337">
        <v>11</v>
      </c>
      <c r="R1507" s="337">
        <v>43</v>
      </c>
      <c r="S1507" s="337">
        <v>50</v>
      </c>
      <c r="T1507" s="337">
        <v>93</v>
      </c>
      <c r="U1507" s="337">
        <v>2</v>
      </c>
      <c r="V1507" s="337">
        <v>148</v>
      </c>
      <c r="W1507" s="337">
        <v>157</v>
      </c>
      <c r="X1507" s="337">
        <v>305</v>
      </c>
      <c r="Y1507" s="337">
        <v>10</v>
      </c>
      <c r="Z1507" s="337">
        <v>178</v>
      </c>
      <c r="AA1507" s="337">
        <v>177</v>
      </c>
      <c r="AB1507" s="337">
        <v>355</v>
      </c>
      <c r="AC1507" s="337">
        <v>12</v>
      </c>
      <c r="AD1507" s="337">
        <v>0</v>
      </c>
      <c r="AE1507" s="337">
        <v>0</v>
      </c>
      <c r="AF1507" s="337">
        <v>0</v>
      </c>
      <c r="AG1507" s="337">
        <v>0</v>
      </c>
      <c r="AH1507" s="337">
        <v>0</v>
      </c>
      <c r="AI1507" s="337">
        <v>0</v>
      </c>
      <c r="AJ1507" s="337">
        <v>0</v>
      </c>
      <c r="AK1507" s="337">
        <v>0</v>
      </c>
      <c r="AL1507" s="337">
        <v>0</v>
      </c>
      <c r="AM1507" s="337">
        <v>0</v>
      </c>
      <c r="AN1507" s="337">
        <v>0</v>
      </c>
      <c r="AO1507" s="337">
        <v>0</v>
      </c>
      <c r="AP1507" s="337">
        <v>7</v>
      </c>
    </row>
    <row r="1508" spans="2:42" x14ac:dyDescent="0.2">
      <c r="C1508" s="335" t="s">
        <v>257</v>
      </c>
      <c r="E1508" s="337">
        <v>7</v>
      </c>
      <c r="F1508" s="337">
        <v>5</v>
      </c>
      <c r="G1508" s="337">
        <v>12</v>
      </c>
      <c r="H1508" s="337">
        <v>0</v>
      </c>
      <c r="I1508" s="337">
        <v>0</v>
      </c>
      <c r="J1508" s="337">
        <v>0</v>
      </c>
      <c r="K1508" s="337">
        <v>1</v>
      </c>
      <c r="L1508" s="337">
        <v>0</v>
      </c>
      <c r="M1508" s="337">
        <v>1</v>
      </c>
      <c r="N1508" s="337">
        <v>1</v>
      </c>
      <c r="O1508" s="337">
        <v>1</v>
      </c>
      <c r="P1508" s="337">
        <v>1</v>
      </c>
      <c r="Q1508" s="337">
        <v>1</v>
      </c>
      <c r="R1508" s="337">
        <v>0</v>
      </c>
      <c r="S1508" s="337">
        <v>2</v>
      </c>
      <c r="T1508" s="337">
        <v>2</v>
      </c>
      <c r="U1508" s="337">
        <v>0</v>
      </c>
      <c r="V1508" s="337">
        <v>2</v>
      </c>
      <c r="W1508" s="337">
        <v>2</v>
      </c>
      <c r="X1508" s="337">
        <v>4</v>
      </c>
      <c r="Y1508" s="337">
        <v>0</v>
      </c>
      <c r="Z1508" s="337">
        <v>5</v>
      </c>
      <c r="AA1508" s="337">
        <v>1</v>
      </c>
      <c r="AB1508" s="337">
        <v>6</v>
      </c>
      <c r="AC1508" s="337">
        <v>0</v>
      </c>
      <c r="AD1508" s="337">
        <v>0</v>
      </c>
      <c r="AE1508" s="337">
        <v>0</v>
      </c>
      <c r="AF1508" s="337">
        <v>0</v>
      </c>
      <c r="AG1508" s="337">
        <v>0</v>
      </c>
      <c r="AH1508" s="337">
        <v>0</v>
      </c>
      <c r="AI1508" s="337">
        <v>0</v>
      </c>
      <c r="AJ1508" s="337">
        <v>0</v>
      </c>
      <c r="AK1508" s="337">
        <v>0</v>
      </c>
      <c r="AL1508" s="337">
        <v>0</v>
      </c>
      <c r="AM1508" s="337">
        <v>0</v>
      </c>
      <c r="AN1508" s="337">
        <v>0</v>
      </c>
      <c r="AO1508" s="337">
        <v>0</v>
      </c>
      <c r="AP1508" s="337">
        <v>1</v>
      </c>
    </row>
    <row r="1509" spans="2:42" x14ac:dyDescent="0.2">
      <c r="D1509" s="335" t="s">
        <v>116</v>
      </c>
      <c r="E1509" s="337">
        <v>7</v>
      </c>
      <c r="F1509" s="337">
        <v>5</v>
      </c>
      <c r="G1509" s="337">
        <v>12</v>
      </c>
      <c r="H1509" s="337">
        <v>0</v>
      </c>
      <c r="I1509" s="337">
        <v>0</v>
      </c>
      <c r="J1509" s="337">
        <v>0</v>
      </c>
      <c r="K1509" s="337">
        <v>1</v>
      </c>
      <c r="L1509" s="337">
        <v>0</v>
      </c>
      <c r="M1509" s="337">
        <v>1</v>
      </c>
      <c r="N1509" s="337">
        <v>1</v>
      </c>
      <c r="O1509" s="337">
        <v>1</v>
      </c>
      <c r="P1509" s="337">
        <v>1</v>
      </c>
      <c r="Q1509" s="337">
        <v>1</v>
      </c>
      <c r="R1509" s="337">
        <v>0</v>
      </c>
      <c r="S1509" s="337">
        <v>2</v>
      </c>
      <c r="T1509" s="337">
        <v>2</v>
      </c>
      <c r="U1509" s="337">
        <v>0</v>
      </c>
      <c r="V1509" s="337">
        <v>2</v>
      </c>
      <c r="W1509" s="337">
        <v>2</v>
      </c>
      <c r="X1509" s="337">
        <v>4</v>
      </c>
      <c r="Y1509" s="337">
        <v>0</v>
      </c>
      <c r="Z1509" s="337">
        <v>5</v>
      </c>
      <c r="AA1509" s="337">
        <v>1</v>
      </c>
      <c r="AB1509" s="337">
        <v>6</v>
      </c>
      <c r="AC1509" s="337">
        <v>0</v>
      </c>
      <c r="AD1509" s="337">
        <v>0</v>
      </c>
      <c r="AE1509" s="337">
        <v>0</v>
      </c>
      <c r="AF1509" s="337">
        <v>0</v>
      </c>
      <c r="AG1509" s="337">
        <v>0</v>
      </c>
      <c r="AH1509" s="337">
        <v>0</v>
      </c>
      <c r="AI1509" s="337">
        <v>0</v>
      </c>
      <c r="AJ1509" s="337">
        <v>0</v>
      </c>
      <c r="AK1509" s="337">
        <v>0</v>
      </c>
      <c r="AL1509" s="337">
        <v>0</v>
      </c>
      <c r="AM1509" s="337">
        <v>0</v>
      </c>
      <c r="AN1509" s="337">
        <v>0</v>
      </c>
      <c r="AO1509" s="337">
        <v>0</v>
      </c>
      <c r="AP1509" s="337">
        <v>1</v>
      </c>
    </row>
    <row r="1510" spans="2:42" x14ac:dyDescent="0.2">
      <c r="C1510" s="335" t="s">
        <v>259</v>
      </c>
      <c r="E1510" s="337">
        <v>18</v>
      </c>
      <c r="F1510" s="337">
        <v>9</v>
      </c>
      <c r="G1510" s="337">
        <v>27</v>
      </c>
      <c r="H1510" s="337">
        <v>0</v>
      </c>
      <c r="I1510" s="337">
        <v>0</v>
      </c>
      <c r="J1510" s="337">
        <v>0</v>
      </c>
      <c r="K1510" s="337">
        <v>1</v>
      </c>
      <c r="L1510" s="337">
        <v>0</v>
      </c>
      <c r="M1510" s="337">
        <v>1</v>
      </c>
      <c r="N1510" s="337">
        <v>1</v>
      </c>
      <c r="O1510" s="337">
        <v>1</v>
      </c>
      <c r="P1510" s="337">
        <v>1</v>
      </c>
      <c r="Q1510" s="337">
        <v>1</v>
      </c>
      <c r="R1510" s="337">
        <v>18</v>
      </c>
      <c r="S1510" s="337">
        <v>9</v>
      </c>
      <c r="T1510" s="337">
        <v>27</v>
      </c>
      <c r="U1510" s="337">
        <v>1</v>
      </c>
      <c r="V1510" s="337">
        <v>0</v>
      </c>
      <c r="W1510" s="337">
        <v>0</v>
      </c>
      <c r="X1510" s="337">
        <v>0</v>
      </c>
      <c r="Y1510" s="337">
        <v>0</v>
      </c>
      <c r="Z1510" s="337">
        <v>0</v>
      </c>
      <c r="AA1510" s="337">
        <v>0</v>
      </c>
      <c r="AB1510" s="337">
        <v>0</v>
      </c>
      <c r="AC1510" s="337">
        <v>0</v>
      </c>
      <c r="AD1510" s="337">
        <v>0</v>
      </c>
      <c r="AE1510" s="337">
        <v>0</v>
      </c>
      <c r="AF1510" s="337">
        <v>0</v>
      </c>
      <c r="AG1510" s="337">
        <v>0</v>
      </c>
      <c r="AH1510" s="337">
        <v>0</v>
      </c>
      <c r="AI1510" s="337">
        <v>0</v>
      </c>
      <c r="AJ1510" s="337">
        <v>0</v>
      </c>
      <c r="AK1510" s="337">
        <v>0</v>
      </c>
      <c r="AL1510" s="337">
        <v>0</v>
      </c>
      <c r="AM1510" s="337">
        <v>0</v>
      </c>
      <c r="AN1510" s="337">
        <v>0</v>
      </c>
      <c r="AO1510" s="337">
        <v>0</v>
      </c>
      <c r="AP1510" s="337">
        <v>0</v>
      </c>
    </row>
    <row r="1511" spans="2:42" x14ac:dyDescent="0.2">
      <c r="D1511" s="335" t="s">
        <v>116</v>
      </c>
      <c r="E1511" s="337">
        <v>18</v>
      </c>
      <c r="F1511" s="337">
        <v>9</v>
      </c>
      <c r="G1511" s="337">
        <v>27</v>
      </c>
      <c r="H1511" s="337">
        <v>0</v>
      </c>
      <c r="I1511" s="337">
        <v>0</v>
      </c>
      <c r="J1511" s="337">
        <v>0</v>
      </c>
      <c r="K1511" s="337">
        <v>1</v>
      </c>
      <c r="L1511" s="337">
        <v>0</v>
      </c>
      <c r="M1511" s="337">
        <v>1</v>
      </c>
      <c r="N1511" s="337">
        <v>1</v>
      </c>
      <c r="O1511" s="337">
        <v>1</v>
      </c>
      <c r="P1511" s="337">
        <v>1</v>
      </c>
      <c r="Q1511" s="337">
        <v>1</v>
      </c>
      <c r="R1511" s="337">
        <v>18</v>
      </c>
      <c r="S1511" s="337">
        <v>9</v>
      </c>
      <c r="T1511" s="337">
        <v>27</v>
      </c>
      <c r="U1511" s="337">
        <v>1</v>
      </c>
      <c r="V1511" s="337">
        <v>0</v>
      </c>
      <c r="W1511" s="337">
        <v>0</v>
      </c>
      <c r="X1511" s="337">
        <v>0</v>
      </c>
      <c r="Y1511" s="337">
        <v>0</v>
      </c>
      <c r="Z1511" s="337">
        <v>0</v>
      </c>
      <c r="AA1511" s="337">
        <v>0</v>
      </c>
      <c r="AB1511" s="337">
        <v>0</v>
      </c>
      <c r="AC1511" s="337">
        <v>0</v>
      </c>
      <c r="AD1511" s="337">
        <v>0</v>
      </c>
      <c r="AE1511" s="337">
        <v>0</v>
      </c>
      <c r="AF1511" s="337">
        <v>0</v>
      </c>
      <c r="AG1511" s="337">
        <v>0</v>
      </c>
      <c r="AH1511" s="337">
        <v>0</v>
      </c>
      <c r="AI1511" s="337">
        <v>0</v>
      </c>
      <c r="AJ1511" s="337">
        <v>0</v>
      </c>
      <c r="AK1511" s="337">
        <v>0</v>
      </c>
      <c r="AL1511" s="337">
        <v>0</v>
      </c>
      <c r="AM1511" s="337">
        <v>0</v>
      </c>
      <c r="AN1511" s="337">
        <v>0</v>
      </c>
      <c r="AO1511" s="337">
        <v>0</v>
      </c>
      <c r="AP1511" s="337">
        <v>0</v>
      </c>
    </row>
    <row r="1512" spans="2:42" x14ac:dyDescent="0.2">
      <c r="B1512" s="335" t="s">
        <v>41</v>
      </c>
      <c r="E1512" s="337">
        <v>1553</v>
      </c>
      <c r="F1512" s="337">
        <v>1639</v>
      </c>
      <c r="G1512" s="337">
        <v>3192</v>
      </c>
      <c r="H1512" s="337">
        <v>278</v>
      </c>
      <c r="I1512" s="337">
        <v>267</v>
      </c>
      <c r="J1512" s="337">
        <v>545</v>
      </c>
      <c r="K1512" s="337">
        <v>141</v>
      </c>
      <c r="L1512" s="337">
        <v>45</v>
      </c>
      <c r="M1512" s="337">
        <v>96</v>
      </c>
      <c r="N1512" s="337">
        <v>141</v>
      </c>
      <c r="O1512" s="337">
        <v>177</v>
      </c>
      <c r="P1512" s="337">
        <v>144</v>
      </c>
      <c r="Q1512" s="337">
        <v>27</v>
      </c>
      <c r="R1512" s="337">
        <v>227</v>
      </c>
      <c r="S1512" s="337">
        <v>249</v>
      </c>
      <c r="T1512" s="337">
        <v>476</v>
      </c>
      <c r="U1512" s="337">
        <v>19</v>
      </c>
      <c r="V1512" s="337">
        <v>257</v>
      </c>
      <c r="W1512" s="337">
        <v>264</v>
      </c>
      <c r="X1512" s="337">
        <v>521</v>
      </c>
      <c r="Y1512" s="337">
        <v>19</v>
      </c>
      <c r="Z1512" s="337">
        <v>247</v>
      </c>
      <c r="AA1512" s="337">
        <v>275</v>
      </c>
      <c r="AB1512" s="337">
        <v>522</v>
      </c>
      <c r="AC1512" s="337">
        <v>21</v>
      </c>
      <c r="AD1512" s="337">
        <v>283</v>
      </c>
      <c r="AE1512" s="337">
        <v>302</v>
      </c>
      <c r="AF1512" s="337">
        <v>585</v>
      </c>
      <c r="AG1512" s="337">
        <v>20</v>
      </c>
      <c r="AH1512" s="337">
        <v>290</v>
      </c>
      <c r="AI1512" s="337">
        <v>281</v>
      </c>
      <c r="AJ1512" s="337">
        <v>571</v>
      </c>
      <c r="AK1512" s="337">
        <v>21</v>
      </c>
      <c r="AL1512" s="337">
        <v>249</v>
      </c>
      <c r="AM1512" s="337">
        <v>268</v>
      </c>
      <c r="AN1512" s="337">
        <v>517</v>
      </c>
      <c r="AO1512" s="337">
        <v>20</v>
      </c>
      <c r="AP1512" s="337">
        <v>21</v>
      </c>
    </row>
    <row r="1513" spans="2:42" x14ac:dyDescent="0.2">
      <c r="C1513" s="335" t="s">
        <v>37</v>
      </c>
      <c r="E1513" s="337">
        <v>435</v>
      </c>
      <c r="F1513" s="337">
        <v>473</v>
      </c>
      <c r="G1513" s="337">
        <v>908</v>
      </c>
      <c r="H1513" s="337">
        <v>76</v>
      </c>
      <c r="I1513" s="337">
        <v>80</v>
      </c>
      <c r="J1513" s="337">
        <v>156</v>
      </c>
      <c r="K1513" s="337">
        <v>39</v>
      </c>
      <c r="L1513" s="337">
        <v>14</v>
      </c>
      <c r="M1513" s="337">
        <v>25</v>
      </c>
      <c r="N1513" s="337">
        <v>39</v>
      </c>
      <c r="O1513" s="337">
        <v>57</v>
      </c>
      <c r="P1513" s="337">
        <v>43</v>
      </c>
      <c r="Q1513" s="337">
        <v>8</v>
      </c>
      <c r="R1513" s="337">
        <v>63</v>
      </c>
      <c r="S1513" s="337">
        <v>62</v>
      </c>
      <c r="T1513" s="337">
        <v>125</v>
      </c>
      <c r="U1513" s="337">
        <v>4</v>
      </c>
      <c r="V1513" s="337">
        <v>85</v>
      </c>
      <c r="W1513" s="337">
        <v>66</v>
      </c>
      <c r="X1513" s="337">
        <v>151</v>
      </c>
      <c r="Y1513" s="337">
        <v>4</v>
      </c>
      <c r="Z1513" s="337">
        <v>59</v>
      </c>
      <c r="AA1513" s="337">
        <v>67</v>
      </c>
      <c r="AB1513" s="337">
        <v>126</v>
      </c>
      <c r="AC1513" s="337">
        <v>5</v>
      </c>
      <c r="AD1513" s="337">
        <v>66</v>
      </c>
      <c r="AE1513" s="337">
        <v>106</v>
      </c>
      <c r="AF1513" s="337">
        <v>172</v>
      </c>
      <c r="AG1513" s="337">
        <v>5</v>
      </c>
      <c r="AH1513" s="337">
        <v>73</v>
      </c>
      <c r="AI1513" s="337">
        <v>94</v>
      </c>
      <c r="AJ1513" s="337">
        <v>167</v>
      </c>
      <c r="AK1513" s="337">
        <v>6</v>
      </c>
      <c r="AL1513" s="337">
        <v>89</v>
      </c>
      <c r="AM1513" s="337">
        <v>78</v>
      </c>
      <c r="AN1513" s="337">
        <v>167</v>
      </c>
      <c r="AO1513" s="337">
        <v>6</v>
      </c>
      <c r="AP1513" s="337">
        <v>9</v>
      </c>
    </row>
    <row r="1514" spans="2:42" x14ac:dyDescent="0.2">
      <c r="D1514" s="335" t="s">
        <v>116</v>
      </c>
      <c r="E1514" s="337">
        <v>435</v>
      </c>
      <c r="F1514" s="337">
        <v>473</v>
      </c>
      <c r="G1514" s="337">
        <v>908</v>
      </c>
      <c r="H1514" s="337">
        <v>76</v>
      </c>
      <c r="I1514" s="337">
        <v>80</v>
      </c>
      <c r="J1514" s="337">
        <v>156</v>
      </c>
      <c r="K1514" s="337">
        <v>39</v>
      </c>
      <c r="L1514" s="337">
        <v>14</v>
      </c>
      <c r="M1514" s="337">
        <v>25</v>
      </c>
      <c r="N1514" s="337">
        <v>39</v>
      </c>
      <c r="O1514" s="337">
        <v>57</v>
      </c>
      <c r="P1514" s="337">
        <v>43</v>
      </c>
      <c r="Q1514" s="337">
        <v>8</v>
      </c>
      <c r="R1514" s="337">
        <v>63</v>
      </c>
      <c r="S1514" s="337">
        <v>62</v>
      </c>
      <c r="T1514" s="337">
        <v>125</v>
      </c>
      <c r="U1514" s="337">
        <v>4</v>
      </c>
      <c r="V1514" s="337">
        <v>85</v>
      </c>
      <c r="W1514" s="337">
        <v>66</v>
      </c>
      <c r="X1514" s="337">
        <v>151</v>
      </c>
      <c r="Y1514" s="337">
        <v>4</v>
      </c>
      <c r="Z1514" s="337">
        <v>59</v>
      </c>
      <c r="AA1514" s="337">
        <v>67</v>
      </c>
      <c r="AB1514" s="337">
        <v>126</v>
      </c>
      <c r="AC1514" s="337">
        <v>5</v>
      </c>
      <c r="AD1514" s="337">
        <v>66</v>
      </c>
      <c r="AE1514" s="337">
        <v>106</v>
      </c>
      <c r="AF1514" s="337">
        <v>172</v>
      </c>
      <c r="AG1514" s="337">
        <v>5</v>
      </c>
      <c r="AH1514" s="337">
        <v>73</v>
      </c>
      <c r="AI1514" s="337">
        <v>94</v>
      </c>
      <c r="AJ1514" s="337">
        <v>167</v>
      </c>
      <c r="AK1514" s="337">
        <v>6</v>
      </c>
      <c r="AL1514" s="337">
        <v>89</v>
      </c>
      <c r="AM1514" s="337">
        <v>78</v>
      </c>
      <c r="AN1514" s="337">
        <v>167</v>
      </c>
      <c r="AO1514" s="337">
        <v>6</v>
      </c>
      <c r="AP1514" s="337">
        <v>9</v>
      </c>
    </row>
    <row r="1515" spans="2:42" x14ac:dyDescent="0.2">
      <c r="C1515" s="335" t="s">
        <v>38</v>
      </c>
      <c r="E1515" s="337">
        <v>17</v>
      </c>
      <c r="F1515" s="337">
        <v>28</v>
      </c>
      <c r="G1515" s="337">
        <v>45</v>
      </c>
      <c r="H1515" s="337">
        <v>3</v>
      </c>
      <c r="I1515" s="337">
        <v>3</v>
      </c>
      <c r="J1515" s="337">
        <v>6</v>
      </c>
      <c r="K1515" s="337">
        <v>3</v>
      </c>
      <c r="L1515" s="337">
        <v>1</v>
      </c>
      <c r="M1515" s="337">
        <v>2</v>
      </c>
      <c r="N1515" s="337">
        <v>3</v>
      </c>
      <c r="O1515" s="337">
        <v>0</v>
      </c>
      <c r="P1515" s="337">
        <v>0</v>
      </c>
      <c r="Q1515" s="337">
        <v>3</v>
      </c>
      <c r="R1515" s="337">
        <v>2</v>
      </c>
      <c r="S1515" s="337">
        <v>3</v>
      </c>
      <c r="T1515" s="337">
        <v>5</v>
      </c>
      <c r="U1515" s="337">
        <v>0</v>
      </c>
      <c r="V1515" s="337">
        <v>1</v>
      </c>
      <c r="W1515" s="337">
        <v>5</v>
      </c>
      <c r="X1515" s="337">
        <v>6</v>
      </c>
      <c r="Y1515" s="337">
        <v>0</v>
      </c>
      <c r="Z1515" s="337">
        <v>6</v>
      </c>
      <c r="AA1515" s="337">
        <v>4</v>
      </c>
      <c r="AB1515" s="337">
        <v>10</v>
      </c>
      <c r="AC1515" s="337">
        <v>0</v>
      </c>
      <c r="AD1515" s="337">
        <v>6</v>
      </c>
      <c r="AE1515" s="337">
        <v>4</v>
      </c>
      <c r="AF1515" s="337">
        <v>10</v>
      </c>
      <c r="AG1515" s="337">
        <v>0</v>
      </c>
      <c r="AH1515" s="337">
        <v>0</v>
      </c>
      <c r="AI1515" s="337">
        <v>7</v>
      </c>
      <c r="AJ1515" s="337">
        <v>7</v>
      </c>
      <c r="AK1515" s="337">
        <v>0</v>
      </c>
      <c r="AL1515" s="337">
        <v>2</v>
      </c>
      <c r="AM1515" s="337">
        <v>5</v>
      </c>
      <c r="AN1515" s="337">
        <v>7</v>
      </c>
      <c r="AO1515" s="337">
        <v>0</v>
      </c>
      <c r="AP1515" s="337">
        <v>3</v>
      </c>
    </row>
    <row r="1516" spans="2:42" x14ac:dyDescent="0.2">
      <c r="D1516" s="335" t="s">
        <v>65</v>
      </c>
      <c r="E1516" s="337">
        <v>17</v>
      </c>
      <c r="F1516" s="337">
        <v>28</v>
      </c>
      <c r="G1516" s="337">
        <v>45</v>
      </c>
      <c r="H1516" s="337">
        <v>3</v>
      </c>
      <c r="I1516" s="337">
        <v>3</v>
      </c>
      <c r="J1516" s="337">
        <v>6</v>
      </c>
      <c r="K1516" s="337">
        <v>3</v>
      </c>
      <c r="L1516" s="337">
        <v>1</v>
      </c>
      <c r="M1516" s="337">
        <v>2</v>
      </c>
      <c r="N1516" s="337">
        <v>3</v>
      </c>
      <c r="O1516" s="337">
        <v>0</v>
      </c>
      <c r="P1516" s="337">
        <v>0</v>
      </c>
      <c r="Q1516" s="337">
        <v>3</v>
      </c>
      <c r="R1516" s="337">
        <v>2</v>
      </c>
      <c r="S1516" s="337">
        <v>3</v>
      </c>
      <c r="T1516" s="337">
        <v>5</v>
      </c>
      <c r="U1516" s="337">
        <v>0</v>
      </c>
      <c r="V1516" s="337">
        <v>1</v>
      </c>
      <c r="W1516" s="337">
        <v>5</v>
      </c>
      <c r="X1516" s="337">
        <v>6</v>
      </c>
      <c r="Y1516" s="337">
        <v>0</v>
      </c>
      <c r="Z1516" s="337">
        <v>6</v>
      </c>
      <c r="AA1516" s="337">
        <v>4</v>
      </c>
      <c r="AB1516" s="337">
        <v>10</v>
      </c>
      <c r="AC1516" s="337">
        <v>0</v>
      </c>
      <c r="AD1516" s="337">
        <v>6</v>
      </c>
      <c r="AE1516" s="337">
        <v>4</v>
      </c>
      <c r="AF1516" s="337">
        <v>10</v>
      </c>
      <c r="AG1516" s="337">
        <v>0</v>
      </c>
      <c r="AH1516" s="337">
        <v>0</v>
      </c>
      <c r="AI1516" s="337">
        <v>7</v>
      </c>
      <c r="AJ1516" s="337">
        <v>7</v>
      </c>
      <c r="AK1516" s="337">
        <v>0</v>
      </c>
      <c r="AL1516" s="337">
        <v>2</v>
      </c>
      <c r="AM1516" s="337">
        <v>5</v>
      </c>
      <c r="AN1516" s="337">
        <v>7</v>
      </c>
      <c r="AO1516" s="337">
        <v>0</v>
      </c>
      <c r="AP1516" s="337">
        <v>3</v>
      </c>
    </row>
    <row r="1517" spans="2:42" x14ac:dyDescent="0.2">
      <c r="C1517" s="335" t="s">
        <v>47</v>
      </c>
      <c r="E1517" s="337">
        <v>1099</v>
      </c>
      <c r="F1517" s="337">
        <v>1135</v>
      </c>
      <c r="G1517" s="337">
        <v>2234</v>
      </c>
      <c r="H1517" s="337">
        <v>199</v>
      </c>
      <c r="I1517" s="337">
        <v>184</v>
      </c>
      <c r="J1517" s="337">
        <v>383</v>
      </c>
      <c r="K1517" s="337">
        <v>98</v>
      </c>
      <c r="L1517" s="337">
        <v>30</v>
      </c>
      <c r="M1517" s="337">
        <v>68</v>
      </c>
      <c r="N1517" s="337">
        <v>98</v>
      </c>
      <c r="O1517" s="337">
        <v>119</v>
      </c>
      <c r="P1517" s="337">
        <v>100</v>
      </c>
      <c r="Q1517" s="337">
        <v>15</v>
      </c>
      <c r="R1517" s="337">
        <v>162</v>
      </c>
      <c r="S1517" s="337">
        <v>182</v>
      </c>
      <c r="T1517" s="337">
        <v>344</v>
      </c>
      <c r="U1517" s="337">
        <v>15</v>
      </c>
      <c r="V1517" s="337">
        <v>171</v>
      </c>
      <c r="W1517" s="337">
        <v>192</v>
      </c>
      <c r="X1517" s="337">
        <v>363</v>
      </c>
      <c r="Y1517" s="337">
        <v>15</v>
      </c>
      <c r="Z1517" s="337">
        <v>181</v>
      </c>
      <c r="AA1517" s="337">
        <v>204</v>
      </c>
      <c r="AB1517" s="337">
        <v>385</v>
      </c>
      <c r="AC1517" s="337">
        <v>16</v>
      </c>
      <c r="AD1517" s="337">
        <v>211</v>
      </c>
      <c r="AE1517" s="337">
        <v>192</v>
      </c>
      <c r="AF1517" s="337">
        <v>403</v>
      </c>
      <c r="AG1517" s="337">
        <v>15</v>
      </c>
      <c r="AH1517" s="337">
        <v>216</v>
      </c>
      <c r="AI1517" s="337">
        <v>180</v>
      </c>
      <c r="AJ1517" s="337">
        <v>396</v>
      </c>
      <c r="AK1517" s="337">
        <v>15</v>
      </c>
      <c r="AL1517" s="337">
        <v>158</v>
      </c>
      <c r="AM1517" s="337">
        <v>185</v>
      </c>
      <c r="AN1517" s="337">
        <v>343</v>
      </c>
      <c r="AO1517" s="337">
        <v>14</v>
      </c>
      <c r="AP1517" s="337">
        <v>8</v>
      </c>
    </row>
    <row r="1518" spans="2:42" x14ac:dyDescent="0.2">
      <c r="D1518" s="335" t="s">
        <v>116</v>
      </c>
      <c r="E1518" s="337">
        <v>1099</v>
      </c>
      <c r="F1518" s="337">
        <v>1135</v>
      </c>
      <c r="G1518" s="337">
        <v>2234</v>
      </c>
      <c r="H1518" s="337">
        <v>199</v>
      </c>
      <c r="I1518" s="337">
        <v>184</v>
      </c>
      <c r="J1518" s="337">
        <v>383</v>
      </c>
      <c r="K1518" s="337">
        <v>98</v>
      </c>
      <c r="L1518" s="337">
        <v>30</v>
      </c>
      <c r="M1518" s="337">
        <v>68</v>
      </c>
      <c r="N1518" s="337">
        <v>98</v>
      </c>
      <c r="O1518" s="337">
        <v>119</v>
      </c>
      <c r="P1518" s="337">
        <v>100</v>
      </c>
      <c r="Q1518" s="337">
        <v>15</v>
      </c>
      <c r="R1518" s="337">
        <v>162</v>
      </c>
      <c r="S1518" s="337">
        <v>182</v>
      </c>
      <c r="T1518" s="337">
        <v>344</v>
      </c>
      <c r="U1518" s="337">
        <v>15</v>
      </c>
      <c r="V1518" s="337">
        <v>171</v>
      </c>
      <c r="W1518" s="337">
        <v>192</v>
      </c>
      <c r="X1518" s="337">
        <v>363</v>
      </c>
      <c r="Y1518" s="337">
        <v>15</v>
      </c>
      <c r="Z1518" s="337">
        <v>181</v>
      </c>
      <c r="AA1518" s="337">
        <v>204</v>
      </c>
      <c r="AB1518" s="337">
        <v>385</v>
      </c>
      <c r="AC1518" s="337">
        <v>16</v>
      </c>
      <c r="AD1518" s="337">
        <v>211</v>
      </c>
      <c r="AE1518" s="337">
        <v>192</v>
      </c>
      <c r="AF1518" s="337">
        <v>403</v>
      </c>
      <c r="AG1518" s="337">
        <v>15</v>
      </c>
      <c r="AH1518" s="337">
        <v>216</v>
      </c>
      <c r="AI1518" s="337">
        <v>180</v>
      </c>
      <c r="AJ1518" s="337">
        <v>396</v>
      </c>
      <c r="AK1518" s="337">
        <v>15</v>
      </c>
      <c r="AL1518" s="337">
        <v>158</v>
      </c>
      <c r="AM1518" s="337">
        <v>185</v>
      </c>
      <c r="AN1518" s="337">
        <v>343</v>
      </c>
      <c r="AO1518" s="337">
        <v>14</v>
      </c>
      <c r="AP1518" s="337">
        <v>8</v>
      </c>
    </row>
    <row r="1519" spans="2:42" x14ac:dyDescent="0.2">
      <c r="C1519" s="335" t="s">
        <v>257</v>
      </c>
      <c r="E1519" s="337">
        <v>2</v>
      </c>
      <c r="F1519" s="337">
        <v>3</v>
      </c>
      <c r="G1519" s="337">
        <v>5</v>
      </c>
      <c r="H1519" s="337">
        <v>0</v>
      </c>
      <c r="I1519" s="337">
        <v>0</v>
      </c>
      <c r="J1519" s="337">
        <v>0</v>
      </c>
      <c r="K1519" s="337">
        <v>1</v>
      </c>
      <c r="L1519" s="337">
        <v>0</v>
      </c>
      <c r="M1519" s="337">
        <v>1</v>
      </c>
      <c r="N1519" s="337">
        <v>1</v>
      </c>
      <c r="O1519" s="337">
        <v>1</v>
      </c>
      <c r="P1519" s="337">
        <v>1</v>
      </c>
      <c r="Q1519" s="337">
        <v>1</v>
      </c>
      <c r="R1519" s="337">
        <v>0</v>
      </c>
      <c r="S1519" s="337">
        <v>2</v>
      </c>
      <c r="T1519" s="337">
        <v>2</v>
      </c>
      <c r="U1519" s="337">
        <v>0</v>
      </c>
      <c r="V1519" s="337">
        <v>0</v>
      </c>
      <c r="W1519" s="337">
        <v>1</v>
      </c>
      <c r="X1519" s="337">
        <v>1</v>
      </c>
      <c r="Y1519" s="337">
        <v>0</v>
      </c>
      <c r="Z1519" s="337">
        <v>1</v>
      </c>
      <c r="AA1519" s="337">
        <v>0</v>
      </c>
      <c r="AB1519" s="337">
        <v>1</v>
      </c>
      <c r="AC1519" s="337">
        <v>0</v>
      </c>
      <c r="AD1519" s="337">
        <v>0</v>
      </c>
      <c r="AE1519" s="337">
        <v>0</v>
      </c>
      <c r="AF1519" s="337">
        <v>0</v>
      </c>
      <c r="AG1519" s="337">
        <v>0</v>
      </c>
      <c r="AH1519" s="337">
        <v>1</v>
      </c>
      <c r="AI1519" s="337">
        <v>0</v>
      </c>
      <c r="AJ1519" s="337">
        <v>1</v>
      </c>
      <c r="AK1519" s="337">
        <v>0</v>
      </c>
      <c r="AL1519" s="337">
        <v>0</v>
      </c>
      <c r="AM1519" s="337">
        <v>0</v>
      </c>
      <c r="AN1519" s="337">
        <v>0</v>
      </c>
      <c r="AO1519" s="337">
        <v>0</v>
      </c>
      <c r="AP1519" s="337">
        <v>1</v>
      </c>
    </row>
    <row r="1520" spans="2:42" x14ac:dyDescent="0.2">
      <c r="D1520" s="335" t="s">
        <v>116</v>
      </c>
      <c r="E1520" s="337">
        <v>2</v>
      </c>
      <c r="F1520" s="337">
        <v>3</v>
      </c>
      <c r="G1520" s="337">
        <v>5</v>
      </c>
      <c r="H1520" s="337">
        <v>0</v>
      </c>
      <c r="I1520" s="337">
        <v>0</v>
      </c>
      <c r="J1520" s="337">
        <v>0</v>
      </c>
      <c r="K1520" s="337">
        <v>1</v>
      </c>
      <c r="L1520" s="337">
        <v>0</v>
      </c>
      <c r="M1520" s="337">
        <v>1</v>
      </c>
      <c r="N1520" s="337">
        <v>1</v>
      </c>
      <c r="O1520" s="337">
        <v>1</v>
      </c>
      <c r="P1520" s="337">
        <v>1</v>
      </c>
      <c r="Q1520" s="337">
        <v>1</v>
      </c>
      <c r="R1520" s="337">
        <v>0</v>
      </c>
      <c r="S1520" s="337">
        <v>2</v>
      </c>
      <c r="T1520" s="337">
        <v>2</v>
      </c>
      <c r="U1520" s="337">
        <v>0</v>
      </c>
      <c r="V1520" s="337">
        <v>0</v>
      </c>
      <c r="W1520" s="337">
        <v>1</v>
      </c>
      <c r="X1520" s="337">
        <v>1</v>
      </c>
      <c r="Y1520" s="337">
        <v>0</v>
      </c>
      <c r="Z1520" s="337">
        <v>1</v>
      </c>
      <c r="AA1520" s="337">
        <v>0</v>
      </c>
      <c r="AB1520" s="337">
        <v>1</v>
      </c>
      <c r="AC1520" s="337">
        <v>0</v>
      </c>
      <c r="AD1520" s="337">
        <v>0</v>
      </c>
      <c r="AE1520" s="337">
        <v>0</v>
      </c>
      <c r="AF1520" s="337">
        <v>0</v>
      </c>
      <c r="AG1520" s="337">
        <v>0</v>
      </c>
      <c r="AH1520" s="337">
        <v>1</v>
      </c>
      <c r="AI1520" s="337">
        <v>0</v>
      </c>
      <c r="AJ1520" s="337">
        <v>1</v>
      </c>
      <c r="AK1520" s="337">
        <v>0</v>
      </c>
      <c r="AL1520" s="337">
        <v>0</v>
      </c>
      <c r="AM1520" s="337">
        <v>0</v>
      </c>
      <c r="AN1520" s="337">
        <v>0</v>
      </c>
      <c r="AO1520" s="337">
        <v>0</v>
      </c>
      <c r="AP1520" s="337">
        <v>1</v>
      </c>
    </row>
    <row r="1521" spans="2:42" x14ac:dyDescent="0.2">
      <c r="B1521" s="335" t="s">
        <v>42</v>
      </c>
      <c r="E1521" s="337">
        <v>608</v>
      </c>
      <c r="F1521" s="337">
        <v>632</v>
      </c>
      <c r="G1521" s="337">
        <v>1240</v>
      </c>
      <c r="H1521" s="337">
        <v>146</v>
      </c>
      <c r="I1521" s="337">
        <v>190</v>
      </c>
      <c r="J1521" s="337">
        <v>336</v>
      </c>
      <c r="K1521" s="337">
        <v>39</v>
      </c>
      <c r="L1521" s="337">
        <v>30</v>
      </c>
      <c r="M1521" s="337">
        <v>30</v>
      </c>
      <c r="N1521" s="337">
        <v>60</v>
      </c>
      <c r="O1521" s="337">
        <v>47</v>
      </c>
      <c r="P1521" s="337">
        <v>47</v>
      </c>
      <c r="Q1521" s="337">
        <v>5</v>
      </c>
      <c r="R1521" s="337">
        <v>252</v>
      </c>
      <c r="S1521" s="337">
        <v>237</v>
      </c>
      <c r="T1521" s="337">
        <v>489</v>
      </c>
      <c r="U1521" s="337">
        <v>13</v>
      </c>
      <c r="V1521" s="337">
        <v>183</v>
      </c>
      <c r="W1521" s="337">
        <v>227</v>
      </c>
      <c r="X1521" s="337">
        <v>410</v>
      </c>
      <c r="Y1521" s="337">
        <v>13</v>
      </c>
      <c r="Z1521" s="337">
        <v>173</v>
      </c>
      <c r="AA1521" s="337">
        <v>168</v>
      </c>
      <c r="AB1521" s="337">
        <v>341</v>
      </c>
      <c r="AC1521" s="337">
        <v>12</v>
      </c>
      <c r="AD1521" s="337">
        <v>0</v>
      </c>
      <c r="AE1521" s="337">
        <v>0</v>
      </c>
      <c r="AF1521" s="337">
        <v>0</v>
      </c>
      <c r="AG1521" s="337">
        <v>0</v>
      </c>
      <c r="AH1521" s="337">
        <v>0</v>
      </c>
      <c r="AI1521" s="337">
        <v>0</v>
      </c>
      <c r="AJ1521" s="337">
        <v>0</v>
      </c>
      <c r="AK1521" s="337">
        <v>0</v>
      </c>
      <c r="AL1521" s="337">
        <v>0</v>
      </c>
      <c r="AM1521" s="337">
        <v>0</v>
      </c>
      <c r="AN1521" s="337">
        <v>0</v>
      </c>
      <c r="AO1521" s="337">
        <v>0</v>
      </c>
      <c r="AP1521" s="337">
        <v>1</v>
      </c>
    </row>
    <row r="1522" spans="2:42" x14ac:dyDescent="0.2">
      <c r="C1522" s="335" t="s">
        <v>37</v>
      </c>
      <c r="E1522" s="337">
        <v>160</v>
      </c>
      <c r="F1522" s="337">
        <v>151</v>
      </c>
      <c r="G1522" s="337">
        <v>311</v>
      </c>
      <c r="H1522" s="337">
        <v>42</v>
      </c>
      <c r="I1522" s="337">
        <v>49</v>
      </c>
      <c r="J1522" s="337">
        <v>91</v>
      </c>
      <c r="K1522" s="337">
        <v>12</v>
      </c>
      <c r="L1522" s="337">
        <v>11</v>
      </c>
      <c r="M1522" s="337">
        <v>9</v>
      </c>
      <c r="N1522" s="337">
        <v>20</v>
      </c>
      <c r="O1522" s="337">
        <v>16</v>
      </c>
      <c r="P1522" s="337">
        <v>16</v>
      </c>
      <c r="Q1522" s="337">
        <v>2</v>
      </c>
      <c r="R1522" s="337">
        <v>65</v>
      </c>
      <c r="S1522" s="337">
        <v>61</v>
      </c>
      <c r="T1522" s="337">
        <v>126</v>
      </c>
      <c r="U1522" s="337">
        <v>4</v>
      </c>
      <c r="V1522" s="337">
        <v>49</v>
      </c>
      <c r="W1522" s="337">
        <v>57</v>
      </c>
      <c r="X1522" s="337">
        <v>106</v>
      </c>
      <c r="Y1522" s="337">
        <v>4</v>
      </c>
      <c r="Z1522" s="337">
        <v>46</v>
      </c>
      <c r="AA1522" s="337">
        <v>33</v>
      </c>
      <c r="AB1522" s="337">
        <v>79</v>
      </c>
      <c r="AC1522" s="337">
        <v>4</v>
      </c>
      <c r="AD1522" s="337">
        <v>0</v>
      </c>
      <c r="AE1522" s="337">
        <v>0</v>
      </c>
      <c r="AF1522" s="337">
        <v>0</v>
      </c>
      <c r="AG1522" s="337">
        <v>0</v>
      </c>
      <c r="AH1522" s="337">
        <v>0</v>
      </c>
      <c r="AI1522" s="337">
        <v>0</v>
      </c>
      <c r="AJ1522" s="337">
        <v>0</v>
      </c>
      <c r="AK1522" s="337">
        <v>0</v>
      </c>
      <c r="AL1522" s="337">
        <v>0</v>
      </c>
      <c r="AM1522" s="337">
        <v>0</v>
      </c>
      <c r="AN1522" s="337">
        <v>0</v>
      </c>
      <c r="AO1522" s="337">
        <v>0</v>
      </c>
      <c r="AP1522" s="337">
        <v>0</v>
      </c>
    </row>
    <row r="1523" spans="2:42" x14ac:dyDescent="0.2">
      <c r="D1523" s="335" t="s">
        <v>116</v>
      </c>
      <c r="E1523" s="337">
        <v>151</v>
      </c>
      <c r="F1523" s="337">
        <v>137</v>
      </c>
      <c r="G1523" s="337">
        <v>288</v>
      </c>
      <c r="H1523" s="337">
        <v>40</v>
      </c>
      <c r="I1523" s="337">
        <v>43</v>
      </c>
      <c r="J1523" s="337">
        <v>83</v>
      </c>
      <c r="K1523" s="337">
        <v>9</v>
      </c>
      <c r="L1523" s="337">
        <v>9</v>
      </c>
      <c r="M1523" s="337">
        <v>9</v>
      </c>
      <c r="N1523" s="337">
        <v>18</v>
      </c>
      <c r="O1523" s="337">
        <v>14</v>
      </c>
      <c r="P1523" s="337">
        <v>14</v>
      </c>
      <c r="Q1523" s="337">
        <v>1</v>
      </c>
      <c r="R1523" s="337">
        <v>62</v>
      </c>
      <c r="S1523" s="337">
        <v>53</v>
      </c>
      <c r="T1523" s="337">
        <v>115</v>
      </c>
      <c r="U1523" s="337">
        <v>3</v>
      </c>
      <c r="V1523" s="337">
        <v>47</v>
      </c>
      <c r="W1523" s="337">
        <v>54</v>
      </c>
      <c r="X1523" s="337">
        <v>101</v>
      </c>
      <c r="Y1523" s="337">
        <v>3</v>
      </c>
      <c r="Z1523" s="337">
        <v>42</v>
      </c>
      <c r="AA1523" s="337">
        <v>30</v>
      </c>
      <c r="AB1523" s="337">
        <v>72</v>
      </c>
      <c r="AC1523" s="337">
        <v>3</v>
      </c>
      <c r="AD1523" s="337">
        <v>0</v>
      </c>
      <c r="AE1523" s="337">
        <v>0</v>
      </c>
      <c r="AF1523" s="337">
        <v>0</v>
      </c>
      <c r="AG1523" s="337">
        <v>0</v>
      </c>
      <c r="AH1523" s="337">
        <v>0</v>
      </c>
      <c r="AI1523" s="337">
        <v>0</v>
      </c>
      <c r="AJ1523" s="337">
        <v>0</v>
      </c>
      <c r="AK1523" s="337">
        <v>0</v>
      </c>
      <c r="AL1523" s="337">
        <v>0</v>
      </c>
      <c r="AM1523" s="337">
        <v>0</v>
      </c>
      <c r="AN1523" s="337">
        <v>0</v>
      </c>
      <c r="AO1523" s="337">
        <v>0</v>
      </c>
      <c r="AP1523" s="337">
        <v>0</v>
      </c>
    </row>
    <row r="1524" spans="2:42" x14ac:dyDescent="0.2">
      <c r="D1524" s="335" t="s">
        <v>117</v>
      </c>
      <c r="E1524" s="337">
        <v>9</v>
      </c>
      <c r="F1524" s="337">
        <v>14</v>
      </c>
      <c r="G1524" s="337">
        <v>23</v>
      </c>
      <c r="H1524" s="337">
        <v>2</v>
      </c>
      <c r="I1524" s="337">
        <v>6</v>
      </c>
      <c r="J1524" s="337">
        <v>8</v>
      </c>
      <c r="K1524" s="337">
        <v>3</v>
      </c>
      <c r="L1524" s="337">
        <v>2</v>
      </c>
      <c r="M1524" s="337">
        <v>0</v>
      </c>
      <c r="N1524" s="337">
        <v>2</v>
      </c>
      <c r="O1524" s="337">
        <v>2</v>
      </c>
      <c r="P1524" s="337">
        <v>2</v>
      </c>
      <c r="Q1524" s="337">
        <v>1</v>
      </c>
      <c r="R1524" s="337">
        <v>3</v>
      </c>
      <c r="S1524" s="337">
        <v>8</v>
      </c>
      <c r="T1524" s="337">
        <v>11</v>
      </c>
      <c r="U1524" s="337">
        <v>1</v>
      </c>
      <c r="V1524" s="337">
        <v>2</v>
      </c>
      <c r="W1524" s="337">
        <v>3</v>
      </c>
      <c r="X1524" s="337">
        <v>5</v>
      </c>
      <c r="Y1524" s="337">
        <v>1</v>
      </c>
      <c r="Z1524" s="337">
        <v>4</v>
      </c>
      <c r="AA1524" s="337">
        <v>3</v>
      </c>
      <c r="AB1524" s="337">
        <v>7</v>
      </c>
      <c r="AC1524" s="337">
        <v>1</v>
      </c>
      <c r="AD1524" s="337">
        <v>0</v>
      </c>
      <c r="AE1524" s="337">
        <v>0</v>
      </c>
      <c r="AF1524" s="337">
        <v>0</v>
      </c>
      <c r="AG1524" s="337">
        <v>0</v>
      </c>
      <c r="AH1524" s="337">
        <v>0</v>
      </c>
      <c r="AI1524" s="337">
        <v>0</v>
      </c>
      <c r="AJ1524" s="337">
        <v>0</v>
      </c>
      <c r="AK1524" s="337">
        <v>0</v>
      </c>
      <c r="AL1524" s="337">
        <v>0</v>
      </c>
      <c r="AM1524" s="337">
        <v>0</v>
      </c>
      <c r="AN1524" s="337">
        <v>0</v>
      </c>
      <c r="AO1524" s="337">
        <v>0</v>
      </c>
      <c r="AP1524" s="337">
        <v>0</v>
      </c>
    </row>
    <row r="1525" spans="2:42" x14ac:dyDescent="0.2">
      <c r="C1525" s="335" t="s">
        <v>38</v>
      </c>
      <c r="E1525" s="337">
        <v>6</v>
      </c>
      <c r="F1525" s="337">
        <v>7</v>
      </c>
      <c r="G1525" s="337">
        <v>13</v>
      </c>
      <c r="H1525" s="337">
        <v>0</v>
      </c>
      <c r="I1525" s="337">
        <v>1</v>
      </c>
      <c r="J1525" s="337">
        <v>1</v>
      </c>
      <c r="K1525" s="337">
        <v>1</v>
      </c>
      <c r="L1525" s="337">
        <v>1</v>
      </c>
      <c r="M1525" s="337">
        <v>0</v>
      </c>
      <c r="N1525" s="337">
        <v>1</v>
      </c>
      <c r="O1525" s="337">
        <v>0</v>
      </c>
      <c r="P1525" s="337">
        <v>0</v>
      </c>
      <c r="Q1525" s="337">
        <v>1</v>
      </c>
      <c r="R1525" s="337">
        <v>0</v>
      </c>
      <c r="S1525" s="337">
        <v>4</v>
      </c>
      <c r="T1525" s="337">
        <v>4</v>
      </c>
      <c r="U1525" s="337">
        <v>0</v>
      </c>
      <c r="V1525" s="337">
        <v>2</v>
      </c>
      <c r="W1525" s="337">
        <v>0</v>
      </c>
      <c r="X1525" s="337">
        <v>2</v>
      </c>
      <c r="Y1525" s="337">
        <v>0</v>
      </c>
      <c r="Z1525" s="337">
        <v>4</v>
      </c>
      <c r="AA1525" s="337">
        <v>3</v>
      </c>
      <c r="AB1525" s="337">
        <v>7</v>
      </c>
      <c r="AC1525" s="337">
        <v>0</v>
      </c>
      <c r="AD1525" s="337">
        <v>0</v>
      </c>
      <c r="AE1525" s="337">
        <v>0</v>
      </c>
      <c r="AF1525" s="337">
        <v>0</v>
      </c>
      <c r="AG1525" s="337">
        <v>0</v>
      </c>
      <c r="AH1525" s="337">
        <v>0</v>
      </c>
      <c r="AI1525" s="337">
        <v>0</v>
      </c>
      <c r="AJ1525" s="337">
        <v>0</v>
      </c>
      <c r="AK1525" s="337">
        <v>0</v>
      </c>
      <c r="AL1525" s="337">
        <v>0</v>
      </c>
      <c r="AM1525" s="337">
        <v>0</v>
      </c>
      <c r="AN1525" s="337">
        <v>0</v>
      </c>
      <c r="AO1525" s="337">
        <v>0</v>
      </c>
      <c r="AP1525" s="337">
        <v>1</v>
      </c>
    </row>
    <row r="1526" spans="2:42" x14ac:dyDescent="0.2">
      <c r="D1526" s="335" t="s">
        <v>65</v>
      </c>
      <c r="E1526" s="337">
        <v>6</v>
      </c>
      <c r="F1526" s="337">
        <v>7</v>
      </c>
      <c r="G1526" s="337">
        <v>13</v>
      </c>
      <c r="H1526" s="337">
        <v>0</v>
      </c>
      <c r="I1526" s="337">
        <v>1</v>
      </c>
      <c r="J1526" s="337">
        <v>1</v>
      </c>
      <c r="K1526" s="337">
        <v>1</v>
      </c>
      <c r="L1526" s="337">
        <v>1</v>
      </c>
      <c r="M1526" s="337">
        <v>0</v>
      </c>
      <c r="N1526" s="337">
        <v>1</v>
      </c>
      <c r="O1526" s="337">
        <v>0</v>
      </c>
      <c r="P1526" s="337">
        <v>0</v>
      </c>
      <c r="Q1526" s="337">
        <v>1</v>
      </c>
      <c r="R1526" s="337">
        <v>0</v>
      </c>
      <c r="S1526" s="337">
        <v>4</v>
      </c>
      <c r="T1526" s="337">
        <v>4</v>
      </c>
      <c r="U1526" s="337">
        <v>0</v>
      </c>
      <c r="V1526" s="337">
        <v>2</v>
      </c>
      <c r="W1526" s="337">
        <v>0</v>
      </c>
      <c r="X1526" s="337">
        <v>2</v>
      </c>
      <c r="Y1526" s="337">
        <v>0</v>
      </c>
      <c r="Z1526" s="337">
        <v>4</v>
      </c>
      <c r="AA1526" s="337">
        <v>3</v>
      </c>
      <c r="AB1526" s="337">
        <v>7</v>
      </c>
      <c r="AC1526" s="337">
        <v>0</v>
      </c>
      <c r="AD1526" s="337">
        <v>0</v>
      </c>
      <c r="AE1526" s="337">
        <v>0</v>
      </c>
      <c r="AF1526" s="337">
        <v>0</v>
      </c>
      <c r="AG1526" s="337">
        <v>0</v>
      </c>
      <c r="AH1526" s="337">
        <v>0</v>
      </c>
      <c r="AI1526" s="337">
        <v>0</v>
      </c>
      <c r="AJ1526" s="337">
        <v>0</v>
      </c>
      <c r="AK1526" s="337">
        <v>0</v>
      </c>
      <c r="AL1526" s="337">
        <v>0</v>
      </c>
      <c r="AM1526" s="337">
        <v>0</v>
      </c>
      <c r="AN1526" s="337">
        <v>0</v>
      </c>
      <c r="AO1526" s="337">
        <v>0</v>
      </c>
      <c r="AP1526" s="337">
        <v>1</v>
      </c>
    </row>
    <row r="1527" spans="2:42" x14ac:dyDescent="0.2">
      <c r="C1527" s="335" t="s">
        <v>47</v>
      </c>
      <c r="E1527" s="337">
        <v>442</v>
      </c>
      <c r="F1527" s="337">
        <v>474</v>
      </c>
      <c r="G1527" s="337">
        <v>916</v>
      </c>
      <c r="H1527" s="337">
        <v>104</v>
      </c>
      <c r="I1527" s="337">
        <v>140</v>
      </c>
      <c r="J1527" s="337">
        <v>244</v>
      </c>
      <c r="K1527" s="337">
        <v>26</v>
      </c>
      <c r="L1527" s="337">
        <v>18</v>
      </c>
      <c r="M1527" s="337">
        <v>21</v>
      </c>
      <c r="N1527" s="337">
        <v>39</v>
      </c>
      <c r="O1527" s="337">
        <v>31</v>
      </c>
      <c r="P1527" s="337">
        <v>31</v>
      </c>
      <c r="Q1527" s="337">
        <v>2</v>
      </c>
      <c r="R1527" s="337">
        <v>187</v>
      </c>
      <c r="S1527" s="337">
        <v>172</v>
      </c>
      <c r="T1527" s="337">
        <v>359</v>
      </c>
      <c r="U1527" s="337">
        <v>9</v>
      </c>
      <c r="V1527" s="337">
        <v>132</v>
      </c>
      <c r="W1527" s="337">
        <v>170</v>
      </c>
      <c r="X1527" s="337">
        <v>302</v>
      </c>
      <c r="Y1527" s="337">
        <v>9</v>
      </c>
      <c r="Z1527" s="337">
        <v>123</v>
      </c>
      <c r="AA1527" s="337">
        <v>132</v>
      </c>
      <c r="AB1527" s="337">
        <v>255</v>
      </c>
      <c r="AC1527" s="337">
        <v>8</v>
      </c>
      <c r="AD1527" s="337">
        <v>0</v>
      </c>
      <c r="AE1527" s="337">
        <v>0</v>
      </c>
      <c r="AF1527" s="337">
        <v>0</v>
      </c>
      <c r="AG1527" s="337">
        <v>0</v>
      </c>
      <c r="AH1527" s="337">
        <v>0</v>
      </c>
      <c r="AI1527" s="337">
        <v>0</v>
      </c>
      <c r="AJ1527" s="337">
        <v>0</v>
      </c>
      <c r="AK1527" s="337">
        <v>0</v>
      </c>
      <c r="AL1527" s="337">
        <v>0</v>
      </c>
      <c r="AM1527" s="337">
        <v>0</v>
      </c>
      <c r="AN1527" s="337">
        <v>0</v>
      </c>
      <c r="AO1527" s="337">
        <v>0</v>
      </c>
      <c r="AP1527" s="337">
        <v>0</v>
      </c>
    </row>
    <row r="1528" spans="2:42" x14ac:dyDescent="0.2">
      <c r="D1528" s="335" t="s">
        <v>116</v>
      </c>
      <c r="E1528" s="337">
        <v>280</v>
      </c>
      <c r="F1528" s="337">
        <v>316</v>
      </c>
      <c r="G1528" s="337">
        <v>596</v>
      </c>
      <c r="H1528" s="337">
        <v>72</v>
      </c>
      <c r="I1528" s="337">
        <v>77</v>
      </c>
      <c r="J1528" s="337">
        <v>149</v>
      </c>
      <c r="K1528" s="337">
        <v>17</v>
      </c>
      <c r="L1528" s="337">
        <v>11</v>
      </c>
      <c r="M1528" s="337">
        <v>14</v>
      </c>
      <c r="N1528" s="337">
        <v>25</v>
      </c>
      <c r="O1528" s="337">
        <v>19</v>
      </c>
      <c r="P1528" s="337">
        <v>19</v>
      </c>
      <c r="Q1528" s="337">
        <v>1</v>
      </c>
      <c r="R1528" s="337">
        <v>118</v>
      </c>
      <c r="S1528" s="337">
        <v>117</v>
      </c>
      <c r="T1528" s="337">
        <v>235</v>
      </c>
      <c r="U1528" s="337">
        <v>6</v>
      </c>
      <c r="V1528" s="337">
        <v>90</v>
      </c>
      <c r="W1528" s="337">
        <v>116</v>
      </c>
      <c r="X1528" s="337">
        <v>206</v>
      </c>
      <c r="Y1528" s="337">
        <v>6</v>
      </c>
      <c r="Z1528" s="337">
        <v>72</v>
      </c>
      <c r="AA1528" s="337">
        <v>83</v>
      </c>
      <c r="AB1528" s="337">
        <v>155</v>
      </c>
      <c r="AC1528" s="337">
        <v>5</v>
      </c>
      <c r="AD1528" s="337">
        <v>0</v>
      </c>
      <c r="AE1528" s="337">
        <v>0</v>
      </c>
      <c r="AF1528" s="337">
        <v>0</v>
      </c>
      <c r="AG1528" s="337">
        <v>0</v>
      </c>
      <c r="AH1528" s="337">
        <v>0</v>
      </c>
      <c r="AI1528" s="337">
        <v>0</v>
      </c>
      <c r="AJ1528" s="337">
        <v>0</v>
      </c>
      <c r="AK1528" s="337">
        <v>0</v>
      </c>
      <c r="AL1528" s="337">
        <v>0</v>
      </c>
      <c r="AM1528" s="337">
        <v>0</v>
      </c>
      <c r="AN1528" s="337">
        <v>0</v>
      </c>
      <c r="AO1528" s="337">
        <v>0</v>
      </c>
      <c r="AP1528" s="337">
        <v>0</v>
      </c>
    </row>
    <row r="1529" spans="2:42" x14ac:dyDescent="0.2">
      <c r="D1529" s="335" t="s">
        <v>166</v>
      </c>
      <c r="E1529" s="337">
        <v>162</v>
      </c>
      <c r="F1529" s="337">
        <v>158</v>
      </c>
      <c r="G1529" s="337">
        <v>320</v>
      </c>
      <c r="H1529" s="337">
        <v>32</v>
      </c>
      <c r="I1529" s="337">
        <v>63</v>
      </c>
      <c r="J1529" s="337">
        <v>95</v>
      </c>
      <c r="K1529" s="337">
        <v>9</v>
      </c>
      <c r="L1529" s="337">
        <v>7</v>
      </c>
      <c r="M1529" s="337">
        <v>7</v>
      </c>
      <c r="N1529" s="337">
        <v>14</v>
      </c>
      <c r="O1529" s="337">
        <v>12</v>
      </c>
      <c r="P1529" s="337">
        <v>12</v>
      </c>
      <c r="Q1529" s="337">
        <v>1</v>
      </c>
      <c r="R1529" s="337">
        <v>69</v>
      </c>
      <c r="S1529" s="337">
        <v>55</v>
      </c>
      <c r="T1529" s="337">
        <v>124</v>
      </c>
      <c r="U1529" s="337">
        <v>3</v>
      </c>
      <c r="V1529" s="337">
        <v>42</v>
      </c>
      <c r="W1529" s="337">
        <v>54</v>
      </c>
      <c r="X1529" s="337">
        <v>96</v>
      </c>
      <c r="Y1529" s="337">
        <v>3</v>
      </c>
      <c r="Z1529" s="337">
        <v>51</v>
      </c>
      <c r="AA1529" s="337">
        <v>49</v>
      </c>
      <c r="AB1529" s="337">
        <v>100</v>
      </c>
      <c r="AC1529" s="337">
        <v>3</v>
      </c>
      <c r="AD1529" s="337">
        <v>0</v>
      </c>
      <c r="AE1529" s="337">
        <v>0</v>
      </c>
      <c r="AF1529" s="337">
        <v>0</v>
      </c>
      <c r="AG1529" s="337">
        <v>0</v>
      </c>
      <c r="AH1529" s="337">
        <v>0</v>
      </c>
      <c r="AI1529" s="337">
        <v>0</v>
      </c>
      <c r="AJ1529" s="337">
        <v>0</v>
      </c>
      <c r="AK1529" s="337">
        <v>0</v>
      </c>
      <c r="AL1529" s="337">
        <v>0</v>
      </c>
      <c r="AM1529" s="337">
        <v>0</v>
      </c>
      <c r="AN1529" s="337">
        <v>0</v>
      </c>
      <c r="AO1529" s="337">
        <v>0</v>
      </c>
      <c r="AP1529" s="337">
        <v>0</v>
      </c>
    </row>
    <row r="1530" spans="2:42" x14ac:dyDescent="0.2">
      <c r="B1530" s="335" t="s">
        <v>167</v>
      </c>
      <c r="E1530" s="337">
        <v>91</v>
      </c>
      <c r="F1530" s="337">
        <v>99</v>
      </c>
      <c r="G1530" s="337">
        <v>190</v>
      </c>
      <c r="H1530" s="337">
        <v>0</v>
      </c>
      <c r="I1530" s="337">
        <v>0</v>
      </c>
      <c r="J1530" s="337">
        <v>0</v>
      </c>
      <c r="K1530" s="337">
        <v>22</v>
      </c>
      <c r="L1530" s="337">
        <v>0</v>
      </c>
      <c r="M1530" s="337">
        <v>13</v>
      </c>
      <c r="N1530" s="337">
        <v>13</v>
      </c>
      <c r="O1530" s="337">
        <v>9</v>
      </c>
      <c r="P1530" s="337">
        <v>9</v>
      </c>
      <c r="Q1530" s="337">
        <v>3</v>
      </c>
      <c r="R1530" s="337">
        <v>0</v>
      </c>
      <c r="S1530" s="337">
        <v>0</v>
      </c>
      <c r="T1530" s="337">
        <v>0</v>
      </c>
      <c r="U1530" s="337">
        <v>0</v>
      </c>
      <c r="V1530" s="337">
        <v>0</v>
      </c>
      <c r="W1530" s="337">
        <v>0</v>
      </c>
      <c r="X1530" s="337">
        <v>0</v>
      </c>
      <c r="Y1530" s="337">
        <v>0</v>
      </c>
      <c r="Z1530" s="337">
        <v>0</v>
      </c>
      <c r="AA1530" s="337">
        <v>0</v>
      </c>
      <c r="AB1530" s="337">
        <v>0</v>
      </c>
      <c r="AC1530" s="337">
        <v>0</v>
      </c>
      <c r="AD1530" s="337">
        <v>0</v>
      </c>
      <c r="AE1530" s="337">
        <v>0</v>
      </c>
      <c r="AF1530" s="337">
        <v>0</v>
      </c>
      <c r="AG1530" s="337">
        <v>0</v>
      </c>
      <c r="AH1530" s="337">
        <v>0</v>
      </c>
      <c r="AI1530" s="337">
        <v>0</v>
      </c>
      <c r="AJ1530" s="337">
        <v>0</v>
      </c>
      <c r="AK1530" s="337">
        <v>0</v>
      </c>
      <c r="AL1530" s="337">
        <v>0</v>
      </c>
      <c r="AM1530" s="337">
        <v>0</v>
      </c>
      <c r="AN1530" s="337">
        <v>0</v>
      </c>
      <c r="AO1530" s="337">
        <v>0</v>
      </c>
      <c r="AP1530" s="337">
        <v>0</v>
      </c>
    </row>
    <row r="1531" spans="2:42" x14ac:dyDescent="0.2">
      <c r="C1531" s="335" t="s">
        <v>47</v>
      </c>
      <c r="E1531" s="337">
        <v>42</v>
      </c>
      <c r="F1531" s="337">
        <v>60</v>
      </c>
      <c r="G1531" s="337">
        <v>102</v>
      </c>
      <c r="H1531" s="337">
        <v>0</v>
      </c>
      <c r="I1531" s="337">
        <v>0</v>
      </c>
      <c r="J1531" s="337">
        <v>0</v>
      </c>
      <c r="K1531" s="337">
        <v>15</v>
      </c>
      <c r="L1531" s="337">
        <v>0</v>
      </c>
      <c r="M1531" s="337">
        <v>13</v>
      </c>
      <c r="N1531" s="337">
        <v>13</v>
      </c>
      <c r="O1531" s="337">
        <v>2</v>
      </c>
      <c r="P1531" s="337">
        <v>2</v>
      </c>
      <c r="Q1531" s="337">
        <v>2</v>
      </c>
      <c r="R1531" s="337">
        <v>0</v>
      </c>
      <c r="S1531" s="337">
        <v>0</v>
      </c>
      <c r="T1531" s="337">
        <v>0</v>
      </c>
      <c r="U1531" s="337">
        <v>0</v>
      </c>
      <c r="V1531" s="337">
        <v>0</v>
      </c>
      <c r="W1531" s="337">
        <v>0</v>
      </c>
      <c r="X1531" s="337">
        <v>0</v>
      </c>
      <c r="Y1531" s="337">
        <v>0</v>
      </c>
      <c r="Z1531" s="337">
        <v>0</v>
      </c>
      <c r="AA1531" s="337">
        <v>0</v>
      </c>
      <c r="AB1531" s="337">
        <v>0</v>
      </c>
      <c r="AC1531" s="337">
        <v>0</v>
      </c>
      <c r="AD1531" s="337">
        <v>0</v>
      </c>
      <c r="AE1531" s="337">
        <v>0</v>
      </c>
      <c r="AF1531" s="337">
        <v>0</v>
      </c>
      <c r="AG1531" s="337">
        <v>0</v>
      </c>
      <c r="AH1531" s="337">
        <v>0</v>
      </c>
      <c r="AI1531" s="337">
        <v>0</v>
      </c>
      <c r="AJ1531" s="337">
        <v>0</v>
      </c>
      <c r="AK1531" s="337">
        <v>0</v>
      </c>
      <c r="AL1531" s="337">
        <v>0</v>
      </c>
      <c r="AM1531" s="337">
        <v>0</v>
      </c>
      <c r="AN1531" s="337">
        <v>0</v>
      </c>
      <c r="AO1531" s="337">
        <v>0</v>
      </c>
      <c r="AP1531" s="337">
        <v>0</v>
      </c>
    </row>
    <row r="1532" spans="2:42" x14ac:dyDescent="0.2">
      <c r="D1532" s="335" t="s">
        <v>258</v>
      </c>
      <c r="E1532" s="337">
        <v>7</v>
      </c>
      <c r="F1532" s="337">
        <v>6</v>
      </c>
      <c r="G1532" s="337">
        <v>13</v>
      </c>
      <c r="H1532" s="337">
        <v>0</v>
      </c>
      <c r="I1532" s="337">
        <v>0</v>
      </c>
      <c r="J1532" s="337">
        <v>0</v>
      </c>
      <c r="K1532" s="337">
        <v>4</v>
      </c>
      <c r="L1532" s="337">
        <v>0</v>
      </c>
      <c r="M1532" s="337">
        <v>2</v>
      </c>
      <c r="N1532" s="337">
        <v>2</v>
      </c>
      <c r="O1532" s="337">
        <v>2</v>
      </c>
      <c r="P1532" s="337">
        <v>2</v>
      </c>
      <c r="Q1532" s="337">
        <v>1</v>
      </c>
      <c r="R1532" s="337">
        <v>0</v>
      </c>
      <c r="S1532" s="337">
        <v>0</v>
      </c>
      <c r="T1532" s="337">
        <v>0</v>
      </c>
      <c r="U1532" s="337">
        <v>0</v>
      </c>
      <c r="V1532" s="337">
        <v>0</v>
      </c>
      <c r="W1532" s="337">
        <v>0</v>
      </c>
      <c r="X1532" s="337">
        <v>0</v>
      </c>
      <c r="Y1532" s="337">
        <v>0</v>
      </c>
      <c r="Z1532" s="337">
        <v>0</v>
      </c>
      <c r="AA1532" s="337">
        <v>0</v>
      </c>
      <c r="AB1532" s="337">
        <v>0</v>
      </c>
      <c r="AC1532" s="337">
        <v>0</v>
      </c>
      <c r="AD1532" s="337">
        <v>0</v>
      </c>
      <c r="AE1532" s="337">
        <v>0</v>
      </c>
      <c r="AF1532" s="337">
        <v>0</v>
      </c>
      <c r="AG1532" s="337">
        <v>0</v>
      </c>
      <c r="AH1532" s="337">
        <v>0</v>
      </c>
      <c r="AI1532" s="337">
        <v>0</v>
      </c>
      <c r="AJ1532" s="337">
        <v>0</v>
      </c>
      <c r="AK1532" s="337">
        <v>0</v>
      </c>
      <c r="AL1532" s="337">
        <v>0</v>
      </c>
      <c r="AM1532" s="337">
        <v>0</v>
      </c>
      <c r="AN1532" s="337">
        <v>0</v>
      </c>
      <c r="AO1532" s="337">
        <v>0</v>
      </c>
      <c r="AP1532" s="337">
        <v>0</v>
      </c>
    </row>
    <row r="1533" spans="2:42" x14ac:dyDescent="0.2">
      <c r="D1533" s="335" t="s">
        <v>204</v>
      </c>
      <c r="E1533" s="337">
        <v>35</v>
      </c>
      <c r="F1533" s="337">
        <v>54</v>
      </c>
      <c r="G1533" s="337">
        <v>89</v>
      </c>
      <c r="H1533" s="337">
        <v>0</v>
      </c>
      <c r="I1533" s="337">
        <v>0</v>
      </c>
      <c r="J1533" s="337">
        <v>0</v>
      </c>
      <c r="K1533" s="337">
        <v>11</v>
      </c>
      <c r="L1533" s="337">
        <v>0</v>
      </c>
      <c r="M1533" s="337">
        <v>11</v>
      </c>
      <c r="N1533" s="337">
        <v>11</v>
      </c>
      <c r="O1533" s="337">
        <v>0</v>
      </c>
      <c r="P1533" s="337">
        <v>0</v>
      </c>
      <c r="Q1533" s="337">
        <v>1</v>
      </c>
      <c r="R1533" s="337">
        <v>0</v>
      </c>
      <c r="S1533" s="337">
        <v>0</v>
      </c>
      <c r="T1533" s="337">
        <v>0</v>
      </c>
      <c r="U1533" s="337">
        <v>0</v>
      </c>
      <c r="V1533" s="337">
        <v>0</v>
      </c>
      <c r="W1533" s="337">
        <v>0</v>
      </c>
      <c r="X1533" s="337">
        <v>0</v>
      </c>
      <c r="Y1533" s="337">
        <v>0</v>
      </c>
      <c r="Z1533" s="337">
        <v>0</v>
      </c>
      <c r="AA1533" s="337">
        <v>0</v>
      </c>
      <c r="AB1533" s="337">
        <v>0</v>
      </c>
      <c r="AC1533" s="337">
        <v>0</v>
      </c>
      <c r="AD1533" s="337">
        <v>0</v>
      </c>
      <c r="AE1533" s="337">
        <v>0</v>
      </c>
      <c r="AF1533" s="337">
        <v>0</v>
      </c>
      <c r="AG1533" s="337">
        <v>0</v>
      </c>
      <c r="AH1533" s="337">
        <v>0</v>
      </c>
      <c r="AI1533" s="337">
        <v>0</v>
      </c>
      <c r="AJ1533" s="337">
        <v>0</v>
      </c>
      <c r="AK1533" s="337">
        <v>0</v>
      </c>
      <c r="AL1533" s="337">
        <v>0</v>
      </c>
      <c r="AM1533" s="337">
        <v>0</v>
      </c>
      <c r="AN1533" s="337">
        <v>0</v>
      </c>
      <c r="AO1533" s="337">
        <v>0</v>
      </c>
      <c r="AP1533" s="337">
        <v>0</v>
      </c>
    </row>
    <row r="1534" spans="2:42" x14ac:dyDescent="0.2">
      <c r="C1534" s="335" t="s">
        <v>257</v>
      </c>
      <c r="E1534" s="337">
        <v>49</v>
      </c>
      <c r="F1534" s="337">
        <v>39</v>
      </c>
      <c r="G1534" s="337">
        <v>88</v>
      </c>
      <c r="H1534" s="337">
        <v>0</v>
      </c>
      <c r="I1534" s="337">
        <v>0</v>
      </c>
      <c r="J1534" s="337">
        <v>0</v>
      </c>
      <c r="K1534" s="337">
        <v>7</v>
      </c>
      <c r="L1534" s="337">
        <v>0</v>
      </c>
      <c r="M1534" s="337">
        <v>0</v>
      </c>
      <c r="N1534" s="337">
        <v>0</v>
      </c>
      <c r="O1534" s="337">
        <v>7</v>
      </c>
      <c r="P1534" s="337">
        <v>7</v>
      </c>
      <c r="Q1534" s="337">
        <v>1</v>
      </c>
      <c r="R1534" s="337">
        <v>0</v>
      </c>
      <c r="S1534" s="337">
        <v>0</v>
      </c>
      <c r="T1534" s="337">
        <v>0</v>
      </c>
      <c r="U1534" s="337">
        <v>0</v>
      </c>
      <c r="V1534" s="337">
        <v>0</v>
      </c>
      <c r="W1534" s="337">
        <v>0</v>
      </c>
      <c r="X1534" s="337">
        <v>0</v>
      </c>
      <c r="Y1534" s="337">
        <v>0</v>
      </c>
      <c r="Z1534" s="337">
        <v>0</v>
      </c>
      <c r="AA1534" s="337">
        <v>0</v>
      </c>
      <c r="AB1534" s="337">
        <v>0</v>
      </c>
      <c r="AC1534" s="337">
        <v>0</v>
      </c>
      <c r="AD1534" s="337">
        <v>0</v>
      </c>
      <c r="AE1534" s="337">
        <v>0</v>
      </c>
      <c r="AF1534" s="337">
        <v>0</v>
      </c>
      <c r="AG1534" s="337">
        <v>0</v>
      </c>
      <c r="AH1534" s="337">
        <v>0</v>
      </c>
      <c r="AI1534" s="337">
        <v>0</v>
      </c>
      <c r="AJ1534" s="337">
        <v>0</v>
      </c>
      <c r="AK1534" s="337">
        <v>0</v>
      </c>
      <c r="AL1534" s="337">
        <v>0</v>
      </c>
      <c r="AM1534" s="337">
        <v>0</v>
      </c>
      <c r="AN1534" s="337">
        <v>0</v>
      </c>
      <c r="AO1534" s="337">
        <v>0</v>
      </c>
      <c r="AP1534" s="337">
        <v>0</v>
      </c>
    </row>
    <row r="1535" spans="2:42" x14ac:dyDescent="0.2">
      <c r="D1535" s="335" t="s">
        <v>258</v>
      </c>
      <c r="E1535" s="337">
        <v>49</v>
      </c>
      <c r="F1535" s="337">
        <v>39</v>
      </c>
      <c r="G1535" s="337">
        <v>88</v>
      </c>
      <c r="H1535" s="337">
        <v>0</v>
      </c>
      <c r="I1535" s="337">
        <v>0</v>
      </c>
      <c r="J1535" s="337">
        <v>0</v>
      </c>
      <c r="K1535" s="337">
        <v>7</v>
      </c>
      <c r="L1535" s="337">
        <v>0</v>
      </c>
      <c r="M1535" s="337">
        <v>0</v>
      </c>
      <c r="N1535" s="337">
        <v>0</v>
      </c>
      <c r="O1535" s="337">
        <v>7</v>
      </c>
      <c r="P1535" s="337">
        <v>7</v>
      </c>
      <c r="Q1535" s="337">
        <v>1</v>
      </c>
      <c r="R1535" s="337">
        <v>0</v>
      </c>
      <c r="S1535" s="337">
        <v>0</v>
      </c>
      <c r="T1535" s="337">
        <v>0</v>
      </c>
      <c r="U1535" s="337">
        <v>0</v>
      </c>
      <c r="V1535" s="337">
        <v>0</v>
      </c>
      <c r="W1535" s="337">
        <v>0</v>
      </c>
      <c r="X1535" s="337">
        <v>0</v>
      </c>
      <c r="Y1535" s="337">
        <v>0</v>
      </c>
      <c r="Z1535" s="337">
        <v>0</v>
      </c>
      <c r="AA1535" s="337">
        <v>0</v>
      </c>
      <c r="AB1535" s="337">
        <v>0</v>
      </c>
      <c r="AC1535" s="337">
        <v>0</v>
      </c>
      <c r="AD1535" s="337">
        <v>0</v>
      </c>
      <c r="AE1535" s="337">
        <v>0</v>
      </c>
      <c r="AF1535" s="337">
        <v>0</v>
      </c>
      <c r="AG1535" s="337">
        <v>0</v>
      </c>
      <c r="AH1535" s="337">
        <v>0</v>
      </c>
      <c r="AI1535" s="337">
        <v>0</v>
      </c>
      <c r="AJ1535" s="337">
        <v>0</v>
      </c>
      <c r="AK1535" s="337">
        <v>0</v>
      </c>
      <c r="AL1535" s="337">
        <v>0</v>
      </c>
      <c r="AM1535" s="337">
        <v>0</v>
      </c>
      <c r="AN1535" s="337">
        <v>0</v>
      </c>
      <c r="AO1535" s="337">
        <v>0</v>
      </c>
      <c r="AP1535" s="337">
        <v>0</v>
      </c>
    </row>
    <row r="1536" spans="2:42" x14ac:dyDescent="0.2">
      <c r="B1536" s="335" t="s">
        <v>168</v>
      </c>
      <c r="E1536" s="337">
        <v>105</v>
      </c>
      <c r="F1536" s="337">
        <v>66</v>
      </c>
      <c r="G1536" s="337">
        <v>171</v>
      </c>
      <c r="H1536" s="337">
        <v>0</v>
      </c>
      <c r="I1536" s="337">
        <v>0</v>
      </c>
      <c r="J1536" s="337">
        <v>0</v>
      </c>
      <c r="K1536" s="337">
        <v>5</v>
      </c>
      <c r="L1536" s="337">
        <v>1</v>
      </c>
      <c r="M1536" s="337">
        <v>12</v>
      </c>
      <c r="N1536" s="337">
        <v>13</v>
      </c>
      <c r="O1536" s="337">
        <v>4</v>
      </c>
      <c r="P1536" s="337">
        <v>4</v>
      </c>
      <c r="Q1536" s="337">
        <v>3</v>
      </c>
      <c r="R1536" s="337">
        <v>0</v>
      </c>
      <c r="S1536" s="337">
        <v>0</v>
      </c>
      <c r="T1536" s="337">
        <v>0</v>
      </c>
      <c r="U1536" s="337">
        <v>0</v>
      </c>
      <c r="V1536" s="337">
        <v>0</v>
      </c>
      <c r="W1536" s="337">
        <v>0</v>
      </c>
      <c r="X1536" s="337">
        <v>0</v>
      </c>
      <c r="Y1536" s="337">
        <v>0</v>
      </c>
      <c r="Z1536" s="337">
        <v>0</v>
      </c>
      <c r="AA1536" s="337">
        <v>0</v>
      </c>
      <c r="AB1536" s="337">
        <v>0</v>
      </c>
      <c r="AC1536" s="337">
        <v>0</v>
      </c>
      <c r="AD1536" s="337">
        <v>0</v>
      </c>
      <c r="AE1536" s="337">
        <v>0</v>
      </c>
      <c r="AF1536" s="337">
        <v>0</v>
      </c>
      <c r="AG1536" s="337">
        <v>0</v>
      </c>
      <c r="AH1536" s="337">
        <v>0</v>
      </c>
      <c r="AI1536" s="337">
        <v>0</v>
      </c>
      <c r="AJ1536" s="337">
        <v>0</v>
      </c>
      <c r="AK1536" s="337">
        <v>0</v>
      </c>
      <c r="AL1536" s="337">
        <v>0</v>
      </c>
      <c r="AM1536" s="337">
        <v>0</v>
      </c>
      <c r="AN1536" s="337">
        <v>0</v>
      </c>
      <c r="AO1536" s="337">
        <v>0</v>
      </c>
      <c r="AP1536" s="337">
        <v>0</v>
      </c>
    </row>
    <row r="1537" spans="1:42" x14ac:dyDescent="0.2">
      <c r="C1537" s="335" t="s">
        <v>47</v>
      </c>
      <c r="E1537" s="337">
        <v>105</v>
      </c>
      <c r="F1537" s="337">
        <v>66</v>
      </c>
      <c r="G1537" s="337">
        <v>171</v>
      </c>
      <c r="H1537" s="337">
        <v>0</v>
      </c>
      <c r="I1537" s="337">
        <v>0</v>
      </c>
      <c r="J1537" s="337">
        <v>0</v>
      </c>
      <c r="K1537" s="337">
        <v>5</v>
      </c>
      <c r="L1537" s="337">
        <v>1</v>
      </c>
      <c r="M1537" s="337">
        <v>12</v>
      </c>
      <c r="N1537" s="337">
        <v>13</v>
      </c>
      <c r="O1537" s="337">
        <v>4</v>
      </c>
      <c r="P1537" s="337">
        <v>4</v>
      </c>
      <c r="Q1537" s="337">
        <v>3</v>
      </c>
      <c r="R1537" s="337">
        <v>0</v>
      </c>
      <c r="S1537" s="337">
        <v>0</v>
      </c>
      <c r="T1537" s="337">
        <v>0</v>
      </c>
      <c r="U1537" s="337">
        <v>0</v>
      </c>
      <c r="V1537" s="337">
        <v>0</v>
      </c>
      <c r="W1537" s="337">
        <v>0</v>
      </c>
      <c r="X1537" s="337">
        <v>0</v>
      </c>
      <c r="Y1537" s="337">
        <v>0</v>
      </c>
      <c r="Z1537" s="337">
        <v>0</v>
      </c>
      <c r="AA1537" s="337">
        <v>0</v>
      </c>
      <c r="AB1537" s="337">
        <v>0</v>
      </c>
      <c r="AC1537" s="337">
        <v>0</v>
      </c>
      <c r="AD1537" s="337">
        <v>0</v>
      </c>
      <c r="AE1537" s="337">
        <v>0</v>
      </c>
      <c r="AF1537" s="337">
        <v>0</v>
      </c>
      <c r="AG1537" s="337">
        <v>0</v>
      </c>
      <c r="AH1537" s="337">
        <v>0</v>
      </c>
      <c r="AI1537" s="337">
        <v>0</v>
      </c>
      <c r="AJ1537" s="337">
        <v>0</v>
      </c>
      <c r="AK1537" s="337">
        <v>0</v>
      </c>
      <c r="AL1537" s="337">
        <v>0</v>
      </c>
      <c r="AM1537" s="337">
        <v>0</v>
      </c>
      <c r="AN1537" s="337">
        <v>0</v>
      </c>
      <c r="AO1537" s="337">
        <v>0</v>
      </c>
      <c r="AP1537" s="337">
        <v>0</v>
      </c>
    </row>
    <row r="1538" spans="1:42" x14ac:dyDescent="0.2">
      <c r="D1538" s="335" t="s">
        <v>50</v>
      </c>
      <c r="E1538" s="337">
        <v>38</v>
      </c>
      <c r="F1538" s="337">
        <v>19</v>
      </c>
      <c r="G1538" s="337">
        <v>57</v>
      </c>
      <c r="H1538" s="337">
        <v>0</v>
      </c>
      <c r="I1538" s="337">
        <v>0</v>
      </c>
      <c r="J1538" s="337">
        <v>0</v>
      </c>
      <c r="K1538" s="337">
        <v>5</v>
      </c>
      <c r="L1538" s="337">
        <v>0</v>
      </c>
      <c r="M1538" s="337">
        <v>6</v>
      </c>
      <c r="N1538" s="337">
        <v>6</v>
      </c>
      <c r="O1538" s="337">
        <v>4</v>
      </c>
      <c r="P1538" s="337">
        <v>4</v>
      </c>
      <c r="Q1538" s="337">
        <v>1</v>
      </c>
      <c r="R1538" s="337">
        <v>0</v>
      </c>
      <c r="S1538" s="337">
        <v>0</v>
      </c>
      <c r="T1538" s="337">
        <v>0</v>
      </c>
      <c r="U1538" s="337">
        <v>0</v>
      </c>
      <c r="V1538" s="337">
        <v>0</v>
      </c>
      <c r="W1538" s="337">
        <v>0</v>
      </c>
      <c r="X1538" s="337">
        <v>0</v>
      </c>
      <c r="Y1538" s="337">
        <v>0</v>
      </c>
      <c r="Z1538" s="337">
        <v>0</v>
      </c>
      <c r="AA1538" s="337">
        <v>0</v>
      </c>
      <c r="AB1538" s="337">
        <v>0</v>
      </c>
      <c r="AC1538" s="337">
        <v>0</v>
      </c>
      <c r="AD1538" s="337">
        <v>0</v>
      </c>
      <c r="AE1538" s="337">
        <v>0</v>
      </c>
      <c r="AF1538" s="337">
        <v>0</v>
      </c>
      <c r="AG1538" s="337">
        <v>0</v>
      </c>
      <c r="AH1538" s="337">
        <v>0</v>
      </c>
      <c r="AI1538" s="337">
        <v>0</v>
      </c>
      <c r="AJ1538" s="337">
        <v>0</v>
      </c>
      <c r="AK1538" s="337">
        <v>0</v>
      </c>
      <c r="AL1538" s="337">
        <v>0</v>
      </c>
      <c r="AM1538" s="337">
        <v>0</v>
      </c>
      <c r="AN1538" s="337">
        <v>0</v>
      </c>
      <c r="AO1538" s="337">
        <v>0</v>
      </c>
      <c r="AP1538" s="337">
        <v>0</v>
      </c>
    </row>
    <row r="1539" spans="1:42" x14ac:dyDescent="0.2">
      <c r="D1539" s="335" t="s">
        <v>49</v>
      </c>
      <c r="E1539" s="337">
        <v>67</v>
      </c>
      <c r="F1539" s="337">
        <v>47</v>
      </c>
      <c r="G1539" s="337">
        <v>114</v>
      </c>
      <c r="H1539" s="337">
        <v>0</v>
      </c>
      <c r="I1539" s="337">
        <v>0</v>
      </c>
      <c r="J1539" s="337">
        <v>0</v>
      </c>
      <c r="K1539" s="337">
        <v>0</v>
      </c>
      <c r="L1539" s="337">
        <v>1</v>
      </c>
      <c r="M1539" s="337">
        <v>6</v>
      </c>
      <c r="N1539" s="337">
        <v>7</v>
      </c>
      <c r="O1539" s="337">
        <v>0</v>
      </c>
      <c r="P1539" s="337">
        <v>0</v>
      </c>
      <c r="Q1539" s="337">
        <v>2</v>
      </c>
      <c r="R1539" s="337">
        <v>0</v>
      </c>
      <c r="S1539" s="337">
        <v>0</v>
      </c>
      <c r="T1539" s="337">
        <v>0</v>
      </c>
      <c r="U1539" s="337">
        <v>0</v>
      </c>
      <c r="V1539" s="337">
        <v>0</v>
      </c>
      <c r="W1539" s="337">
        <v>0</v>
      </c>
      <c r="X1539" s="337">
        <v>0</v>
      </c>
      <c r="Y1539" s="337">
        <v>0</v>
      </c>
      <c r="Z1539" s="337">
        <v>0</v>
      </c>
      <c r="AA1539" s="337">
        <v>0</v>
      </c>
      <c r="AB1539" s="337">
        <v>0</v>
      </c>
      <c r="AC1539" s="337">
        <v>0</v>
      </c>
      <c r="AD1539" s="337">
        <v>0</v>
      </c>
      <c r="AE1539" s="337">
        <v>0</v>
      </c>
      <c r="AF1539" s="337">
        <v>0</v>
      </c>
      <c r="AG1539" s="337">
        <v>0</v>
      </c>
      <c r="AH1539" s="337">
        <v>0</v>
      </c>
      <c r="AI1539" s="337">
        <v>0</v>
      </c>
      <c r="AJ1539" s="337">
        <v>0</v>
      </c>
      <c r="AK1539" s="337">
        <v>0</v>
      </c>
      <c r="AL1539" s="337">
        <v>0</v>
      </c>
      <c r="AM1539" s="337">
        <v>0</v>
      </c>
      <c r="AN1539" s="337">
        <v>0</v>
      </c>
      <c r="AO1539" s="337">
        <v>0</v>
      </c>
      <c r="AP1539" s="337">
        <v>0</v>
      </c>
    </row>
    <row r="1540" spans="1:42" x14ac:dyDescent="0.2">
      <c r="A1540" s="335" t="s">
        <v>143</v>
      </c>
      <c r="E1540" s="337">
        <v>565</v>
      </c>
      <c r="F1540" s="337">
        <v>504</v>
      </c>
      <c r="G1540" s="337">
        <v>1069</v>
      </c>
      <c r="H1540" s="337">
        <v>109</v>
      </c>
      <c r="I1540" s="337">
        <v>135</v>
      </c>
      <c r="J1540" s="337">
        <v>244</v>
      </c>
      <c r="K1540" s="337">
        <v>55</v>
      </c>
      <c r="L1540" s="337">
        <v>32</v>
      </c>
      <c r="M1540" s="337">
        <v>25</v>
      </c>
      <c r="N1540" s="337">
        <v>57</v>
      </c>
      <c r="O1540" s="337">
        <v>68</v>
      </c>
      <c r="P1540" s="337">
        <v>54</v>
      </c>
      <c r="Q1540" s="337">
        <v>12</v>
      </c>
      <c r="R1540" s="337">
        <v>100</v>
      </c>
      <c r="S1540" s="337">
        <v>102</v>
      </c>
      <c r="T1540" s="337">
        <v>202</v>
      </c>
      <c r="U1540" s="337">
        <v>10</v>
      </c>
      <c r="V1540" s="337">
        <v>132</v>
      </c>
      <c r="W1540" s="337">
        <v>97</v>
      </c>
      <c r="X1540" s="337">
        <v>229</v>
      </c>
      <c r="Y1540" s="337">
        <v>9</v>
      </c>
      <c r="Z1540" s="337">
        <v>123</v>
      </c>
      <c r="AA1540" s="337">
        <v>113</v>
      </c>
      <c r="AB1540" s="337">
        <v>236</v>
      </c>
      <c r="AC1540" s="337">
        <v>11</v>
      </c>
      <c r="AD1540" s="337">
        <v>69</v>
      </c>
      <c r="AE1540" s="337">
        <v>65</v>
      </c>
      <c r="AF1540" s="337">
        <v>134</v>
      </c>
      <c r="AG1540" s="337">
        <v>7</v>
      </c>
      <c r="AH1540" s="337">
        <v>64</v>
      </c>
      <c r="AI1540" s="337">
        <v>61</v>
      </c>
      <c r="AJ1540" s="337">
        <v>125</v>
      </c>
      <c r="AK1540" s="337">
        <v>6</v>
      </c>
      <c r="AL1540" s="337">
        <v>77</v>
      </c>
      <c r="AM1540" s="337">
        <v>66</v>
      </c>
      <c r="AN1540" s="337">
        <v>143</v>
      </c>
      <c r="AO1540" s="337">
        <v>7</v>
      </c>
      <c r="AP1540" s="337">
        <v>5</v>
      </c>
    </row>
    <row r="1541" spans="1:42" x14ac:dyDescent="0.2">
      <c r="B1541" s="335" t="s">
        <v>36</v>
      </c>
      <c r="E1541" s="337">
        <v>35</v>
      </c>
      <c r="F1541" s="337">
        <v>31</v>
      </c>
      <c r="G1541" s="337">
        <v>66</v>
      </c>
      <c r="H1541" s="337">
        <v>0</v>
      </c>
      <c r="I1541" s="337">
        <v>0</v>
      </c>
      <c r="J1541" s="337">
        <v>0</v>
      </c>
      <c r="K1541" s="337">
        <v>5</v>
      </c>
      <c r="L1541" s="337">
        <v>1</v>
      </c>
      <c r="M1541" s="337">
        <v>4</v>
      </c>
      <c r="N1541" s="337">
        <v>5</v>
      </c>
      <c r="O1541" s="337">
        <v>9</v>
      </c>
      <c r="P1541" s="337">
        <v>4</v>
      </c>
      <c r="Q1541" s="337">
        <v>4</v>
      </c>
      <c r="R1541" s="337">
        <v>0</v>
      </c>
      <c r="S1541" s="337">
        <v>2</v>
      </c>
      <c r="T1541" s="337">
        <v>2</v>
      </c>
      <c r="U1541" s="337">
        <v>0</v>
      </c>
      <c r="V1541" s="337">
        <v>11</v>
      </c>
      <c r="W1541" s="337">
        <v>10</v>
      </c>
      <c r="X1541" s="337">
        <v>21</v>
      </c>
      <c r="Y1541" s="337">
        <v>0</v>
      </c>
      <c r="Z1541" s="337">
        <v>24</v>
      </c>
      <c r="AA1541" s="337">
        <v>19</v>
      </c>
      <c r="AB1541" s="337">
        <v>43</v>
      </c>
      <c r="AC1541" s="337">
        <v>2</v>
      </c>
      <c r="AD1541" s="337">
        <v>0</v>
      </c>
      <c r="AE1541" s="337">
        <v>0</v>
      </c>
      <c r="AF1541" s="337">
        <v>0</v>
      </c>
      <c r="AG1541" s="337">
        <v>0</v>
      </c>
      <c r="AH1541" s="337">
        <v>0</v>
      </c>
      <c r="AI1541" s="337">
        <v>0</v>
      </c>
      <c r="AJ1541" s="337">
        <v>0</v>
      </c>
      <c r="AK1541" s="337">
        <v>0</v>
      </c>
      <c r="AL1541" s="337">
        <v>0</v>
      </c>
      <c r="AM1541" s="337">
        <v>0</v>
      </c>
      <c r="AN1541" s="337">
        <v>0</v>
      </c>
      <c r="AO1541" s="337">
        <v>0</v>
      </c>
      <c r="AP1541" s="337">
        <v>3</v>
      </c>
    </row>
    <row r="1542" spans="1:42" x14ac:dyDescent="0.2">
      <c r="C1542" s="335" t="s">
        <v>38</v>
      </c>
      <c r="E1542" s="337">
        <v>0</v>
      </c>
      <c r="F1542" s="337">
        <v>1</v>
      </c>
      <c r="G1542" s="337">
        <v>1</v>
      </c>
      <c r="H1542" s="337">
        <v>0</v>
      </c>
      <c r="I1542" s="337">
        <v>0</v>
      </c>
      <c r="J1542" s="337">
        <v>0</v>
      </c>
      <c r="K1542" s="337">
        <v>1</v>
      </c>
      <c r="L1542" s="337">
        <v>0</v>
      </c>
      <c r="M1542" s="337">
        <v>1</v>
      </c>
      <c r="N1542" s="337">
        <v>1</v>
      </c>
      <c r="O1542" s="337">
        <v>0</v>
      </c>
      <c r="P1542" s="337">
        <v>0</v>
      </c>
      <c r="Q1542" s="337">
        <v>1</v>
      </c>
      <c r="R1542" s="337">
        <v>0</v>
      </c>
      <c r="S1542" s="337">
        <v>0</v>
      </c>
      <c r="T1542" s="337">
        <v>0</v>
      </c>
      <c r="U1542" s="337">
        <v>0</v>
      </c>
      <c r="V1542" s="337">
        <v>0</v>
      </c>
      <c r="W1542" s="337">
        <v>0</v>
      </c>
      <c r="X1542" s="337">
        <v>0</v>
      </c>
      <c r="Y1542" s="337">
        <v>0</v>
      </c>
      <c r="Z1542" s="337">
        <v>0</v>
      </c>
      <c r="AA1542" s="337">
        <v>1</v>
      </c>
      <c r="AB1542" s="337">
        <v>1</v>
      </c>
      <c r="AC1542" s="337">
        <v>1</v>
      </c>
      <c r="AD1542" s="337">
        <v>0</v>
      </c>
      <c r="AE1542" s="337">
        <v>0</v>
      </c>
      <c r="AF1542" s="337">
        <v>0</v>
      </c>
      <c r="AG1542" s="337">
        <v>0</v>
      </c>
      <c r="AH1542" s="337">
        <v>0</v>
      </c>
      <c r="AI1542" s="337">
        <v>0</v>
      </c>
      <c r="AJ1542" s="337">
        <v>0</v>
      </c>
      <c r="AK1542" s="337">
        <v>0</v>
      </c>
      <c r="AL1542" s="337">
        <v>0</v>
      </c>
      <c r="AM1542" s="337">
        <v>0</v>
      </c>
      <c r="AN1542" s="337">
        <v>0</v>
      </c>
      <c r="AO1542" s="337">
        <v>0</v>
      </c>
      <c r="AP1542" s="337">
        <v>0</v>
      </c>
    </row>
    <row r="1543" spans="1:42" x14ac:dyDescent="0.2">
      <c r="D1543" s="335" t="s">
        <v>65</v>
      </c>
      <c r="E1543" s="337">
        <v>0</v>
      </c>
      <c r="F1543" s="337">
        <v>1</v>
      </c>
      <c r="G1543" s="337">
        <v>1</v>
      </c>
      <c r="H1543" s="337">
        <v>0</v>
      </c>
      <c r="I1543" s="337">
        <v>0</v>
      </c>
      <c r="J1543" s="337">
        <v>0</v>
      </c>
      <c r="K1543" s="337">
        <v>1</v>
      </c>
      <c r="L1543" s="337">
        <v>0</v>
      </c>
      <c r="M1543" s="337">
        <v>1</v>
      </c>
      <c r="N1543" s="337">
        <v>1</v>
      </c>
      <c r="O1543" s="337">
        <v>0</v>
      </c>
      <c r="P1543" s="337">
        <v>0</v>
      </c>
      <c r="Q1543" s="337">
        <v>1</v>
      </c>
      <c r="R1543" s="337">
        <v>0</v>
      </c>
      <c r="S1543" s="337">
        <v>0</v>
      </c>
      <c r="T1543" s="337">
        <v>0</v>
      </c>
      <c r="U1543" s="337">
        <v>0</v>
      </c>
      <c r="V1543" s="337">
        <v>0</v>
      </c>
      <c r="W1543" s="337">
        <v>0</v>
      </c>
      <c r="X1543" s="337">
        <v>0</v>
      </c>
      <c r="Y1543" s="337">
        <v>0</v>
      </c>
      <c r="Z1543" s="337">
        <v>0</v>
      </c>
      <c r="AA1543" s="337">
        <v>1</v>
      </c>
      <c r="AB1543" s="337">
        <v>1</v>
      </c>
      <c r="AC1543" s="337">
        <v>1</v>
      </c>
      <c r="AD1543" s="337">
        <v>0</v>
      </c>
      <c r="AE1543" s="337">
        <v>0</v>
      </c>
      <c r="AF1543" s="337">
        <v>0</v>
      </c>
      <c r="AG1543" s="337">
        <v>0</v>
      </c>
      <c r="AH1543" s="337">
        <v>0</v>
      </c>
      <c r="AI1543" s="337">
        <v>0</v>
      </c>
      <c r="AJ1543" s="337">
        <v>0</v>
      </c>
      <c r="AK1543" s="337">
        <v>0</v>
      </c>
      <c r="AL1543" s="337">
        <v>0</v>
      </c>
      <c r="AM1543" s="337">
        <v>0</v>
      </c>
      <c r="AN1543" s="337">
        <v>0</v>
      </c>
      <c r="AO1543" s="337">
        <v>0</v>
      </c>
      <c r="AP1543" s="337">
        <v>0</v>
      </c>
    </row>
    <row r="1544" spans="1:42" x14ac:dyDescent="0.2">
      <c r="C1544" s="335" t="s">
        <v>47</v>
      </c>
      <c r="E1544" s="337">
        <v>35</v>
      </c>
      <c r="F1544" s="337">
        <v>30</v>
      </c>
      <c r="G1544" s="337">
        <v>65</v>
      </c>
      <c r="H1544" s="337">
        <v>0</v>
      </c>
      <c r="I1544" s="337">
        <v>0</v>
      </c>
      <c r="J1544" s="337">
        <v>0</v>
      </c>
      <c r="K1544" s="337">
        <v>4</v>
      </c>
      <c r="L1544" s="337">
        <v>1</v>
      </c>
      <c r="M1544" s="337">
        <v>3</v>
      </c>
      <c r="N1544" s="337">
        <v>4</v>
      </c>
      <c r="O1544" s="337">
        <v>9</v>
      </c>
      <c r="P1544" s="337">
        <v>4</v>
      </c>
      <c r="Q1544" s="337">
        <v>3</v>
      </c>
      <c r="R1544" s="337">
        <v>0</v>
      </c>
      <c r="S1544" s="337">
        <v>2</v>
      </c>
      <c r="T1544" s="337">
        <v>2</v>
      </c>
      <c r="U1544" s="337">
        <v>0</v>
      </c>
      <c r="V1544" s="337">
        <v>11</v>
      </c>
      <c r="W1544" s="337">
        <v>10</v>
      </c>
      <c r="X1544" s="337">
        <v>21</v>
      </c>
      <c r="Y1544" s="337">
        <v>0</v>
      </c>
      <c r="Z1544" s="337">
        <v>24</v>
      </c>
      <c r="AA1544" s="337">
        <v>18</v>
      </c>
      <c r="AB1544" s="337">
        <v>42</v>
      </c>
      <c r="AC1544" s="337">
        <v>1</v>
      </c>
      <c r="AD1544" s="337">
        <v>0</v>
      </c>
      <c r="AE1544" s="337">
        <v>0</v>
      </c>
      <c r="AF1544" s="337">
        <v>0</v>
      </c>
      <c r="AG1544" s="337">
        <v>0</v>
      </c>
      <c r="AH1544" s="337">
        <v>0</v>
      </c>
      <c r="AI1544" s="337">
        <v>0</v>
      </c>
      <c r="AJ1544" s="337">
        <v>0</v>
      </c>
      <c r="AK1544" s="337">
        <v>0</v>
      </c>
      <c r="AL1544" s="337">
        <v>0</v>
      </c>
      <c r="AM1544" s="337">
        <v>0</v>
      </c>
      <c r="AN1544" s="337">
        <v>0</v>
      </c>
      <c r="AO1544" s="337">
        <v>0</v>
      </c>
      <c r="AP1544" s="337">
        <v>3</v>
      </c>
    </row>
    <row r="1545" spans="1:42" x14ac:dyDescent="0.2">
      <c r="D1545" s="335" t="s">
        <v>116</v>
      </c>
      <c r="E1545" s="337">
        <v>35</v>
      </c>
      <c r="F1545" s="337">
        <v>30</v>
      </c>
      <c r="G1545" s="337">
        <v>65</v>
      </c>
      <c r="H1545" s="337">
        <v>0</v>
      </c>
      <c r="I1545" s="337">
        <v>0</v>
      </c>
      <c r="J1545" s="337">
        <v>0</v>
      </c>
      <c r="K1545" s="337">
        <v>4</v>
      </c>
      <c r="L1545" s="337">
        <v>1</v>
      </c>
      <c r="M1545" s="337">
        <v>3</v>
      </c>
      <c r="N1545" s="337">
        <v>4</v>
      </c>
      <c r="O1545" s="337">
        <v>9</v>
      </c>
      <c r="P1545" s="337">
        <v>4</v>
      </c>
      <c r="Q1545" s="337">
        <v>3</v>
      </c>
      <c r="R1545" s="337">
        <v>0</v>
      </c>
      <c r="S1545" s="337">
        <v>2</v>
      </c>
      <c r="T1545" s="337">
        <v>2</v>
      </c>
      <c r="U1545" s="337">
        <v>0</v>
      </c>
      <c r="V1545" s="337">
        <v>11</v>
      </c>
      <c r="W1545" s="337">
        <v>10</v>
      </c>
      <c r="X1545" s="337">
        <v>21</v>
      </c>
      <c r="Y1545" s="337">
        <v>0</v>
      </c>
      <c r="Z1545" s="337">
        <v>24</v>
      </c>
      <c r="AA1545" s="337">
        <v>18</v>
      </c>
      <c r="AB1545" s="337">
        <v>42</v>
      </c>
      <c r="AC1545" s="337">
        <v>1</v>
      </c>
      <c r="AD1545" s="337">
        <v>0</v>
      </c>
      <c r="AE1545" s="337">
        <v>0</v>
      </c>
      <c r="AF1545" s="337">
        <v>0</v>
      </c>
      <c r="AG1545" s="337">
        <v>0</v>
      </c>
      <c r="AH1545" s="337">
        <v>0</v>
      </c>
      <c r="AI1545" s="337">
        <v>0</v>
      </c>
      <c r="AJ1545" s="337">
        <v>0</v>
      </c>
      <c r="AK1545" s="337">
        <v>0</v>
      </c>
      <c r="AL1545" s="337">
        <v>0</v>
      </c>
      <c r="AM1545" s="337">
        <v>0</v>
      </c>
      <c r="AN1545" s="337">
        <v>0</v>
      </c>
      <c r="AO1545" s="337">
        <v>0</v>
      </c>
      <c r="AP1545" s="337">
        <v>3</v>
      </c>
    </row>
    <row r="1546" spans="1:42" x14ac:dyDescent="0.2">
      <c r="B1546" s="335" t="s">
        <v>41</v>
      </c>
      <c r="E1546" s="337">
        <v>370</v>
      </c>
      <c r="F1546" s="337">
        <v>320</v>
      </c>
      <c r="G1546" s="337">
        <v>690</v>
      </c>
      <c r="H1546" s="337">
        <v>68</v>
      </c>
      <c r="I1546" s="337">
        <v>77</v>
      </c>
      <c r="J1546" s="337">
        <v>145</v>
      </c>
      <c r="K1546" s="337">
        <v>37</v>
      </c>
      <c r="L1546" s="337">
        <v>19</v>
      </c>
      <c r="M1546" s="337">
        <v>18</v>
      </c>
      <c r="N1546" s="337">
        <v>37</v>
      </c>
      <c r="O1546" s="337">
        <v>43</v>
      </c>
      <c r="P1546" s="337">
        <v>37</v>
      </c>
      <c r="Q1546" s="337">
        <v>6</v>
      </c>
      <c r="R1546" s="337">
        <v>45</v>
      </c>
      <c r="S1546" s="337">
        <v>36</v>
      </c>
      <c r="T1546" s="337">
        <v>81</v>
      </c>
      <c r="U1546" s="337">
        <v>5</v>
      </c>
      <c r="V1546" s="337">
        <v>66</v>
      </c>
      <c r="W1546" s="337">
        <v>43</v>
      </c>
      <c r="X1546" s="337">
        <v>109</v>
      </c>
      <c r="Y1546" s="337">
        <v>5</v>
      </c>
      <c r="Z1546" s="337">
        <v>49</v>
      </c>
      <c r="AA1546" s="337">
        <v>49</v>
      </c>
      <c r="AB1546" s="337">
        <v>98</v>
      </c>
      <c r="AC1546" s="337">
        <v>5</v>
      </c>
      <c r="AD1546" s="337">
        <v>69</v>
      </c>
      <c r="AE1546" s="337">
        <v>65</v>
      </c>
      <c r="AF1546" s="337">
        <v>134</v>
      </c>
      <c r="AG1546" s="337">
        <v>7</v>
      </c>
      <c r="AH1546" s="337">
        <v>64</v>
      </c>
      <c r="AI1546" s="337">
        <v>61</v>
      </c>
      <c r="AJ1546" s="337">
        <v>125</v>
      </c>
      <c r="AK1546" s="337">
        <v>6</v>
      </c>
      <c r="AL1546" s="337">
        <v>77</v>
      </c>
      <c r="AM1546" s="337">
        <v>66</v>
      </c>
      <c r="AN1546" s="337">
        <v>143</v>
      </c>
      <c r="AO1546" s="337">
        <v>7</v>
      </c>
      <c r="AP1546" s="337">
        <v>2</v>
      </c>
    </row>
    <row r="1547" spans="1:42" x14ac:dyDescent="0.2">
      <c r="C1547" s="335" t="s">
        <v>37</v>
      </c>
      <c r="E1547" s="337">
        <v>147</v>
      </c>
      <c r="F1547" s="337">
        <v>132</v>
      </c>
      <c r="G1547" s="337">
        <v>279</v>
      </c>
      <c r="H1547" s="337">
        <v>27</v>
      </c>
      <c r="I1547" s="337">
        <v>30</v>
      </c>
      <c r="J1547" s="337">
        <v>57</v>
      </c>
      <c r="K1547" s="337">
        <v>16</v>
      </c>
      <c r="L1547" s="337">
        <v>8</v>
      </c>
      <c r="M1547" s="337">
        <v>8</v>
      </c>
      <c r="N1547" s="337">
        <v>16</v>
      </c>
      <c r="O1547" s="337">
        <v>17</v>
      </c>
      <c r="P1547" s="337">
        <v>16</v>
      </c>
      <c r="Q1547" s="337">
        <v>2</v>
      </c>
      <c r="R1547" s="337">
        <v>20</v>
      </c>
      <c r="S1547" s="337">
        <v>10</v>
      </c>
      <c r="T1547" s="337">
        <v>30</v>
      </c>
      <c r="U1547" s="337">
        <v>2</v>
      </c>
      <c r="V1547" s="337">
        <v>29</v>
      </c>
      <c r="W1547" s="337">
        <v>18</v>
      </c>
      <c r="X1547" s="337">
        <v>47</v>
      </c>
      <c r="Y1547" s="337">
        <v>3</v>
      </c>
      <c r="Z1547" s="337">
        <v>20</v>
      </c>
      <c r="AA1547" s="337">
        <v>19</v>
      </c>
      <c r="AB1547" s="337">
        <v>39</v>
      </c>
      <c r="AC1547" s="337">
        <v>2</v>
      </c>
      <c r="AD1547" s="337">
        <v>23</v>
      </c>
      <c r="AE1547" s="337">
        <v>24</v>
      </c>
      <c r="AF1547" s="337">
        <v>47</v>
      </c>
      <c r="AG1547" s="337">
        <v>3</v>
      </c>
      <c r="AH1547" s="337">
        <v>26</v>
      </c>
      <c r="AI1547" s="337">
        <v>27</v>
      </c>
      <c r="AJ1547" s="337">
        <v>53</v>
      </c>
      <c r="AK1547" s="337">
        <v>3</v>
      </c>
      <c r="AL1547" s="337">
        <v>29</v>
      </c>
      <c r="AM1547" s="337">
        <v>34</v>
      </c>
      <c r="AN1547" s="337">
        <v>63</v>
      </c>
      <c r="AO1547" s="337">
        <v>3</v>
      </c>
      <c r="AP1547" s="337">
        <v>0</v>
      </c>
    </row>
    <row r="1548" spans="1:42" x14ac:dyDescent="0.2">
      <c r="D1548" s="335" t="s">
        <v>116</v>
      </c>
      <c r="E1548" s="337">
        <v>147</v>
      </c>
      <c r="F1548" s="337">
        <v>132</v>
      </c>
      <c r="G1548" s="337">
        <v>279</v>
      </c>
      <c r="H1548" s="337">
        <v>27</v>
      </c>
      <c r="I1548" s="337">
        <v>30</v>
      </c>
      <c r="J1548" s="337">
        <v>57</v>
      </c>
      <c r="K1548" s="337">
        <v>16</v>
      </c>
      <c r="L1548" s="337">
        <v>8</v>
      </c>
      <c r="M1548" s="337">
        <v>8</v>
      </c>
      <c r="N1548" s="337">
        <v>16</v>
      </c>
      <c r="O1548" s="337">
        <v>17</v>
      </c>
      <c r="P1548" s="337">
        <v>16</v>
      </c>
      <c r="Q1548" s="337">
        <v>2</v>
      </c>
      <c r="R1548" s="337">
        <v>20</v>
      </c>
      <c r="S1548" s="337">
        <v>10</v>
      </c>
      <c r="T1548" s="337">
        <v>30</v>
      </c>
      <c r="U1548" s="337">
        <v>2</v>
      </c>
      <c r="V1548" s="337">
        <v>29</v>
      </c>
      <c r="W1548" s="337">
        <v>18</v>
      </c>
      <c r="X1548" s="337">
        <v>47</v>
      </c>
      <c r="Y1548" s="337">
        <v>3</v>
      </c>
      <c r="Z1548" s="337">
        <v>20</v>
      </c>
      <c r="AA1548" s="337">
        <v>19</v>
      </c>
      <c r="AB1548" s="337">
        <v>39</v>
      </c>
      <c r="AC1548" s="337">
        <v>2</v>
      </c>
      <c r="AD1548" s="337">
        <v>23</v>
      </c>
      <c r="AE1548" s="337">
        <v>24</v>
      </c>
      <c r="AF1548" s="337">
        <v>47</v>
      </c>
      <c r="AG1548" s="337">
        <v>3</v>
      </c>
      <c r="AH1548" s="337">
        <v>26</v>
      </c>
      <c r="AI1548" s="337">
        <v>27</v>
      </c>
      <c r="AJ1548" s="337">
        <v>53</v>
      </c>
      <c r="AK1548" s="337">
        <v>3</v>
      </c>
      <c r="AL1548" s="337">
        <v>29</v>
      </c>
      <c r="AM1548" s="337">
        <v>34</v>
      </c>
      <c r="AN1548" s="337">
        <v>63</v>
      </c>
      <c r="AO1548" s="337">
        <v>3</v>
      </c>
      <c r="AP1548" s="337">
        <v>0</v>
      </c>
    </row>
    <row r="1549" spans="1:42" x14ac:dyDescent="0.2">
      <c r="C1549" s="335" t="s">
        <v>47</v>
      </c>
      <c r="E1549" s="337">
        <v>223</v>
      </c>
      <c r="F1549" s="337">
        <v>188</v>
      </c>
      <c r="G1549" s="337">
        <v>411</v>
      </c>
      <c r="H1549" s="337">
        <v>41</v>
      </c>
      <c r="I1549" s="337">
        <v>47</v>
      </c>
      <c r="J1549" s="337">
        <v>88</v>
      </c>
      <c r="K1549" s="337">
        <v>21</v>
      </c>
      <c r="L1549" s="337">
        <v>11</v>
      </c>
      <c r="M1549" s="337">
        <v>10</v>
      </c>
      <c r="N1549" s="337">
        <v>21</v>
      </c>
      <c r="O1549" s="337">
        <v>26</v>
      </c>
      <c r="P1549" s="337">
        <v>21</v>
      </c>
      <c r="Q1549" s="337">
        <v>4</v>
      </c>
      <c r="R1549" s="337">
        <v>25</v>
      </c>
      <c r="S1549" s="337">
        <v>26</v>
      </c>
      <c r="T1549" s="337">
        <v>51</v>
      </c>
      <c r="U1549" s="337">
        <v>3</v>
      </c>
      <c r="V1549" s="337">
        <v>37</v>
      </c>
      <c r="W1549" s="337">
        <v>25</v>
      </c>
      <c r="X1549" s="337">
        <v>62</v>
      </c>
      <c r="Y1549" s="337">
        <v>2</v>
      </c>
      <c r="Z1549" s="337">
        <v>29</v>
      </c>
      <c r="AA1549" s="337">
        <v>30</v>
      </c>
      <c r="AB1549" s="337">
        <v>59</v>
      </c>
      <c r="AC1549" s="337">
        <v>3</v>
      </c>
      <c r="AD1549" s="337">
        <v>46</v>
      </c>
      <c r="AE1549" s="337">
        <v>41</v>
      </c>
      <c r="AF1549" s="337">
        <v>87</v>
      </c>
      <c r="AG1549" s="337">
        <v>4</v>
      </c>
      <c r="AH1549" s="337">
        <v>38</v>
      </c>
      <c r="AI1549" s="337">
        <v>34</v>
      </c>
      <c r="AJ1549" s="337">
        <v>72</v>
      </c>
      <c r="AK1549" s="337">
        <v>3</v>
      </c>
      <c r="AL1549" s="337">
        <v>48</v>
      </c>
      <c r="AM1549" s="337">
        <v>32</v>
      </c>
      <c r="AN1549" s="337">
        <v>80</v>
      </c>
      <c r="AO1549" s="337">
        <v>4</v>
      </c>
      <c r="AP1549" s="337">
        <v>2</v>
      </c>
    </row>
    <row r="1550" spans="1:42" x14ac:dyDescent="0.2">
      <c r="D1550" s="335" t="s">
        <v>116</v>
      </c>
      <c r="E1550" s="337">
        <v>223</v>
      </c>
      <c r="F1550" s="337">
        <v>188</v>
      </c>
      <c r="G1550" s="337">
        <v>411</v>
      </c>
      <c r="H1550" s="337">
        <v>41</v>
      </c>
      <c r="I1550" s="337">
        <v>47</v>
      </c>
      <c r="J1550" s="337">
        <v>88</v>
      </c>
      <c r="K1550" s="337">
        <v>21</v>
      </c>
      <c r="L1550" s="337">
        <v>11</v>
      </c>
      <c r="M1550" s="337">
        <v>10</v>
      </c>
      <c r="N1550" s="337">
        <v>21</v>
      </c>
      <c r="O1550" s="337">
        <v>26</v>
      </c>
      <c r="P1550" s="337">
        <v>21</v>
      </c>
      <c r="Q1550" s="337">
        <v>4</v>
      </c>
      <c r="R1550" s="337">
        <v>25</v>
      </c>
      <c r="S1550" s="337">
        <v>26</v>
      </c>
      <c r="T1550" s="337">
        <v>51</v>
      </c>
      <c r="U1550" s="337">
        <v>3</v>
      </c>
      <c r="V1550" s="337">
        <v>37</v>
      </c>
      <c r="W1550" s="337">
        <v>25</v>
      </c>
      <c r="X1550" s="337">
        <v>62</v>
      </c>
      <c r="Y1550" s="337">
        <v>2</v>
      </c>
      <c r="Z1550" s="337">
        <v>29</v>
      </c>
      <c r="AA1550" s="337">
        <v>30</v>
      </c>
      <c r="AB1550" s="337">
        <v>59</v>
      </c>
      <c r="AC1550" s="337">
        <v>3</v>
      </c>
      <c r="AD1550" s="337">
        <v>46</v>
      </c>
      <c r="AE1550" s="337">
        <v>41</v>
      </c>
      <c r="AF1550" s="337">
        <v>87</v>
      </c>
      <c r="AG1550" s="337">
        <v>4</v>
      </c>
      <c r="AH1550" s="337">
        <v>38</v>
      </c>
      <c r="AI1550" s="337">
        <v>34</v>
      </c>
      <c r="AJ1550" s="337">
        <v>72</v>
      </c>
      <c r="AK1550" s="337">
        <v>3</v>
      </c>
      <c r="AL1550" s="337">
        <v>48</v>
      </c>
      <c r="AM1550" s="337">
        <v>32</v>
      </c>
      <c r="AN1550" s="337">
        <v>80</v>
      </c>
      <c r="AO1550" s="337">
        <v>4</v>
      </c>
      <c r="AP1550" s="337">
        <v>2</v>
      </c>
    </row>
    <row r="1551" spans="1:42" x14ac:dyDescent="0.2">
      <c r="B1551" s="335" t="s">
        <v>42</v>
      </c>
      <c r="E1551" s="337">
        <v>160</v>
      </c>
      <c r="F1551" s="337">
        <v>153</v>
      </c>
      <c r="G1551" s="337">
        <v>313</v>
      </c>
      <c r="H1551" s="337">
        <v>41</v>
      </c>
      <c r="I1551" s="337">
        <v>58</v>
      </c>
      <c r="J1551" s="337">
        <v>99</v>
      </c>
      <c r="K1551" s="337">
        <v>13</v>
      </c>
      <c r="L1551" s="337">
        <v>12</v>
      </c>
      <c r="M1551" s="337">
        <v>3</v>
      </c>
      <c r="N1551" s="337">
        <v>15</v>
      </c>
      <c r="O1551" s="337">
        <v>16</v>
      </c>
      <c r="P1551" s="337">
        <v>13</v>
      </c>
      <c r="Q1551" s="337">
        <v>2</v>
      </c>
      <c r="R1551" s="337">
        <v>55</v>
      </c>
      <c r="S1551" s="337">
        <v>64</v>
      </c>
      <c r="T1551" s="337">
        <v>119</v>
      </c>
      <c r="U1551" s="337">
        <v>5</v>
      </c>
      <c r="V1551" s="337">
        <v>55</v>
      </c>
      <c r="W1551" s="337">
        <v>44</v>
      </c>
      <c r="X1551" s="337">
        <v>99</v>
      </c>
      <c r="Y1551" s="337">
        <v>4</v>
      </c>
      <c r="Z1551" s="337">
        <v>50</v>
      </c>
      <c r="AA1551" s="337">
        <v>45</v>
      </c>
      <c r="AB1551" s="337">
        <v>95</v>
      </c>
      <c r="AC1551" s="337">
        <v>4</v>
      </c>
      <c r="AD1551" s="337">
        <v>0</v>
      </c>
      <c r="AE1551" s="337">
        <v>0</v>
      </c>
      <c r="AF1551" s="337">
        <v>0</v>
      </c>
      <c r="AG1551" s="337">
        <v>0</v>
      </c>
      <c r="AH1551" s="337">
        <v>0</v>
      </c>
      <c r="AI1551" s="337">
        <v>0</v>
      </c>
      <c r="AJ1551" s="337">
        <v>0</v>
      </c>
      <c r="AK1551" s="337">
        <v>0</v>
      </c>
      <c r="AL1551" s="337">
        <v>0</v>
      </c>
      <c r="AM1551" s="337">
        <v>0</v>
      </c>
      <c r="AN1551" s="337">
        <v>0</v>
      </c>
      <c r="AO1551" s="337">
        <v>0</v>
      </c>
      <c r="AP1551" s="337">
        <v>0</v>
      </c>
    </row>
    <row r="1552" spans="1:42" x14ac:dyDescent="0.2">
      <c r="C1552" s="335" t="s">
        <v>47</v>
      </c>
      <c r="E1552" s="337">
        <v>160</v>
      </c>
      <c r="F1552" s="337">
        <v>153</v>
      </c>
      <c r="G1552" s="337">
        <v>313</v>
      </c>
      <c r="H1552" s="337">
        <v>41</v>
      </c>
      <c r="I1552" s="337">
        <v>58</v>
      </c>
      <c r="J1552" s="337">
        <v>99</v>
      </c>
      <c r="K1552" s="337">
        <v>13</v>
      </c>
      <c r="L1552" s="337">
        <v>12</v>
      </c>
      <c r="M1552" s="337">
        <v>3</v>
      </c>
      <c r="N1552" s="337">
        <v>15</v>
      </c>
      <c r="O1552" s="337">
        <v>16</v>
      </c>
      <c r="P1552" s="337">
        <v>13</v>
      </c>
      <c r="Q1552" s="337">
        <v>2</v>
      </c>
      <c r="R1552" s="337">
        <v>55</v>
      </c>
      <c r="S1552" s="337">
        <v>64</v>
      </c>
      <c r="T1552" s="337">
        <v>119</v>
      </c>
      <c r="U1552" s="337">
        <v>5</v>
      </c>
      <c r="V1552" s="337">
        <v>55</v>
      </c>
      <c r="W1552" s="337">
        <v>44</v>
      </c>
      <c r="X1552" s="337">
        <v>99</v>
      </c>
      <c r="Y1552" s="337">
        <v>4</v>
      </c>
      <c r="Z1552" s="337">
        <v>50</v>
      </c>
      <c r="AA1552" s="337">
        <v>45</v>
      </c>
      <c r="AB1552" s="337">
        <v>95</v>
      </c>
      <c r="AC1552" s="337">
        <v>4</v>
      </c>
      <c r="AD1552" s="337">
        <v>0</v>
      </c>
      <c r="AE1552" s="337">
        <v>0</v>
      </c>
      <c r="AF1552" s="337">
        <v>0</v>
      </c>
      <c r="AG1552" s="337">
        <v>0</v>
      </c>
      <c r="AH1552" s="337">
        <v>0</v>
      </c>
      <c r="AI1552" s="337">
        <v>0</v>
      </c>
      <c r="AJ1552" s="337">
        <v>0</v>
      </c>
      <c r="AK1552" s="337">
        <v>0</v>
      </c>
      <c r="AL1552" s="337">
        <v>0</v>
      </c>
      <c r="AM1552" s="337">
        <v>0</v>
      </c>
      <c r="AN1552" s="337">
        <v>0</v>
      </c>
      <c r="AO1552" s="337">
        <v>0</v>
      </c>
      <c r="AP1552" s="337">
        <v>0</v>
      </c>
    </row>
    <row r="1553" spans="1:42" x14ac:dyDescent="0.2">
      <c r="D1553" s="335" t="s">
        <v>116</v>
      </c>
      <c r="E1553" s="337">
        <v>160</v>
      </c>
      <c r="F1553" s="337">
        <v>153</v>
      </c>
      <c r="G1553" s="337">
        <v>313</v>
      </c>
      <c r="H1553" s="337">
        <v>41</v>
      </c>
      <c r="I1553" s="337">
        <v>58</v>
      </c>
      <c r="J1553" s="337">
        <v>99</v>
      </c>
      <c r="K1553" s="337">
        <v>13</v>
      </c>
      <c r="L1553" s="337">
        <v>12</v>
      </c>
      <c r="M1553" s="337">
        <v>3</v>
      </c>
      <c r="N1553" s="337">
        <v>15</v>
      </c>
      <c r="O1553" s="337">
        <v>16</v>
      </c>
      <c r="P1553" s="337">
        <v>13</v>
      </c>
      <c r="Q1553" s="337">
        <v>2</v>
      </c>
      <c r="R1553" s="337">
        <v>55</v>
      </c>
      <c r="S1553" s="337">
        <v>64</v>
      </c>
      <c r="T1553" s="337">
        <v>119</v>
      </c>
      <c r="U1553" s="337">
        <v>5</v>
      </c>
      <c r="V1553" s="337">
        <v>55</v>
      </c>
      <c r="W1553" s="337">
        <v>44</v>
      </c>
      <c r="X1553" s="337">
        <v>99</v>
      </c>
      <c r="Y1553" s="337">
        <v>4</v>
      </c>
      <c r="Z1553" s="337">
        <v>50</v>
      </c>
      <c r="AA1553" s="337">
        <v>45</v>
      </c>
      <c r="AB1553" s="337">
        <v>95</v>
      </c>
      <c r="AC1553" s="337">
        <v>4</v>
      </c>
      <c r="AD1553" s="337">
        <v>0</v>
      </c>
      <c r="AE1553" s="337">
        <v>0</v>
      </c>
      <c r="AF1553" s="337">
        <v>0</v>
      </c>
      <c r="AG1553" s="337">
        <v>0</v>
      </c>
      <c r="AH1553" s="337">
        <v>0</v>
      </c>
      <c r="AI1553" s="337">
        <v>0</v>
      </c>
      <c r="AJ1553" s="337">
        <v>0</v>
      </c>
      <c r="AK1553" s="337">
        <v>0</v>
      </c>
      <c r="AL1553" s="337">
        <v>0</v>
      </c>
      <c r="AM1553" s="337">
        <v>0</v>
      </c>
      <c r="AN1553" s="337">
        <v>0</v>
      </c>
      <c r="AO1553" s="337">
        <v>0</v>
      </c>
      <c r="AP1553" s="337">
        <v>0</v>
      </c>
    </row>
    <row r="1554" spans="1:42" x14ac:dyDescent="0.2">
      <c r="A1554" s="335" t="s">
        <v>87</v>
      </c>
      <c r="E1554" s="337">
        <v>242</v>
      </c>
      <c r="F1554" s="337">
        <v>246</v>
      </c>
      <c r="G1554" s="337">
        <v>488</v>
      </c>
      <c r="H1554" s="337">
        <v>49</v>
      </c>
      <c r="I1554" s="337">
        <v>56</v>
      </c>
      <c r="J1554" s="337">
        <v>105</v>
      </c>
      <c r="K1554" s="337">
        <v>25</v>
      </c>
      <c r="L1554" s="337">
        <v>8</v>
      </c>
      <c r="M1554" s="337">
        <v>18</v>
      </c>
      <c r="N1554" s="337">
        <v>26</v>
      </c>
      <c r="O1554" s="337">
        <v>27</v>
      </c>
      <c r="P1554" s="337">
        <v>26</v>
      </c>
      <c r="Q1554" s="337">
        <v>8</v>
      </c>
      <c r="R1554" s="337">
        <v>53</v>
      </c>
      <c r="S1554" s="337">
        <v>45</v>
      </c>
      <c r="T1554" s="337">
        <v>98</v>
      </c>
      <c r="U1554" s="337">
        <v>3</v>
      </c>
      <c r="V1554" s="337">
        <v>52</v>
      </c>
      <c r="W1554" s="337">
        <v>48</v>
      </c>
      <c r="X1554" s="337">
        <v>100</v>
      </c>
      <c r="Y1554" s="337">
        <v>3</v>
      </c>
      <c r="Z1554" s="337">
        <v>62</v>
      </c>
      <c r="AA1554" s="337">
        <v>62</v>
      </c>
      <c r="AB1554" s="337">
        <v>124</v>
      </c>
      <c r="AC1554" s="337">
        <v>8</v>
      </c>
      <c r="AD1554" s="337">
        <v>23</v>
      </c>
      <c r="AE1554" s="337">
        <v>32</v>
      </c>
      <c r="AF1554" s="337">
        <v>55</v>
      </c>
      <c r="AG1554" s="337">
        <v>2</v>
      </c>
      <c r="AH1554" s="337">
        <v>27</v>
      </c>
      <c r="AI1554" s="337">
        <v>26</v>
      </c>
      <c r="AJ1554" s="337">
        <v>53</v>
      </c>
      <c r="AK1554" s="337">
        <v>1</v>
      </c>
      <c r="AL1554" s="337">
        <v>25</v>
      </c>
      <c r="AM1554" s="337">
        <v>33</v>
      </c>
      <c r="AN1554" s="337">
        <v>58</v>
      </c>
      <c r="AO1554" s="337">
        <v>1</v>
      </c>
      <c r="AP1554" s="337">
        <v>7</v>
      </c>
    </row>
    <row r="1555" spans="1:42" x14ac:dyDescent="0.2">
      <c r="B1555" s="335" t="s">
        <v>36</v>
      </c>
      <c r="E1555" s="337">
        <v>23</v>
      </c>
      <c r="F1555" s="337">
        <v>19</v>
      </c>
      <c r="G1555" s="337">
        <v>42</v>
      </c>
      <c r="H1555" s="337">
        <v>0</v>
      </c>
      <c r="I1555" s="337">
        <v>0</v>
      </c>
      <c r="J1555" s="337">
        <v>0</v>
      </c>
      <c r="K1555" s="337">
        <v>3</v>
      </c>
      <c r="L1555" s="337">
        <v>0</v>
      </c>
      <c r="M1555" s="337">
        <v>3</v>
      </c>
      <c r="N1555" s="337">
        <v>3</v>
      </c>
      <c r="O1555" s="337">
        <v>1</v>
      </c>
      <c r="P1555" s="337">
        <v>1</v>
      </c>
      <c r="Q1555" s="337">
        <v>2</v>
      </c>
      <c r="R1555" s="337">
        <v>5</v>
      </c>
      <c r="S1555" s="337">
        <v>1</v>
      </c>
      <c r="T1555" s="337">
        <v>6</v>
      </c>
      <c r="U1555" s="337">
        <v>0</v>
      </c>
      <c r="V1555" s="337">
        <v>3</v>
      </c>
      <c r="W1555" s="337">
        <v>3</v>
      </c>
      <c r="X1555" s="337">
        <v>6</v>
      </c>
      <c r="Y1555" s="337">
        <v>0</v>
      </c>
      <c r="Z1555" s="337">
        <v>15</v>
      </c>
      <c r="AA1555" s="337">
        <v>15</v>
      </c>
      <c r="AB1555" s="337">
        <v>30</v>
      </c>
      <c r="AC1555" s="337">
        <v>2</v>
      </c>
      <c r="AD1555" s="337">
        <v>0</v>
      </c>
      <c r="AE1555" s="337">
        <v>0</v>
      </c>
      <c r="AF1555" s="337">
        <v>0</v>
      </c>
      <c r="AG1555" s="337">
        <v>0</v>
      </c>
      <c r="AH1555" s="337">
        <v>0</v>
      </c>
      <c r="AI1555" s="337">
        <v>0</v>
      </c>
      <c r="AJ1555" s="337">
        <v>0</v>
      </c>
      <c r="AK1555" s="337">
        <v>0</v>
      </c>
      <c r="AL1555" s="337">
        <v>0</v>
      </c>
      <c r="AM1555" s="337">
        <v>0</v>
      </c>
      <c r="AN1555" s="337">
        <v>0</v>
      </c>
      <c r="AO1555" s="337">
        <v>0</v>
      </c>
      <c r="AP1555" s="337">
        <v>1</v>
      </c>
    </row>
    <row r="1556" spans="1:42" x14ac:dyDescent="0.2">
      <c r="C1556" s="335" t="s">
        <v>38</v>
      </c>
      <c r="E1556" s="337">
        <v>3</v>
      </c>
      <c r="F1556" s="337">
        <v>6</v>
      </c>
      <c r="G1556" s="337">
        <v>9</v>
      </c>
      <c r="H1556" s="337">
        <v>0</v>
      </c>
      <c r="I1556" s="337">
        <v>0</v>
      </c>
      <c r="J1556" s="337">
        <v>0</v>
      </c>
      <c r="K1556" s="337">
        <v>1</v>
      </c>
      <c r="L1556" s="337">
        <v>0</v>
      </c>
      <c r="M1556" s="337">
        <v>1</v>
      </c>
      <c r="N1556" s="337">
        <v>1</v>
      </c>
      <c r="O1556" s="337">
        <v>0</v>
      </c>
      <c r="P1556" s="337">
        <v>0</v>
      </c>
      <c r="Q1556" s="337">
        <v>1</v>
      </c>
      <c r="R1556" s="337">
        <v>0</v>
      </c>
      <c r="S1556" s="337">
        <v>0</v>
      </c>
      <c r="T1556" s="337">
        <v>0</v>
      </c>
      <c r="U1556" s="337">
        <v>0</v>
      </c>
      <c r="V1556" s="337">
        <v>0</v>
      </c>
      <c r="W1556" s="337">
        <v>0</v>
      </c>
      <c r="X1556" s="337">
        <v>0</v>
      </c>
      <c r="Y1556" s="337">
        <v>0</v>
      </c>
      <c r="Z1556" s="337">
        <v>3</v>
      </c>
      <c r="AA1556" s="337">
        <v>6</v>
      </c>
      <c r="AB1556" s="337">
        <v>9</v>
      </c>
      <c r="AC1556" s="337">
        <v>1</v>
      </c>
      <c r="AD1556" s="337">
        <v>0</v>
      </c>
      <c r="AE1556" s="337">
        <v>0</v>
      </c>
      <c r="AF1556" s="337">
        <v>0</v>
      </c>
      <c r="AG1556" s="337">
        <v>0</v>
      </c>
      <c r="AH1556" s="337">
        <v>0</v>
      </c>
      <c r="AI1556" s="337">
        <v>0</v>
      </c>
      <c r="AJ1556" s="337">
        <v>0</v>
      </c>
      <c r="AK1556" s="337">
        <v>0</v>
      </c>
      <c r="AL1556" s="337">
        <v>0</v>
      </c>
      <c r="AM1556" s="337">
        <v>0</v>
      </c>
      <c r="AN1556" s="337">
        <v>0</v>
      </c>
      <c r="AO1556" s="337">
        <v>0</v>
      </c>
      <c r="AP1556" s="337">
        <v>0</v>
      </c>
    </row>
    <row r="1557" spans="1:42" x14ac:dyDescent="0.2">
      <c r="D1557" s="335" t="s">
        <v>65</v>
      </c>
      <c r="E1557" s="337">
        <v>3</v>
      </c>
      <c r="F1557" s="337">
        <v>6</v>
      </c>
      <c r="G1557" s="337">
        <v>9</v>
      </c>
      <c r="H1557" s="337">
        <v>0</v>
      </c>
      <c r="I1557" s="337">
        <v>0</v>
      </c>
      <c r="J1557" s="337">
        <v>0</v>
      </c>
      <c r="K1557" s="337">
        <v>1</v>
      </c>
      <c r="L1557" s="337">
        <v>0</v>
      </c>
      <c r="M1557" s="337">
        <v>1</v>
      </c>
      <c r="N1557" s="337">
        <v>1</v>
      </c>
      <c r="O1557" s="337">
        <v>0</v>
      </c>
      <c r="P1557" s="337">
        <v>0</v>
      </c>
      <c r="Q1557" s="337">
        <v>1</v>
      </c>
      <c r="R1557" s="337">
        <v>0</v>
      </c>
      <c r="S1557" s="337">
        <v>0</v>
      </c>
      <c r="T1557" s="337">
        <v>0</v>
      </c>
      <c r="U1557" s="337">
        <v>0</v>
      </c>
      <c r="V1557" s="337">
        <v>0</v>
      </c>
      <c r="W1557" s="337">
        <v>0</v>
      </c>
      <c r="X1557" s="337">
        <v>0</v>
      </c>
      <c r="Y1557" s="337">
        <v>0</v>
      </c>
      <c r="Z1557" s="337">
        <v>3</v>
      </c>
      <c r="AA1557" s="337">
        <v>6</v>
      </c>
      <c r="AB1557" s="337">
        <v>9</v>
      </c>
      <c r="AC1557" s="337">
        <v>1</v>
      </c>
      <c r="AD1557" s="337">
        <v>0</v>
      </c>
      <c r="AE1557" s="337">
        <v>0</v>
      </c>
      <c r="AF1557" s="337">
        <v>0</v>
      </c>
      <c r="AG1557" s="337">
        <v>0</v>
      </c>
      <c r="AH1557" s="337">
        <v>0</v>
      </c>
      <c r="AI1557" s="337">
        <v>0</v>
      </c>
      <c r="AJ1557" s="337">
        <v>0</v>
      </c>
      <c r="AK1557" s="337">
        <v>0</v>
      </c>
      <c r="AL1557" s="337">
        <v>0</v>
      </c>
      <c r="AM1557" s="337">
        <v>0</v>
      </c>
      <c r="AN1557" s="337">
        <v>0</v>
      </c>
      <c r="AO1557" s="337">
        <v>0</v>
      </c>
      <c r="AP1557" s="337">
        <v>0</v>
      </c>
    </row>
    <row r="1558" spans="1:42" x14ac:dyDescent="0.2">
      <c r="C1558" s="335" t="s">
        <v>47</v>
      </c>
      <c r="E1558" s="337">
        <v>20</v>
      </c>
      <c r="F1558" s="337">
        <v>13</v>
      </c>
      <c r="G1558" s="337">
        <v>33</v>
      </c>
      <c r="H1558" s="337">
        <v>0</v>
      </c>
      <c r="I1558" s="337">
        <v>0</v>
      </c>
      <c r="J1558" s="337">
        <v>0</v>
      </c>
      <c r="K1558" s="337">
        <v>2</v>
      </c>
      <c r="L1558" s="337">
        <v>0</v>
      </c>
      <c r="M1558" s="337">
        <v>2</v>
      </c>
      <c r="N1558" s="337">
        <v>2</v>
      </c>
      <c r="O1558" s="337">
        <v>1</v>
      </c>
      <c r="P1558" s="337">
        <v>1</v>
      </c>
      <c r="Q1558" s="337">
        <v>1</v>
      </c>
      <c r="R1558" s="337">
        <v>5</v>
      </c>
      <c r="S1558" s="337">
        <v>1</v>
      </c>
      <c r="T1558" s="337">
        <v>6</v>
      </c>
      <c r="U1558" s="337">
        <v>0</v>
      </c>
      <c r="V1558" s="337">
        <v>3</v>
      </c>
      <c r="W1558" s="337">
        <v>3</v>
      </c>
      <c r="X1558" s="337">
        <v>6</v>
      </c>
      <c r="Y1558" s="337">
        <v>0</v>
      </c>
      <c r="Z1558" s="337">
        <v>12</v>
      </c>
      <c r="AA1558" s="337">
        <v>9</v>
      </c>
      <c r="AB1558" s="337">
        <v>21</v>
      </c>
      <c r="AC1558" s="337">
        <v>1</v>
      </c>
      <c r="AD1558" s="337">
        <v>0</v>
      </c>
      <c r="AE1558" s="337">
        <v>0</v>
      </c>
      <c r="AF1558" s="337">
        <v>0</v>
      </c>
      <c r="AG1558" s="337">
        <v>0</v>
      </c>
      <c r="AH1558" s="337">
        <v>0</v>
      </c>
      <c r="AI1558" s="337">
        <v>0</v>
      </c>
      <c r="AJ1558" s="337">
        <v>0</v>
      </c>
      <c r="AK1558" s="337">
        <v>0</v>
      </c>
      <c r="AL1558" s="337">
        <v>0</v>
      </c>
      <c r="AM1558" s="337">
        <v>0</v>
      </c>
      <c r="AN1558" s="337">
        <v>0</v>
      </c>
      <c r="AO1558" s="337">
        <v>0</v>
      </c>
      <c r="AP1558" s="337">
        <v>1</v>
      </c>
    </row>
    <row r="1559" spans="1:42" x14ac:dyDescent="0.2">
      <c r="D1559" s="335" t="s">
        <v>116</v>
      </c>
      <c r="E1559" s="337">
        <v>20</v>
      </c>
      <c r="F1559" s="337">
        <v>13</v>
      </c>
      <c r="G1559" s="337">
        <v>33</v>
      </c>
      <c r="H1559" s="337">
        <v>0</v>
      </c>
      <c r="I1559" s="337">
        <v>0</v>
      </c>
      <c r="J1559" s="337">
        <v>0</v>
      </c>
      <c r="K1559" s="337">
        <v>2</v>
      </c>
      <c r="L1559" s="337">
        <v>0</v>
      </c>
      <c r="M1559" s="337">
        <v>2</v>
      </c>
      <c r="N1559" s="337">
        <v>2</v>
      </c>
      <c r="O1559" s="337">
        <v>1</v>
      </c>
      <c r="P1559" s="337">
        <v>1</v>
      </c>
      <c r="Q1559" s="337">
        <v>1</v>
      </c>
      <c r="R1559" s="337">
        <v>5</v>
      </c>
      <c r="S1559" s="337">
        <v>1</v>
      </c>
      <c r="T1559" s="337">
        <v>6</v>
      </c>
      <c r="U1559" s="337">
        <v>0</v>
      </c>
      <c r="V1559" s="337">
        <v>3</v>
      </c>
      <c r="W1559" s="337">
        <v>3</v>
      </c>
      <c r="X1559" s="337">
        <v>6</v>
      </c>
      <c r="Y1559" s="337">
        <v>0</v>
      </c>
      <c r="Z1559" s="337">
        <v>12</v>
      </c>
      <c r="AA1559" s="337">
        <v>9</v>
      </c>
      <c r="AB1559" s="337">
        <v>21</v>
      </c>
      <c r="AC1559" s="337">
        <v>1</v>
      </c>
      <c r="AD1559" s="337">
        <v>0</v>
      </c>
      <c r="AE1559" s="337">
        <v>0</v>
      </c>
      <c r="AF1559" s="337">
        <v>0</v>
      </c>
      <c r="AG1559" s="337">
        <v>0</v>
      </c>
      <c r="AH1559" s="337">
        <v>0</v>
      </c>
      <c r="AI1559" s="337">
        <v>0</v>
      </c>
      <c r="AJ1559" s="337">
        <v>0</v>
      </c>
      <c r="AK1559" s="337">
        <v>0</v>
      </c>
      <c r="AL1559" s="337">
        <v>0</v>
      </c>
      <c r="AM1559" s="337">
        <v>0</v>
      </c>
      <c r="AN1559" s="337">
        <v>0</v>
      </c>
      <c r="AO1559" s="337">
        <v>0</v>
      </c>
      <c r="AP1559" s="337">
        <v>1</v>
      </c>
    </row>
    <row r="1560" spans="1:42" x14ac:dyDescent="0.2">
      <c r="B1560" s="335" t="s">
        <v>41</v>
      </c>
      <c r="E1560" s="337">
        <v>155</v>
      </c>
      <c r="F1560" s="337">
        <v>161</v>
      </c>
      <c r="G1560" s="337">
        <v>316</v>
      </c>
      <c r="H1560" s="337">
        <v>20</v>
      </c>
      <c r="I1560" s="337">
        <v>29</v>
      </c>
      <c r="J1560" s="337">
        <v>49</v>
      </c>
      <c r="K1560" s="337">
        <v>15</v>
      </c>
      <c r="L1560" s="337">
        <v>5</v>
      </c>
      <c r="M1560" s="337">
        <v>10</v>
      </c>
      <c r="N1560" s="337">
        <v>15</v>
      </c>
      <c r="O1560" s="337">
        <v>16</v>
      </c>
      <c r="P1560" s="337">
        <v>15</v>
      </c>
      <c r="Q1560" s="337">
        <v>4</v>
      </c>
      <c r="R1560" s="337">
        <v>26</v>
      </c>
      <c r="S1560" s="337">
        <v>20</v>
      </c>
      <c r="T1560" s="337">
        <v>46</v>
      </c>
      <c r="U1560" s="337">
        <v>1</v>
      </c>
      <c r="V1560" s="337">
        <v>27</v>
      </c>
      <c r="W1560" s="337">
        <v>23</v>
      </c>
      <c r="X1560" s="337">
        <v>50</v>
      </c>
      <c r="Y1560" s="337">
        <v>1</v>
      </c>
      <c r="Z1560" s="337">
        <v>27</v>
      </c>
      <c r="AA1560" s="337">
        <v>27</v>
      </c>
      <c r="AB1560" s="337">
        <v>54</v>
      </c>
      <c r="AC1560" s="337">
        <v>3</v>
      </c>
      <c r="AD1560" s="337">
        <v>23</v>
      </c>
      <c r="AE1560" s="337">
        <v>32</v>
      </c>
      <c r="AF1560" s="337">
        <v>55</v>
      </c>
      <c r="AG1560" s="337">
        <v>2</v>
      </c>
      <c r="AH1560" s="337">
        <v>27</v>
      </c>
      <c r="AI1560" s="337">
        <v>26</v>
      </c>
      <c r="AJ1560" s="337">
        <v>53</v>
      </c>
      <c r="AK1560" s="337">
        <v>1</v>
      </c>
      <c r="AL1560" s="337">
        <v>25</v>
      </c>
      <c r="AM1560" s="337">
        <v>33</v>
      </c>
      <c r="AN1560" s="337">
        <v>58</v>
      </c>
      <c r="AO1560" s="337">
        <v>1</v>
      </c>
      <c r="AP1560" s="337">
        <v>6</v>
      </c>
    </row>
    <row r="1561" spans="1:42" x14ac:dyDescent="0.2">
      <c r="C1561" s="335" t="s">
        <v>47</v>
      </c>
      <c r="E1561" s="337">
        <v>116</v>
      </c>
      <c r="F1561" s="337">
        <v>124</v>
      </c>
      <c r="G1561" s="337">
        <v>240</v>
      </c>
      <c r="H1561" s="337">
        <v>12</v>
      </c>
      <c r="I1561" s="337">
        <v>17</v>
      </c>
      <c r="J1561" s="337">
        <v>29</v>
      </c>
      <c r="K1561" s="337">
        <v>11</v>
      </c>
      <c r="L1561" s="337">
        <v>4</v>
      </c>
      <c r="M1561" s="337">
        <v>7</v>
      </c>
      <c r="N1561" s="337">
        <v>11</v>
      </c>
      <c r="O1561" s="337">
        <v>12</v>
      </c>
      <c r="P1561" s="337">
        <v>11</v>
      </c>
      <c r="Q1561" s="337">
        <v>3</v>
      </c>
      <c r="R1561" s="337">
        <v>20</v>
      </c>
      <c r="S1561" s="337">
        <v>17</v>
      </c>
      <c r="T1561" s="337">
        <v>37</v>
      </c>
      <c r="U1561" s="337">
        <v>1</v>
      </c>
      <c r="V1561" s="337">
        <v>21</v>
      </c>
      <c r="W1561" s="337">
        <v>19</v>
      </c>
      <c r="X1561" s="337">
        <v>40</v>
      </c>
      <c r="Y1561" s="337">
        <v>1</v>
      </c>
      <c r="Z1561" s="337">
        <v>22</v>
      </c>
      <c r="AA1561" s="337">
        <v>22</v>
      </c>
      <c r="AB1561" s="337">
        <v>44</v>
      </c>
      <c r="AC1561" s="337">
        <v>2</v>
      </c>
      <c r="AD1561" s="337">
        <v>16</v>
      </c>
      <c r="AE1561" s="337">
        <v>25</v>
      </c>
      <c r="AF1561" s="337">
        <v>41</v>
      </c>
      <c r="AG1561" s="337">
        <v>1</v>
      </c>
      <c r="AH1561" s="337">
        <v>16</v>
      </c>
      <c r="AI1561" s="337">
        <v>19</v>
      </c>
      <c r="AJ1561" s="337">
        <v>35</v>
      </c>
      <c r="AK1561" s="337">
        <v>1</v>
      </c>
      <c r="AL1561" s="337">
        <v>21</v>
      </c>
      <c r="AM1561" s="337">
        <v>22</v>
      </c>
      <c r="AN1561" s="337">
        <v>43</v>
      </c>
      <c r="AO1561" s="337">
        <v>1</v>
      </c>
      <c r="AP1561" s="337">
        <v>4</v>
      </c>
    </row>
    <row r="1562" spans="1:42" x14ac:dyDescent="0.2">
      <c r="D1562" s="335" t="s">
        <v>116</v>
      </c>
      <c r="E1562" s="337">
        <v>116</v>
      </c>
      <c r="F1562" s="337">
        <v>124</v>
      </c>
      <c r="G1562" s="337">
        <v>240</v>
      </c>
      <c r="H1562" s="337">
        <v>12</v>
      </c>
      <c r="I1562" s="337">
        <v>17</v>
      </c>
      <c r="J1562" s="337">
        <v>29</v>
      </c>
      <c r="K1562" s="337">
        <v>11</v>
      </c>
      <c r="L1562" s="337">
        <v>4</v>
      </c>
      <c r="M1562" s="337">
        <v>7</v>
      </c>
      <c r="N1562" s="337">
        <v>11</v>
      </c>
      <c r="O1562" s="337">
        <v>12</v>
      </c>
      <c r="P1562" s="337">
        <v>11</v>
      </c>
      <c r="Q1562" s="337">
        <v>3</v>
      </c>
      <c r="R1562" s="337">
        <v>20</v>
      </c>
      <c r="S1562" s="337">
        <v>17</v>
      </c>
      <c r="T1562" s="337">
        <v>37</v>
      </c>
      <c r="U1562" s="337">
        <v>1</v>
      </c>
      <c r="V1562" s="337">
        <v>21</v>
      </c>
      <c r="W1562" s="337">
        <v>19</v>
      </c>
      <c r="X1562" s="337">
        <v>40</v>
      </c>
      <c r="Y1562" s="337">
        <v>1</v>
      </c>
      <c r="Z1562" s="337">
        <v>22</v>
      </c>
      <c r="AA1562" s="337">
        <v>22</v>
      </c>
      <c r="AB1562" s="337">
        <v>44</v>
      </c>
      <c r="AC1562" s="337">
        <v>2</v>
      </c>
      <c r="AD1562" s="337">
        <v>16</v>
      </c>
      <c r="AE1562" s="337">
        <v>25</v>
      </c>
      <c r="AF1562" s="337">
        <v>41</v>
      </c>
      <c r="AG1562" s="337">
        <v>1</v>
      </c>
      <c r="AH1562" s="337">
        <v>16</v>
      </c>
      <c r="AI1562" s="337">
        <v>19</v>
      </c>
      <c r="AJ1562" s="337">
        <v>35</v>
      </c>
      <c r="AK1562" s="337">
        <v>1</v>
      </c>
      <c r="AL1562" s="337">
        <v>21</v>
      </c>
      <c r="AM1562" s="337">
        <v>22</v>
      </c>
      <c r="AN1562" s="337">
        <v>43</v>
      </c>
      <c r="AO1562" s="337">
        <v>1</v>
      </c>
      <c r="AP1562" s="337">
        <v>4</v>
      </c>
    </row>
    <row r="1563" spans="1:42" x14ac:dyDescent="0.2">
      <c r="C1563" s="335" t="s">
        <v>257</v>
      </c>
      <c r="E1563" s="337">
        <v>39</v>
      </c>
      <c r="F1563" s="337">
        <v>37</v>
      </c>
      <c r="G1563" s="337">
        <v>76</v>
      </c>
      <c r="H1563" s="337">
        <v>8</v>
      </c>
      <c r="I1563" s="337">
        <v>12</v>
      </c>
      <c r="J1563" s="337">
        <v>20</v>
      </c>
      <c r="K1563" s="337">
        <v>4</v>
      </c>
      <c r="L1563" s="337">
        <v>1</v>
      </c>
      <c r="M1563" s="337">
        <v>3</v>
      </c>
      <c r="N1563" s="337">
        <v>4</v>
      </c>
      <c r="O1563" s="337">
        <v>4</v>
      </c>
      <c r="P1563" s="337">
        <v>4</v>
      </c>
      <c r="Q1563" s="337">
        <v>1</v>
      </c>
      <c r="R1563" s="337">
        <v>6</v>
      </c>
      <c r="S1563" s="337">
        <v>3</v>
      </c>
      <c r="T1563" s="337">
        <v>9</v>
      </c>
      <c r="U1563" s="337">
        <v>0</v>
      </c>
      <c r="V1563" s="337">
        <v>6</v>
      </c>
      <c r="W1563" s="337">
        <v>4</v>
      </c>
      <c r="X1563" s="337">
        <v>10</v>
      </c>
      <c r="Y1563" s="337">
        <v>0</v>
      </c>
      <c r="Z1563" s="337">
        <v>5</v>
      </c>
      <c r="AA1563" s="337">
        <v>5</v>
      </c>
      <c r="AB1563" s="337">
        <v>10</v>
      </c>
      <c r="AC1563" s="337">
        <v>1</v>
      </c>
      <c r="AD1563" s="337">
        <v>7</v>
      </c>
      <c r="AE1563" s="337">
        <v>7</v>
      </c>
      <c r="AF1563" s="337">
        <v>14</v>
      </c>
      <c r="AG1563" s="337">
        <v>1</v>
      </c>
      <c r="AH1563" s="337">
        <v>11</v>
      </c>
      <c r="AI1563" s="337">
        <v>7</v>
      </c>
      <c r="AJ1563" s="337">
        <v>18</v>
      </c>
      <c r="AK1563" s="337">
        <v>0</v>
      </c>
      <c r="AL1563" s="337">
        <v>4</v>
      </c>
      <c r="AM1563" s="337">
        <v>11</v>
      </c>
      <c r="AN1563" s="337">
        <v>15</v>
      </c>
      <c r="AO1563" s="337">
        <v>0</v>
      </c>
      <c r="AP1563" s="337">
        <v>2</v>
      </c>
    </row>
    <row r="1564" spans="1:42" x14ac:dyDescent="0.2">
      <c r="D1564" s="335" t="s">
        <v>116</v>
      </c>
      <c r="E1564" s="337">
        <v>39</v>
      </c>
      <c r="F1564" s="337">
        <v>37</v>
      </c>
      <c r="G1564" s="337">
        <v>76</v>
      </c>
      <c r="H1564" s="337">
        <v>8</v>
      </c>
      <c r="I1564" s="337">
        <v>12</v>
      </c>
      <c r="J1564" s="337">
        <v>20</v>
      </c>
      <c r="K1564" s="337">
        <v>4</v>
      </c>
      <c r="L1564" s="337">
        <v>1</v>
      </c>
      <c r="M1564" s="337">
        <v>3</v>
      </c>
      <c r="N1564" s="337">
        <v>4</v>
      </c>
      <c r="O1564" s="337">
        <v>4</v>
      </c>
      <c r="P1564" s="337">
        <v>4</v>
      </c>
      <c r="Q1564" s="337">
        <v>1</v>
      </c>
      <c r="R1564" s="337">
        <v>6</v>
      </c>
      <c r="S1564" s="337">
        <v>3</v>
      </c>
      <c r="T1564" s="337">
        <v>9</v>
      </c>
      <c r="U1564" s="337">
        <v>0</v>
      </c>
      <c r="V1564" s="337">
        <v>6</v>
      </c>
      <c r="W1564" s="337">
        <v>4</v>
      </c>
      <c r="X1564" s="337">
        <v>10</v>
      </c>
      <c r="Y1564" s="337">
        <v>0</v>
      </c>
      <c r="Z1564" s="337">
        <v>5</v>
      </c>
      <c r="AA1564" s="337">
        <v>5</v>
      </c>
      <c r="AB1564" s="337">
        <v>10</v>
      </c>
      <c r="AC1564" s="337">
        <v>1</v>
      </c>
      <c r="AD1564" s="337">
        <v>7</v>
      </c>
      <c r="AE1564" s="337">
        <v>7</v>
      </c>
      <c r="AF1564" s="337">
        <v>14</v>
      </c>
      <c r="AG1564" s="337">
        <v>1</v>
      </c>
      <c r="AH1564" s="337">
        <v>11</v>
      </c>
      <c r="AI1564" s="337">
        <v>7</v>
      </c>
      <c r="AJ1564" s="337">
        <v>18</v>
      </c>
      <c r="AK1564" s="337">
        <v>0</v>
      </c>
      <c r="AL1564" s="337">
        <v>4</v>
      </c>
      <c r="AM1564" s="337">
        <v>11</v>
      </c>
      <c r="AN1564" s="337">
        <v>15</v>
      </c>
      <c r="AO1564" s="337">
        <v>0</v>
      </c>
      <c r="AP1564" s="337">
        <v>2</v>
      </c>
    </row>
    <row r="1565" spans="1:42" x14ac:dyDescent="0.2">
      <c r="B1565" s="335" t="s">
        <v>42</v>
      </c>
      <c r="E1565" s="337">
        <v>64</v>
      </c>
      <c r="F1565" s="337">
        <v>66</v>
      </c>
      <c r="G1565" s="337">
        <v>130</v>
      </c>
      <c r="H1565" s="337">
        <v>29</v>
      </c>
      <c r="I1565" s="337">
        <v>27</v>
      </c>
      <c r="J1565" s="337">
        <v>56</v>
      </c>
      <c r="K1565" s="337">
        <v>7</v>
      </c>
      <c r="L1565" s="337">
        <v>3</v>
      </c>
      <c r="M1565" s="337">
        <v>5</v>
      </c>
      <c r="N1565" s="337">
        <v>8</v>
      </c>
      <c r="O1565" s="337">
        <v>10</v>
      </c>
      <c r="P1565" s="337">
        <v>10</v>
      </c>
      <c r="Q1565" s="337">
        <v>2</v>
      </c>
      <c r="R1565" s="337">
        <v>22</v>
      </c>
      <c r="S1565" s="337">
        <v>24</v>
      </c>
      <c r="T1565" s="337">
        <v>46</v>
      </c>
      <c r="U1565" s="337">
        <v>2</v>
      </c>
      <c r="V1565" s="337">
        <v>22</v>
      </c>
      <c r="W1565" s="337">
        <v>22</v>
      </c>
      <c r="X1565" s="337">
        <v>44</v>
      </c>
      <c r="Y1565" s="337">
        <v>2</v>
      </c>
      <c r="Z1565" s="337">
        <v>20</v>
      </c>
      <c r="AA1565" s="337">
        <v>20</v>
      </c>
      <c r="AB1565" s="337">
        <v>40</v>
      </c>
      <c r="AC1565" s="337">
        <v>3</v>
      </c>
      <c r="AD1565" s="337">
        <v>0</v>
      </c>
      <c r="AE1565" s="337">
        <v>0</v>
      </c>
      <c r="AF1565" s="337">
        <v>0</v>
      </c>
      <c r="AG1565" s="337">
        <v>0</v>
      </c>
      <c r="AH1565" s="337">
        <v>0</v>
      </c>
      <c r="AI1565" s="337">
        <v>0</v>
      </c>
      <c r="AJ1565" s="337">
        <v>0</v>
      </c>
      <c r="AK1565" s="337">
        <v>0</v>
      </c>
      <c r="AL1565" s="337">
        <v>0</v>
      </c>
      <c r="AM1565" s="337">
        <v>0</v>
      </c>
      <c r="AN1565" s="337">
        <v>0</v>
      </c>
      <c r="AO1565" s="337">
        <v>0</v>
      </c>
      <c r="AP1565" s="337">
        <v>0</v>
      </c>
    </row>
    <row r="1566" spans="1:42" x14ac:dyDescent="0.2">
      <c r="C1566" s="335" t="s">
        <v>47</v>
      </c>
      <c r="E1566" s="337">
        <v>64</v>
      </c>
      <c r="F1566" s="337">
        <v>66</v>
      </c>
      <c r="G1566" s="337">
        <v>130</v>
      </c>
      <c r="H1566" s="337">
        <v>29</v>
      </c>
      <c r="I1566" s="337">
        <v>27</v>
      </c>
      <c r="J1566" s="337">
        <v>56</v>
      </c>
      <c r="K1566" s="337">
        <v>7</v>
      </c>
      <c r="L1566" s="337">
        <v>3</v>
      </c>
      <c r="M1566" s="337">
        <v>5</v>
      </c>
      <c r="N1566" s="337">
        <v>8</v>
      </c>
      <c r="O1566" s="337">
        <v>10</v>
      </c>
      <c r="P1566" s="337">
        <v>10</v>
      </c>
      <c r="Q1566" s="337">
        <v>2</v>
      </c>
      <c r="R1566" s="337">
        <v>22</v>
      </c>
      <c r="S1566" s="337">
        <v>24</v>
      </c>
      <c r="T1566" s="337">
        <v>46</v>
      </c>
      <c r="U1566" s="337">
        <v>2</v>
      </c>
      <c r="V1566" s="337">
        <v>22</v>
      </c>
      <c r="W1566" s="337">
        <v>22</v>
      </c>
      <c r="X1566" s="337">
        <v>44</v>
      </c>
      <c r="Y1566" s="337">
        <v>2</v>
      </c>
      <c r="Z1566" s="337">
        <v>20</v>
      </c>
      <c r="AA1566" s="337">
        <v>20</v>
      </c>
      <c r="AB1566" s="337">
        <v>40</v>
      </c>
      <c r="AC1566" s="337">
        <v>3</v>
      </c>
      <c r="AD1566" s="337">
        <v>0</v>
      </c>
      <c r="AE1566" s="337">
        <v>0</v>
      </c>
      <c r="AF1566" s="337">
        <v>0</v>
      </c>
      <c r="AG1566" s="337">
        <v>0</v>
      </c>
      <c r="AH1566" s="337">
        <v>0</v>
      </c>
      <c r="AI1566" s="337">
        <v>0</v>
      </c>
      <c r="AJ1566" s="337">
        <v>0</v>
      </c>
      <c r="AK1566" s="337">
        <v>0</v>
      </c>
      <c r="AL1566" s="337">
        <v>0</v>
      </c>
      <c r="AM1566" s="337">
        <v>0</v>
      </c>
      <c r="AN1566" s="337">
        <v>0</v>
      </c>
      <c r="AO1566" s="337">
        <v>0</v>
      </c>
      <c r="AP1566" s="337">
        <v>0</v>
      </c>
    </row>
    <row r="1567" spans="1:42" x14ac:dyDescent="0.2">
      <c r="D1567" s="335" t="s">
        <v>116</v>
      </c>
      <c r="E1567" s="337">
        <v>26</v>
      </c>
      <c r="F1567" s="337">
        <v>34</v>
      </c>
      <c r="G1567" s="337">
        <v>60</v>
      </c>
      <c r="H1567" s="337">
        <v>21</v>
      </c>
      <c r="I1567" s="337">
        <v>15</v>
      </c>
      <c r="J1567" s="337">
        <v>36</v>
      </c>
      <c r="K1567" s="337">
        <v>3</v>
      </c>
      <c r="L1567" s="337">
        <v>1</v>
      </c>
      <c r="M1567" s="337">
        <v>3</v>
      </c>
      <c r="N1567" s="337">
        <v>4</v>
      </c>
      <c r="O1567" s="337">
        <v>4</v>
      </c>
      <c r="P1567" s="337">
        <v>4</v>
      </c>
      <c r="Q1567" s="337">
        <v>1</v>
      </c>
      <c r="R1567" s="337">
        <v>7</v>
      </c>
      <c r="S1567" s="337">
        <v>14</v>
      </c>
      <c r="T1567" s="337">
        <v>21</v>
      </c>
      <c r="U1567" s="337">
        <v>1</v>
      </c>
      <c r="V1567" s="337">
        <v>12</v>
      </c>
      <c r="W1567" s="337">
        <v>12</v>
      </c>
      <c r="X1567" s="337">
        <v>24</v>
      </c>
      <c r="Y1567" s="337">
        <v>1</v>
      </c>
      <c r="Z1567" s="337">
        <v>7</v>
      </c>
      <c r="AA1567" s="337">
        <v>8</v>
      </c>
      <c r="AB1567" s="337">
        <v>15</v>
      </c>
      <c r="AC1567" s="337">
        <v>1</v>
      </c>
      <c r="AD1567" s="337">
        <v>0</v>
      </c>
      <c r="AE1567" s="337">
        <v>0</v>
      </c>
      <c r="AF1567" s="337">
        <v>0</v>
      </c>
      <c r="AG1567" s="337">
        <v>0</v>
      </c>
      <c r="AH1567" s="337">
        <v>0</v>
      </c>
      <c r="AI1567" s="337">
        <v>0</v>
      </c>
      <c r="AJ1567" s="337">
        <v>0</v>
      </c>
      <c r="AK1567" s="337">
        <v>0</v>
      </c>
      <c r="AL1567" s="337">
        <v>0</v>
      </c>
      <c r="AM1567" s="337">
        <v>0</v>
      </c>
      <c r="AN1567" s="337">
        <v>0</v>
      </c>
      <c r="AO1567" s="337">
        <v>0</v>
      </c>
      <c r="AP1567" s="337">
        <v>0</v>
      </c>
    </row>
    <row r="1568" spans="1:42" x14ac:dyDescent="0.2">
      <c r="D1568" s="335" t="s">
        <v>117</v>
      </c>
      <c r="E1568" s="337">
        <v>38</v>
      </c>
      <c r="F1568" s="337">
        <v>32</v>
      </c>
      <c r="G1568" s="337">
        <v>70</v>
      </c>
      <c r="H1568" s="337">
        <v>8</v>
      </c>
      <c r="I1568" s="337">
        <v>12</v>
      </c>
      <c r="J1568" s="337">
        <v>20</v>
      </c>
      <c r="K1568" s="337">
        <v>4</v>
      </c>
      <c r="L1568" s="337">
        <v>2</v>
      </c>
      <c r="M1568" s="337">
        <v>2</v>
      </c>
      <c r="N1568" s="337">
        <v>4</v>
      </c>
      <c r="O1568" s="337">
        <v>6</v>
      </c>
      <c r="P1568" s="337">
        <v>6</v>
      </c>
      <c r="Q1568" s="337">
        <v>1</v>
      </c>
      <c r="R1568" s="337">
        <v>15</v>
      </c>
      <c r="S1568" s="337">
        <v>10</v>
      </c>
      <c r="T1568" s="337">
        <v>25</v>
      </c>
      <c r="U1568" s="337">
        <v>1</v>
      </c>
      <c r="V1568" s="337">
        <v>10</v>
      </c>
      <c r="W1568" s="337">
        <v>10</v>
      </c>
      <c r="X1568" s="337">
        <v>20</v>
      </c>
      <c r="Y1568" s="337">
        <v>1</v>
      </c>
      <c r="Z1568" s="337">
        <v>13</v>
      </c>
      <c r="AA1568" s="337">
        <v>12</v>
      </c>
      <c r="AB1568" s="337">
        <v>25</v>
      </c>
      <c r="AC1568" s="337">
        <v>2</v>
      </c>
      <c r="AD1568" s="337">
        <v>0</v>
      </c>
      <c r="AE1568" s="337">
        <v>0</v>
      </c>
      <c r="AF1568" s="337">
        <v>0</v>
      </c>
      <c r="AG1568" s="337">
        <v>0</v>
      </c>
      <c r="AH1568" s="337">
        <v>0</v>
      </c>
      <c r="AI1568" s="337">
        <v>0</v>
      </c>
      <c r="AJ1568" s="337">
        <v>0</v>
      </c>
      <c r="AK1568" s="337">
        <v>0</v>
      </c>
      <c r="AL1568" s="337">
        <v>0</v>
      </c>
      <c r="AM1568" s="337">
        <v>0</v>
      </c>
      <c r="AN1568" s="337">
        <v>0</v>
      </c>
      <c r="AO1568" s="337">
        <v>0</v>
      </c>
      <c r="AP1568" s="337">
        <v>0</v>
      </c>
    </row>
    <row r="1569" spans="1:42" x14ac:dyDescent="0.2">
      <c r="A1569" s="335" t="s">
        <v>144</v>
      </c>
      <c r="E1569" s="337">
        <v>1398</v>
      </c>
      <c r="F1569" s="337">
        <v>1406</v>
      </c>
      <c r="G1569" s="337">
        <v>2804</v>
      </c>
      <c r="H1569" s="337">
        <v>225</v>
      </c>
      <c r="I1569" s="337">
        <v>244</v>
      </c>
      <c r="J1569" s="337">
        <v>469</v>
      </c>
      <c r="K1569" s="337">
        <v>139</v>
      </c>
      <c r="L1569" s="337">
        <v>39</v>
      </c>
      <c r="M1569" s="337">
        <v>113</v>
      </c>
      <c r="N1569" s="337">
        <v>152</v>
      </c>
      <c r="O1569" s="337">
        <v>157</v>
      </c>
      <c r="P1569" s="337">
        <v>138</v>
      </c>
      <c r="Q1569" s="337">
        <v>36</v>
      </c>
      <c r="R1569" s="337">
        <v>245</v>
      </c>
      <c r="S1569" s="337">
        <v>302</v>
      </c>
      <c r="T1569" s="337">
        <v>547</v>
      </c>
      <c r="U1569" s="337">
        <v>22</v>
      </c>
      <c r="V1569" s="337">
        <v>349</v>
      </c>
      <c r="W1569" s="337">
        <v>325</v>
      </c>
      <c r="X1569" s="337">
        <v>674</v>
      </c>
      <c r="Y1569" s="337">
        <v>24</v>
      </c>
      <c r="Z1569" s="337">
        <v>373</v>
      </c>
      <c r="AA1569" s="337">
        <v>344</v>
      </c>
      <c r="AB1569" s="337">
        <v>717</v>
      </c>
      <c r="AC1569" s="337">
        <v>32</v>
      </c>
      <c r="AD1569" s="337">
        <v>159</v>
      </c>
      <c r="AE1569" s="337">
        <v>131</v>
      </c>
      <c r="AF1569" s="337">
        <v>290</v>
      </c>
      <c r="AG1569" s="337">
        <v>13</v>
      </c>
      <c r="AH1569" s="337">
        <v>142</v>
      </c>
      <c r="AI1569" s="337">
        <v>159</v>
      </c>
      <c r="AJ1569" s="337">
        <v>301</v>
      </c>
      <c r="AK1569" s="337">
        <v>12</v>
      </c>
      <c r="AL1569" s="337">
        <v>130</v>
      </c>
      <c r="AM1569" s="337">
        <v>145</v>
      </c>
      <c r="AN1569" s="337">
        <v>275</v>
      </c>
      <c r="AO1569" s="337">
        <v>11</v>
      </c>
      <c r="AP1569" s="337">
        <v>25</v>
      </c>
    </row>
    <row r="1570" spans="1:42" x14ac:dyDescent="0.2">
      <c r="B1570" s="335" t="s">
        <v>36</v>
      </c>
      <c r="E1570" s="337">
        <v>213</v>
      </c>
      <c r="F1570" s="337">
        <v>217</v>
      </c>
      <c r="G1570" s="337">
        <v>430</v>
      </c>
      <c r="H1570" s="337">
        <v>0</v>
      </c>
      <c r="I1570" s="337">
        <v>0</v>
      </c>
      <c r="J1570" s="337">
        <v>0</v>
      </c>
      <c r="K1570" s="337">
        <v>22</v>
      </c>
      <c r="L1570" s="337">
        <v>1</v>
      </c>
      <c r="M1570" s="337">
        <v>22</v>
      </c>
      <c r="N1570" s="337">
        <v>23</v>
      </c>
      <c r="O1570" s="337">
        <v>23</v>
      </c>
      <c r="P1570" s="337">
        <v>19</v>
      </c>
      <c r="Q1570" s="337">
        <v>12</v>
      </c>
      <c r="R1570" s="337">
        <v>13</v>
      </c>
      <c r="S1570" s="337">
        <v>16</v>
      </c>
      <c r="T1570" s="337">
        <v>29</v>
      </c>
      <c r="U1570" s="337">
        <v>0</v>
      </c>
      <c r="V1570" s="337">
        <v>75</v>
      </c>
      <c r="W1570" s="337">
        <v>86</v>
      </c>
      <c r="X1570" s="337">
        <v>161</v>
      </c>
      <c r="Y1570" s="337">
        <v>1</v>
      </c>
      <c r="Z1570" s="337">
        <v>125</v>
      </c>
      <c r="AA1570" s="337">
        <v>115</v>
      </c>
      <c r="AB1570" s="337">
        <v>240</v>
      </c>
      <c r="AC1570" s="337">
        <v>11</v>
      </c>
      <c r="AD1570" s="337">
        <v>0</v>
      </c>
      <c r="AE1570" s="337">
        <v>0</v>
      </c>
      <c r="AF1570" s="337">
        <v>0</v>
      </c>
      <c r="AG1570" s="337">
        <v>0</v>
      </c>
      <c r="AH1570" s="337">
        <v>0</v>
      </c>
      <c r="AI1570" s="337">
        <v>0</v>
      </c>
      <c r="AJ1570" s="337">
        <v>0</v>
      </c>
      <c r="AK1570" s="337">
        <v>0</v>
      </c>
      <c r="AL1570" s="337">
        <v>0</v>
      </c>
      <c r="AM1570" s="337">
        <v>0</v>
      </c>
      <c r="AN1570" s="337">
        <v>0</v>
      </c>
      <c r="AO1570" s="337">
        <v>0</v>
      </c>
      <c r="AP1570" s="337">
        <v>10</v>
      </c>
    </row>
    <row r="1571" spans="1:42" x14ac:dyDescent="0.2">
      <c r="C1571" s="335" t="s">
        <v>37</v>
      </c>
      <c r="E1571" s="337">
        <v>49</v>
      </c>
      <c r="F1571" s="337">
        <v>49</v>
      </c>
      <c r="G1571" s="337">
        <v>98</v>
      </c>
      <c r="H1571" s="337">
        <v>0</v>
      </c>
      <c r="I1571" s="337">
        <v>0</v>
      </c>
      <c r="J1571" s="337">
        <v>0</v>
      </c>
      <c r="K1571" s="337">
        <v>5</v>
      </c>
      <c r="L1571" s="337">
        <v>0</v>
      </c>
      <c r="M1571" s="337">
        <v>5</v>
      </c>
      <c r="N1571" s="337">
        <v>5</v>
      </c>
      <c r="O1571" s="337">
        <v>5</v>
      </c>
      <c r="P1571" s="337">
        <v>5</v>
      </c>
      <c r="Q1571" s="337">
        <v>1</v>
      </c>
      <c r="R1571" s="337">
        <v>4</v>
      </c>
      <c r="S1571" s="337">
        <v>2</v>
      </c>
      <c r="T1571" s="337">
        <v>6</v>
      </c>
      <c r="U1571" s="337">
        <v>0</v>
      </c>
      <c r="V1571" s="337">
        <v>14</v>
      </c>
      <c r="W1571" s="337">
        <v>24</v>
      </c>
      <c r="X1571" s="337">
        <v>38</v>
      </c>
      <c r="Y1571" s="337">
        <v>1</v>
      </c>
      <c r="Z1571" s="337">
        <v>31</v>
      </c>
      <c r="AA1571" s="337">
        <v>23</v>
      </c>
      <c r="AB1571" s="337">
        <v>54</v>
      </c>
      <c r="AC1571" s="337">
        <v>3</v>
      </c>
      <c r="AD1571" s="337">
        <v>0</v>
      </c>
      <c r="AE1571" s="337">
        <v>0</v>
      </c>
      <c r="AF1571" s="337">
        <v>0</v>
      </c>
      <c r="AG1571" s="337">
        <v>0</v>
      </c>
      <c r="AH1571" s="337">
        <v>0</v>
      </c>
      <c r="AI1571" s="337">
        <v>0</v>
      </c>
      <c r="AJ1571" s="337">
        <v>0</v>
      </c>
      <c r="AK1571" s="337">
        <v>0</v>
      </c>
      <c r="AL1571" s="337">
        <v>0</v>
      </c>
      <c r="AM1571" s="337">
        <v>0</v>
      </c>
      <c r="AN1571" s="337">
        <v>0</v>
      </c>
      <c r="AO1571" s="337">
        <v>0</v>
      </c>
      <c r="AP1571" s="337">
        <v>1</v>
      </c>
    </row>
    <row r="1572" spans="1:42" x14ac:dyDescent="0.2">
      <c r="D1572" s="335" t="s">
        <v>116</v>
      </c>
      <c r="E1572" s="337">
        <v>49</v>
      </c>
      <c r="F1572" s="337">
        <v>49</v>
      </c>
      <c r="G1572" s="337">
        <v>98</v>
      </c>
      <c r="H1572" s="337">
        <v>0</v>
      </c>
      <c r="I1572" s="337">
        <v>0</v>
      </c>
      <c r="J1572" s="337">
        <v>0</v>
      </c>
      <c r="K1572" s="337">
        <v>5</v>
      </c>
      <c r="L1572" s="337">
        <v>0</v>
      </c>
      <c r="M1572" s="337">
        <v>5</v>
      </c>
      <c r="N1572" s="337">
        <v>5</v>
      </c>
      <c r="O1572" s="337">
        <v>5</v>
      </c>
      <c r="P1572" s="337">
        <v>5</v>
      </c>
      <c r="Q1572" s="337">
        <v>1</v>
      </c>
      <c r="R1572" s="337">
        <v>4</v>
      </c>
      <c r="S1572" s="337">
        <v>2</v>
      </c>
      <c r="T1572" s="337">
        <v>6</v>
      </c>
      <c r="U1572" s="337">
        <v>0</v>
      </c>
      <c r="V1572" s="337">
        <v>14</v>
      </c>
      <c r="W1572" s="337">
        <v>24</v>
      </c>
      <c r="X1572" s="337">
        <v>38</v>
      </c>
      <c r="Y1572" s="337">
        <v>1</v>
      </c>
      <c r="Z1572" s="337">
        <v>31</v>
      </c>
      <c r="AA1572" s="337">
        <v>23</v>
      </c>
      <c r="AB1572" s="337">
        <v>54</v>
      </c>
      <c r="AC1572" s="337">
        <v>3</v>
      </c>
      <c r="AD1572" s="337">
        <v>0</v>
      </c>
      <c r="AE1572" s="337">
        <v>0</v>
      </c>
      <c r="AF1572" s="337">
        <v>0</v>
      </c>
      <c r="AG1572" s="337">
        <v>0</v>
      </c>
      <c r="AH1572" s="337">
        <v>0</v>
      </c>
      <c r="AI1572" s="337">
        <v>0</v>
      </c>
      <c r="AJ1572" s="337">
        <v>0</v>
      </c>
      <c r="AK1572" s="337">
        <v>0</v>
      </c>
      <c r="AL1572" s="337">
        <v>0</v>
      </c>
      <c r="AM1572" s="337">
        <v>0</v>
      </c>
      <c r="AN1572" s="337">
        <v>0</v>
      </c>
      <c r="AO1572" s="337">
        <v>0</v>
      </c>
      <c r="AP1572" s="337">
        <v>1</v>
      </c>
    </row>
    <row r="1573" spans="1:42" x14ac:dyDescent="0.2">
      <c r="C1573" s="335" t="s">
        <v>38</v>
      </c>
      <c r="E1573" s="337">
        <v>4</v>
      </c>
      <c r="F1573" s="337">
        <v>7</v>
      </c>
      <c r="G1573" s="337">
        <v>11</v>
      </c>
      <c r="H1573" s="337">
        <v>0</v>
      </c>
      <c r="I1573" s="337">
        <v>0</v>
      </c>
      <c r="J1573" s="337">
        <v>0</v>
      </c>
      <c r="K1573" s="337">
        <v>3</v>
      </c>
      <c r="L1573" s="337">
        <v>1</v>
      </c>
      <c r="M1573" s="337">
        <v>3</v>
      </c>
      <c r="N1573" s="337">
        <v>4</v>
      </c>
      <c r="O1573" s="337">
        <v>0</v>
      </c>
      <c r="P1573" s="337">
        <v>0</v>
      </c>
      <c r="Q1573" s="337">
        <v>3</v>
      </c>
      <c r="R1573" s="337">
        <v>0</v>
      </c>
      <c r="S1573" s="337">
        <v>0</v>
      </c>
      <c r="T1573" s="337">
        <v>0</v>
      </c>
      <c r="U1573" s="337">
        <v>0</v>
      </c>
      <c r="V1573" s="337">
        <v>0</v>
      </c>
      <c r="W1573" s="337">
        <v>0</v>
      </c>
      <c r="X1573" s="337">
        <v>0</v>
      </c>
      <c r="Y1573" s="337">
        <v>0</v>
      </c>
      <c r="Z1573" s="337">
        <v>4</v>
      </c>
      <c r="AA1573" s="337">
        <v>7</v>
      </c>
      <c r="AB1573" s="337">
        <v>11</v>
      </c>
      <c r="AC1573" s="337">
        <v>3</v>
      </c>
      <c r="AD1573" s="337">
        <v>0</v>
      </c>
      <c r="AE1573" s="337">
        <v>0</v>
      </c>
      <c r="AF1573" s="337">
        <v>0</v>
      </c>
      <c r="AG1573" s="337">
        <v>0</v>
      </c>
      <c r="AH1573" s="337">
        <v>0</v>
      </c>
      <c r="AI1573" s="337">
        <v>0</v>
      </c>
      <c r="AJ1573" s="337">
        <v>0</v>
      </c>
      <c r="AK1573" s="337">
        <v>0</v>
      </c>
      <c r="AL1573" s="337">
        <v>0</v>
      </c>
      <c r="AM1573" s="337">
        <v>0</v>
      </c>
      <c r="AN1573" s="337">
        <v>0</v>
      </c>
      <c r="AO1573" s="337">
        <v>0</v>
      </c>
      <c r="AP1573" s="337">
        <v>0</v>
      </c>
    </row>
    <row r="1574" spans="1:42" x14ac:dyDescent="0.2">
      <c r="D1574" s="335" t="s">
        <v>65</v>
      </c>
      <c r="E1574" s="337">
        <v>4</v>
      </c>
      <c r="F1574" s="337">
        <v>7</v>
      </c>
      <c r="G1574" s="337">
        <v>11</v>
      </c>
      <c r="H1574" s="337">
        <v>0</v>
      </c>
      <c r="I1574" s="337">
        <v>0</v>
      </c>
      <c r="J1574" s="337">
        <v>0</v>
      </c>
      <c r="K1574" s="337">
        <v>3</v>
      </c>
      <c r="L1574" s="337">
        <v>1</v>
      </c>
      <c r="M1574" s="337">
        <v>3</v>
      </c>
      <c r="N1574" s="337">
        <v>4</v>
      </c>
      <c r="O1574" s="337">
        <v>0</v>
      </c>
      <c r="P1574" s="337">
        <v>0</v>
      </c>
      <c r="Q1574" s="337">
        <v>3</v>
      </c>
      <c r="R1574" s="337">
        <v>0</v>
      </c>
      <c r="S1574" s="337">
        <v>0</v>
      </c>
      <c r="T1574" s="337">
        <v>0</v>
      </c>
      <c r="U1574" s="337">
        <v>0</v>
      </c>
      <c r="V1574" s="337">
        <v>0</v>
      </c>
      <c r="W1574" s="337">
        <v>0</v>
      </c>
      <c r="X1574" s="337">
        <v>0</v>
      </c>
      <c r="Y1574" s="337">
        <v>0</v>
      </c>
      <c r="Z1574" s="337">
        <v>4</v>
      </c>
      <c r="AA1574" s="337">
        <v>7</v>
      </c>
      <c r="AB1574" s="337">
        <v>11</v>
      </c>
      <c r="AC1574" s="337">
        <v>3</v>
      </c>
      <c r="AD1574" s="337">
        <v>0</v>
      </c>
      <c r="AE1574" s="337">
        <v>0</v>
      </c>
      <c r="AF1574" s="337">
        <v>0</v>
      </c>
      <c r="AG1574" s="337">
        <v>0</v>
      </c>
      <c r="AH1574" s="337">
        <v>0</v>
      </c>
      <c r="AI1574" s="337">
        <v>0</v>
      </c>
      <c r="AJ1574" s="337">
        <v>0</v>
      </c>
      <c r="AK1574" s="337">
        <v>0</v>
      </c>
      <c r="AL1574" s="337">
        <v>0</v>
      </c>
      <c r="AM1574" s="337">
        <v>0</v>
      </c>
      <c r="AN1574" s="337">
        <v>0</v>
      </c>
      <c r="AO1574" s="337">
        <v>0</v>
      </c>
      <c r="AP1574" s="337">
        <v>0</v>
      </c>
    </row>
    <row r="1575" spans="1:42" x14ac:dyDescent="0.2">
      <c r="C1575" s="335" t="s">
        <v>47</v>
      </c>
      <c r="E1575" s="337">
        <v>160</v>
      </c>
      <c r="F1575" s="337">
        <v>161</v>
      </c>
      <c r="G1575" s="337">
        <v>321</v>
      </c>
      <c r="H1575" s="337">
        <v>0</v>
      </c>
      <c r="I1575" s="337">
        <v>0</v>
      </c>
      <c r="J1575" s="337">
        <v>0</v>
      </c>
      <c r="K1575" s="337">
        <v>14</v>
      </c>
      <c r="L1575" s="337">
        <v>0</v>
      </c>
      <c r="M1575" s="337">
        <v>14</v>
      </c>
      <c r="N1575" s="337">
        <v>14</v>
      </c>
      <c r="O1575" s="337">
        <v>18</v>
      </c>
      <c r="P1575" s="337">
        <v>14</v>
      </c>
      <c r="Q1575" s="337">
        <v>8</v>
      </c>
      <c r="R1575" s="337">
        <v>9</v>
      </c>
      <c r="S1575" s="337">
        <v>14</v>
      </c>
      <c r="T1575" s="337">
        <v>23</v>
      </c>
      <c r="U1575" s="337">
        <v>0</v>
      </c>
      <c r="V1575" s="337">
        <v>61</v>
      </c>
      <c r="W1575" s="337">
        <v>62</v>
      </c>
      <c r="X1575" s="337">
        <v>123</v>
      </c>
      <c r="Y1575" s="337">
        <v>0</v>
      </c>
      <c r="Z1575" s="337">
        <v>90</v>
      </c>
      <c r="AA1575" s="337">
        <v>85</v>
      </c>
      <c r="AB1575" s="337">
        <v>175</v>
      </c>
      <c r="AC1575" s="337">
        <v>5</v>
      </c>
      <c r="AD1575" s="337">
        <v>0</v>
      </c>
      <c r="AE1575" s="337">
        <v>0</v>
      </c>
      <c r="AF1575" s="337">
        <v>0</v>
      </c>
      <c r="AG1575" s="337">
        <v>0</v>
      </c>
      <c r="AH1575" s="337">
        <v>0</v>
      </c>
      <c r="AI1575" s="337">
        <v>0</v>
      </c>
      <c r="AJ1575" s="337">
        <v>0</v>
      </c>
      <c r="AK1575" s="337">
        <v>0</v>
      </c>
      <c r="AL1575" s="337">
        <v>0</v>
      </c>
      <c r="AM1575" s="337">
        <v>0</v>
      </c>
      <c r="AN1575" s="337">
        <v>0</v>
      </c>
      <c r="AO1575" s="337">
        <v>0</v>
      </c>
      <c r="AP1575" s="337">
        <v>9</v>
      </c>
    </row>
    <row r="1576" spans="1:42" x14ac:dyDescent="0.2">
      <c r="D1576" s="335" t="s">
        <v>116</v>
      </c>
      <c r="E1576" s="337">
        <v>160</v>
      </c>
      <c r="F1576" s="337">
        <v>161</v>
      </c>
      <c r="G1576" s="337">
        <v>321</v>
      </c>
      <c r="H1576" s="337">
        <v>0</v>
      </c>
      <c r="I1576" s="337">
        <v>0</v>
      </c>
      <c r="J1576" s="337">
        <v>0</v>
      </c>
      <c r="K1576" s="337">
        <v>14</v>
      </c>
      <c r="L1576" s="337">
        <v>0</v>
      </c>
      <c r="M1576" s="337">
        <v>14</v>
      </c>
      <c r="N1576" s="337">
        <v>14</v>
      </c>
      <c r="O1576" s="337">
        <v>18</v>
      </c>
      <c r="P1576" s="337">
        <v>14</v>
      </c>
      <c r="Q1576" s="337">
        <v>8</v>
      </c>
      <c r="R1576" s="337">
        <v>9</v>
      </c>
      <c r="S1576" s="337">
        <v>14</v>
      </c>
      <c r="T1576" s="337">
        <v>23</v>
      </c>
      <c r="U1576" s="337">
        <v>0</v>
      </c>
      <c r="V1576" s="337">
        <v>61</v>
      </c>
      <c r="W1576" s="337">
        <v>62</v>
      </c>
      <c r="X1576" s="337">
        <v>123</v>
      </c>
      <c r="Y1576" s="337">
        <v>0</v>
      </c>
      <c r="Z1576" s="337">
        <v>90</v>
      </c>
      <c r="AA1576" s="337">
        <v>85</v>
      </c>
      <c r="AB1576" s="337">
        <v>175</v>
      </c>
      <c r="AC1576" s="337">
        <v>5</v>
      </c>
      <c r="AD1576" s="337">
        <v>0</v>
      </c>
      <c r="AE1576" s="337">
        <v>0</v>
      </c>
      <c r="AF1576" s="337">
        <v>0</v>
      </c>
      <c r="AG1576" s="337">
        <v>0</v>
      </c>
      <c r="AH1576" s="337">
        <v>0</v>
      </c>
      <c r="AI1576" s="337">
        <v>0</v>
      </c>
      <c r="AJ1576" s="337">
        <v>0</v>
      </c>
      <c r="AK1576" s="337">
        <v>0</v>
      </c>
      <c r="AL1576" s="337">
        <v>0</v>
      </c>
      <c r="AM1576" s="337">
        <v>0</v>
      </c>
      <c r="AN1576" s="337">
        <v>0</v>
      </c>
      <c r="AO1576" s="337">
        <v>0</v>
      </c>
      <c r="AP1576" s="337">
        <v>9</v>
      </c>
    </row>
    <row r="1577" spans="1:42" x14ac:dyDescent="0.2">
      <c r="B1577" s="335" t="s">
        <v>41</v>
      </c>
      <c r="E1577" s="337">
        <v>873</v>
      </c>
      <c r="F1577" s="337">
        <v>884</v>
      </c>
      <c r="G1577" s="337">
        <v>1757</v>
      </c>
      <c r="H1577" s="337">
        <v>143</v>
      </c>
      <c r="I1577" s="337">
        <v>156</v>
      </c>
      <c r="J1577" s="337">
        <v>299</v>
      </c>
      <c r="K1577" s="337">
        <v>89</v>
      </c>
      <c r="L1577" s="337">
        <v>15</v>
      </c>
      <c r="M1577" s="337">
        <v>74</v>
      </c>
      <c r="N1577" s="337">
        <v>89</v>
      </c>
      <c r="O1577" s="337">
        <v>103</v>
      </c>
      <c r="P1577" s="337">
        <v>90</v>
      </c>
      <c r="Q1577" s="337">
        <v>18</v>
      </c>
      <c r="R1577" s="337">
        <v>134</v>
      </c>
      <c r="S1577" s="337">
        <v>165</v>
      </c>
      <c r="T1577" s="337">
        <v>299</v>
      </c>
      <c r="U1577" s="337">
        <v>13</v>
      </c>
      <c r="V1577" s="337">
        <v>152</v>
      </c>
      <c r="W1577" s="337">
        <v>145</v>
      </c>
      <c r="X1577" s="337">
        <v>297</v>
      </c>
      <c r="Y1577" s="337">
        <v>13</v>
      </c>
      <c r="Z1577" s="337">
        <v>156</v>
      </c>
      <c r="AA1577" s="337">
        <v>139</v>
      </c>
      <c r="AB1577" s="337">
        <v>295</v>
      </c>
      <c r="AC1577" s="337">
        <v>12</v>
      </c>
      <c r="AD1577" s="337">
        <v>159</v>
      </c>
      <c r="AE1577" s="337">
        <v>131</v>
      </c>
      <c r="AF1577" s="337">
        <v>290</v>
      </c>
      <c r="AG1577" s="337">
        <v>13</v>
      </c>
      <c r="AH1577" s="337">
        <v>142</v>
      </c>
      <c r="AI1577" s="337">
        <v>159</v>
      </c>
      <c r="AJ1577" s="337">
        <v>301</v>
      </c>
      <c r="AK1577" s="337">
        <v>12</v>
      </c>
      <c r="AL1577" s="337">
        <v>130</v>
      </c>
      <c r="AM1577" s="337">
        <v>145</v>
      </c>
      <c r="AN1577" s="337">
        <v>275</v>
      </c>
      <c r="AO1577" s="337">
        <v>11</v>
      </c>
      <c r="AP1577" s="337">
        <v>15</v>
      </c>
    </row>
    <row r="1578" spans="1:42" x14ac:dyDescent="0.2">
      <c r="C1578" s="335" t="s">
        <v>37</v>
      </c>
      <c r="E1578" s="337">
        <v>441</v>
      </c>
      <c r="F1578" s="337">
        <v>394</v>
      </c>
      <c r="G1578" s="337">
        <v>835</v>
      </c>
      <c r="H1578" s="337">
        <v>62</v>
      </c>
      <c r="I1578" s="337">
        <v>82</v>
      </c>
      <c r="J1578" s="337">
        <v>144</v>
      </c>
      <c r="K1578" s="337">
        <v>38</v>
      </c>
      <c r="L1578" s="337">
        <v>5</v>
      </c>
      <c r="M1578" s="337">
        <v>33</v>
      </c>
      <c r="N1578" s="337">
        <v>38</v>
      </c>
      <c r="O1578" s="337">
        <v>40</v>
      </c>
      <c r="P1578" s="337">
        <v>39</v>
      </c>
      <c r="Q1578" s="337">
        <v>4</v>
      </c>
      <c r="R1578" s="337">
        <v>78</v>
      </c>
      <c r="S1578" s="337">
        <v>74</v>
      </c>
      <c r="T1578" s="337">
        <v>152</v>
      </c>
      <c r="U1578" s="337">
        <v>7</v>
      </c>
      <c r="V1578" s="337">
        <v>82</v>
      </c>
      <c r="W1578" s="337">
        <v>69</v>
      </c>
      <c r="X1578" s="337">
        <v>151</v>
      </c>
      <c r="Y1578" s="337">
        <v>7</v>
      </c>
      <c r="Z1578" s="337">
        <v>74</v>
      </c>
      <c r="AA1578" s="337">
        <v>60</v>
      </c>
      <c r="AB1578" s="337">
        <v>134</v>
      </c>
      <c r="AC1578" s="337">
        <v>6</v>
      </c>
      <c r="AD1578" s="337">
        <v>80</v>
      </c>
      <c r="AE1578" s="337">
        <v>60</v>
      </c>
      <c r="AF1578" s="337">
        <v>140</v>
      </c>
      <c r="AG1578" s="337">
        <v>7</v>
      </c>
      <c r="AH1578" s="337">
        <v>65</v>
      </c>
      <c r="AI1578" s="337">
        <v>76</v>
      </c>
      <c r="AJ1578" s="337">
        <v>141</v>
      </c>
      <c r="AK1578" s="337">
        <v>6</v>
      </c>
      <c r="AL1578" s="337">
        <v>62</v>
      </c>
      <c r="AM1578" s="337">
        <v>55</v>
      </c>
      <c r="AN1578" s="337">
        <v>117</v>
      </c>
      <c r="AO1578" s="337">
        <v>5</v>
      </c>
      <c r="AP1578" s="337">
        <v>0</v>
      </c>
    </row>
    <row r="1579" spans="1:42" x14ac:dyDescent="0.2">
      <c r="D1579" s="335" t="s">
        <v>116</v>
      </c>
      <c r="E1579" s="337">
        <v>441</v>
      </c>
      <c r="F1579" s="337">
        <v>394</v>
      </c>
      <c r="G1579" s="337">
        <v>835</v>
      </c>
      <c r="H1579" s="337">
        <v>62</v>
      </c>
      <c r="I1579" s="337">
        <v>82</v>
      </c>
      <c r="J1579" s="337">
        <v>144</v>
      </c>
      <c r="K1579" s="337">
        <v>38</v>
      </c>
      <c r="L1579" s="337">
        <v>5</v>
      </c>
      <c r="M1579" s="337">
        <v>33</v>
      </c>
      <c r="N1579" s="337">
        <v>38</v>
      </c>
      <c r="O1579" s="337">
        <v>40</v>
      </c>
      <c r="P1579" s="337">
        <v>39</v>
      </c>
      <c r="Q1579" s="337">
        <v>4</v>
      </c>
      <c r="R1579" s="337">
        <v>78</v>
      </c>
      <c r="S1579" s="337">
        <v>74</v>
      </c>
      <c r="T1579" s="337">
        <v>152</v>
      </c>
      <c r="U1579" s="337">
        <v>7</v>
      </c>
      <c r="V1579" s="337">
        <v>82</v>
      </c>
      <c r="W1579" s="337">
        <v>69</v>
      </c>
      <c r="X1579" s="337">
        <v>151</v>
      </c>
      <c r="Y1579" s="337">
        <v>7</v>
      </c>
      <c r="Z1579" s="337">
        <v>74</v>
      </c>
      <c r="AA1579" s="337">
        <v>60</v>
      </c>
      <c r="AB1579" s="337">
        <v>134</v>
      </c>
      <c r="AC1579" s="337">
        <v>6</v>
      </c>
      <c r="AD1579" s="337">
        <v>80</v>
      </c>
      <c r="AE1579" s="337">
        <v>60</v>
      </c>
      <c r="AF1579" s="337">
        <v>140</v>
      </c>
      <c r="AG1579" s="337">
        <v>7</v>
      </c>
      <c r="AH1579" s="337">
        <v>65</v>
      </c>
      <c r="AI1579" s="337">
        <v>76</v>
      </c>
      <c r="AJ1579" s="337">
        <v>141</v>
      </c>
      <c r="AK1579" s="337">
        <v>6</v>
      </c>
      <c r="AL1579" s="337">
        <v>62</v>
      </c>
      <c r="AM1579" s="337">
        <v>55</v>
      </c>
      <c r="AN1579" s="337">
        <v>117</v>
      </c>
      <c r="AO1579" s="337">
        <v>5</v>
      </c>
      <c r="AP1579" s="337">
        <v>0</v>
      </c>
    </row>
    <row r="1580" spans="1:42" x14ac:dyDescent="0.2">
      <c r="C1580" s="335" t="s">
        <v>38</v>
      </c>
      <c r="E1580" s="337">
        <v>2</v>
      </c>
      <c r="F1580" s="337">
        <v>1</v>
      </c>
      <c r="G1580" s="337">
        <v>3</v>
      </c>
      <c r="H1580" s="337">
        <v>1</v>
      </c>
      <c r="I1580" s="337">
        <v>1</v>
      </c>
      <c r="J1580" s="337">
        <v>2</v>
      </c>
      <c r="K1580" s="337">
        <v>1</v>
      </c>
      <c r="L1580" s="337">
        <v>0</v>
      </c>
      <c r="M1580" s="337">
        <v>1</v>
      </c>
      <c r="N1580" s="337">
        <v>1</v>
      </c>
      <c r="O1580" s="337">
        <v>0</v>
      </c>
      <c r="P1580" s="337">
        <v>0</v>
      </c>
      <c r="Q1580" s="337">
        <v>1</v>
      </c>
      <c r="R1580" s="337">
        <v>0</v>
      </c>
      <c r="S1580" s="337">
        <v>1</v>
      </c>
      <c r="T1580" s="337">
        <v>1</v>
      </c>
      <c r="U1580" s="337">
        <v>0</v>
      </c>
      <c r="V1580" s="337">
        <v>0</v>
      </c>
      <c r="W1580" s="337">
        <v>0</v>
      </c>
      <c r="X1580" s="337">
        <v>0</v>
      </c>
      <c r="Y1580" s="337">
        <v>0</v>
      </c>
      <c r="Z1580" s="337">
        <v>0</v>
      </c>
      <c r="AA1580" s="337">
        <v>0</v>
      </c>
      <c r="AB1580" s="337">
        <v>0</v>
      </c>
      <c r="AC1580" s="337">
        <v>0</v>
      </c>
      <c r="AD1580" s="337">
        <v>0</v>
      </c>
      <c r="AE1580" s="337">
        <v>0</v>
      </c>
      <c r="AF1580" s="337">
        <v>0</v>
      </c>
      <c r="AG1580" s="337">
        <v>0</v>
      </c>
      <c r="AH1580" s="337">
        <v>0</v>
      </c>
      <c r="AI1580" s="337">
        <v>0</v>
      </c>
      <c r="AJ1580" s="337">
        <v>0</v>
      </c>
      <c r="AK1580" s="337">
        <v>0</v>
      </c>
      <c r="AL1580" s="337">
        <v>2</v>
      </c>
      <c r="AM1580" s="337">
        <v>0</v>
      </c>
      <c r="AN1580" s="337">
        <v>2</v>
      </c>
      <c r="AO1580" s="337">
        <v>0</v>
      </c>
      <c r="AP1580" s="337">
        <v>1</v>
      </c>
    </row>
    <row r="1581" spans="1:42" x14ac:dyDescent="0.2">
      <c r="D1581" s="335" t="s">
        <v>65</v>
      </c>
      <c r="E1581" s="337">
        <v>2</v>
      </c>
      <c r="F1581" s="337">
        <v>1</v>
      </c>
      <c r="G1581" s="337">
        <v>3</v>
      </c>
      <c r="H1581" s="337">
        <v>1</v>
      </c>
      <c r="I1581" s="337">
        <v>1</v>
      </c>
      <c r="J1581" s="337">
        <v>2</v>
      </c>
      <c r="K1581" s="337">
        <v>1</v>
      </c>
      <c r="L1581" s="337">
        <v>0</v>
      </c>
      <c r="M1581" s="337">
        <v>1</v>
      </c>
      <c r="N1581" s="337">
        <v>1</v>
      </c>
      <c r="O1581" s="337">
        <v>0</v>
      </c>
      <c r="P1581" s="337">
        <v>0</v>
      </c>
      <c r="Q1581" s="337">
        <v>1</v>
      </c>
      <c r="R1581" s="337">
        <v>0</v>
      </c>
      <c r="S1581" s="337">
        <v>1</v>
      </c>
      <c r="T1581" s="337">
        <v>1</v>
      </c>
      <c r="U1581" s="337">
        <v>0</v>
      </c>
      <c r="V1581" s="337">
        <v>0</v>
      </c>
      <c r="W1581" s="337">
        <v>0</v>
      </c>
      <c r="X1581" s="337">
        <v>0</v>
      </c>
      <c r="Y1581" s="337">
        <v>0</v>
      </c>
      <c r="Z1581" s="337">
        <v>0</v>
      </c>
      <c r="AA1581" s="337">
        <v>0</v>
      </c>
      <c r="AB1581" s="337">
        <v>0</v>
      </c>
      <c r="AC1581" s="337">
        <v>0</v>
      </c>
      <c r="AD1581" s="337">
        <v>0</v>
      </c>
      <c r="AE1581" s="337">
        <v>0</v>
      </c>
      <c r="AF1581" s="337">
        <v>0</v>
      </c>
      <c r="AG1581" s="337">
        <v>0</v>
      </c>
      <c r="AH1581" s="337">
        <v>0</v>
      </c>
      <c r="AI1581" s="337">
        <v>0</v>
      </c>
      <c r="AJ1581" s="337">
        <v>0</v>
      </c>
      <c r="AK1581" s="337">
        <v>0</v>
      </c>
      <c r="AL1581" s="337">
        <v>2</v>
      </c>
      <c r="AM1581" s="337">
        <v>0</v>
      </c>
      <c r="AN1581" s="337">
        <v>2</v>
      </c>
      <c r="AO1581" s="337">
        <v>0</v>
      </c>
      <c r="AP1581" s="337">
        <v>1</v>
      </c>
    </row>
    <row r="1582" spans="1:42" x14ac:dyDescent="0.2">
      <c r="C1582" s="335" t="s">
        <v>47</v>
      </c>
      <c r="E1582" s="337">
        <v>430</v>
      </c>
      <c r="F1582" s="337">
        <v>489</v>
      </c>
      <c r="G1582" s="337">
        <v>919</v>
      </c>
      <c r="H1582" s="337">
        <v>80</v>
      </c>
      <c r="I1582" s="337">
        <v>73</v>
      </c>
      <c r="J1582" s="337">
        <v>153</v>
      </c>
      <c r="K1582" s="337">
        <v>50</v>
      </c>
      <c r="L1582" s="337">
        <v>10</v>
      </c>
      <c r="M1582" s="337">
        <v>40</v>
      </c>
      <c r="N1582" s="337">
        <v>50</v>
      </c>
      <c r="O1582" s="337">
        <v>63</v>
      </c>
      <c r="P1582" s="337">
        <v>51</v>
      </c>
      <c r="Q1582" s="337">
        <v>13</v>
      </c>
      <c r="R1582" s="337">
        <v>56</v>
      </c>
      <c r="S1582" s="337">
        <v>90</v>
      </c>
      <c r="T1582" s="337">
        <v>146</v>
      </c>
      <c r="U1582" s="337">
        <v>6</v>
      </c>
      <c r="V1582" s="337">
        <v>70</v>
      </c>
      <c r="W1582" s="337">
        <v>76</v>
      </c>
      <c r="X1582" s="337">
        <v>146</v>
      </c>
      <c r="Y1582" s="337">
        <v>6</v>
      </c>
      <c r="Z1582" s="337">
        <v>82</v>
      </c>
      <c r="AA1582" s="337">
        <v>79</v>
      </c>
      <c r="AB1582" s="337">
        <v>161</v>
      </c>
      <c r="AC1582" s="337">
        <v>6</v>
      </c>
      <c r="AD1582" s="337">
        <v>79</v>
      </c>
      <c r="AE1582" s="337">
        <v>71</v>
      </c>
      <c r="AF1582" s="337">
        <v>150</v>
      </c>
      <c r="AG1582" s="337">
        <v>6</v>
      </c>
      <c r="AH1582" s="337">
        <v>77</v>
      </c>
      <c r="AI1582" s="337">
        <v>83</v>
      </c>
      <c r="AJ1582" s="337">
        <v>160</v>
      </c>
      <c r="AK1582" s="337">
        <v>6</v>
      </c>
      <c r="AL1582" s="337">
        <v>66</v>
      </c>
      <c r="AM1582" s="337">
        <v>90</v>
      </c>
      <c r="AN1582" s="337">
        <v>156</v>
      </c>
      <c r="AO1582" s="337">
        <v>6</v>
      </c>
      <c r="AP1582" s="337">
        <v>14</v>
      </c>
    </row>
    <row r="1583" spans="1:42" x14ac:dyDescent="0.2">
      <c r="D1583" s="335" t="s">
        <v>116</v>
      </c>
      <c r="E1583" s="337">
        <v>415</v>
      </c>
      <c r="F1583" s="337">
        <v>474</v>
      </c>
      <c r="G1583" s="337">
        <v>889</v>
      </c>
      <c r="H1583" s="337">
        <v>79</v>
      </c>
      <c r="I1583" s="337">
        <v>72</v>
      </c>
      <c r="J1583" s="337">
        <v>151</v>
      </c>
      <c r="K1583" s="337">
        <v>49</v>
      </c>
      <c r="L1583" s="337">
        <v>10</v>
      </c>
      <c r="M1583" s="337">
        <v>39</v>
      </c>
      <c r="N1583" s="337">
        <v>49</v>
      </c>
      <c r="O1583" s="337">
        <v>61</v>
      </c>
      <c r="P1583" s="337">
        <v>50</v>
      </c>
      <c r="Q1583" s="337">
        <v>12</v>
      </c>
      <c r="R1583" s="337">
        <v>56</v>
      </c>
      <c r="S1583" s="337">
        <v>87</v>
      </c>
      <c r="T1583" s="337">
        <v>143</v>
      </c>
      <c r="U1583" s="337">
        <v>6</v>
      </c>
      <c r="V1583" s="337">
        <v>68</v>
      </c>
      <c r="W1583" s="337">
        <v>71</v>
      </c>
      <c r="X1583" s="337">
        <v>139</v>
      </c>
      <c r="Y1583" s="337">
        <v>6</v>
      </c>
      <c r="Z1583" s="337">
        <v>77</v>
      </c>
      <c r="AA1583" s="337">
        <v>76</v>
      </c>
      <c r="AB1583" s="337">
        <v>153</v>
      </c>
      <c r="AC1583" s="337">
        <v>6</v>
      </c>
      <c r="AD1583" s="337">
        <v>76</v>
      </c>
      <c r="AE1583" s="337">
        <v>69</v>
      </c>
      <c r="AF1583" s="337">
        <v>145</v>
      </c>
      <c r="AG1583" s="337">
        <v>6</v>
      </c>
      <c r="AH1583" s="337">
        <v>77</v>
      </c>
      <c r="AI1583" s="337">
        <v>82</v>
      </c>
      <c r="AJ1583" s="337">
        <v>159</v>
      </c>
      <c r="AK1583" s="337">
        <v>6</v>
      </c>
      <c r="AL1583" s="337">
        <v>61</v>
      </c>
      <c r="AM1583" s="337">
        <v>89</v>
      </c>
      <c r="AN1583" s="337">
        <v>150</v>
      </c>
      <c r="AO1583" s="337">
        <v>6</v>
      </c>
      <c r="AP1583" s="337">
        <v>13</v>
      </c>
    </row>
    <row r="1584" spans="1:42" x14ac:dyDescent="0.2">
      <c r="D1584" s="335" t="s">
        <v>165</v>
      </c>
      <c r="E1584" s="337">
        <v>15</v>
      </c>
      <c r="F1584" s="337">
        <v>15</v>
      </c>
      <c r="G1584" s="337">
        <v>30</v>
      </c>
      <c r="H1584" s="337">
        <v>1</v>
      </c>
      <c r="I1584" s="337">
        <v>1</v>
      </c>
      <c r="J1584" s="337">
        <v>2</v>
      </c>
      <c r="K1584" s="337">
        <v>1</v>
      </c>
      <c r="L1584" s="337">
        <v>0</v>
      </c>
      <c r="M1584" s="337">
        <v>1</v>
      </c>
      <c r="N1584" s="337">
        <v>1</v>
      </c>
      <c r="O1584" s="337">
        <v>2</v>
      </c>
      <c r="P1584" s="337">
        <v>1</v>
      </c>
      <c r="Q1584" s="337">
        <v>1</v>
      </c>
      <c r="R1584" s="337">
        <v>0</v>
      </c>
      <c r="S1584" s="337">
        <v>3</v>
      </c>
      <c r="T1584" s="337">
        <v>3</v>
      </c>
      <c r="U1584" s="337">
        <v>0</v>
      </c>
      <c r="V1584" s="337">
        <v>2</v>
      </c>
      <c r="W1584" s="337">
        <v>5</v>
      </c>
      <c r="X1584" s="337">
        <v>7</v>
      </c>
      <c r="Y1584" s="337">
        <v>0</v>
      </c>
      <c r="Z1584" s="337">
        <v>5</v>
      </c>
      <c r="AA1584" s="337">
        <v>3</v>
      </c>
      <c r="AB1584" s="337">
        <v>8</v>
      </c>
      <c r="AC1584" s="337">
        <v>0</v>
      </c>
      <c r="AD1584" s="337">
        <v>3</v>
      </c>
      <c r="AE1584" s="337">
        <v>2</v>
      </c>
      <c r="AF1584" s="337">
        <v>5</v>
      </c>
      <c r="AG1584" s="337">
        <v>0</v>
      </c>
      <c r="AH1584" s="337">
        <v>0</v>
      </c>
      <c r="AI1584" s="337">
        <v>1</v>
      </c>
      <c r="AJ1584" s="337">
        <v>1</v>
      </c>
      <c r="AK1584" s="337">
        <v>0</v>
      </c>
      <c r="AL1584" s="337">
        <v>5</v>
      </c>
      <c r="AM1584" s="337">
        <v>1</v>
      </c>
      <c r="AN1584" s="337">
        <v>6</v>
      </c>
      <c r="AO1584" s="337">
        <v>0</v>
      </c>
      <c r="AP1584" s="337">
        <v>1</v>
      </c>
    </row>
    <row r="1585" spans="1:42" x14ac:dyDescent="0.2">
      <c r="B1585" s="335" t="s">
        <v>42</v>
      </c>
      <c r="E1585" s="337">
        <v>312</v>
      </c>
      <c r="F1585" s="337">
        <v>305</v>
      </c>
      <c r="G1585" s="337">
        <v>617</v>
      </c>
      <c r="H1585" s="337">
        <v>82</v>
      </c>
      <c r="I1585" s="337">
        <v>88</v>
      </c>
      <c r="J1585" s="337">
        <v>170</v>
      </c>
      <c r="K1585" s="337">
        <v>28</v>
      </c>
      <c r="L1585" s="337">
        <v>23</v>
      </c>
      <c r="M1585" s="337">
        <v>17</v>
      </c>
      <c r="N1585" s="337">
        <v>40</v>
      </c>
      <c r="O1585" s="337">
        <v>31</v>
      </c>
      <c r="P1585" s="337">
        <v>29</v>
      </c>
      <c r="Q1585" s="337">
        <v>6</v>
      </c>
      <c r="R1585" s="337">
        <v>98</v>
      </c>
      <c r="S1585" s="337">
        <v>121</v>
      </c>
      <c r="T1585" s="337">
        <v>219</v>
      </c>
      <c r="U1585" s="337">
        <v>9</v>
      </c>
      <c r="V1585" s="337">
        <v>122</v>
      </c>
      <c r="W1585" s="337">
        <v>94</v>
      </c>
      <c r="X1585" s="337">
        <v>216</v>
      </c>
      <c r="Y1585" s="337">
        <v>10</v>
      </c>
      <c r="Z1585" s="337">
        <v>92</v>
      </c>
      <c r="AA1585" s="337">
        <v>90</v>
      </c>
      <c r="AB1585" s="337">
        <v>182</v>
      </c>
      <c r="AC1585" s="337">
        <v>9</v>
      </c>
      <c r="AD1585" s="337">
        <v>0</v>
      </c>
      <c r="AE1585" s="337">
        <v>0</v>
      </c>
      <c r="AF1585" s="337">
        <v>0</v>
      </c>
      <c r="AG1585" s="337">
        <v>0</v>
      </c>
      <c r="AH1585" s="337">
        <v>0</v>
      </c>
      <c r="AI1585" s="337">
        <v>0</v>
      </c>
      <c r="AJ1585" s="337">
        <v>0</v>
      </c>
      <c r="AK1585" s="337">
        <v>0</v>
      </c>
      <c r="AL1585" s="337">
        <v>0</v>
      </c>
      <c r="AM1585" s="337">
        <v>0</v>
      </c>
      <c r="AN1585" s="337">
        <v>0</v>
      </c>
      <c r="AO1585" s="337">
        <v>0</v>
      </c>
      <c r="AP1585" s="337">
        <v>0</v>
      </c>
    </row>
    <row r="1586" spans="1:42" x14ac:dyDescent="0.2">
      <c r="C1586" s="335" t="s">
        <v>37</v>
      </c>
      <c r="E1586" s="337">
        <v>206</v>
      </c>
      <c r="F1586" s="337">
        <v>164</v>
      </c>
      <c r="G1586" s="337">
        <v>370</v>
      </c>
      <c r="H1586" s="337">
        <v>50</v>
      </c>
      <c r="I1586" s="337">
        <v>51</v>
      </c>
      <c r="J1586" s="337">
        <v>101</v>
      </c>
      <c r="K1586" s="337">
        <v>20</v>
      </c>
      <c r="L1586" s="337">
        <v>17</v>
      </c>
      <c r="M1586" s="337">
        <v>9</v>
      </c>
      <c r="N1586" s="337">
        <v>26</v>
      </c>
      <c r="O1586" s="337">
        <v>23</v>
      </c>
      <c r="P1586" s="337">
        <v>21</v>
      </c>
      <c r="Q1586" s="337">
        <v>5</v>
      </c>
      <c r="R1586" s="337">
        <v>72</v>
      </c>
      <c r="S1586" s="337">
        <v>69</v>
      </c>
      <c r="T1586" s="337">
        <v>141</v>
      </c>
      <c r="U1586" s="337">
        <v>7</v>
      </c>
      <c r="V1586" s="337">
        <v>75</v>
      </c>
      <c r="W1586" s="337">
        <v>55</v>
      </c>
      <c r="X1586" s="337">
        <v>130</v>
      </c>
      <c r="Y1586" s="337">
        <v>7</v>
      </c>
      <c r="Z1586" s="337">
        <v>59</v>
      </c>
      <c r="AA1586" s="337">
        <v>40</v>
      </c>
      <c r="AB1586" s="337">
        <v>99</v>
      </c>
      <c r="AC1586" s="337">
        <v>6</v>
      </c>
      <c r="AD1586" s="337">
        <v>0</v>
      </c>
      <c r="AE1586" s="337">
        <v>0</v>
      </c>
      <c r="AF1586" s="337">
        <v>0</v>
      </c>
      <c r="AG1586" s="337">
        <v>0</v>
      </c>
      <c r="AH1586" s="337">
        <v>0</v>
      </c>
      <c r="AI1586" s="337">
        <v>0</v>
      </c>
      <c r="AJ1586" s="337">
        <v>0</v>
      </c>
      <c r="AK1586" s="337">
        <v>0</v>
      </c>
      <c r="AL1586" s="337">
        <v>0</v>
      </c>
      <c r="AM1586" s="337">
        <v>0</v>
      </c>
      <c r="AN1586" s="337">
        <v>0</v>
      </c>
      <c r="AO1586" s="337">
        <v>0</v>
      </c>
      <c r="AP1586" s="337">
        <v>0</v>
      </c>
    </row>
    <row r="1587" spans="1:42" x14ac:dyDescent="0.2">
      <c r="D1587" s="335" t="s">
        <v>116</v>
      </c>
      <c r="E1587" s="337">
        <v>84</v>
      </c>
      <c r="F1587" s="337">
        <v>70</v>
      </c>
      <c r="G1587" s="337">
        <v>154</v>
      </c>
      <c r="H1587" s="337">
        <v>17</v>
      </c>
      <c r="I1587" s="337">
        <v>20</v>
      </c>
      <c r="J1587" s="337">
        <v>37</v>
      </c>
      <c r="K1587" s="337">
        <v>6</v>
      </c>
      <c r="L1587" s="337">
        <v>7</v>
      </c>
      <c r="M1587" s="337">
        <v>5</v>
      </c>
      <c r="N1587" s="337">
        <v>12</v>
      </c>
      <c r="O1587" s="337">
        <v>6</v>
      </c>
      <c r="P1587" s="337">
        <v>6</v>
      </c>
      <c r="Q1587" s="337">
        <v>1</v>
      </c>
      <c r="R1587" s="337">
        <v>32</v>
      </c>
      <c r="S1587" s="337">
        <v>24</v>
      </c>
      <c r="T1587" s="337">
        <v>56</v>
      </c>
      <c r="U1587" s="337">
        <v>2</v>
      </c>
      <c r="V1587" s="337">
        <v>28</v>
      </c>
      <c r="W1587" s="337">
        <v>25</v>
      </c>
      <c r="X1587" s="337">
        <v>53</v>
      </c>
      <c r="Y1587" s="337">
        <v>2</v>
      </c>
      <c r="Z1587" s="337">
        <v>24</v>
      </c>
      <c r="AA1587" s="337">
        <v>21</v>
      </c>
      <c r="AB1587" s="337">
        <v>45</v>
      </c>
      <c r="AC1587" s="337">
        <v>2</v>
      </c>
      <c r="AD1587" s="337">
        <v>0</v>
      </c>
      <c r="AE1587" s="337">
        <v>0</v>
      </c>
      <c r="AF1587" s="337">
        <v>0</v>
      </c>
      <c r="AG1587" s="337">
        <v>0</v>
      </c>
      <c r="AH1587" s="337">
        <v>0</v>
      </c>
      <c r="AI1587" s="337">
        <v>0</v>
      </c>
      <c r="AJ1587" s="337">
        <v>0</v>
      </c>
      <c r="AK1587" s="337">
        <v>0</v>
      </c>
      <c r="AL1587" s="337">
        <v>0</v>
      </c>
      <c r="AM1587" s="337">
        <v>0</v>
      </c>
      <c r="AN1587" s="337">
        <v>0</v>
      </c>
      <c r="AO1587" s="337">
        <v>0</v>
      </c>
      <c r="AP1587" s="337">
        <v>0</v>
      </c>
    </row>
    <row r="1588" spans="1:42" x14ac:dyDescent="0.2">
      <c r="D1588" s="335" t="s">
        <v>117</v>
      </c>
      <c r="E1588" s="337">
        <v>122</v>
      </c>
      <c r="F1588" s="337">
        <v>94</v>
      </c>
      <c r="G1588" s="337">
        <v>216</v>
      </c>
      <c r="H1588" s="337">
        <v>33</v>
      </c>
      <c r="I1588" s="337">
        <v>31</v>
      </c>
      <c r="J1588" s="337">
        <v>64</v>
      </c>
      <c r="K1588" s="337">
        <v>14</v>
      </c>
      <c r="L1588" s="337">
        <v>10</v>
      </c>
      <c r="M1588" s="337">
        <v>4</v>
      </c>
      <c r="N1588" s="337">
        <v>14</v>
      </c>
      <c r="O1588" s="337">
        <v>17</v>
      </c>
      <c r="P1588" s="337">
        <v>15</v>
      </c>
      <c r="Q1588" s="337">
        <v>4</v>
      </c>
      <c r="R1588" s="337">
        <v>40</v>
      </c>
      <c r="S1588" s="337">
        <v>45</v>
      </c>
      <c r="T1588" s="337">
        <v>85</v>
      </c>
      <c r="U1588" s="337">
        <v>5</v>
      </c>
      <c r="V1588" s="337">
        <v>47</v>
      </c>
      <c r="W1588" s="337">
        <v>30</v>
      </c>
      <c r="X1588" s="337">
        <v>77</v>
      </c>
      <c r="Y1588" s="337">
        <v>5</v>
      </c>
      <c r="Z1588" s="337">
        <v>35</v>
      </c>
      <c r="AA1588" s="337">
        <v>19</v>
      </c>
      <c r="AB1588" s="337">
        <v>54</v>
      </c>
      <c r="AC1588" s="337">
        <v>4</v>
      </c>
      <c r="AD1588" s="337">
        <v>0</v>
      </c>
      <c r="AE1588" s="337">
        <v>0</v>
      </c>
      <c r="AF1588" s="337">
        <v>0</v>
      </c>
      <c r="AG1588" s="337">
        <v>0</v>
      </c>
      <c r="AH1588" s="337">
        <v>0</v>
      </c>
      <c r="AI1588" s="337">
        <v>0</v>
      </c>
      <c r="AJ1588" s="337">
        <v>0</v>
      </c>
      <c r="AK1588" s="337">
        <v>0</v>
      </c>
      <c r="AL1588" s="337">
        <v>0</v>
      </c>
      <c r="AM1588" s="337">
        <v>0</v>
      </c>
      <c r="AN1588" s="337">
        <v>0</v>
      </c>
      <c r="AO1588" s="337">
        <v>0</v>
      </c>
      <c r="AP1588" s="337">
        <v>0</v>
      </c>
    </row>
    <row r="1589" spans="1:42" x14ac:dyDescent="0.2">
      <c r="C1589" s="335" t="s">
        <v>47</v>
      </c>
      <c r="E1589" s="337">
        <v>106</v>
      </c>
      <c r="F1589" s="337">
        <v>141</v>
      </c>
      <c r="G1589" s="337">
        <v>247</v>
      </c>
      <c r="H1589" s="337">
        <v>32</v>
      </c>
      <c r="I1589" s="337">
        <v>37</v>
      </c>
      <c r="J1589" s="337">
        <v>69</v>
      </c>
      <c r="K1589" s="337">
        <v>8</v>
      </c>
      <c r="L1589" s="337">
        <v>6</v>
      </c>
      <c r="M1589" s="337">
        <v>8</v>
      </c>
      <c r="N1589" s="337">
        <v>14</v>
      </c>
      <c r="O1589" s="337">
        <v>8</v>
      </c>
      <c r="P1589" s="337">
        <v>8</v>
      </c>
      <c r="Q1589" s="337">
        <v>1</v>
      </c>
      <c r="R1589" s="337">
        <v>26</v>
      </c>
      <c r="S1589" s="337">
        <v>52</v>
      </c>
      <c r="T1589" s="337">
        <v>78</v>
      </c>
      <c r="U1589" s="337">
        <v>2</v>
      </c>
      <c r="V1589" s="337">
        <v>47</v>
      </c>
      <c r="W1589" s="337">
        <v>39</v>
      </c>
      <c r="X1589" s="337">
        <v>86</v>
      </c>
      <c r="Y1589" s="337">
        <v>3</v>
      </c>
      <c r="Z1589" s="337">
        <v>33</v>
      </c>
      <c r="AA1589" s="337">
        <v>50</v>
      </c>
      <c r="AB1589" s="337">
        <v>83</v>
      </c>
      <c r="AC1589" s="337">
        <v>3</v>
      </c>
      <c r="AD1589" s="337">
        <v>0</v>
      </c>
      <c r="AE1589" s="337">
        <v>0</v>
      </c>
      <c r="AF1589" s="337">
        <v>0</v>
      </c>
      <c r="AG1589" s="337">
        <v>0</v>
      </c>
      <c r="AH1589" s="337">
        <v>0</v>
      </c>
      <c r="AI1589" s="337">
        <v>0</v>
      </c>
      <c r="AJ1589" s="337">
        <v>0</v>
      </c>
      <c r="AK1589" s="337">
        <v>0</v>
      </c>
      <c r="AL1589" s="337">
        <v>0</v>
      </c>
      <c r="AM1589" s="337">
        <v>0</v>
      </c>
      <c r="AN1589" s="337">
        <v>0</v>
      </c>
      <c r="AO1589" s="337">
        <v>0</v>
      </c>
      <c r="AP1589" s="337">
        <v>0</v>
      </c>
    </row>
    <row r="1590" spans="1:42" x14ac:dyDescent="0.2">
      <c r="D1590" s="335" t="s">
        <v>166</v>
      </c>
      <c r="E1590" s="337">
        <v>106</v>
      </c>
      <c r="F1590" s="337">
        <v>141</v>
      </c>
      <c r="G1590" s="337">
        <v>247</v>
      </c>
      <c r="H1590" s="337">
        <v>32</v>
      </c>
      <c r="I1590" s="337">
        <v>37</v>
      </c>
      <c r="J1590" s="337">
        <v>69</v>
      </c>
      <c r="K1590" s="337">
        <v>8</v>
      </c>
      <c r="L1590" s="337">
        <v>6</v>
      </c>
      <c r="M1590" s="337">
        <v>8</v>
      </c>
      <c r="N1590" s="337">
        <v>14</v>
      </c>
      <c r="O1590" s="337">
        <v>8</v>
      </c>
      <c r="P1590" s="337">
        <v>8</v>
      </c>
      <c r="Q1590" s="337">
        <v>1</v>
      </c>
      <c r="R1590" s="337">
        <v>26</v>
      </c>
      <c r="S1590" s="337">
        <v>52</v>
      </c>
      <c r="T1590" s="337">
        <v>78</v>
      </c>
      <c r="U1590" s="337">
        <v>2</v>
      </c>
      <c r="V1590" s="337">
        <v>47</v>
      </c>
      <c r="W1590" s="337">
        <v>39</v>
      </c>
      <c r="X1590" s="337">
        <v>86</v>
      </c>
      <c r="Y1590" s="337">
        <v>3</v>
      </c>
      <c r="Z1590" s="337">
        <v>33</v>
      </c>
      <c r="AA1590" s="337">
        <v>50</v>
      </c>
      <c r="AB1590" s="337">
        <v>83</v>
      </c>
      <c r="AC1590" s="337">
        <v>3</v>
      </c>
      <c r="AD1590" s="337">
        <v>0</v>
      </c>
      <c r="AE1590" s="337">
        <v>0</v>
      </c>
      <c r="AF1590" s="337">
        <v>0</v>
      </c>
      <c r="AG1590" s="337">
        <v>0</v>
      </c>
      <c r="AH1590" s="337">
        <v>0</v>
      </c>
      <c r="AI1590" s="337">
        <v>0</v>
      </c>
      <c r="AJ1590" s="337">
        <v>0</v>
      </c>
      <c r="AK1590" s="337">
        <v>0</v>
      </c>
      <c r="AL1590" s="337">
        <v>0</v>
      </c>
      <c r="AM1590" s="337">
        <v>0</v>
      </c>
      <c r="AN1590" s="337">
        <v>0</v>
      </c>
      <c r="AO1590" s="337">
        <v>0</v>
      </c>
      <c r="AP1590" s="337">
        <v>0</v>
      </c>
    </row>
    <row r="1591" spans="1:42" x14ac:dyDescent="0.2">
      <c r="A1591" s="335" t="s">
        <v>145</v>
      </c>
      <c r="E1591" s="337">
        <v>204</v>
      </c>
      <c r="F1591" s="337">
        <v>208</v>
      </c>
      <c r="G1591" s="337">
        <v>412</v>
      </c>
      <c r="H1591" s="337">
        <v>40</v>
      </c>
      <c r="I1591" s="337">
        <v>42</v>
      </c>
      <c r="J1591" s="337">
        <v>82</v>
      </c>
      <c r="K1591" s="337">
        <v>26</v>
      </c>
      <c r="L1591" s="337">
        <v>13</v>
      </c>
      <c r="M1591" s="337">
        <v>13</v>
      </c>
      <c r="N1591" s="337">
        <v>26</v>
      </c>
      <c r="O1591" s="337">
        <v>33</v>
      </c>
      <c r="P1591" s="337">
        <v>29</v>
      </c>
      <c r="Q1591" s="337">
        <v>8</v>
      </c>
      <c r="R1591" s="337">
        <v>33</v>
      </c>
      <c r="S1591" s="337">
        <v>41</v>
      </c>
      <c r="T1591" s="337">
        <v>74</v>
      </c>
      <c r="U1591" s="337">
        <v>5</v>
      </c>
      <c r="V1591" s="337">
        <v>46</v>
      </c>
      <c r="W1591" s="337">
        <v>41</v>
      </c>
      <c r="X1591" s="337">
        <v>87</v>
      </c>
      <c r="Y1591" s="337">
        <v>5</v>
      </c>
      <c r="Z1591" s="337">
        <v>50</v>
      </c>
      <c r="AA1591" s="337">
        <v>60</v>
      </c>
      <c r="AB1591" s="337">
        <v>110</v>
      </c>
      <c r="AC1591" s="337">
        <v>5</v>
      </c>
      <c r="AD1591" s="337">
        <v>18</v>
      </c>
      <c r="AE1591" s="337">
        <v>25</v>
      </c>
      <c r="AF1591" s="337">
        <v>43</v>
      </c>
      <c r="AG1591" s="337">
        <v>2</v>
      </c>
      <c r="AH1591" s="337">
        <v>21</v>
      </c>
      <c r="AI1591" s="337">
        <v>24</v>
      </c>
      <c r="AJ1591" s="337">
        <v>45</v>
      </c>
      <c r="AK1591" s="337">
        <v>2</v>
      </c>
      <c r="AL1591" s="337">
        <v>36</v>
      </c>
      <c r="AM1591" s="337">
        <v>17</v>
      </c>
      <c r="AN1591" s="337">
        <v>53</v>
      </c>
      <c r="AO1591" s="337">
        <v>2</v>
      </c>
      <c r="AP1591" s="337">
        <v>5</v>
      </c>
    </row>
    <row r="1592" spans="1:42" x14ac:dyDescent="0.2">
      <c r="B1592" s="335" t="s">
        <v>36</v>
      </c>
      <c r="E1592" s="337">
        <v>13</v>
      </c>
      <c r="F1592" s="337">
        <v>13</v>
      </c>
      <c r="G1592" s="337">
        <v>26</v>
      </c>
      <c r="H1592" s="337">
        <v>0</v>
      </c>
      <c r="I1592" s="337">
        <v>0</v>
      </c>
      <c r="J1592" s="337">
        <v>0</v>
      </c>
      <c r="K1592" s="337">
        <v>1</v>
      </c>
      <c r="L1592" s="337">
        <v>0</v>
      </c>
      <c r="M1592" s="337">
        <v>1</v>
      </c>
      <c r="N1592" s="337">
        <v>1</v>
      </c>
      <c r="O1592" s="337">
        <v>1</v>
      </c>
      <c r="P1592" s="337">
        <v>1</v>
      </c>
      <c r="Q1592" s="337">
        <v>1</v>
      </c>
      <c r="R1592" s="337">
        <v>2</v>
      </c>
      <c r="S1592" s="337">
        <v>3</v>
      </c>
      <c r="T1592" s="337">
        <v>5</v>
      </c>
      <c r="U1592" s="337">
        <v>0</v>
      </c>
      <c r="V1592" s="337">
        <v>3</v>
      </c>
      <c r="W1592" s="337">
        <v>4</v>
      </c>
      <c r="X1592" s="337">
        <v>7</v>
      </c>
      <c r="Y1592" s="337">
        <v>0</v>
      </c>
      <c r="Z1592" s="337">
        <v>8</v>
      </c>
      <c r="AA1592" s="337">
        <v>6</v>
      </c>
      <c r="AB1592" s="337">
        <v>14</v>
      </c>
      <c r="AC1592" s="337">
        <v>0</v>
      </c>
      <c r="AD1592" s="337">
        <v>0</v>
      </c>
      <c r="AE1592" s="337">
        <v>0</v>
      </c>
      <c r="AF1592" s="337">
        <v>0</v>
      </c>
      <c r="AG1592" s="337">
        <v>0</v>
      </c>
      <c r="AH1592" s="337">
        <v>0</v>
      </c>
      <c r="AI1592" s="337">
        <v>0</v>
      </c>
      <c r="AJ1592" s="337">
        <v>0</v>
      </c>
      <c r="AK1592" s="337">
        <v>0</v>
      </c>
      <c r="AL1592" s="337">
        <v>0</v>
      </c>
      <c r="AM1592" s="337">
        <v>0</v>
      </c>
      <c r="AN1592" s="337">
        <v>0</v>
      </c>
      <c r="AO1592" s="337">
        <v>0</v>
      </c>
      <c r="AP1592" s="337">
        <v>1</v>
      </c>
    </row>
    <row r="1593" spans="1:42" x14ac:dyDescent="0.2">
      <c r="C1593" s="335" t="s">
        <v>47</v>
      </c>
      <c r="E1593" s="337">
        <v>13</v>
      </c>
      <c r="F1593" s="337">
        <v>13</v>
      </c>
      <c r="G1593" s="337">
        <v>26</v>
      </c>
      <c r="H1593" s="337">
        <v>0</v>
      </c>
      <c r="I1593" s="337">
        <v>0</v>
      </c>
      <c r="J1593" s="337">
        <v>0</v>
      </c>
      <c r="K1593" s="337">
        <v>1</v>
      </c>
      <c r="L1593" s="337">
        <v>0</v>
      </c>
      <c r="M1593" s="337">
        <v>1</v>
      </c>
      <c r="N1593" s="337">
        <v>1</v>
      </c>
      <c r="O1593" s="337">
        <v>1</v>
      </c>
      <c r="P1593" s="337">
        <v>1</v>
      </c>
      <c r="Q1593" s="337">
        <v>1</v>
      </c>
      <c r="R1593" s="337">
        <v>2</v>
      </c>
      <c r="S1593" s="337">
        <v>3</v>
      </c>
      <c r="T1593" s="337">
        <v>5</v>
      </c>
      <c r="U1593" s="337">
        <v>0</v>
      </c>
      <c r="V1593" s="337">
        <v>3</v>
      </c>
      <c r="W1593" s="337">
        <v>4</v>
      </c>
      <c r="X1593" s="337">
        <v>7</v>
      </c>
      <c r="Y1593" s="337">
        <v>0</v>
      </c>
      <c r="Z1593" s="337">
        <v>8</v>
      </c>
      <c r="AA1593" s="337">
        <v>6</v>
      </c>
      <c r="AB1593" s="337">
        <v>14</v>
      </c>
      <c r="AC1593" s="337">
        <v>0</v>
      </c>
      <c r="AD1593" s="337">
        <v>0</v>
      </c>
      <c r="AE1593" s="337">
        <v>0</v>
      </c>
      <c r="AF1593" s="337">
        <v>0</v>
      </c>
      <c r="AG1593" s="337">
        <v>0</v>
      </c>
      <c r="AH1593" s="337">
        <v>0</v>
      </c>
      <c r="AI1593" s="337">
        <v>0</v>
      </c>
      <c r="AJ1593" s="337">
        <v>0</v>
      </c>
      <c r="AK1593" s="337">
        <v>0</v>
      </c>
      <c r="AL1593" s="337">
        <v>0</v>
      </c>
      <c r="AM1593" s="337">
        <v>0</v>
      </c>
      <c r="AN1593" s="337">
        <v>0</v>
      </c>
      <c r="AO1593" s="337">
        <v>0</v>
      </c>
      <c r="AP1593" s="337">
        <v>1</v>
      </c>
    </row>
    <row r="1594" spans="1:42" x14ac:dyDescent="0.2">
      <c r="D1594" s="335" t="s">
        <v>116</v>
      </c>
      <c r="E1594" s="337">
        <v>13</v>
      </c>
      <c r="F1594" s="337">
        <v>13</v>
      </c>
      <c r="G1594" s="337">
        <v>26</v>
      </c>
      <c r="H1594" s="337">
        <v>0</v>
      </c>
      <c r="I1594" s="337">
        <v>0</v>
      </c>
      <c r="J1594" s="337">
        <v>0</v>
      </c>
      <c r="K1594" s="337">
        <v>1</v>
      </c>
      <c r="L1594" s="337">
        <v>0</v>
      </c>
      <c r="M1594" s="337">
        <v>1</v>
      </c>
      <c r="N1594" s="337">
        <v>1</v>
      </c>
      <c r="O1594" s="337">
        <v>1</v>
      </c>
      <c r="P1594" s="337">
        <v>1</v>
      </c>
      <c r="Q1594" s="337">
        <v>1</v>
      </c>
      <c r="R1594" s="337">
        <v>2</v>
      </c>
      <c r="S1594" s="337">
        <v>3</v>
      </c>
      <c r="T1594" s="337">
        <v>5</v>
      </c>
      <c r="U1594" s="337">
        <v>0</v>
      </c>
      <c r="V1594" s="337">
        <v>3</v>
      </c>
      <c r="W1594" s="337">
        <v>4</v>
      </c>
      <c r="X1594" s="337">
        <v>7</v>
      </c>
      <c r="Y1594" s="337">
        <v>0</v>
      </c>
      <c r="Z1594" s="337">
        <v>8</v>
      </c>
      <c r="AA1594" s="337">
        <v>6</v>
      </c>
      <c r="AB1594" s="337">
        <v>14</v>
      </c>
      <c r="AC1594" s="337">
        <v>0</v>
      </c>
      <c r="AD1594" s="337">
        <v>0</v>
      </c>
      <c r="AE1594" s="337">
        <v>0</v>
      </c>
      <c r="AF1594" s="337">
        <v>0</v>
      </c>
      <c r="AG1594" s="337">
        <v>0</v>
      </c>
      <c r="AH1594" s="337">
        <v>0</v>
      </c>
      <c r="AI1594" s="337">
        <v>0</v>
      </c>
      <c r="AJ1594" s="337">
        <v>0</v>
      </c>
      <c r="AK1594" s="337">
        <v>0</v>
      </c>
      <c r="AL1594" s="337">
        <v>0</v>
      </c>
      <c r="AM1594" s="337">
        <v>0</v>
      </c>
      <c r="AN1594" s="337">
        <v>0</v>
      </c>
      <c r="AO1594" s="337">
        <v>0</v>
      </c>
      <c r="AP1594" s="337">
        <v>1</v>
      </c>
    </row>
    <row r="1595" spans="1:42" x14ac:dyDescent="0.2">
      <c r="B1595" s="335" t="s">
        <v>41</v>
      </c>
      <c r="E1595" s="337">
        <v>142</v>
      </c>
      <c r="F1595" s="337">
        <v>128</v>
      </c>
      <c r="G1595" s="337">
        <v>270</v>
      </c>
      <c r="H1595" s="337">
        <v>20</v>
      </c>
      <c r="I1595" s="337">
        <v>19</v>
      </c>
      <c r="J1595" s="337">
        <v>39</v>
      </c>
      <c r="K1595" s="337">
        <v>16</v>
      </c>
      <c r="L1595" s="337">
        <v>8</v>
      </c>
      <c r="M1595" s="337">
        <v>8</v>
      </c>
      <c r="N1595" s="337">
        <v>16</v>
      </c>
      <c r="O1595" s="337">
        <v>20</v>
      </c>
      <c r="P1595" s="337">
        <v>19</v>
      </c>
      <c r="Q1595" s="337">
        <v>4</v>
      </c>
      <c r="R1595" s="337">
        <v>14</v>
      </c>
      <c r="S1595" s="337">
        <v>20</v>
      </c>
      <c r="T1595" s="337">
        <v>34</v>
      </c>
      <c r="U1595" s="337">
        <v>2</v>
      </c>
      <c r="V1595" s="337">
        <v>29</v>
      </c>
      <c r="W1595" s="337">
        <v>15</v>
      </c>
      <c r="X1595" s="337">
        <v>44</v>
      </c>
      <c r="Y1595" s="337">
        <v>2</v>
      </c>
      <c r="Z1595" s="337">
        <v>24</v>
      </c>
      <c r="AA1595" s="337">
        <v>27</v>
      </c>
      <c r="AB1595" s="337">
        <v>51</v>
      </c>
      <c r="AC1595" s="337">
        <v>2</v>
      </c>
      <c r="AD1595" s="337">
        <v>18</v>
      </c>
      <c r="AE1595" s="337">
        <v>25</v>
      </c>
      <c r="AF1595" s="337">
        <v>43</v>
      </c>
      <c r="AG1595" s="337">
        <v>2</v>
      </c>
      <c r="AH1595" s="337">
        <v>21</v>
      </c>
      <c r="AI1595" s="337">
        <v>24</v>
      </c>
      <c r="AJ1595" s="337">
        <v>45</v>
      </c>
      <c r="AK1595" s="337">
        <v>2</v>
      </c>
      <c r="AL1595" s="337">
        <v>36</v>
      </c>
      <c r="AM1595" s="337">
        <v>17</v>
      </c>
      <c r="AN1595" s="337">
        <v>53</v>
      </c>
      <c r="AO1595" s="337">
        <v>2</v>
      </c>
      <c r="AP1595" s="337">
        <v>4</v>
      </c>
    </row>
    <row r="1596" spans="1:42" x14ac:dyDescent="0.2">
      <c r="C1596" s="335" t="s">
        <v>37</v>
      </c>
      <c r="E1596" s="337">
        <v>93</v>
      </c>
      <c r="F1596" s="337">
        <v>80</v>
      </c>
      <c r="G1596" s="337">
        <v>173</v>
      </c>
      <c r="H1596" s="337">
        <v>13</v>
      </c>
      <c r="I1596" s="337">
        <v>11</v>
      </c>
      <c r="J1596" s="337">
        <v>24</v>
      </c>
      <c r="K1596" s="337">
        <v>10</v>
      </c>
      <c r="L1596" s="337">
        <v>5</v>
      </c>
      <c r="M1596" s="337">
        <v>5</v>
      </c>
      <c r="N1596" s="337">
        <v>10</v>
      </c>
      <c r="O1596" s="337">
        <v>14</v>
      </c>
      <c r="P1596" s="337">
        <v>13</v>
      </c>
      <c r="Q1596" s="337">
        <v>3</v>
      </c>
      <c r="R1596" s="337">
        <v>8</v>
      </c>
      <c r="S1596" s="337">
        <v>12</v>
      </c>
      <c r="T1596" s="337">
        <v>20</v>
      </c>
      <c r="U1596" s="337">
        <v>1</v>
      </c>
      <c r="V1596" s="337">
        <v>19</v>
      </c>
      <c r="W1596" s="337">
        <v>11</v>
      </c>
      <c r="X1596" s="337">
        <v>30</v>
      </c>
      <c r="Y1596" s="337">
        <v>1</v>
      </c>
      <c r="Z1596" s="337">
        <v>15</v>
      </c>
      <c r="AA1596" s="337">
        <v>15</v>
      </c>
      <c r="AB1596" s="337">
        <v>30</v>
      </c>
      <c r="AC1596" s="337">
        <v>1</v>
      </c>
      <c r="AD1596" s="337">
        <v>9</v>
      </c>
      <c r="AE1596" s="337">
        <v>20</v>
      </c>
      <c r="AF1596" s="337">
        <v>29</v>
      </c>
      <c r="AG1596" s="337">
        <v>1</v>
      </c>
      <c r="AH1596" s="337">
        <v>14</v>
      </c>
      <c r="AI1596" s="337">
        <v>12</v>
      </c>
      <c r="AJ1596" s="337">
        <v>26</v>
      </c>
      <c r="AK1596" s="337">
        <v>1</v>
      </c>
      <c r="AL1596" s="337">
        <v>28</v>
      </c>
      <c r="AM1596" s="337">
        <v>10</v>
      </c>
      <c r="AN1596" s="337">
        <v>38</v>
      </c>
      <c r="AO1596" s="337">
        <v>1</v>
      </c>
      <c r="AP1596" s="337">
        <v>4</v>
      </c>
    </row>
    <row r="1597" spans="1:42" x14ac:dyDescent="0.2">
      <c r="D1597" s="335" t="s">
        <v>116</v>
      </c>
      <c r="E1597" s="337">
        <v>93</v>
      </c>
      <c r="F1597" s="337">
        <v>80</v>
      </c>
      <c r="G1597" s="337">
        <v>173</v>
      </c>
      <c r="H1597" s="337">
        <v>13</v>
      </c>
      <c r="I1597" s="337">
        <v>11</v>
      </c>
      <c r="J1597" s="337">
        <v>24</v>
      </c>
      <c r="K1597" s="337">
        <v>10</v>
      </c>
      <c r="L1597" s="337">
        <v>5</v>
      </c>
      <c r="M1597" s="337">
        <v>5</v>
      </c>
      <c r="N1597" s="337">
        <v>10</v>
      </c>
      <c r="O1597" s="337">
        <v>14</v>
      </c>
      <c r="P1597" s="337">
        <v>13</v>
      </c>
      <c r="Q1597" s="337">
        <v>3</v>
      </c>
      <c r="R1597" s="337">
        <v>8</v>
      </c>
      <c r="S1597" s="337">
        <v>12</v>
      </c>
      <c r="T1597" s="337">
        <v>20</v>
      </c>
      <c r="U1597" s="337">
        <v>1</v>
      </c>
      <c r="V1597" s="337">
        <v>19</v>
      </c>
      <c r="W1597" s="337">
        <v>11</v>
      </c>
      <c r="X1597" s="337">
        <v>30</v>
      </c>
      <c r="Y1597" s="337">
        <v>1</v>
      </c>
      <c r="Z1597" s="337">
        <v>15</v>
      </c>
      <c r="AA1597" s="337">
        <v>15</v>
      </c>
      <c r="AB1597" s="337">
        <v>30</v>
      </c>
      <c r="AC1597" s="337">
        <v>1</v>
      </c>
      <c r="AD1597" s="337">
        <v>9</v>
      </c>
      <c r="AE1597" s="337">
        <v>20</v>
      </c>
      <c r="AF1597" s="337">
        <v>29</v>
      </c>
      <c r="AG1597" s="337">
        <v>1</v>
      </c>
      <c r="AH1597" s="337">
        <v>14</v>
      </c>
      <c r="AI1597" s="337">
        <v>12</v>
      </c>
      <c r="AJ1597" s="337">
        <v>26</v>
      </c>
      <c r="AK1597" s="337">
        <v>1</v>
      </c>
      <c r="AL1597" s="337">
        <v>28</v>
      </c>
      <c r="AM1597" s="337">
        <v>10</v>
      </c>
      <c r="AN1597" s="337">
        <v>38</v>
      </c>
      <c r="AO1597" s="337">
        <v>1</v>
      </c>
      <c r="AP1597" s="337">
        <v>4</v>
      </c>
    </row>
    <row r="1598" spans="1:42" x14ac:dyDescent="0.2">
      <c r="C1598" s="335" t="s">
        <v>47</v>
      </c>
      <c r="E1598" s="337">
        <v>49</v>
      </c>
      <c r="F1598" s="337">
        <v>48</v>
      </c>
      <c r="G1598" s="337">
        <v>97</v>
      </c>
      <c r="H1598" s="337">
        <v>7</v>
      </c>
      <c r="I1598" s="337">
        <v>8</v>
      </c>
      <c r="J1598" s="337">
        <v>15</v>
      </c>
      <c r="K1598" s="337">
        <v>6</v>
      </c>
      <c r="L1598" s="337">
        <v>3</v>
      </c>
      <c r="M1598" s="337">
        <v>3</v>
      </c>
      <c r="N1598" s="337">
        <v>6</v>
      </c>
      <c r="O1598" s="337">
        <v>6</v>
      </c>
      <c r="P1598" s="337">
        <v>6</v>
      </c>
      <c r="Q1598" s="337">
        <v>1</v>
      </c>
      <c r="R1598" s="337">
        <v>6</v>
      </c>
      <c r="S1598" s="337">
        <v>8</v>
      </c>
      <c r="T1598" s="337">
        <v>14</v>
      </c>
      <c r="U1598" s="337">
        <v>1</v>
      </c>
      <c r="V1598" s="337">
        <v>10</v>
      </c>
      <c r="W1598" s="337">
        <v>4</v>
      </c>
      <c r="X1598" s="337">
        <v>14</v>
      </c>
      <c r="Y1598" s="337">
        <v>1</v>
      </c>
      <c r="Z1598" s="337">
        <v>9</v>
      </c>
      <c r="AA1598" s="337">
        <v>12</v>
      </c>
      <c r="AB1598" s="337">
        <v>21</v>
      </c>
      <c r="AC1598" s="337">
        <v>1</v>
      </c>
      <c r="AD1598" s="337">
        <v>9</v>
      </c>
      <c r="AE1598" s="337">
        <v>5</v>
      </c>
      <c r="AF1598" s="337">
        <v>14</v>
      </c>
      <c r="AG1598" s="337">
        <v>1</v>
      </c>
      <c r="AH1598" s="337">
        <v>7</v>
      </c>
      <c r="AI1598" s="337">
        <v>12</v>
      </c>
      <c r="AJ1598" s="337">
        <v>19</v>
      </c>
      <c r="AK1598" s="337">
        <v>1</v>
      </c>
      <c r="AL1598" s="337">
        <v>8</v>
      </c>
      <c r="AM1598" s="337">
        <v>7</v>
      </c>
      <c r="AN1598" s="337">
        <v>15</v>
      </c>
      <c r="AO1598" s="337">
        <v>1</v>
      </c>
      <c r="AP1598" s="337">
        <v>0</v>
      </c>
    </row>
    <row r="1599" spans="1:42" x14ac:dyDescent="0.2">
      <c r="D1599" s="335" t="s">
        <v>116</v>
      </c>
      <c r="E1599" s="337">
        <v>49</v>
      </c>
      <c r="F1599" s="337">
        <v>48</v>
      </c>
      <c r="G1599" s="337">
        <v>97</v>
      </c>
      <c r="H1599" s="337">
        <v>7</v>
      </c>
      <c r="I1599" s="337">
        <v>8</v>
      </c>
      <c r="J1599" s="337">
        <v>15</v>
      </c>
      <c r="K1599" s="337">
        <v>6</v>
      </c>
      <c r="L1599" s="337">
        <v>3</v>
      </c>
      <c r="M1599" s="337">
        <v>3</v>
      </c>
      <c r="N1599" s="337">
        <v>6</v>
      </c>
      <c r="O1599" s="337">
        <v>6</v>
      </c>
      <c r="P1599" s="337">
        <v>6</v>
      </c>
      <c r="Q1599" s="337">
        <v>1</v>
      </c>
      <c r="R1599" s="337">
        <v>6</v>
      </c>
      <c r="S1599" s="337">
        <v>8</v>
      </c>
      <c r="T1599" s="337">
        <v>14</v>
      </c>
      <c r="U1599" s="337">
        <v>1</v>
      </c>
      <c r="V1599" s="337">
        <v>10</v>
      </c>
      <c r="W1599" s="337">
        <v>4</v>
      </c>
      <c r="X1599" s="337">
        <v>14</v>
      </c>
      <c r="Y1599" s="337">
        <v>1</v>
      </c>
      <c r="Z1599" s="337">
        <v>9</v>
      </c>
      <c r="AA1599" s="337">
        <v>12</v>
      </c>
      <c r="AB1599" s="337">
        <v>21</v>
      </c>
      <c r="AC1599" s="337">
        <v>1</v>
      </c>
      <c r="AD1599" s="337">
        <v>9</v>
      </c>
      <c r="AE1599" s="337">
        <v>5</v>
      </c>
      <c r="AF1599" s="337">
        <v>14</v>
      </c>
      <c r="AG1599" s="337">
        <v>1</v>
      </c>
      <c r="AH1599" s="337">
        <v>7</v>
      </c>
      <c r="AI1599" s="337">
        <v>12</v>
      </c>
      <c r="AJ1599" s="337">
        <v>19</v>
      </c>
      <c r="AK1599" s="337">
        <v>1</v>
      </c>
      <c r="AL1599" s="337">
        <v>8</v>
      </c>
      <c r="AM1599" s="337">
        <v>7</v>
      </c>
      <c r="AN1599" s="337">
        <v>15</v>
      </c>
      <c r="AO1599" s="337">
        <v>1</v>
      </c>
      <c r="AP1599" s="337">
        <v>0</v>
      </c>
    </row>
    <row r="1600" spans="1:42" x14ac:dyDescent="0.2">
      <c r="B1600" s="335" t="s">
        <v>42</v>
      </c>
      <c r="E1600" s="337">
        <v>49</v>
      </c>
      <c r="F1600" s="337">
        <v>67</v>
      </c>
      <c r="G1600" s="337">
        <v>116</v>
      </c>
      <c r="H1600" s="337">
        <v>20</v>
      </c>
      <c r="I1600" s="337">
        <v>23</v>
      </c>
      <c r="J1600" s="337">
        <v>43</v>
      </c>
      <c r="K1600" s="337">
        <v>9</v>
      </c>
      <c r="L1600" s="337">
        <v>5</v>
      </c>
      <c r="M1600" s="337">
        <v>4</v>
      </c>
      <c r="N1600" s="337">
        <v>9</v>
      </c>
      <c r="O1600" s="337">
        <v>12</v>
      </c>
      <c r="P1600" s="337">
        <v>9</v>
      </c>
      <c r="Q1600" s="337">
        <v>3</v>
      </c>
      <c r="R1600" s="337">
        <v>17</v>
      </c>
      <c r="S1600" s="337">
        <v>18</v>
      </c>
      <c r="T1600" s="337">
        <v>35</v>
      </c>
      <c r="U1600" s="337">
        <v>3</v>
      </c>
      <c r="V1600" s="337">
        <v>14</v>
      </c>
      <c r="W1600" s="337">
        <v>22</v>
      </c>
      <c r="X1600" s="337">
        <v>36</v>
      </c>
      <c r="Y1600" s="337">
        <v>3</v>
      </c>
      <c r="Z1600" s="337">
        <v>18</v>
      </c>
      <c r="AA1600" s="337">
        <v>27</v>
      </c>
      <c r="AB1600" s="337">
        <v>45</v>
      </c>
      <c r="AC1600" s="337">
        <v>3</v>
      </c>
      <c r="AD1600" s="337">
        <v>0</v>
      </c>
      <c r="AE1600" s="337">
        <v>0</v>
      </c>
      <c r="AF1600" s="337">
        <v>0</v>
      </c>
      <c r="AG1600" s="337">
        <v>0</v>
      </c>
      <c r="AH1600" s="337">
        <v>0</v>
      </c>
      <c r="AI1600" s="337">
        <v>0</v>
      </c>
      <c r="AJ1600" s="337">
        <v>0</v>
      </c>
      <c r="AK1600" s="337">
        <v>0</v>
      </c>
      <c r="AL1600" s="337">
        <v>0</v>
      </c>
      <c r="AM1600" s="337">
        <v>0</v>
      </c>
      <c r="AN1600" s="337">
        <v>0</v>
      </c>
      <c r="AO1600" s="337">
        <v>0</v>
      </c>
      <c r="AP1600" s="337">
        <v>0</v>
      </c>
    </row>
    <row r="1601" spans="1:42" x14ac:dyDescent="0.2">
      <c r="C1601" s="335" t="s">
        <v>37</v>
      </c>
      <c r="E1601" s="337">
        <v>26</v>
      </c>
      <c r="F1601" s="337">
        <v>34</v>
      </c>
      <c r="G1601" s="337">
        <v>60</v>
      </c>
      <c r="H1601" s="337">
        <v>9</v>
      </c>
      <c r="I1601" s="337">
        <v>10</v>
      </c>
      <c r="J1601" s="337">
        <v>19</v>
      </c>
      <c r="K1601" s="337">
        <v>6</v>
      </c>
      <c r="L1601" s="337">
        <v>2</v>
      </c>
      <c r="M1601" s="337">
        <v>3</v>
      </c>
      <c r="N1601" s="337">
        <v>5</v>
      </c>
      <c r="O1601" s="337">
        <v>8</v>
      </c>
      <c r="P1601" s="337">
        <v>6</v>
      </c>
      <c r="Q1601" s="337">
        <v>2</v>
      </c>
      <c r="R1601" s="337">
        <v>10</v>
      </c>
      <c r="S1601" s="337">
        <v>8</v>
      </c>
      <c r="T1601" s="337">
        <v>18</v>
      </c>
      <c r="U1601" s="337">
        <v>2</v>
      </c>
      <c r="V1601" s="337">
        <v>9</v>
      </c>
      <c r="W1601" s="337">
        <v>14</v>
      </c>
      <c r="X1601" s="337">
        <v>23</v>
      </c>
      <c r="Y1601" s="337">
        <v>2</v>
      </c>
      <c r="Z1601" s="337">
        <v>7</v>
      </c>
      <c r="AA1601" s="337">
        <v>12</v>
      </c>
      <c r="AB1601" s="337">
        <v>19</v>
      </c>
      <c r="AC1601" s="337">
        <v>2</v>
      </c>
      <c r="AD1601" s="337">
        <v>0</v>
      </c>
      <c r="AE1601" s="337">
        <v>0</v>
      </c>
      <c r="AF1601" s="337">
        <v>0</v>
      </c>
      <c r="AG1601" s="337">
        <v>0</v>
      </c>
      <c r="AH1601" s="337">
        <v>0</v>
      </c>
      <c r="AI1601" s="337">
        <v>0</v>
      </c>
      <c r="AJ1601" s="337">
        <v>0</v>
      </c>
      <c r="AK1601" s="337">
        <v>0</v>
      </c>
      <c r="AL1601" s="337">
        <v>0</v>
      </c>
      <c r="AM1601" s="337">
        <v>0</v>
      </c>
      <c r="AN1601" s="337">
        <v>0</v>
      </c>
      <c r="AO1601" s="337">
        <v>0</v>
      </c>
      <c r="AP1601" s="337">
        <v>0</v>
      </c>
    </row>
    <row r="1602" spans="1:42" x14ac:dyDescent="0.2">
      <c r="D1602" s="335" t="s">
        <v>117</v>
      </c>
      <c r="E1602" s="337">
        <v>26</v>
      </c>
      <c r="F1602" s="337">
        <v>34</v>
      </c>
      <c r="G1602" s="337">
        <v>60</v>
      </c>
      <c r="H1602" s="337">
        <v>9</v>
      </c>
      <c r="I1602" s="337">
        <v>10</v>
      </c>
      <c r="J1602" s="337">
        <v>19</v>
      </c>
      <c r="K1602" s="337">
        <v>6</v>
      </c>
      <c r="L1602" s="337">
        <v>2</v>
      </c>
      <c r="M1602" s="337">
        <v>3</v>
      </c>
      <c r="N1602" s="337">
        <v>5</v>
      </c>
      <c r="O1602" s="337">
        <v>8</v>
      </c>
      <c r="P1602" s="337">
        <v>6</v>
      </c>
      <c r="Q1602" s="337">
        <v>2</v>
      </c>
      <c r="R1602" s="337">
        <v>10</v>
      </c>
      <c r="S1602" s="337">
        <v>8</v>
      </c>
      <c r="T1602" s="337">
        <v>18</v>
      </c>
      <c r="U1602" s="337">
        <v>2</v>
      </c>
      <c r="V1602" s="337">
        <v>9</v>
      </c>
      <c r="W1602" s="337">
        <v>14</v>
      </c>
      <c r="X1602" s="337">
        <v>23</v>
      </c>
      <c r="Y1602" s="337">
        <v>2</v>
      </c>
      <c r="Z1602" s="337">
        <v>7</v>
      </c>
      <c r="AA1602" s="337">
        <v>12</v>
      </c>
      <c r="AB1602" s="337">
        <v>19</v>
      </c>
      <c r="AC1602" s="337">
        <v>2</v>
      </c>
      <c r="AD1602" s="337">
        <v>0</v>
      </c>
      <c r="AE1602" s="337">
        <v>0</v>
      </c>
      <c r="AF1602" s="337">
        <v>0</v>
      </c>
      <c r="AG1602" s="337">
        <v>0</v>
      </c>
      <c r="AH1602" s="337">
        <v>0</v>
      </c>
      <c r="AI1602" s="337">
        <v>0</v>
      </c>
      <c r="AJ1602" s="337">
        <v>0</v>
      </c>
      <c r="AK1602" s="337">
        <v>0</v>
      </c>
      <c r="AL1602" s="337">
        <v>0</v>
      </c>
      <c r="AM1602" s="337">
        <v>0</v>
      </c>
      <c r="AN1602" s="337">
        <v>0</v>
      </c>
      <c r="AO1602" s="337">
        <v>0</v>
      </c>
      <c r="AP1602" s="337">
        <v>0</v>
      </c>
    </row>
    <row r="1603" spans="1:42" x14ac:dyDescent="0.2">
      <c r="C1603" s="335" t="s">
        <v>47</v>
      </c>
      <c r="E1603" s="337">
        <v>23</v>
      </c>
      <c r="F1603" s="337">
        <v>33</v>
      </c>
      <c r="G1603" s="337">
        <v>56</v>
      </c>
      <c r="H1603" s="337">
        <v>11</v>
      </c>
      <c r="I1603" s="337">
        <v>13</v>
      </c>
      <c r="J1603" s="337">
        <v>24</v>
      </c>
      <c r="K1603" s="337">
        <v>3</v>
      </c>
      <c r="L1603" s="337">
        <v>3</v>
      </c>
      <c r="M1603" s="337">
        <v>1</v>
      </c>
      <c r="N1603" s="337">
        <v>4</v>
      </c>
      <c r="O1603" s="337">
        <v>4</v>
      </c>
      <c r="P1603" s="337">
        <v>3</v>
      </c>
      <c r="Q1603" s="337">
        <v>1</v>
      </c>
      <c r="R1603" s="337">
        <v>7</v>
      </c>
      <c r="S1603" s="337">
        <v>10</v>
      </c>
      <c r="T1603" s="337">
        <v>17</v>
      </c>
      <c r="U1603" s="337">
        <v>1</v>
      </c>
      <c r="V1603" s="337">
        <v>5</v>
      </c>
      <c r="W1603" s="337">
        <v>8</v>
      </c>
      <c r="X1603" s="337">
        <v>13</v>
      </c>
      <c r="Y1603" s="337">
        <v>1</v>
      </c>
      <c r="Z1603" s="337">
        <v>11</v>
      </c>
      <c r="AA1603" s="337">
        <v>15</v>
      </c>
      <c r="AB1603" s="337">
        <v>26</v>
      </c>
      <c r="AC1603" s="337">
        <v>1</v>
      </c>
      <c r="AD1603" s="337">
        <v>0</v>
      </c>
      <c r="AE1603" s="337">
        <v>0</v>
      </c>
      <c r="AF1603" s="337">
        <v>0</v>
      </c>
      <c r="AG1603" s="337">
        <v>0</v>
      </c>
      <c r="AH1603" s="337">
        <v>0</v>
      </c>
      <c r="AI1603" s="337">
        <v>0</v>
      </c>
      <c r="AJ1603" s="337">
        <v>0</v>
      </c>
      <c r="AK1603" s="337">
        <v>0</v>
      </c>
      <c r="AL1603" s="337">
        <v>0</v>
      </c>
      <c r="AM1603" s="337">
        <v>0</v>
      </c>
      <c r="AN1603" s="337">
        <v>0</v>
      </c>
      <c r="AO1603" s="337">
        <v>0</v>
      </c>
      <c r="AP1603" s="337">
        <v>0</v>
      </c>
    </row>
    <row r="1604" spans="1:42" x14ac:dyDescent="0.2">
      <c r="D1604" s="335" t="s">
        <v>116</v>
      </c>
      <c r="E1604" s="337">
        <v>23</v>
      </c>
      <c r="F1604" s="337">
        <v>33</v>
      </c>
      <c r="G1604" s="337">
        <v>56</v>
      </c>
      <c r="H1604" s="337">
        <v>11</v>
      </c>
      <c r="I1604" s="337">
        <v>13</v>
      </c>
      <c r="J1604" s="337">
        <v>24</v>
      </c>
      <c r="K1604" s="337">
        <v>3</v>
      </c>
      <c r="L1604" s="337">
        <v>3</v>
      </c>
      <c r="M1604" s="337">
        <v>1</v>
      </c>
      <c r="N1604" s="337">
        <v>4</v>
      </c>
      <c r="O1604" s="337">
        <v>4</v>
      </c>
      <c r="P1604" s="337">
        <v>3</v>
      </c>
      <c r="Q1604" s="337">
        <v>1</v>
      </c>
      <c r="R1604" s="337">
        <v>7</v>
      </c>
      <c r="S1604" s="337">
        <v>10</v>
      </c>
      <c r="T1604" s="337">
        <v>17</v>
      </c>
      <c r="U1604" s="337">
        <v>1</v>
      </c>
      <c r="V1604" s="337">
        <v>5</v>
      </c>
      <c r="W1604" s="337">
        <v>8</v>
      </c>
      <c r="X1604" s="337">
        <v>13</v>
      </c>
      <c r="Y1604" s="337">
        <v>1</v>
      </c>
      <c r="Z1604" s="337">
        <v>11</v>
      </c>
      <c r="AA1604" s="337">
        <v>15</v>
      </c>
      <c r="AB1604" s="337">
        <v>26</v>
      </c>
      <c r="AC1604" s="337">
        <v>1</v>
      </c>
      <c r="AD1604" s="337">
        <v>0</v>
      </c>
      <c r="AE1604" s="337">
        <v>0</v>
      </c>
      <c r="AF1604" s="337">
        <v>0</v>
      </c>
      <c r="AG1604" s="337">
        <v>0</v>
      </c>
      <c r="AH1604" s="337">
        <v>0</v>
      </c>
      <c r="AI1604" s="337">
        <v>0</v>
      </c>
      <c r="AJ1604" s="337">
        <v>0</v>
      </c>
      <c r="AK1604" s="337">
        <v>0</v>
      </c>
      <c r="AL1604" s="337">
        <v>0</v>
      </c>
      <c r="AM1604" s="337">
        <v>0</v>
      </c>
      <c r="AN1604" s="337">
        <v>0</v>
      </c>
      <c r="AO1604" s="337">
        <v>0</v>
      </c>
      <c r="AP1604" s="337">
        <v>0</v>
      </c>
    </row>
    <row r="1605" spans="1:42" x14ac:dyDescent="0.2">
      <c r="A1605" s="335" t="s">
        <v>146</v>
      </c>
      <c r="E1605" s="337">
        <v>195</v>
      </c>
      <c r="F1605" s="337">
        <v>203</v>
      </c>
      <c r="G1605" s="337">
        <v>398</v>
      </c>
      <c r="H1605" s="337">
        <v>34</v>
      </c>
      <c r="I1605" s="337">
        <v>35</v>
      </c>
      <c r="J1605" s="337">
        <v>69</v>
      </c>
      <c r="K1605" s="337">
        <v>22</v>
      </c>
      <c r="L1605" s="337">
        <v>9</v>
      </c>
      <c r="M1605" s="337">
        <v>15</v>
      </c>
      <c r="N1605" s="337">
        <v>24</v>
      </c>
      <c r="O1605" s="337">
        <v>27</v>
      </c>
      <c r="P1605" s="337">
        <v>20</v>
      </c>
      <c r="Q1605" s="337">
        <v>8</v>
      </c>
      <c r="R1605" s="337">
        <v>35</v>
      </c>
      <c r="S1605" s="337">
        <v>38</v>
      </c>
      <c r="T1605" s="337">
        <v>73</v>
      </c>
      <c r="U1605" s="337">
        <v>3</v>
      </c>
      <c r="V1605" s="337">
        <v>46</v>
      </c>
      <c r="W1605" s="337">
        <v>47</v>
      </c>
      <c r="X1605" s="337">
        <v>93</v>
      </c>
      <c r="Y1605" s="337">
        <v>3</v>
      </c>
      <c r="Z1605" s="337">
        <v>46</v>
      </c>
      <c r="AA1605" s="337">
        <v>52</v>
      </c>
      <c r="AB1605" s="337">
        <v>98</v>
      </c>
      <c r="AC1605" s="337">
        <v>6</v>
      </c>
      <c r="AD1605" s="337">
        <v>27</v>
      </c>
      <c r="AE1605" s="337">
        <v>22</v>
      </c>
      <c r="AF1605" s="337">
        <v>49</v>
      </c>
      <c r="AG1605" s="337">
        <v>2</v>
      </c>
      <c r="AH1605" s="337">
        <v>20</v>
      </c>
      <c r="AI1605" s="337">
        <v>26</v>
      </c>
      <c r="AJ1605" s="337">
        <v>46</v>
      </c>
      <c r="AK1605" s="337">
        <v>2</v>
      </c>
      <c r="AL1605" s="337">
        <v>21</v>
      </c>
      <c r="AM1605" s="337">
        <v>18</v>
      </c>
      <c r="AN1605" s="337">
        <v>39</v>
      </c>
      <c r="AO1605" s="337">
        <v>2</v>
      </c>
      <c r="AP1605" s="337">
        <v>4</v>
      </c>
    </row>
    <row r="1606" spans="1:42" x14ac:dyDescent="0.2">
      <c r="B1606" s="335" t="s">
        <v>36</v>
      </c>
      <c r="E1606" s="337">
        <v>33</v>
      </c>
      <c r="F1606" s="337">
        <v>25</v>
      </c>
      <c r="G1606" s="337">
        <v>58</v>
      </c>
      <c r="H1606" s="337">
        <v>0</v>
      </c>
      <c r="I1606" s="337">
        <v>0</v>
      </c>
      <c r="J1606" s="337">
        <v>0</v>
      </c>
      <c r="K1606" s="337">
        <v>5</v>
      </c>
      <c r="L1606" s="337">
        <v>1</v>
      </c>
      <c r="M1606" s="337">
        <v>5</v>
      </c>
      <c r="N1606" s="337">
        <v>6</v>
      </c>
      <c r="O1606" s="337">
        <v>3</v>
      </c>
      <c r="P1606" s="337">
        <v>3</v>
      </c>
      <c r="Q1606" s="337">
        <v>4</v>
      </c>
      <c r="R1606" s="337">
        <v>4</v>
      </c>
      <c r="S1606" s="337">
        <v>5</v>
      </c>
      <c r="T1606" s="337">
        <v>9</v>
      </c>
      <c r="U1606" s="337">
        <v>0</v>
      </c>
      <c r="V1606" s="337">
        <v>13</v>
      </c>
      <c r="W1606" s="337">
        <v>6</v>
      </c>
      <c r="X1606" s="337">
        <v>19</v>
      </c>
      <c r="Y1606" s="337">
        <v>0</v>
      </c>
      <c r="Z1606" s="337">
        <v>16</v>
      </c>
      <c r="AA1606" s="337">
        <v>14</v>
      </c>
      <c r="AB1606" s="337">
        <v>30</v>
      </c>
      <c r="AC1606" s="337">
        <v>3</v>
      </c>
      <c r="AD1606" s="337">
        <v>0</v>
      </c>
      <c r="AE1606" s="337">
        <v>0</v>
      </c>
      <c r="AF1606" s="337">
        <v>0</v>
      </c>
      <c r="AG1606" s="337">
        <v>0</v>
      </c>
      <c r="AH1606" s="337">
        <v>0</v>
      </c>
      <c r="AI1606" s="337">
        <v>0</v>
      </c>
      <c r="AJ1606" s="337">
        <v>0</v>
      </c>
      <c r="AK1606" s="337">
        <v>0</v>
      </c>
      <c r="AL1606" s="337">
        <v>0</v>
      </c>
      <c r="AM1606" s="337">
        <v>0</v>
      </c>
      <c r="AN1606" s="337">
        <v>0</v>
      </c>
      <c r="AO1606" s="337">
        <v>0</v>
      </c>
      <c r="AP1606" s="337">
        <v>2</v>
      </c>
    </row>
    <row r="1607" spans="1:42" x14ac:dyDescent="0.2">
      <c r="C1607" s="335" t="s">
        <v>37</v>
      </c>
      <c r="E1607" s="337">
        <v>19</v>
      </c>
      <c r="F1607" s="337">
        <v>14</v>
      </c>
      <c r="G1607" s="337">
        <v>33</v>
      </c>
      <c r="H1607" s="337">
        <v>0</v>
      </c>
      <c r="I1607" s="337">
        <v>0</v>
      </c>
      <c r="J1607" s="337">
        <v>0</v>
      </c>
      <c r="K1607" s="337">
        <v>2</v>
      </c>
      <c r="L1607" s="337">
        <v>0</v>
      </c>
      <c r="M1607" s="337">
        <v>2</v>
      </c>
      <c r="N1607" s="337">
        <v>2</v>
      </c>
      <c r="O1607" s="337">
        <v>2</v>
      </c>
      <c r="P1607" s="337">
        <v>2</v>
      </c>
      <c r="Q1607" s="337">
        <v>1</v>
      </c>
      <c r="R1607" s="337">
        <v>4</v>
      </c>
      <c r="S1607" s="337">
        <v>2</v>
      </c>
      <c r="T1607" s="337">
        <v>6</v>
      </c>
      <c r="U1607" s="337">
        <v>0</v>
      </c>
      <c r="V1607" s="337">
        <v>8</v>
      </c>
      <c r="W1607" s="337">
        <v>5</v>
      </c>
      <c r="X1607" s="337">
        <v>13</v>
      </c>
      <c r="Y1607" s="337">
        <v>0</v>
      </c>
      <c r="Z1607" s="337">
        <v>7</v>
      </c>
      <c r="AA1607" s="337">
        <v>7</v>
      </c>
      <c r="AB1607" s="337">
        <v>14</v>
      </c>
      <c r="AC1607" s="337">
        <v>1</v>
      </c>
      <c r="AD1607" s="337">
        <v>0</v>
      </c>
      <c r="AE1607" s="337">
        <v>0</v>
      </c>
      <c r="AF1607" s="337">
        <v>0</v>
      </c>
      <c r="AG1607" s="337">
        <v>0</v>
      </c>
      <c r="AH1607" s="337">
        <v>0</v>
      </c>
      <c r="AI1607" s="337">
        <v>0</v>
      </c>
      <c r="AJ1607" s="337">
        <v>0</v>
      </c>
      <c r="AK1607" s="337">
        <v>0</v>
      </c>
      <c r="AL1607" s="337">
        <v>0</v>
      </c>
      <c r="AM1607" s="337">
        <v>0</v>
      </c>
      <c r="AN1607" s="337">
        <v>0</v>
      </c>
      <c r="AO1607" s="337">
        <v>0</v>
      </c>
      <c r="AP1607" s="337">
        <v>1</v>
      </c>
    </row>
    <row r="1608" spans="1:42" x14ac:dyDescent="0.2">
      <c r="D1608" s="335" t="s">
        <v>116</v>
      </c>
      <c r="E1608" s="337">
        <v>19</v>
      </c>
      <c r="F1608" s="337">
        <v>14</v>
      </c>
      <c r="G1608" s="337">
        <v>33</v>
      </c>
      <c r="H1608" s="337">
        <v>0</v>
      </c>
      <c r="I1608" s="337">
        <v>0</v>
      </c>
      <c r="J1608" s="337">
        <v>0</v>
      </c>
      <c r="K1608" s="337">
        <v>2</v>
      </c>
      <c r="L1608" s="337">
        <v>0</v>
      </c>
      <c r="M1608" s="337">
        <v>2</v>
      </c>
      <c r="N1608" s="337">
        <v>2</v>
      </c>
      <c r="O1608" s="337">
        <v>2</v>
      </c>
      <c r="P1608" s="337">
        <v>2</v>
      </c>
      <c r="Q1608" s="337">
        <v>1</v>
      </c>
      <c r="R1608" s="337">
        <v>4</v>
      </c>
      <c r="S1608" s="337">
        <v>2</v>
      </c>
      <c r="T1608" s="337">
        <v>6</v>
      </c>
      <c r="U1608" s="337">
        <v>0</v>
      </c>
      <c r="V1608" s="337">
        <v>8</v>
      </c>
      <c r="W1608" s="337">
        <v>5</v>
      </c>
      <c r="X1608" s="337">
        <v>13</v>
      </c>
      <c r="Y1608" s="337">
        <v>0</v>
      </c>
      <c r="Z1608" s="337">
        <v>7</v>
      </c>
      <c r="AA1608" s="337">
        <v>7</v>
      </c>
      <c r="AB1608" s="337">
        <v>14</v>
      </c>
      <c r="AC1608" s="337">
        <v>1</v>
      </c>
      <c r="AD1608" s="337">
        <v>0</v>
      </c>
      <c r="AE1608" s="337">
        <v>0</v>
      </c>
      <c r="AF1608" s="337">
        <v>0</v>
      </c>
      <c r="AG1608" s="337">
        <v>0</v>
      </c>
      <c r="AH1608" s="337">
        <v>0</v>
      </c>
      <c r="AI1608" s="337">
        <v>0</v>
      </c>
      <c r="AJ1608" s="337">
        <v>0</v>
      </c>
      <c r="AK1608" s="337">
        <v>0</v>
      </c>
      <c r="AL1608" s="337">
        <v>0</v>
      </c>
      <c r="AM1608" s="337">
        <v>0</v>
      </c>
      <c r="AN1608" s="337">
        <v>0</v>
      </c>
      <c r="AO1608" s="337">
        <v>0</v>
      </c>
      <c r="AP1608" s="337">
        <v>1</v>
      </c>
    </row>
    <row r="1609" spans="1:42" x14ac:dyDescent="0.2">
      <c r="C1609" s="335" t="s">
        <v>38</v>
      </c>
      <c r="E1609" s="337">
        <v>4</v>
      </c>
      <c r="F1609" s="337">
        <v>4</v>
      </c>
      <c r="G1609" s="337">
        <v>8</v>
      </c>
      <c r="H1609" s="337">
        <v>0</v>
      </c>
      <c r="I1609" s="337">
        <v>0</v>
      </c>
      <c r="J1609" s="337">
        <v>0</v>
      </c>
      <c r="K1609" s="337">
        <v>2</v>
      </c>
      <c r="L1609" s="337">
        <v>1</v>
      </c>
      <c r="M1609" s="337">
        <v>2</v>
      </c>
      <c r="N1609" s="337">
        <v>3</v>
      </c>
      <c r="O1609" s="337">
        <v>0</v>
      </c>
      <c r="P1609" s="337">
        <v>0</v>
      </c>
      <c r="Q1609" s="337">
        <v>2</v>
      </c>
      <c r="R1609" s="337">
        <v>0</v>
      </c>
      <c r="S1609" s="337">
        <v>0</v>
      </c>
      <c r="T1609" s="337">
        <v>0</v>
      </c>
      <c r="U1609" s="337">
        <v>0</v>
      </c>
      <c r="V1609" s="337">
        <v>0</v>
      </c>
      <c r="W1609" s="337">
        <v>0</v>
      </c>
      <c r="X1609" s="337">
        <v>0</v>
      </c>
      <c r="Y1609" s="337">
        <v>0</v>
      </c>
      <c r="Z1609" s="337">
        <v>4</v>
      </c>
      <c r="AA1609" s="337">
        <v>4</v>
      </c>
      <c r="AB1609" s="337">
        <v>8</v>
      </c>
      <c r="AC1609" s="337">
        <v>2</v>
      </c>
      <c r="AD1609" s="337">
        <v>0</v>
      </c>
      <c r="AE1609" s="337">
        <v>0</v>
      </c>
      <c r="AF1609" s="337">
        <v>0</v>
      </c>
      <c r="AG1609" s="337">
        <v>0</v>
      </c>
      <c r="AH1609" s="337">
        <v>0</v>
      </c>
      <c r="AI1609" s="337">
        <v>0</v>
      </c>
      <c r="AJ1609" s="337">
        <v>0</v>
      </c>
      <c r="AK1609" s="337">
        <v>0</v>
      </c>
      <c r="AL1609" s="337">
        <v>0</v>
      </c>
      <c r="AM1609" s="337">
        <v>0</v>
      </c>
      <c r="AN1609" s="337">
        <v>0</v>
      </c>
      <c r="AO1609" s="337">
        <v>0</v>
      </c>
      <c r="AP1609" s="337">
        <v>0</v>
      </c>
    </row>
    <row r="1610" spans="1:42" x14ac:dyDescent="0.2">
      <c r="D1610" s="335" t="s">
        <v>65</v>
      </c>
      <c r="E1610" s="337">
        <v>4</v>
      </c>
      <c r="F1610" s="337">
        <v>4</v>
      </c>
      <c r="G1610" s="337">
        <v>8</v>
      </c>
      <c r="H1610" s="337">
        <v>0</v>
      </c>
      <c r="I1610" s="337">
        <v>0</v>
      </c>
      <c r="J1610" s="337">
        <v>0</v>
      </c>
      <c r="K1610" s="337">
        <v>2</v>
      </c>
      <c r="L1610" s="337">
        <v>1</v>
      </c>
      <c r="M1610" s="337">
        <v>2</v>
      </c>
      <c r="N1610" s="337">
        <v>3</v>
      </c>
      <c r="O1610" s="337">
        <v>0</v>
      </c>
      <c r="P1610" s="337">
        <v>0</v>
      </c>
      <c r="Q1610" s="337">
        <v>2</v>
      </c>
      <c r="R1610" s="337">
        <v>0</v>
      </c>
      <c r="S1610" s="337">
        <v>0</v>
      </c>
      <c r="T1610" s="337">
        <v>0</v>
      </c>
      <c r="U1610" s="337">
        <v>0</v>
      </c>
      <c r="V1610" s="337">
        <v>0</v>
      </c>
      <c r="W1610" s="337">
        <v>0</v>
      </c>
      <c r="X1610" s="337">
        <v>0</v>
      </c>
      <c r="Y1610" s="337">
        <v>0</v>
      </c>
      <c r="Z1610" s="337">
        <v>4</v>
      </c>
      <c r="AA1610" s="337">
        <v>4</v>
      </c>
      <c r="AB1610" s="337">
        <v>8</v>
      </c>
      <c r="AC1610" s="337">
        <v>2</v>
      </c>
      <c r="AD1610" s="337">
        <v>0</v>
      </c>
      <c r="AE1610" s="337">
        <v>0</v>
      </c>
      <c r="AF1610" s="337">
        <v>0</v>
      </c>
      <c r="AG1610" s="337">
        <v>0</v>
      </c>
      <c r="AH1610" s="337">
        <v>0</v>
      </c>
      <c r="AI1610" s="337">
        <v>0</v>
      </c>
      <c r="AJ1610" s="337">
        <v>0</v>
      </c>
      <c r="AK1610" s="337">
        <v>0</v>
      </c>
      <c r="AL1610" s="337">
        <v>0</v>
      </c>
      <c r="AM1610" s="337">
        <v>0</v>
      </c>
      <c r="AN1610" s="337">
        <v>0</v>
      </c>
      <c r="AO1610" s="337">
        <v>0</v>
      </c>
      <c r="AP1610" s="337">
        <v>0</v>
      </c>
    </row>
    <row r="1611" spans="1:42" x14ac:dyDescent="0.2">
      <c r="C1611" s="335" t="s">
        <v>47</v>
      </c>
      <c r="E1611" s="337">
        <v>10</v>
      </c>
      <c r="F1611" s="337">
        <v>7</v>
      </c>
      <c r="G1611" s="337">
        <v>17</v>
      </c>
      <c r="H1611" s="337">
        <v>0</v>
      </c>
      <c r="I1611" s="337">
        <v>0</v>
      </c>
      <c r="J1611" s="337">
        <v>0</v>
      </c>
      <c r="K1611" s="337">
        <v>1</v>
      </c>
      <c r="L1611" s="337">
        <v>0</v>
      </c>
      <c r="M1611" s="337">
        <v>1</v>
      </c>
      <c r="N1611" s="337">
        <v>1</v>
      </c>
      <c r="O1611" s="337">
        <v>1</v>
      </c>
      <c r="P1611" s="337">
        <v>1</v>
      </c>
      <c r="Q1611" s="337">
        <v>1</v>
      </c>
      <c r="R1611" s="337">
        <v>0</v>
      </c>
      <c r="S1611" s="337">
        <v>3</v>
      </c>
      <c r="T1611" s="337">
        <v>3</v>
      </c>
      <c r="U1611" s="337">
        <v>0</v>
      </c>
      <c r="V1611" s="337">
        <v>5</v>
      </c>
      <c r="W1611" s="337">
        <v>1</v>
      </c>
      <c r="X1611" s="337">
        <v>6</v>
      </c>
      <c r="Y1611" s="337">
        <v>0</v>
      </c>
      <c r="Z1611" s="337">
        <v>5</v>
      </c>
      <c r="AA1611" s="337">
        <v>3</v>
      </c>
      <c r="AB1611" s="337">
        <v>8</v>
      </c>
      <c r="AC1611" s="337">
        <v>0</v>
      </c>
      <c r="AD1611" s="337">
        <v>0</v>
      </c>
      <c r="AE1611" s="337">
        <v>0</v>
      </c>
      <c r="AF1611" s="337">
        <v>0</v>
      </c>
      <c r="AG1611" s="337">
        <v>0</v>
      </c>
      <c r="AH1611" s="337">
        <v>0</v>
      </c>
      <c r="AI1611" s="337">
        <v>0</v>
      </c>
      <c r="AJ1611" s="337">
        <v>0</v>
      </c>
      <c r="AK1611" s="337">
        <v>0</v>
      </c>
      <c r="AL1611" s="337">
        <v>0</v>
      </c>
      <c r="AM1611" s="337">
        <v>0</v>
      </c>
      <c r="AN1611" s="337">
        <v>0</v>
      </c>
      <c r="AO1611" s="337">
        <v>0</v>
      </c>
      <c r="AP1611" s="337">
        <v>1</v>
      </c>
    </row>
    <row r="1612" spans="1:42" x14ac:dyDescent="0.2">
      <c r="D1612" s="335" t="s">
        <v>116</v>
      </c>
      <c r="E1612" s="337">
        <v>10</v>
      </c>
      <c r="F1612" s="337">
        <v>7</v>
      </c>
      <c r="G1612" s="337">
        <v>17</v>
      </c>
      <c r="H1612" s="337">
        <v>0</v>
      </c>
      <c r="I1612" s="337">
        <v>0</v>
      </c>
      <c r="J1612" s="337">
        <v>0</v>
      </c>
      <c r="K1612" s="337">
        <v>1</v>
      </c>
      <c r="L1612" s="337">
        <v>0</v>
      </c>
      <c r="M1612" s="337">
        <v>1</v>
      </c>
      <c r="N1612" s="337">
        <v>1</v>
      </c>
      <c r="O1612" s="337">
        <v>1</v>
      </c>
      <c r="P1612" s="337">
        <v>1</v>
      </c>
      <c r="Q1612" s="337">
        <v>1</v>
      </c>
      <c r="R1612" s="337">
        <v>0</v>
      </c>
      <c r="S1612" s="337">
        <v>3</v>
      </c>
      <c r="T1612" s="337">
        <v>3</v>
      </c>
      <c r="U1612" s="337">
        <v>0</v>
      </c>
      <c r="V1612" s="337">
        <v>5</v>
      </c>
      <c r="W1612" s="337">
        <v>1</v>
      </c>
      <c r="X1612" s="337">
        <v>6</v>
      </c>
      <c r="Y1612" s="337">
        <v>0</v>
      </c>
      <c r="Z1612" s="337">
        <v>5</v>
      </c>
      <c r="AA1612" s="337">
        <v>3</v>
      </c>
      <c r="AB1612" s="337">
        <v>8</v>
      </c>
      <c r="AC1612" s="337">
        <v>0</v>
      </c>
      <c r="AD1612" s="337">
        <v>0</v>
      </c>
      <c r="AE1612" s="337">
        <v>0</v>
      </c>
      <c r="AF1612" s="337">
        <v>0</v>
      </c>
      <c r="AG1612" s="337">
        <v>0</v>
      </c>
      <c r="AH1612" s="337">
        <v>0</v>
      </c>
      <c r="AI1612" s="337">
        <v>0</v>
      </c>
      <c r="AJ1612" s="337">
        <v>0</v>
      </c>
      <c r="AK1612" s="337">
        <v>0</v>
      </c>
      <c r="AL1612" s="337">
        <v>0</v>
      </c>
      <c r="AM1612" s="337">
        <v>0</v>
      </c>
      <c r="AN1612" s="337">
        <v>0</v>
      </c>
      <c r="AO1612" s="337">
        <v>0</v>
      </c>
      <c r="AP1612" s="337">
        <v>1</v>
      </c>
    </row>
    <row r="1613" spans="1:42" x14ac:dyDescent="0.2">
      <c r="B1613" s="335" t="s">
        <v>41</v>
      </c>
      <c r="E1613" s="337">
        <v>115</v>
      </c>
      <c r="F1613" s="337">
        <v>132</v>
      </c>
      <c r="G1613" s="337">
        <v>247</v>
      </c>
      <c r="H1613" s="337">
        <v>19</v>
      </c>
      <c r="I1613" s="337">
        <v>20</v>
      </c>
      <c r="J1613" s="337">
        <v>39</v>
      </c>
      <c r="K1613" s="337">
        <v>14</v>
      </c>
      <c r="L1613" s="337">
        <v>5</v>
      </c>
      <c r="M1613" s="337">
        <v>9</v>
      </c>
      <c r="N1613" s="337">
        <v>14</v>
      </c>
      <c r="O1613" s="337">
        <v>21</v>
      </c>
      <c r="P1613" s="337">
        <v>14</v>
      </c>
      <c r="Q1613" s="337">
        <v>3</v>
      </c>
      <c r="R1613" s="337">
        <v>16</v>
      </c>
      <c r="S1613" s="337">
        <v>19</v>
      </c>
      <c r="T1613" s="337">
        <v>35</v>
      </c>
      <c r="U1613" s="337">
        <v>2</v>
      </c>
      <c r="V1613" s="337">
        <v>17</v>
      </c>
      <c r="W1613" s="337">
        <v>26</v>
      </c>
      <c r="X1613" s="337">
        <v>43</v>
      </c>
      <c r="Y1613" s="337">
        <v>2</v>
      </c>
      <c r="Z1613" s="337">
        <v>14</v>
      </c>
      <c r="AA1613" s="337">
        <v>21</v>
      </c>
      <c r="AB1613" s="337">
        <v>35</v>
      </c>
      <c r="AC1613" s="337">
        <v>2</v>
      </c>
      <c r="AD1613" s="337">
        <v>27</v>
      </c>
      <c r="AE1613" s="337">
        <v>22</v>
      </c>
      <c r="AF1613" s="337">
        <v>49</v>
      </c>
      <c r="AG1613" s="337">
        <v>2</v>
      </c>
      <c r="AH1613" s="337">
        <v>20</v>
      </c>
      <c r="AI1613" s="337">
        <v>26</v>
      </c>
      <c r="AJ1613" s="337">
        <v>46</v>
      </c>
      <c r="AK1613" s="337">
        <v>2</v>
      </c>
      <c r="AL1613" s="337">
        <v>21</v>
      </c>
      <c r="AM1613" s="337">
        <v>18</v>
      </c>
      <c r="AN1613" s="337">
        <v>39</v>
      </c>
      <c r="AO1613" s="337">
        <v>2</v>
      </c>
      <c r="AP1613" s="337">
        <v>2</v>
      </c>
    </row>
    <row r="1614" spans="1:42" x14ac:dyDescent="0.2">
      <c r="C1614" s="335" t="s">
        <v>37</v>
      </c>
      <c r="E1614" s="337">
        <v>48</v>
      </c>
      <c r="F1614" s="337">
        <v>55</v>
      </c>
      <c r="G1614" s="337">
        <v>103</v>
      </c>
      <c r="H1614" s="337">
        <v>4</v>
      </c>
      <c r="I1614" s="337">
        <v>11</v>
      </c>
      <c r="J1614" s="337">
        <v>15</v>
      </c>
      <c r="K1614" s="337">
        <v>6</v>
      </c>
      <c r="L1614" s="337">
        <v>2</v>
      </c>
      <c r="M1614" s="337">
        <v>4</v>
      </c>
      <c r="N1614" s="337">
        <v>6</v>
      </c>
      <c r="O1614" s="337">
        <v>12</v>
      </c>
      <c r="P1614" s="337">
        <v>6</v>
      </c>
      <c r="Q1614" s="337">
        <v>1</v>
      </c>
      <c r="R1614" s="337">
        <v>5</v>
      </c>
      <c r="S1614" s="337">
        <v>10</v>
      </c>
      <c r="T1614" s="337">
        <v>15</v>
      </c>
      <c r="U1614" s="337">
        <v>1</v>
      </c>
      <c r="V1614" s="337">
        <v>9</v>
      </c>
      <c r="W1614" s="337">
        <v>8</v>
      </c>
      <c r="X1614" s="337">
        <v>17</v>
      </c>
      <c r="Y1614" s="337">
        <v>1</v>
      </c>
      <c r="Z1614" s="337">
        <v>6</v>
      </c>
      <c r="AA1614" s="337">
        <v>11</v>
      </c>
      <c r="AB1614" s="337">
        <v>17</v>
      </c>
      <c r="AC1614" s="337">
        <v>1</v>
      </c>
      <c r="AD1614" s="337">
        <v>12</v>
      </c>
      <c r="AE1614" s="337">
        <v>6</v>
      </c>
      <c r="AF1614" s="337">
        <v>18</v>
      </c>
      <c r="AG1614" s="337">
        <v>1</v>
      </c>
      <c r="AH1614" s="337">
        <v>5</v>
      </c>
      <c r="AI1614" s="337">
        <v>12</v>
      </c>
      <c r="AJ1614" s="337">
        <v>17</v>
      </c>
      <c r="AK1614" s="337">
        <v>1</v>
      </c>
      <c r="AL1614" s="337">
        <v>11</v>
      </c>
      <c r="AM1614" s="337">
        <v>8</v>
      </c>
      <c r="AN1614" s="337">
        <v>19</v>
      </c>
      <c r="AO1614" s="337">
        <v>1</v>
      </c>
      <c r="AP1614" s="337">
        <v>0</v>
      </c>
    </row>
    <row r="1615" spans="1:42" x14ac:dyDescent="0.2">
      <c r="D1615" s="335" t="s">
        <v>116</v>
      </c>
      <c r="E1615" s="337">
        <v>48</v>
      </c>
      <c r="F1615" s="337">
        <v>55</v>
      </c>
      <c r="G1615" s="337">
        <v>103</v>
      </c>
      <c r="H1615" s="337">
        <v>4</v>
      </c>
      <c r="I1615" s="337">
        <v>11</v>
      </c>
      <c r="J1615" s="337">
        <v>15</v>
      </c>
      <c r="K1615" s="337">
        <v>6</v>
      </c>
      <c r="L1615" s="337">
        <v>2</v>
      </c>
      <c r="M1615" s="337">
        <v>4</v>
      </c>
      <c r="N1615" s="337">
        <v>6</v>
      </c>
      <c r="O1615" s="337">
        <v>12</v>
      </c>
      <c r="P1615" s="337">
        <v>6</v>
      </c>
      <c r="Q1615" s="337">
        <v>1</v>
      </c>
      <c r="R1615" s="337">
        <v>5</v>
      </c>
      <c r="S1615" s="337">
        <v>10</v>
      </c>
      <c r="T1615" s="337">
        <v>15</v>
      </c>
      <c r="U1615" s="337">
        <v>1</v>
      </c>
      <c r="V1615" s="337">
        <v>9</v>
      </c>
      <c r="W1615" s="337">
        <v>8</v>
      </c>
      <c r="X1615" s="337">
        <v>17</v>
      </c>
      <c r="Y1615" s="337">
        <v>1</v>
      </c>
      <c r="Z1615" s="337">
        <v>6</v>
      </c>
      <c r="AA1615" s="337">
        <v>11</v>
      </c>
      <c r="AB1615" s="337">
        <v>17</v>
      </c>
      <c r="AC1615" s="337">
        <v>1</v>
      </c>
      <c r="AD1615" s="337">
        <v>12</v>
      </c>
      <c r="AE1615" s="337">
        <v>6</v>
      </c>
      <c r="AF1615" s="337">
        <v>18</v>
      </c>
      <c r="AG1615" s="337">
        <v>1</v>
      </c>
      <c r="AH1615" s="337">
        <v>5</v>
      </c>
      <c r="AI1615" s="337">
        <v>12</v>
      </c>
      <c r="AJ1615" s="337">
        <v>17</v>
      </c>
      <c r="AK1615" s="337">
        <v>1</v>
      </c>
      <c r="AL1615" s="337">
        <v>11</v>
      </c>
      <c r="AM1615" s="337">
        <v>8</v>
      </c>
      <c r="AN1615" s="337">
        <v>19</v>
      </c>
      <c r="AO1615" s="337">
        <v>1</v>
      </c>
      <c r="AP1615" s="337">
        <v>0</v>
      </c>
    </row>
    <row r="1616" spans="1:42" x14ac:dyDescent="0.2">
      <c r="C1616" s="335" t="s">
        <v>47</v>
      </c>
      <c r="E1616" s="337">
        <v>67</v>
      </c>
      <c r="F1616" s="337">
        <v>77</v>
      </c>
      <c r="G1616" s="337">
        <v>144</v>
      </c>
      <c r="H1616" s="337">
        <v>15</v>
      </c>
      <c r="I1616" s="337">
        <v>9</v>
      </c>
      <c r="J1616" s="337">
        <v>24</v>
      </c>
      <c r="K1616" s="337">
        <v>8</v>
      </c>
      <c r="L1616" s="337">
        <v>3</v>
      </c>
      <c r="M1616" s="337">
        <v>5</v>
      </c>
      <c r="N1616" s="337">
        <v>8</v>
      </c>
      <c r="O1616" s="337">
        <v>9</v>
      </c>
      <c r="P1616" s="337">
        <v>8</v>
      </c>
      <c r="Q1616" s="337">
        <v>2</v>
      </c>
      <c r="R1616" s="337">
        <v>11</v>
      </c>
      <c r="S1616" s="337">
        <v>9</v>
      </c>
      <c r="T1616" s="337">
        <v>20</v>
      </c>
      <c r="U1616" s="337">
        <v>1</v>
      </c>
      <c r="V1616" s="337">
        <v>8</v>
      </c>
      <c r="W1616" s="337">
        <v>18</v>
      </c>
      <c r="X1616" s="337">
        <v>26</v>
      </c>
      <c r="Y1616" s="337">
        <v>1</v>
      </c>
      <c r="Z1616" s="337">
        <v>8</v>
      </c>
      <c r="AA1616" s="337">
        <v>10</v>
      </c>
      <c r="AB1616" s="337">
        <v>18</v>
      </c>
      <c r="AC1616" s="337">
        <v>1</v>
      </c>
      <c r="AD1616" s="337">
        <v>15</v>
      </c>
      <c r="AE1616" s="337">
        <v>16</v>
      </c>
      <c r="AF1616" s="337">
        <v>31</v>
      </c>
      <c r="AG1616" s="337">
        <v>1</v>
      </c>
      <c r="AH1616" s="337">
        <v>15</v>
      </c>
      <c r="AI1616" s="337">
        <v>14</v>
      </c>
      <c r="AJ1616" s="337">
        <v>29</v>
      </c>
      <c r="AK1616" s="337">
        <v>1</v>
      </c>
      <c r="AL1616" s="337">
        <v>10</v>
      </c>
      <c r="AM1616" s="337">
        <v>10</v>
      </c>
      <c r="AN1616" s="337">
        <v>20</v>
      </c>
      <c r="AO1616" s="337">
        <v>1</v>
      </c>
      <c r="AP1616" s="337">
        <v>2</v>
      </c>
    </row>
    <row r="1617" spans="1:42" x14ac:dyDescent="0.2">
      <c r="D1617" s="335" t="s">
        <v>116</v>
      </c>
      <c r="E1617" s="337">
        <v>67</v>
      </c>
      <c r="F1617" s="337">
        <v>77</v>
      </c>
      <c r="G1617" s="337">
        <v>144</v>
      </c>
      <c r="H1617" s="337">
        <v>15</v>
      </c>
      <c r="I1617" s="337">
        <v>9</v>
      </c>
      <c r="J1617" s="337">
        <v>24</v>
      </c>
      <c r="K1617" s="337">
        <v>8</v>
      </c>
      <c r="L1617" s="337">
        <v>3</v>
      </c>
      <c r="M1617" s="337">
        <v>5</v>
      </c>
      <c r="N1617" s="337">
        <v>8</v>
      </c>
      <c r="O1617" s="337">
        <v>9</v>
      </c>
      <c r="P1617" s="337">
        <v>8</v>
      </c>
      <c r="Q1617" s="337">
        <v>2</v>
      </c>
      <c r="R1617" s="337">
        <v>11</v>
      </c>
      <c r="S1617" s="337">
        <v>9</v>
      </c>
      <c r="T1617" s="337">
        <v>20</v>
      </c>
      <c r="U1617" s="337">
        <v>1</v>
      </c>
      <c r="V1617" s="337">
        <v>8</v>
      </c>
      <c r="W1617" s="337">
        <v>18</v>
      </c>
      <c r="X1617" s="337">
        <v>26</v>
      </c>
      <c r="Y1617" s="337">
        <v>1</v>
      </c>
      <c r="Z1617" s="337">
        <v>8</v>
      </c>
      <c r="AA1617" s="337">
        <v>10</v>
      </c>
      <c r="AB1617" s="337">
        <v>18</v>
      </c>
      <c r="AC1617" s="337">
        <v>1</v>
      </c>
      <c r="AD1617" s="337">
        <v>15</v>
      </c>
      <c r="AE1617" s="337">
        <v>16</v>
      </c>
      <c r="AF1617" s="337">
        <v>31</v>
      </c>
      <c r="AG1617" s="337">
        <v>1</v>
      </c>
      <c r="AH1617" s="337">
        <v>15</v>
      </c>
      <c r="AI1617" s="337">
        <v>14</v>
      </c>
      <c r="AJ1617" s="337">
        <v>29</v>
      </c>
      <c r="AK1617" s="337">
        <v>1</v>
      </c>
      <c r="AL1617" s="337">
        <v>10</v>
      </c>
      <c r="AM1617" s="337">
        <v>10</v>
      </c>
      <c r="AN1617" s="337">
        <v>20</v>
      </c>
      <c r="AO1617" s="337">
        <v>1</v>
      </c>
      <c r="AP1617" s="337">
        <v>2</v>
      </c>
    </row>
    <row r="1618" spans="1:42" x14ac:dyDescent="0.2">
      <c r="B1618" s="335" t="s">
        <v>42</v>
      </c>
      <c r="E1618" s="337">
        <v>47</v>
      </c>
      <c r="F1618" s="337">
        <v>46</v>
      </c>
      <c r="G1618" s="337">
        <v>93</v>
      </c>
      <c r="H1618" s="337">
        <v>15</v>
      </c>
      <c r="I1618" s="337">
        <v>15</v>
      </c>
      <c r="J1618" s="337">
        <v>30</v>
      </c>
      <c r="K1618" s="337">
        <v>3</v>
      </c>
      <c r="L1618" s="337">
        <v>3</v>
      </c>
      <c r="M1618" s="337">
        <v>1</v>
      </c>
      <c r="N1618" s="337">
        <v>4</v>
      </c>
      <c r="O1618" s="337">
        <v>3</v>
      </c>
      <c r="P1618" s="337">
        <v>3</v>
      </c>
      <c r="Q1618" s="337">
        <v>1</v>
      </c>
      <c r="R1618" s="337">
        <v>15</v>
      </c>
      <c r="S1618" s="337">
        <v>14</v>
      </c>
      <c r="T1618" s="337">
        <v>29</v>
      </c>
      <c r="U1618" s="337">
        <v>1</v>
      </c>
      <c r="V1618" s="337">
        <v>16</v>
      </c>
      <c r="W1618" s="337">
        <v>15</v>
      </c>
      <c r="X1618" s="337">
        <v>31</v>
      </c>
      <c r="Y1618" s="337">
        <v>1</v>
      </c>
      <c r="Z1618" s="337">
        <v>16</v>
      </c>
      <c r="AA1618" s="337">
        <v>17</v>
      </c>
      <c r="AB1618" s="337">
        <v>33</v>
      </c>
      <c r="AC1618" s="337">
        <v>1</v>
      </c>
      <c r="AD1618" s="337">
        <v>0</v>
      </c>
      <c r="AE1618" s="337">
        <v>0</v>
      </c>
      <c r="AF1618" s="337">
        <v>0</v>
      </c>
      <c r="AG1618" s="337">
        <v>0</v>
      </c>
      <c r="AH1618" s="337">
        <v>0</v>
      </c>
      <c r="AI1618" s="337">
        <v>0</v>
      </c>
      <c r="AJ1618" s="337">
        <v>0</v>
      </c>
      <c r="AK1618" s="337">
        <v>0</v>
      </c>
      <c r="AL1618" s="337">
        <v>0</v>
      </c>
      <c r="AM1618" s="337">
        <v>0</v>
      </c>
      <c r="AN1618" s="337">
        <v>0</v>
      </c>
      <c r="AO1618" s="337">
        <v>0</v>
      </c>
      <c r="AP1618" s="337">
        <v>0</v>
      </c>
    </row>
    <row r="1619" spans="1:42" x14ac:dyDescent="0.2">
      <c r="C1619" s="335" t="s">
        <v>37</v>
      </c>
      <c r="E1619" s="337">
        <v>47</v>
      </c>
      <c r="F1619" s="337">
        <v>46</v>
      </c>
      <c r="G1619" s="337">
        <v>93</v>
      </c>
      <c r="H1619" s="337">
        <v>15</v>
      </c>
      <c r="I1619" s="337">
        <v>15</v>
      </c>
      <c r="J1619" s="337">
        <v>30</v>
      </c>
      <c r="K1619" s="337">
        <v>3</v>
      </c>
      <c r="L1619" s="337">
        <v>3</v>
      </c>
      <c r="M1619" s="337">
        <v>1</v>
      </c>
      <c r="N1619" s="337">
        <v>4</v>
      </c>
      <c r="O1619" s="337">
        <v>3</v>
      </c>
      <c r="P1619" s="337">
        <v>3</v>
      </c>
      <c r="Q1619" s="337">
        <v>1</v>
      </c>
      <c r="R1619" s="337">
        <v>15</v>
      </c>
      <c r="S1619" s="337">
        <v>14</v>
      </c>
      <c r="T1619" s="337">
        <v>29</v>
      </c>
      <c r="U1619" s="337">
        <v>1</v>
      </c>
      <c r="V1619" s="337">
        <v>16</v>
      </c>
      <c r="W1619" s="337">
        <v>15</v>
      </c>
      <c r="X1619" s="337">
        <v>31</v>
      </c>
      <c r="Y1619" s="337">
        <v>1</v>
      </c>
      <c r="Z1619" s="337">
        <v>16</v>
      </c>
      <c r="AA1619" s="337">
        <v>17</v>
      </c>
      <c r="AB1619" s="337">
        <v>33</v>
      </c>
      <c r="AC1619" s="337">
        <v>1</v>
      </c>
      <c r="AD1619" s="337">
        <v>0</v>
      </c>
      <c r="AE1619" s="337">
        <v>0</v>
      </c>
      <c r="AF1619" s="337">
        <v>0</v>
      </c>
      <c r="AG1619" s="337">
        <v>0</v>
      </c>
      <c r="AH1619" s="337">
        <v>0</v>
      </c>
      <c r="AI1619" s="337">
        <v>0</v>
      </c>
      <c r="AJ1619" s="337">
        <v>0</v>
      </c>
      <c r="AK1619" s="337">
        <v>0</v>
      </c>
      <c r="AL1619" s="337">
        <v>0</v>
      </c>
      <c r="AM1619" s="337">
        <v>0</v>
      </c>
      <c r="AN1619" s="337">
        <v>0</v>
      </c>
      <c r="AO1619" s="337">
        <v>0</v>
      </c>
      <c r="AP1619" s="337">
        <v>0</v>
      </c>
    </row>
    <row r="1620" spans="1:42" x14ac:dyDescent="0.2">
      <c r="D1620" s="335" t="s">
        <v>116</v>
      </c>
      <c r="E1620" s="337">
        <v>47</v>
      </c>
      <c r="F1620" s="337">
        <v>46</v>
      </c>
      <c r="G1620" s="337">
        <v>93</v>
      </c>
      <c r="H1620" s="337">
        <v>15</v>
      </c>
      <c r="I1620" s="337">
        <v>15</v>
      </c>
      <c r="J1620" s="337">
        <v>30</v>
      </c>
      <c r="K1620" s="337">
        <v>3</v>
      </c>
      <c r="L1620" s="337">
        <v>3</v>
      </c>
      <c r="M1620" s="337">
        <v>1</v>
      </c>
      <c r="N1620" s="337">
        <v>4</v>
      </c>
      <c r="O1620" s="337">
        <v>3</v>
      </c>
      <c r="P1620" s="337">
        <v>3</v>
      </c>
      <c r="Q1620" s="337">
        <v>1</v>
      </c>
      <c r="R1620" s="337">
        <v>15</v>
      </c>
      <c r="S1620" s="337">
        <v>14</v>
      </c>
      <c r="T1620" s="337">
        <v>29</v>
      </c>
      <c r="U1620" s="337">
        <v>1</v>
      </c>
      <c r="V1620" s="337">
        <v>16</v>
      </c>
      <c r="W1620" s="337">
        <v>15</v>
      </c>
      <c r="X1620" s="337">
        <v>31</v>
      </c>
      <c r="Y1620" s="337">
        <v>1</v>
      </c>
      <c r="Z1620" s="337">
        <v>16</v>
      </c>
      <c r="AA1620" s="337">
        <v>17</v>
      </c>
      <c r="AB1620" s="337">
        <v>33</v>
      </c>
      <c r="AC1620" s="337">
        <v>1</v>
      </c>
      <c r="AD1620" s="337">
        <v>0</v>
      </c>
      <c r="AE1620" s="337">
        <v>0</v>
      </c>
      <c r="AF1620" s="337">
        <v>0</v>
      </c>
      <c r="AG1620" s="337">
        <v>0</v>
      </c>
      <c r="AH1620" s="337">
        <v>0</v>
      </c>
      <c r="AI1620" s="337">
        <v>0</v>
      </c>
      <c r="AJ1620" s="337">
        <v>0</v>
      </c>
      <c r="AK1620" s="337">
        <v>0</v>
      </c>
      <c r="AL1620" s="337">
        <v>0</v>
      </c>
      <c r="AM1620" s="337">
        <v>0</v>
      </c>
      <c r="AN1620" s="337">
        <v>0</v>
      </c>
      <c r="AO1620" s="337">
        <v>0</v>
      </c>
      <c r="AP1620" s="337">
        <v>0</v>
      </c>
    </row>
    <row r="1621" spans="1:42" x14ac:dyDescent="0.2">
      <c r="A1621" s="335" t="s">
        <v>147</v>
      </c>
      <c r="E1621" s="337">
        <v>316</v>
      </c>
      <c r="F1621" s="337">
        <v>253</v>
      </c>
      <c r="G1621" s="337">
        <v>569</v>
      </c>
      <c r="H1621" s="337">
        <v>64</v>
      </c>
      <c r="I1621" s="337">
        <v>41</v>
      </c>
      <c r="J1621" s="337">
        <v>105</v>
      </c>
      <c r="K1621" s="337">
        <v>33</v>
      </c>
      <c r="L1621" s="337">
        <v>13</v>
      </c>
      <c r="M1621" s="337">
        <v>24</v>
      </c>
      <c r="N1621" s="337">
        <v>37</v>
      </c>
      <c r="O1621" s="337">
        <v>39</v>
      </c>
      <c r="P1621" s="337">
        <v>32</v>
      </c>
      <c r="Q1621" s="337">
        <v>12</v>
      </c>
      <c r="R1621" s="337">
        <v>83</v>
      </c>
      <c r="S1621" s="337">
        <v>51</v>
      </c>
      <c r="T1621" s="337">
        <v>134</v>
      </c>
      <c r="U1621" s="337">
        <v>6</v>
      </c>
      <c r="V1621" s="337">
        <v>87</v>
      </c>
      <c r="W1621" s="337">
        <v>62</v>
      </c>
      <c r="X1621" s="337">
        <v>149</v>
      </c>
      <c r="Y1621" s="337">
        <v>6</v>
      </c>
      <c r="Z1621" s="337">
        <v>74</v>
      </c>
      <c r="AA1621" s="337">
        <v>67</v>
      </c>
      <c r="AB1621" s="337">
        <v>141</v>
      </c>
      <c r="AC1621" s="337">
        <v>7</v>
      </c>
      <c r="AD1621" s="337">
        <v>27</v>
      </c>
      <c r="AE1621" s="337">
        <v>22</v>
      </c>
      <c r="AF1621" s="337">
        <v>49</v>
      </c>
      <c r="AG1621" s="337">
        <v>2</v>
      </c>
      <c r="AH1621" s="337">
        <v>19</v>
      </c>
      <c r="AI1621" s="337">
        <v>26</v>
      </c>
      <c r="AJ1621" s="337">
        <v>45</v>
      </c>
      <c r="AK1621" s="337">
        <v>2</v>
      </c>
      <c r="AL1621" s="337">
        <v>26</v>
      </c>
      <c r="AM1621" s="337">
        <v>25</v>
      </c>
      <c r="AN1621" s="337">
        <v>51</v>
      </c>
      <c r="AO1621" s="337">
        <v>2</v>
      </c>
      <c r="AP1621" s="337">
        <v>8</v>
      </c>
    </row>
    <row r="1622" spans="1:42" x14ac:dyDescent="0.2">
      <c r="B1622" s="335" t="s">
        <v>36</v>
      </c>
      <c r="E1622" s="337">
        <v>65</v>
      </c>
      <c r="F1622" s="337">
        <v>56</v>
      </c>
      <c r="G1622" s="337">
        <v>121</v>
      </c>
      <c r="H1622" s="337">
        <v>0</v>
      </c>
      <c r="I1622" s="337">
        <v>0</v>
      </c>
      <c r="J1622" s="337">
        <v>0</v>
      </c>
      <c r="K1622" s="337">
        <v>7</v>
      </c>
      <c r="L1622" s="337">
        <v>0</v>
      </c>
      <c r="M1622" s="337">
        <v>7</v>
      </c>
      <c r="N1622" s="337">
        <v>7</v>
      </c>
      <c r="O1622" s="337">
        <v>8</v>
      </c>
      <c r="P1622" s="337">
        <v>6</v>
      </c>
      <c r="Q1622" s="337">
        <v>5</v>
      </c>
      <c r="R1622" s="337">
        <v>15</v>
      </c>
      <c r="S1622" s="337">
        <v>13</v>
      </c>
      <c r="T1622" s="337">
        <v>28</v>
      </c>
      <c r="U1622" s="337">
        <v>1</v>
      </c>
      <c r="V1622" s="337">
        <v>20</v>
      </c>
      <c r="W1622" s="337">
        <v>22</v>
      </c>
      <c r="X1622" s="337">
        <v>42</v>
      </c>
      <c r="Y1622" s="337">
        <v>1</v>
      </c>
      <c r="Z1622" s="337">
        <v>30</v>
      </c>
      <c r="AA1622" s="337">
        <v>21</v>
      </c>
      <c r="AB1622" s="337">
        <v>51</v>
      </c>
      <c r="AC1622" s="337">
        <v>2</v>
      </c>
      <c r="AD1622" s="337">
        <v>0</v>
      </c>
      <c r="AE1622" s="337">
        <v>0</v>
      </c>
      <c r="AF1622" s="337">
        <v>0</v>
      </c>
      <c r="AG1622" s="337">
        <v>0</v>
      </c>
      <c r="AH1622" s="337">
        <v>0</v>
      </c>
      <c r="AI1622" s="337">
        <v>0</v>
      </c>
      <c r="AJ1622" s="337">
        <v>0</v>
      </c>
      <c r="AK1622" s="337">
        <v>0</v>
      </c>
      <c r="AL1622" s="337">
        <v>0</v>
      </c>
      <c r="AM1622" s="337">
        <v>0</v>
      </c>
      <c r="AN1622" s="337">
        <v>0</v>
      </c>
      <c r="AO1622" s="337">
        <v>0</v>
      </c>
      <c r="AP1622" s="337">
        <v>3</v>
      </c>
    </row>
    <row r="1623" spans="1:42" x14ac:dyDescent="0.2">
      <c r="C1623" s="335" t="s">
        <v>37</v>
      </c>
      <c r="E1623" s="337">
        <v>32</v>
      </c>
      <c r="F1623" s="337">
        <v>27</v>
      </c>
      <c r="G1623" s="337">
        <v>59</v>
      </c>
      <c r="H1623" s="337">
        <v>0</v>
      </c>
      <c r="I1623" s="337">
        <v>0</v>
      </c>
      <c r="J1623" s="337">
        <v>0</v>
      </c>
      <c r="K1623" s="337">
        <v>3</v>
      </c>
      <c r="L1623" s="337">
        <v>0</v>
      </c>
      <c r="M1623" s="337">
        <v>3</v>
      </c>
      <c r="N1623" s="337">
        <v>3</v>
      </c>
      <c r="O1623" s="337">
        <v>3</v>
      </c>
      <c r="P1623" s="337">
        <v>3</v>
      </c>
      <c r="Q1623" s="337">
        <v>1</v>
      </c>
      <c r="R1623" s="337">
        <v>7</v>
      </c>
      <c r="S1623" s="337">
        <v>11</v>
      </c>
      <c r="T1623" s="337">
        <v>18</v>
      </c>
      <c r="U1623" s="337">
        <v>1</v>
      </c>
      <c r="V1623" s="337">
        <v>12</v>
      </c>
      <c r="W1623" s="337">
        <v>8</v>
      </c>
      <c r="X1623" s="337">
        <v>20</v>
      </c>
      <c r="Y1623" s="337">
        <v>1</v>
      </c>
      <c r="Z1623" s="337">
        <v>13</v>
      </c>
      <c r="AA1623" s="337">
        <v>8</v>
      </c>
      <c r="AB1623" s="337">
        <v>21</v>
      </c>
      <c r="AC1623" s="337">
        <v>1</v>
      </c>
      <c r="AD1623" s="337">
        <v>0</v>
      </c>
      <c r="AE1623" s="337">
        <v>0</v>
      </c>
      <c r="AF1623" s="337">
        <v>0</v>
      </c>
      <c r="AG1623" s="337">
        <v>0</v>
      </c>
      <c r="AH1623" s="337">
        <v>0</v>
      </c>
      <c r="AI1623" s="337">
        <v>0</v>
      </c>
      <c r="AJ1623" s="337">
        <v>0</v>
      </c>
      <c r="AK1623" s="337">
        <v>0</v>
      </c>
      <c r="AL1623" s="337">
        <v>0</v>
      </c>
      <c r="AM1623" s="337">
        <v>0</v>
      </c>
      <c r="AN1623" s="337">
        <v>0</v>
      </c>
      <c r="AO1623" s="337">
        <v>0</v>
      </c>
      <c r="AP1623" s="337">
        <v>0</v>
      </c>
    </row>
    <row r="1624" spans="1:42" x14ac:dyDescent="0.2">
      <c r="D1624" s="335" t="s">
        <v>116</v>
      </c>
      <c r="E1624" s="337">
        <v>32</v>
      </c>
      <c r="F1624" s="337">
        <v>27</v>
      </c>
      <c r="G1624" s="337">
        <v>59</v>
      </c>
      <c r="H1624" s="337">
        <v>0</v>
      </c>
      <c r="I1624" s="337">
        <v>0</v>
      </c>
      <c r="J1624" s="337">
        <v>0</v>
      </c>
      <c r="K1624" s="337">
        <v>3</v>
      </c>
      <c r="L1624" s="337">
        <v>0</v>
      </c>
      <c r="M1624" s="337">
        <v>3</v>
      </c>
      <c r="N1624" s="337">
        <v>3</v>
      </c>
      <c r="O1624" s="337">
        <v>3</v>
      </c>
      <c r="P1624" s="337">
        <v>3</v>
      </c>
      <c r="Q1624" s="337">
        <v>1</v>
      </c>
      <c r="R1624" s="337">
        <v>7</v>
      </c>
      <c r="S1624" s="337">
        <v>11</v>
      </c>
      <c r="T1624" s="337">
        <v>18</v>
      </c>
      <c r="U1624" s="337">
        <v>1</v>
      </c>
      <c r="V1624" s="337">
        <v>12</v>
      </c>
      <c r="W1624" s="337">
        <v>8</v>
      </c>
      <c r="X1624" s="337">
        <v>20</v>
      </c>
      <c r="Y1624" s="337">
        <v>1</v>
      </c>
      <c r="Z1624" s="337">
        <v>13</v>
      </c>
      <c r="AA1624" s="337">
        <v>8</v>
      </c>
      <c r="AB1624" s="337">
        <v>21</v>
      </c>
      <c r="AC1624" s="337">
        <v>1</v>
      </c>
      <c r="AD1624" s="337">
        <v>0</v>
      </c>
      <c r="AE1624" s="337">
        <v>0</v>
      </c>
      <c r="AF1624" s="337">
        <v>0</v>
      </c>
      <c r="AG1624" s="337">
        <v>0</v>
      </c>
      <c r="AH1624" s="337">
        <v>0</v>
      </c>
      <c r="AI1624" s="337">
        <v>0</v>
      </c>
      <c r="AJ1624" s="337">
        <v>0</v>
      </c>
      <c r="AK1624" s="337">
        <v>0</v>
      </c>
      <c r="AL1624" s="337">
        <v>0</v>
      </c>
      <c r="AM1624" s="337">
        <v>0</v>
      </c>
      <c r="AN1624" s="337">
        <v>0</v>
      </c>
      <c r="AO1624" s="337">
        <v>0</v>
      </c>
      <c r="AP1624" s="337">
        <v>0</v>
      </c>
    </row>
    <row r="1625" spans="1:42" x14ac:dyDescent="0.2">
      <c r="C1625" s="335" t="s">
        <v>38</v>
      </c>
      <c r="E1625" s="337">
        <v>4</v>
      </c>
      <c r="F1625" s="337">
        <v>5</v>
      </c>
      <c r="G1625" s="337">
        <v>9</v>
      </c>
      <c r="H1625" s="337">
        <v>0</v>
      </c>
      <c r="I1625" s="337">
        <v>0</v>
      </c>
      <c r="J1625" s="337">
        <v>0</v>
      </c>
      <c r="K1625" s="337">
        <v>1</v>
      </c>
      <c r="L1625" s="337">
        <v>0</v>
      </c>
      <c r="M1625" s="337">
        <v>1</v>
      </c>
      <c r="N1625" s="337">
        <v>1</v>
      </c>
      <c r="O1625" s="337">
        <v>0</v>
      </c>
      <c r="P1625" s="337">
        <v>0</v>
      </c>
      <c r="Q1625" s="337">
        <v>1</v>
      </c>
      <c r="R1625" s="337">
        <v>0</v>
      </c>
      <c r="S1625" s="337">
        <v>0</v>
      </c>
      <c r="T1625" s="337">
        <v>0</v>
      </c>
      <c r="U1625" s="337">
        <v>0</v>
      </c>
      <c r="V1625" s="337">
        <v>0</v>
      </c>
      <c r="W1625" s="337">
        <v>0</v>
      </c>
      <c r="X1625" s="337">
        <v>0</v>
      </c>
      <c r="Y1625" s="337">
        <v>0</v>
      </c>
      <c r="Z1625" s="337">
        <v>4</v>
      </c>
      <c r="AA1625" s="337">
        <v>5</v>
      </c>
      <c r="AB1625" s="337">
        <v>9</v>
      </c>
      <c r="AC1625" s="337">
        <v>1</v>
      </c>
      <c r="AD1625" s="337">
        <v>0</v>
      </c>
      <c r="AE1625" s="337">
        <v>0</v>
      </c>
      <c r="AF1625" s="337">
        <v>0</v>
      </c>
      <c r="AG1625" s="337">
        <v>0</v>
      </c>
      <c r="AH1625" s="337">
        <v>0</v>
      </c>
      <c r="AI1625" s="337">
        <v>0</v>
      </c>
      <c r="AJ1625" s="337">
        <v>0</v>
      </c>
      <c r="AK1625" s="337">
        <v>0</v>
      </c>
      <c r="AL1625" s="337">
        <v>0</v>
      </c>
      <c r="AM1625" s="337">
        <v>0</v>
      </c>
      <c r="AN1625" s="337">
        <v>0</v>
      </c>
      <c r="AO1625" s="337">
        <v>0</v>
      </c>
      <c r="AP1625" s="337">
        <v>0</v>
      </c>
    </row>
    <row r="1626" spans="1:42" x14ac:dyDescent="0.2">
      <c r="D1626" s="335" t="s">
        <v>65</v>
      </c>
      <c r="E1626" s="337">
        <v>4</v>
      </c>
      <c r="F1626" s="337">
        <v>5</v>
      </c>
      <c r="G1626" s="337">
        <v>9</v>
      </c>
      <c r="H1626" s="337">
        <v>0</v>
      </c>
      <c r="I1626" s="337">
        <v>0</v>
      </c>
      <c r="J1626" s="337">
        <v>0</v>
      </c>
      <c r="K1626" s="337">
        <v>1</v>
      </c>
      <c r="L1626" s="337">
        <v>0</v>
      </c>
      <c r="M1626" s="337">
        <v>1</v>
      </c>
      <c r="N1626" s="337">
        <v>1</v>
      </c>
      <c r="O1626" s="337">
        <v>0</v>
      </c>
      <c r="P1626" s="337">
        <v>0</v>
      </c>
      <c r="Q1626" s="337">
        <v>1</v>
      </c>
      <c r="R1626" s="337">
        <v>0</v>
      </c>
      <c r="S1626" s="337">
        <v>0</v>
      </c>
      <c r="T1626" s="337">
        <v>0</v>
      </c>
      <c r="U1626" s="337">
        <v>0</v>
      </c>
      <c r="V1626" s="337">
        <v>0</v>
      </c>
      <c r="W1626" s="337">
        <v>0</v>
      </c>
      <c r="X1626" s="337">
        <v>0</v>
      </c>
      <c r="Y1626" s="337">
        <v>0</v>
      </c>
      <c r="Z1626" s="337">
        <v>4</v>
      </c>
      <c r="AA1626" s="337">
        <v>5</v>
      </c>
      <c r="AB1626" s="337">
        <v>9</v>
      </c>
      <c r="AC1626" s="337">
        <v>1</v>
      </c>
      <c r="AD1626" s="337">
        <v>0</v>
      </c>
      <c r="AE1626" s="337">
        <v>0</v>
      </c>
      <c r="AF1626" s="337">
        <v>0</v>
      </c>
      <c r="AG1626" s="337">
        <v>0</v>
      </c>
      <c r="AH1626" s="337">
        <v>0</v>
      </c>
      <c r="AI1626" s="337">
        <v>0</v>
      </c>
      <c r="AJ1626" s="337">
        <v>0</v>
      </c>
      <c r="AK1626" s="337">
        <v>0</v>
      </c>
      <c r="AL1626" s="337">
        <v>0</v>
      </c>
      <c r="AM1626" s="337">
        <v>0</v>
      </c>
      <c r="AN1626" s="337">
        <v>0</v>
      </c>
      <c r="AO1626" s="337">
        <v>0</v>
      </c>
      <c r="AP1626" s="337">
        <v>0</v>
      </c>
    </row>
    <row r="1627" spans="1:42" x14ac:dyDescent="0.2">
      <c r="C1627" s="335" t="s">
        <v>47</v>
      </c>
      <c r="E1627" s="337">
        <v>29</v>
      </c>
      <c r="F1627" s="337">
        <v>24</v>
      </c>
      <c r="G1627" s="337">
        <v>53</v>
      </c>
      <c r="H1627" s="337">
        <v>0</v>
      </c>
      <c r="I1627" s="337">
        <v>0</v>
      </c>
      <c r="J1627" s="337">
        <v>0</v>
      </c>
      <c r="K1627" s="337">
        <v>3</v>
      </c>
      <c r="L1627" s="337">
        <v>0</v>
      </c>
      <c r="M1627" s="337">
        <v>3</v>
      </c>
      <c r="N1627" s="337">
        <v>3</v>
      </c>
      <c r="O1627" s="337">
        <v>5</v>
      </c>
      <c r="P1627" s="337">
        <v>3</v>
      </c>
      <c r="Q1627" s="337">
        <v>3</v>
      </c>
      <c r="R1627" s="337">
        <v>8</v>
      </c>
      <c r="S1627" s="337">
        <v>2</v>
      </c>
      <c r="T1627" s="337">
        <v>10</v>
      </c>
      <c r="U1627" s="337">
        <v>0</v>
      </c>
      <c r="V1627" s="337">
        <v>8</v>
      </c>
      <c r="W1627" s="337">
        <v>14</v>
      </c>
      <c r="X1627" s="337">
        <v>22</v>
      </c>
      <c r="Y1627" s="337">
        <v>0</v>
      </c>
      <c r="Z1627" s="337">
        <v>13</v>
      </c>
      <c r="AA1627" s="337">
        <v>8</v>
      </c>
      <c r="AB1627" s="337">
        <v>21</v>
      </c>
      <c r="AC1627" s="337">
        <v>0</v>
      </c>
      <c r="AD1627" s="337">
        <v>0</v>
      </c>
      <c r="AE1627" s="337">
        <v>0</v>
      </c>
      <c r="AF1627" s="337">
        <v>0</v>
      </c>
      <c r="AG1627" s="337">
        <v>0</v>
      </c>
      <c r="AH1627" s="337">
        <v>0</v>
      </c>
      <c r="AI1627" s="337">
        <v>0</v>
      </c>
      <c r="AJ1627" s="337">
        <v>0</v>
      </c>
      <c r="AK1627" s="337">
        <v>0</v>
      </c>
      <c r="AL1627" s="337">
        <v>0</v>
      </c>
      <c r="AM1627" s="337">
        <v>0</v>
      </c>
      <c r="AN1627" s="337">
        <v>0</v>
      </c>
      <c r="AO1627" s="337">
        <v>0</v>
      </c>
      <c r="AP1627" s="337">
        <v>3</v>
      </c>
    </row>
    <row r="1628" spans="1:42" x14ac:dyDescent="0.2">
      <c r="D1628" s="335" t="s">
        <v>116</v>
      </c>
      <c r="E1628" s="337">
        <v>29</v>
      </c>
      <c r="F1628" s="337">
        <v>24</v>
      </c>
      <c r="G1628" s="337">
        <v>53</v>
      </c>
      <c r="H1628" s="337">
        <v>0</v>
      </c>
      <c r="I1628" s="337">
        <v>0</v>
      </c>
      <c r="J1628" s="337">
        <v>0</v>
      </c>
      <c r="K1628" s="337">
        <v>3</v>
      </c>
      <c r="L1628" s="337">
        <v>0</v>
      </c>
      <c r="M1628" s="337">
        <v>3</v>
      </c>
      <c r="N1628" s="337">
        <v>3</v>
      </c>
      <c r="O1628" s="337">
        <v>5</v>
      </c>
      <c r="P1628" s="337">
        <v>3</v>
      </c>
      <c r="Q1628" s="337">
        <v>3</v>
      </c>
      <c r="R1628" s="337">
        <v>8</v>
      </c>
      <c r="S1628" s="337">
        <v>2</v>
      </c>
      <c r="T1628" s="337">
        <v>10</v>
      </c>
      <c r="U1628" s="337">
        <v>0</v>
      </c>
      <c r="V1628" s="337">
        <v>8</v>
      </c>
      <c r="W1628" s="337">
        <v>14</v>
      </c>
      <c r="X1628" s="337">
        <v>22</v>
      </c>
      <c r="Y1628" s="337">
        <v>0</v>
      </c>
      <c r="Z1628" s="337">
        <v>13</v>
      </c>
      <c r="AA1628" s="337">
        <v>8</v>
      </c>
      <c r="AB1628" s="337">
        <v>21</v>
      </c>
      <c r="AC1628" s="337">
        <v>0</v>
      </c>
      <c r="AD1628" s="337">
        <v>0</v>
      </c>
      <c r="AE1628" s="337">
        <v>0</v>
      </c>
      <c r="AF1628" s="337">
        <v>0</v>
      </c>
      <c r="AG1628" s="337">
        <v>0</v>
      </c>
      <c r="AH1628" s="337">
        <v>0</v>
      </c>
      <c r="AI1628" s="337">
        <v>0</v>
      </c>
      <c r="AJ1628" s="337">
        <v>0</v>
      </c>
      <c r="AK1628" s="337">
        <v>0</v>
      </c>
      <c r="AL1628" s="337">
        <v>0</v>
      </c>
      <c r="AM1628" s="337">
        <v>0</v>
      </c>
      <c r="AN1628" s="337">
        <v>0</v>
      </c>
      <c r="AO1628" s="337">
        <v>0</v>
      </c>
      <c r="AP1628" s="337">
        <v>3</v>
      </c>
    </row>
    <row r="1629" spans="1:42" x14ac:dyDescent="0.2">
      <c r="B1629" s="335" t="s">
        <v>41</v>
      </c>
      <c r="E1629" s="337">
        <v>145</v>
      </c>
      <c r="F1629" s="337">
        <v>126</v>
      </c>
      <c r="G1629" s="337">
        <v>271</v>
      </c>
      <c r="H1629" s="337">
        <v>34</v>
      </c>
      <c r="I1629" s="337">
        <v>21</v>
      </c>
      <c r="J1629" s="337">
        <v>55</v>
      </c>
      <c r="K1629" s="337">
        <v>17</v>
      </c>
      <c r="L1629" s="337">
        <v>4</v>
      </c>
      <c r="M1629" s="337">
        <v>13</v>
      </c>
      <c r="N1629" s="337">
        <v>17</v>
      </c>
      <c r="O1629" s="337">
        <v>19</v>
      </c>
      <c r="P1629" s="337">
        <v>17</v>
      </c>
      <c r="Q1629" s="337">
        <v>5</v>
      </c>
      <c r="R1629" s="337">
        <v>26</v>
      </c>
      <c r="S1629" s="337">
        <v>17</v>
      </c>
      <c r="T1629" s="337">
        <v>43</v>
      </c>
      <c r="U1629" s="337">
        <v>2</v>
      </c>
      <c r="V1629" s="337">
        <v>28</v>
      </c>
      <c r="W1629" s="337">
        <v>15</v>
      </c>
      <c r="X1629" s="337">
        <v>43</v>
      </c>
      <c r="Y1629" s="337">
        <v>2</v>
      </c>
      <c r="Z1629" s="337">
        <v>19</v>
      </c>
      <c r="AA1629" s="337">
        <v>21</v>
      </c>
      <c r="AB1629" s="337">
        <v>40</v>
      </c>
      <c r="AC1629" s="337">
        <v>2</v>
      </c>
      <c r="AD1629" s="337">
        <v>27</v>
      </c>
      <c r="AE1629" s="337">
        <v>22</v>
      </c>
      <c r="AF1629" s="337">
        <v>49</v>
      </c>
      <c r="AG1629" s="337">
        <v>2</v>
      </c>
      <c r="AH1629" s="337">
        <v>19</v>
      </c>
      <c r="AI1629" s="337">
        <v>26</v>
      </c>
      <c r="AJ1629" s="337">
        <v>45</v>
      </c>
      <c r="AK1629" s="337">
        <v>2</v>
      </c>
      <c r="AL1629" s="337">
        <v>26</v>
      </c>
      <c r="AM1629" s="337">
        <v>25</v>
      </c>
      <c r="AN1629" s="337">
        <v>51</v>
      </c>
      <c r="AO1629" s="337">
        <v>2</v>
      </c>
      <c r="AP1629" s="337">
        <v>5</v>
      </c>
    </row>
    <row r="1630" spans="1:42" x14ac:dyDescent="0.2">
      <c r="C1630" s="335" t="s">
        <v>37</v>
      </c>
      <c r="E1630" s="337">
        <v>49</v>
      </c>
      <c r="F1630" s="337">
        <v>32</v>
      </c>
      <c r="G1630" s="337">
        <v>81</v>
      </c>
      <c r="H1630" s="337">
        <v>13</v>
      </c>
      <c r="I1630" s="337">
        <v>8</v>
      </c>
      <c r="J1630" s="337">
        <v>21</v>
      </c>
      <c r="K1630" s="337">
        <v>6</v>
      </c>
      <c r="L1630" s="337">
        <v>0</v>
      </c>
      <c r="M1630" s="337">
        <v>6</v>
      </c>
      <c r="N1630" s="337">
        <v>6</v>
      </c>
      <c r="O1630" s="337">
        <v>6</v>
      </c>
      <c r="P1630" s="337">
        <v>6</v>
      </c>
      <c r="Q1630" s="337">
        <v>1</v>
      </c>
      <c r="R1630" s="337">
        <v>9</v>
      </c>
      <c r="S1630" s="337">
        <v>4</v>
      </c>
      <c r="T1630" s="337">
        <v>13</v>
      </c>
      <c r="U1630" s="337">
        <v>1</v>
      </c>
      <c r="V1630" s="337">
        <v>10</v>
      </c>
      <c r="W1630" s="337">
        <v>5</v>
      </c>
      <c r="X1630" s="337">
        <v>15</v>
      </c>
      <c r="Y1630" s="337">
        <v>1</v>
      </c>
      <c r="Z1630" s="337">
        <v>7</v>
      </c>
      <c r="AA1630" s="337">
        <v>6</v>
      </c>
      <c r="AB1630" s="337">
        <v>13</v>
      </c>
      <c r="AC1630" s="337">
        <v>1</v>
      </c>
      <c r="AD1630" s="337">
        <v>9</v>
      </c>
      <c r="AE1630" s="337">
        <v>5</v>
      </c>
      <c r="AF1630" s="337">
        <v>14</v>
      </c>
      <c r="AG1630" s="337">
        <v>1</v>
      </c>
      <c r="AH1630" s="337">
        <v>9</v>
      </c>
      <c r="AI1630" s="337">
        <v>5</v>
      </c>
      <c r="AJ1630" s="337">
        <v>14</v>
      </c>
      <c r="AK1630" s="337">
        <v>1</v>
      </c>
      <c r="AL1630" s="337">
        <v>5</v>
      </c>
      <c r="AM1630" s="337">
        <v>7</v>
      </c>
      <c r="AN1630" s="337">
        <v>12</v>
      </c>
      <c r="AO1630" s="337">
        <v>1</v>
      </c>
      <c r="AP1630" s="337">
        <v>0</v>
      </c>
    </row>
    <row r="1631" spans="1:42" x14ac:dyDescent="0.2">
      <c r="D1631" s="335" t="s">
        <v>116</v>
      </c>
      <c r="E1631" s="337">
        <v>49</v>
      </c>
      <c r="F1631" s="337">
        <v>32</v>
      </c>
      <c r="G1631" s="337">
        <v>81</v>
      </c>
      <c r="H1631" s="337">
        <v>13</v>
      </c>
      <c r="I1631" s="337">
        <v>8</v>
      </c>
      <c r="J1631" s="337">
        <v>21</v>
      </c>
      <c r="K1631" s="337">
        <v>6</v>
      </c>
      <c r="L1631" s="337">
        <v>0</v>
      </c>
      <c r="M1631" s="337">
        <v>6</v>
      </c>
      <c r="N1631" s="337">
        <v>6</v>
      </c>
      <c r="O1631" s="337">
        <v>6</v>
      </c>
      <c r="P1631" s="337">
        <v>6</v>
      </c>
      <c r="Q1631" s="337">
        <v>1</v>
      </c>
      <c r="R1631" s="337">
        <v>9</v>
      </c>
      <c r="S1631" s="337">
        <v>4</v>
      </c>
      <c r="T1631" s="337">
        <v>13</v>
      </c>
      <c r="U1631" s="337">
        <v>1</v>
      </c>
      <c r="V1631" s="337">
        <v>10</v>
      </c>
      <c r="W1631" s="337">
        <v>5</v>
      </c>
      <c r="X1631" s="337">
        <v>15</v>
      </c>
      <c r="Y1631" s="337">
        <v>1</v>
      </c>
      <c r="Z1631" s="337">
        <v>7</v>
      </c>
      <c r="AA1631" s="337">
        <v>6</v>
      </c>
      <c r="AB1631" s="337">
        <v>13</v>
      </c>
      <c r="AC1631" s="337">
        <v>1</v>
      </c>
      <c r="AD1631" s="337">
        <v>9</v>
      </c>
      <c r="AE1631" s="337">
        <v>5</v>
      </c>
      <c r="AF1631" s="337">
        <v>14</v>
      </c>
      <c r="AG1631" s="337">
        <v>1</v>
      </c>
      <c r="AH1631" s="337">
        <v>9</v>
      </c>
      <c r="AI1631" s="337">
        <v>5</v>
      </c>
      <c r="AJ1631" s="337">
        <v>14</v>
      </c>
      <c r="AK1631" s="337">
        <v>1</v>
      </c>
      <c r="AL1631" s="337">
        <v>5</v>
      </c>
      <c r="AM1631" s="337">
        <v>7</v>
      </c>
      <c r="AN1631" s="337">
        <v>12</v>
      </c>
      <c r="AO1631" s="337">
        <v>1</v>
      </c>
      <c r="AP1631" s="337">
        <v>0</v>
      </c>
    </row>
    <row r="1632" spans="1:42" x14ac:dyDescent="0.2">
      <c r="C1632" s="335" t="s">
        <v>47</v>
      </c>
      <c r="E1632" s="337">
        <v>96</v>
      </c>
      <c r="F1632" s="337">
        <v>94</v>
      </c>
      <c r="G1632" s="337">
        <v>190</v>
      </c>
      <c r="H1632" s="337">
        <v>21</v>
      </c>
      <c r="I1632" s="337">
        <v>13</v>
      </c>
      <c r="J1632" s="337">
        <v>34</v>
      </c>
      <c r="K1632" s="337">
        <v>11</v>
      </c>
      <c r="L1632" s="337">
        <v>4</v>
      </c>
      <c r="M1632" s="337">
        <v>7</v>
      </c>
      <c r="N1632" s="337">
        <v>11</v>
      </c>
      <c r="O1632" s="337">
        <v>13</v>
      </c>
      <c r="P1632" s="337">
        <v>11</v>
      </c>
      <c r="Q1632" s="337">
        <v>4</v>
      </c>
      <c r="R1632" s="337">
        <v>17</v>
      </c>
      <c r="S1632" s="337">
        <v>13</v>
      </c>
      <c r="T1632" s="337">
        <v>30</v>
      </c>
      <c r="U1632" s="337">
        <v>1</v>
      </c>
      <c r="V1632" s="337">
        <v>18</v>
      </c>
      <c r="W1632" s="337">
        <v>10</v>
      </c>
      <c r="X1632" s="337">
        <v>28</v>
      </c>
      <c r="Y1632" s="337">
        <v>1</v>
      </c>
      <c r="Z1632" s="337">
        <v>12</v>
      </c>
      <c r="AA1632" s="337">
        <v>15</v>
      </c>
      <c r="AB1632" s="337">
        <v>27</v>
      </c>
      <c r="AC1632" s="337">
        <v>1</v>
      </c>
      <c r="AD1632" s="337">
        <v>18</v>
      </c>
      <c r="AE1632" s="337">
        <v>17</v>
      </c>
      <c r="AF1632" s="337">
        <v>35</v>
      </c>
      <c r="AG1632" s="337">
        <v>1</v>
      </c>
      <c r="AH1632" s="337">
        <v>10</v>
      </c>
      <c r="AI1632" s="337">
        <v>21</v>
      </c>
      <c r="AJ1632" s="337">
        <v>31</v>
      </c>
      <c r="AK1632" s="337">
        <v>1</v>
      </c>
      <c r="AL1632" s="337">
        <v>21</v>
      </c>
      <c r="AM1632" s="337">
        <v>18</v>
      </c>
      <c r="AN1632" s="337">
        <v>39</v>
      </c>
      <c r="AO1632" s="337">
        <v>1</v>
      </c>
      <c r="AP1632" s="337">
        <v>5</v>
      </c>
    </row>
    <row r="1633" spans="1:42" x14ac:dyDescent="0.2">
      <c r="D1633" s="335" t="s">
        <v>116</v>
      </c>
      <c r="E1633" s="337">
        <v>96</v>
      </c>
      <c r="F1633" s="337">
        <v>94</v>
      </c>
      <c r="G1633" s="337">
        <v>190</v>
      </c>
      <c r="H1633" s="337">
        <v>21</v>
      </c>
      <c r="I1633" s="337">
        <v>13</v>
      </c>
      <c r="J1633" s="337">
        <v>34</v>
      </c>
      <c r="K1633" s="337">
        <v>11</v>
      </c>
      <c r="L1633" s="337">
        <v>4</v>
      </c>
      <c r="M1633" s="337">
        <v>7</v>
      </c>
      <c r="N1633" s="337">
        <v>11</v>
      </c>
      <c r="O1633" s="337">
        <v>13</v>
      </c>
      <c r="P1633" s="337">
        <v>11</v>
      </c>
      <c r="Q1633" s="337">
        <v>4</v>
      </c>
      <c r="R1633" s="337">
        <v>17</v>
      </c>
      <c r="S1633" s="337">
        <v>13</v>
      </c>
      <c r="T1633" s="337">
        <v>30</v>
      </c>
      <c r="U1633" s="337">
        <v>1</v>
      </c>
      <c r="V1633" s="337">
        <v>18</v>
      </c>
      <c r="W1633" s="337">
        <v>10</v>
      </c>
      <c r="X1633" s="337">
        <v>28</v>
      </c>
      <c r="Y1633" s="337">
        <v>1</v>
      </c>
      <c r="Z1633" s="337">
        <v>12</v>
      </c>
      <c r="AA1633" s="337">
        <v>15</v>
      </c>
      <c r="AB1633" s="337">
        <v>27</v>
      </c>
      <c r="AC1633" s="337">
        <v>1</v>
      </c>
      <c r="AD1633" s="337">
        <v>18</v>
      </c>
      <c r="AE1633" s="337">
        <v>17</v>
      </c>
      <c r="AF1633" s="337">
        <v>35</v>
      </c>
      <c r="AG1633" s="337">
        <v>1</v>
      </c>
      <c r="AH1633" s="337">
        <v>10</v>
      </c>
      <c r="AI1633" s="337">
        <v>21</v>
      </c>
      <c r="AJ1633" s="337">
        <v>31</v>
      </c>
      <c r="AK1633" s="337">
        <v>1</v>
      </c>
      <c r="AL1633" s="337">
        <v>21</v>
      </c>
      <c r="AM1633" s="337">
        <v>18</v>
      </c>
      <c r="AN1633" s="337">
        <v>39</v>
      </c>
      <c r="AO1633" s="337">
        <v>1</v>
      </c>
      <c r="AP1633" s="337">
        <v>5</v>
      </c>
    </row>
    <row r="1634" spans="1:42" x14ac:dyDescent="0.2">
      <c r="B1634" s="335" t="s">
        <v>42</v>
      </c>
      <c r="E1634" s="337">
        <v>106</v>
      </c>
      <c r="F1634" s="337">
        <v>71</v>
      </c>
      <c r="G1634" s="337">
        <v>177</v>
      </c>
      <c r="H1634" s="337">
        <v>30</v>
      </c>
      <c r="I1634" s="337">
        <v>20</v>
      </c>
      <c r="J1634" s="337">
        <v>50</v>
      </c>
      <c r="K1634" s="337">
        <v>9</v>
      </c>
      <c r="L1634" s="337">
        <v>9</v>
      </c>
      <c r="M1634" s="337">
        <v>4</v>
      </c>
      <c r="N1634" s="337">
        <v>13</v>
      </c>
      <c r="O1634" s="337">
        <v>12</v>
      </c>
      <c r="P1634" s="337">
        <v>9</v>
      </c>
      <c r="Q1634" s="337">
        <v>2</v>
      </c>
      <c r="R1634" s="337">
        <v>42</v>
      </c>
      <c r="S1634" s="337">
        <v>21</v>
      </c>
      <c r="T1634" s="337">
        <v>63</v>
      </c>
      <c r="U1634" s="337">
        <v>3</v>
      </c>
      <c r="V1634" s="337">
        <v>39</v>
      </c>
      <c r="W1634" s="337">
        <v>25</v>
      </c>
      <c r="X1634" s="337">
        <v>64</v>
      </c>
      <c r="Y1634" s="337">
        <v>3</v>
      </c>
      <c r="Z1634" s="337">
        <v>25</v>
      </c>
      <c r="AA1634" s="337">
        <v>25</v>
      </c>
      <c r="AB1634" s="337">
        <v>50</v>
      </c>
      <c r="AC1634" s="337">
        <v>3</v>
      </c>
      <c r="AD1634" s="337">
        <v>0</v>
      </c>
      <c r="AE1634" s="337">
        <v>0</v>
      </c>
      <c r="AF1634" s="337">
        <v>0</v>
      </c>
      <c r="AG1634" s="337">
        <v>0</v>
      </c>
      <c r="AH1634" s="337">
        <v>0</v>
      </c>
      <c r="AI1634" s="337">
        <v>0</v>
      </c>
      <c r="AJ1634" s="337">
        <v>0</v>
      </c>
      <c r="AK1634" s="337">
        <v>0</v>
      </c>
      <c r="AL1634" s="337">
        <v>0</v>
      </c>
      <c r="AM1634" s="337">
        <v>0</v>
      </c>
      <c r="AN1634" s="337">
        <v>0</v>
      </c>
      <c r="AO1634" s="337">
        <v>0</v>
      </c>
      <c r="AP1634" s="337">
        <v>0</v>
      </c>
    </row>
    <row r="1635" spans="1:42" x14ac:dyDescent="0.2">
      <c r="C1635" s="335" t="s">
        <v>37</v>
      </c>
      <c r="E1635" s="337">
        <v>76</v>
      </c>
      <c r="F1635" s="337">
        <v>42</v>
      </c>
      <c r="G1635" s="337">
        <v>118</v>
      </c>
      <c r="H1635" s="337">
        <v>17</v>
      </c>
      <c r="I1635" s="337">
        <v>8</v>
      </c>
      <c r="J1635" s="337">
        <v>25</v>
      </c>
      <c r="K1635" s="337">
        <v>6</v>
      </c>
      <c r="L1635" s="337">
        <v>4</v>
      </c>
      <c r="M1635" s="337">
        <v>2</v>
      </c>
      <c r="N1635" s="337">
        <v>6</v>
      </c>
      <c r="O1635" s="337">
        <v>6</v>
      </c>
      <c r="P1635" s="337">
        <v>6</v>
      </c>
      <c r="Q1635" s="337">
        <v>1</v>
      </c>
      <c r="R1635" s="337">
        <v>32</v>
      </c>
      <c r="S1635" s="337">
        <v>13</v>
      </c>
      <c r="T1635" s="337">
        <v>45</v>
      </c>
      <c r="U1635" s="337">
        <v>2</v>
      </c>
      <c r="V1635" s="337">
        <v>28</v>
      </c>
      <c r="W1635" s="337">
        <v>14</v>
      </c>
      <c r="X1635" s="337">
        <v>42</v>
      </c>
      <c r="Y1635" s="337">
        <v>2</v>
      </c>
      <c r="Z1635" s="337">
        <v>16</v>
      </c>
      <c r="AA1635" s="337">
        <v>15</v>
      </c>
      <c r="AB1635" s="337">
        <v>31</v>
      </c>
      <c r="AC1635" s="337">
        <v>2</v>
      </c>
      <c r="AD1635" s="337">
        <v>0</v>
      </c>
      <c r="AE1635" s="337">
        <v>0</v>
      </c>
      <c r="AF1635" s="337">
        <v>0</v>
      </c>
      <c r="AG1635" s="337">
        <v>0</v>
      </c>
      <c r="AH1635" s="337">
        <v>0</v>
      </c>
      <c r="AI1635" s="337">
        <v>0</v>
      </c>
      <c r="AJ1635" s="337">
        <v>0</v>
      </c>
      <c r="AK1635" s="337">
        <v>0</v>
      </c>
      <c r="AL1635" s="337">
        <v>0</v>
      </c>
      <c r="AM1635" s="337">
        <v>0</v>
      </c>
      <c r="AN1635" s="337">
        <v>0</v>
      </c>
      <c r="AO1635" s="337">
        <v>0</v>
      </c>
      <c r="AP1635" s="337">
        <v>0</v>
      </c>
    </row>
    <row r="1636" spans="1:42" x14ac:dyDescent="0.2">
      <c r="D1636" s="335" t="s">
        <v>117</v>
      </c>
      <c r="E1636" s="337">
        <v>76</v>
      </c>
      <c r="F1636" s="337">
        <v>42</v>
      </c>
      <c r="G1636" s="337">
        <v>118</v>
      </c>
      <c r="H1636" s="337">
        <v>17</v>
      </c>
      <c r="I1636" s="337">
        <v>8</v>
      </c>
      <c r="J1636" s="337">
        <v>25</v>
      </c>
      <c r="K1636" s="337">
        <v>6</v>
      </c>
      <c r="L1636" s="337">
        <v>4</v>
      </c>
      <c r="M1636" s="337">
        <v>2</v>
      </c>
      <c r="N1636" s="337">
        <v>6</v>
      </c>
      <c r="O1636" s="337">
        <v>6</v>
      </c>
      <c r="P1636" s="337">
        <v>6</v>
      </c>
      <c r="Q1636" s="337">
        <v>1</v>
      </c>
      <c r="R1636" s="337">
        <v>32</v>
      </c>
      <c r="S1636" s="337">
        <v>13</v>
      </c>
      <c r="T1636" s="337">
        <v>45</v>
      </c>
      <c r="U1636" s="337">
        <v>2</v>
      </c>
      <c r="V1636" s="337">
        <v>28</v>
      </c>
      <c r="W1636" s="337">
        <v>14</v>
      </c>
      <c r="X1636" s="337">
        <v>42</v>
      </c>
      <c r="Y1636" s="337">
        <v>2</v>
      </c>
      <c r="Z1636" s="337">
        <v>16</v>
      </c>
      <c r="AA1636" s="337">
        <v>15</v>
      </c>
      <c r="AB1636" s="337">
        <v>31</v>
      </c>
      <c r="AC1636" s="337">
        <v>2</v>
      </c>
      <c r="AD1636" s="337">
        <v>0</v>
      </c>
      <c r="AE1636" s="337">
        <v>0</v>
      </c>
      <c r="AF1636" s="337">
        <v>0</v>
      </c>
      <c r="AG1636" s="337">
        <v>0</v>
      </c>
      <c r="AH1636" s="337">
        <v>0</v>
      </c>
      <c r="AI1636" s="337">
        <v>0</v>
      </c>
      <c r="AJ1636" s="337">
        <v>0</v>
      </c>
      <c r="AK1636" s="337">
        <v>0</v>
      </c>
      <c r="AL1636" s="337">
        <v>0</v>
      </c>
      <c r="AM1636" s="337">
        <v>0</v>
      </c>
      <c r="AN1636" s="337">
        <v>0</v>
      </c>
      <c r="AO1636" s="337">
        <v>0</v>
      </c>
      <c r="AP1636" s="337">
        <v>0</v>
      </c>
    </row>
    <row r="1637" spans="1:42" x14ac:dyDescent="0.2">
      <c r="C1637" s="335" t="s">
        <v>47</v>
      </c>
      <c r="E1637" s="337">
        <v>30</v>
      </c>
      <c r="F1637" s="337">
        <v>29</v>
      </c>
      <c r="G1637" s="337">
        <v>59</v>
      </c>
      <c r="H1637" s="337">
        <v>13</v>
      </c>
      <c r="I1637" s="337">
        <v>12</v>
      </c>
      <c r="J1637" s="337">
        <v>25</v>
      </c>
      <c r="K1637" s="337">
        <v>3</v>
      </c>
      <c r="L1637" s="337">
        <v>5</v>
      </c>
      <c r="M1637" s="337">
        <v>2</v>
      </c>
      <c r="N1637" s="337">
        <v>7</v>
      </c>
      <c r="O1637" s="337">
        <v>6</v>
      </c>
      <c r="P1637" s="337">
        <v>3</v>
      </c>
      <c r="Q1637" s="337">
        <v>1</v>
      </c>
      <c r="R1637" s="337">
        <v>10</v>
      </c>
      <c r="S1637" s="337">
        <v>8</v>
      </c>
      <c r="T1637" s="337">
        <v>18</v>
      </c>
      <c r="U1637" s="337">
        <v>1</v>
      </c>
      <c r="V1637" s="337">
        <v>11</v>
      </c>
      <c r="W1637" s="337">
        <v>11</v>
      </c>
      <c r="X1637" s="337">
        <v>22</v>
      </c>
      <c r="Y1637" s="337">
        <v>1</v>
      </c>
      <c r="Z1637" s="337">
        <v>9</v>
      </c>
      <c r="AA1637" s="337">
        <v>10</v>
      </c>
      <c r="AB1637" s="337">
        <v>19</v>
      </c>
      <c r="AC1637" s="337">
        <v>1</v>
      </c>
      <c r="AD1637" s="337">
        <v>0</v>
      </c>
      <c r="AE1637" s="337">
        <v>0</v>
      </c>
      <c r="AF1637" s="337">
        <v>0</v>
      </c>
      <c r="AG1637" s="337">
        <v>0</v>
      </c>
      <c r="AH1637" s="337">
        <v>0</v>
      </c>
      <c r="AI1637" s="337">
        <v>0</v>
      </c>
      <c r="AJ1637" s="337">
        <v>0</v>
      </c>
      <c r="AK1637" s="337">
        <v>0</v>
      </c>
      <c r="AL1637" s="337">
        <v>0</v>
      </c>
      <c r="AM1637" s="337">
        <v>0</v>
      </c>
      <c r="AN1637" s="337">
        <v>0</v>
      </c>
      <c r="AO1637" s="337">
        <v>0</v>
      </c>
      <c r="AP1637" s="337">
        <v>0</v>
      </c>
    </row>
    <row r="1638" spans="1:42" x14ac:dyDescent="0.2">
      <c r="D1638" s="335" t="s">
        <v>116</v>
      </c>
      <c r="E1638" s="337">
        <v>30</v>
      </c>
      <c r="F1638" s="337">
        <v>29</v>
      </c>
      <c r="G1638" s="337">
        <v>59</v>
      </c>
      <c r="H1638" s="337">
        <v>13</v>
      </c>
      <c r="I1638" s="337">
        <v>12</v>
      </c>
      <c r="J1638" s="337">
        <v>25</v>
      </c>
      <c r="K1638" s="337">
        <v>3</v>
      </c>
      <c r="L1638" s="337">
        <v>5</v>
      </c>
      <c r="M1638" s="337">
        <v>2</v>
      </c>
      <c r="N1638" s="337">
        <v>7</v>
      </c>
      <c r="O1638" s="337">
        <v>6</v>
      </c>
      <c r="P1638" s="337">
        <v>3</v>
      </c>
      <c r="Q1638" s="337">
        <v>1</v>
      </c>
      <c r="R1638" s="337">
        <v>10</v>
      </c>
      <c r="S1638" s="337">
        <v>8</v>
      </c>
      <c r="T1638" s="337">
        <v>18</v>
      </c>
      <c r="U1638" s="337">
        <v>1</v>
      </c>
      <c r="V1638" s="337">
        <v>11</v>
      </c>
      <c r="W1638" s="337">
        <v>11</v>
      </c>
      <c r="X1638" s="337">
        <v>22</v>
      </c>
      <c r="Y1638" s="337">
        <v>1</v>
      </c>
      <c r="Z1638" s="337">
        <v>9</v>
      </c>
      <c r="AA1638" s="337">
        <v>10</v>
      </c>
      <c r="AB1638" s="337">
        <v>19</v>
      </c>
      <c r="AC1638" s="337">
        <v>1</v>
      </c>
      <c r="AD1638" s="337">
        <v>0</v>
      </c>
      <c r="AE1638" s="337">
        <v>0</v>
      </c>
      <c r="AF1638" s="337">
        <v>0</v>
      </c>
      <c r="AG1638" s="337">
        <v>0</v>
      </c>
      <c r="AH1638" s="337">
        <v>0</v>
      </c>
      <c r="AI1638" s="337">
        <v>0</v>
      </c>
      <c r="AJ1638" s="337">
        <v>0</v>
      </c>
      <c r="AK1638" s="337">
        <v>0</v>
      </c>
      <c r="AL1638" s="337">
        <v>0</v>
      </c>
      <c r="AM1638" s="337">
        <v>0</v>
      </c>
      <c r="AN1638" s="337">
        <v>0</v>
      </c>
      <c r="AO1638" s="337">
        <v>0</v>
      </c>
      <c r="AP1638" s="337">
        <v>0</v>
      </c>
    </row>
    <row r="1639" spans="1:42" x14ac:dyDescent="0.2">
      <c r="A1639" s="335" t="s">
        <v>148</v>
      </c>
      <c r="E1639" s="337">
        <v>644</v>
      </c>
      <c r="F1639" s="337">
        <v>588</v>
      </c>
      <c r="G1639" s="337">
        <v>1232</v>
      </c>
      <c r="H1639" s="337">
        <v>74</v>
      </c>
      <c r="I1639" s="337">
        <v>78</v>
      </c>
      <c r="J1639" s="337">
        <v>152</v>
      </c>
      <c r="K1639" s="337">
        <v>65</v>
      </c>
      <c r="L1639" s="337">
        <v>25</v>
      </c>
      <c r="M1639" s="337">
        <v>52</v>
      </c>
      <c r="N1639" s="337">
        <v>77</v>
      </c>
      <c r="O1639" s="337">
        <v>79</v>
      </c>
      <c r="P1639" s="337">
        <v>63</v>
      </c>
      <c r="Q1639" s="337">
        <v>18</v>
      </c>
      <c r="R1639" s="337">
        <v>129</v>
      </c>
      <c r="S1639" s="337">
        <v>112</v>
      </c>
      <c r="T1639" s="337">
        <v>241</v>
      </c>
      <c r="U1639" s="337">
        <v>10</v>
      </c>
      <c r="V1639" s="337">
        <v>151</v>
      </c>
      <c r="W1639" s="337">
        <v>139</v>
      </c>
      <c r="X1639" s="337">
        <v>290</v>
      </c>
      <c r="Y1639" s="337">
        <v>11</v>
      </c>
      <c r="Z1639" s="337">
        <v>125</v>
      </c>
      <c r="AA1639" s="337">
        <v>130</v>
      </c>
      <c r="AB1639" s="337">
        <v>255</v>
      </c>
      <c r="AC1639" s="337">
        <v>12</v>
      </c>
      <c r="AD1639" s="337">
        <v>49</v>
      </c>
      <c r="AE1639" s="337">
        <v>64</v>
      </c>
      <c r="AF1639" s="337">
        <v>113</v>
      </c>
      <c r="AG1639" s="337">
        <v>4</v>
      </c>
      <c r="AH1639" s="337">
        <v>54</v>
      </c>
      <c r="AI1639" s="337">
        <v>49</v>
      </c>
      <c r="AJ1639" s="337">
        <v>103</v>
      </c>
      <c r="AK1639" s="337">
        <v>4</v>
      </c>
      <c r="AL1639" s="337">
        <v>44</v>
      </c>
      <c r="AM1639" s="337">
        <v>37</v>
      </c>
      <c r="AN1639" s="337">
        <v>81</v>
      </c>
      <c r="AO1639" s="337">
        <v>3</v>
      </c>
      <c r="AP1639" s="337">
        <v>13</v>
      </c>
    </row>
    <row r="1640" spans="1:42" x14ac:dyDescent="0.2">
      <c r="B1640" s="335" t="s">
        <v>36</v>
      </c>
      <c r="E1640" s="337">
        <v>107</v>
      </c>
      <c r="F1640" s="337">
        <v>102</v>
      </c>
      <c r="G1640" s="337">
        <v>209</v>
      </c>
      <c r="H1640" s="337">
        <v>0</v>
      </c>
      <c r="I1640" s="337">
        <v>0</v>
      </c>
      <c r="J1640" s="337">
        <v>0</v>
      </c>
      <c r="K1640" s="337">
        <v>12</v>
      </c>
      <c r="L1640" s="337">
        <v>0</v>
      </c>
      <c r="M1640" s="337">
        <v>12</v>
      </c>
      <c r="N1640" s="337">
        <v>12</v>
      </c>
      <c r="O1640" s="337">
        <v>13</v>
      </c>
      <c r="P1640" s="337">
        <v>12</v>
      </c>
      <c r="Q1640" s="337">
        <v>6</v>
      </c>
      <c r="R1640" s="337">
        <v>25</v>
      </c>
      <c r="S1640" s="337">
        <v>13</v>
      </c>
      <c r="T1640" s="337">
        <v>38</v>
      </c>
      <c r="U1640" s="337">
        <v>1</v>
      </c>
      <c r="V1640" s="337">
        <v>47</v>
      </c>
      <c r="W1640" s="337">
        <v>46</v>
      </c>
      <c r="X1640" s="337">
        <v>93</v>
      </c>
      <c r="Y1640" s="337">
        <v>2</v>
      </c>
      <c r="Z1640" s="337">
        <v>35</v>
      </c>
      <c r="AA1640" s="337">
        <v>43</v>
      </c>
      <c r="AB1640" s="337">
        <v>78</v>
      </c>
      <c r="AC1640" s="337">
        <v>4</v>
      </c>
      <c r="AD1640" s="337">
        <v>0</v>
      </c>
      <c r="AE1640" s="337">
        <v>0</v>
      </c>
      <c r="AF1640" s="337">
        <v>0</v>
      </c>
      <c r="AG1640" s="337">
        <v>0</v>
      </c>
      <c r="AH1640" s="337">
        <v>0</v>
      </c>
      <c r="AI1640" s="337">
        <v>0</v>
      </c>
      <c r="AJ1640" s="337">
        <v>0</v>
      </c>
      <c r="AK1640" s="337">
        <v>0</v>
      </c>
      <c r="AL1640" s="337">
        <v>0</v>
      </c>
      <c r="AM1640" s="337">
        <v>0</v>
      </c>
      <c r="AN1640" s="337">
        <v>0</v>
      </c>
      <c r="AO1640" s="337">
        <v>0</v>
      </c>
      <c r="AP1640" s="337">
        <v>5</v>
      </c>
    </row>
    <row r="1641" spans="1:42" x14ac:dyDescent="0.2">
      <c r="C1641" s="335" t="s">
        <v>37</v>
      </c>
      <c r="E1641" s="337">
        <v>41</v>
      </c>
      <c r="F1641" s="337">
        <v>36</v>
      </c>
      <c r="G1641" s="337">
        <v>77</v>
      </c>
      <c r="H1641" s="337">
        <v>0</v>
      </c>
      <c r="I1641" s="337">
        <v>0</v>
      </c>
      <c r="J1641" s="337">
        <v>0</v>
      </c>
      <c r="K1641" s="337">
        <v>4</v>
      </c>
      <c r="L1641" s="337">
        <v>0</v>
      </c>
      <c r="M1641" s="337">
        <v>4</v>
      </c>
      <c r="N1641" s="337">
        <v>4</v>
      </c>
      <c r="O1641" s="337">
        <v>4</v>
      </c>
      <c r="P1641" s="337">
        <v>4</v>
      </c>
      <c r="Q1641" s="337">
        <v>1</v>
      </c>
      <c r="R1641" s="337">
        <v>9</v>
      </c>
      <c r="S1641" s="337">
        <v>5</v>
      </c>
      <c r="T1641" s="337">
        <v>14</v>
      </c>
      <c r="U1641" s="337">
        <v>1</v>
      </c>
      <c r="V1641" s="337">
        <v>21</v>
      </c>
      <c r="W1641" s="337">
        <v>18</v>
      </c>
      <c r="X1641" s="337">
        <v>39</v>
      </c>
      <c r="Y1641" s="337">
        <v>2</v>
      </c>
      <c r="Z1641" s="337">
        <v>11</v>
      </c>
      <c r="AA1641" s="337">
        <v>13</v>
      </c>
      <c r="AB1641" s="337">
        <v>24</v>
      </c>
      <c r="AC1641" s="337">
        <v>1</v>
      </c>
      <c r="AD1641" s="337">
        <v>0</v>
      </c>
      <c r="AE1641" s="337">
        <v>0</v>
      </c>
      <c r="AF1641" s="337">
        <v>0</v>
      </c>
      <c r="AG1641" s="337">
        <v>0</v>
      </c>
      <c r="AH1641" s="337">
        <v>0</v>
      </c>
      <c r="AI1641" s="337">
        <v>0</v>
      </c>
      <c r="AJ1641" s="337">
        <v>0</v>
      </c>
      <c r="AK1641" s="337">
        <v>0</v>
      </c>
      <c r="AL1641" s="337">
        <v>0</v>
      </c>
      <c r="AM1641" s="337">
        <v>0</v>
      </c>
      <c r="AN1641" s="337">
        <v>0</v>
      </c>
      <c r="AO1641" s="337">
        <v>0</v>
      </c>
      <c r="AP1641" s="337">
        <v>0</v>
      </c>
    </row>
    <row r="1642" spans="1:42" x14ac:dyDescent="0.2">
      <c r="D1642" s="335" t="s">
        <v>116</v>
      </c>
      <c r="E1642" s="337">
        <v>41</v>
      </c>
      <c r="F1642" s="337">
        <v>36</v>
      </c>
      <c r="G1642" s="337">
        <v>77</v>
      </c>
      <c r="H1642" s="337">
        <v>0</v>
      </c>
      <c r="I1642" s="337">
        <v>0</v>
      </c>
      <c r="J1642" s="337">
        <v>0</v>
      </c>
      <c r="K1642" s="337">
        <v>4</v>
      </c>
      <c r="L1642" s="337">
        <v>0</v>
      </c>
      <c r="M1642" s="337">
        <v>4</v>
      </c>
      <c r="N1642" s="337">
        <v>4</v>
      </c>
      <c r="O1642" s="337">
        <v>4</v>
      </c>
      <c r="P1642" s="337">
        <v>4</v>
      </c>
      <c r="Q1642" s="337">
        <v>1</v>
      </c>
      <c r="R1642" s="337">
        <v>9</v>
      </c>
      <c r="S1642" s="337">
        <v>5</v>
      </c>
      <c r="T1642" s="337">
        <v>14</v>
      </c>
      <c r="U1642" s="337">
        <v>1</v>
      </c>
      <c r="V1642" s="337">
        <v>21</v>
      </c>
      <c r="W1642" s="337">
        <v>18</v>
      </c>
      <c r="X1642" s="337">
        <v>39</v>
      </c>
      <c r="Y1642" s="337">
        <v>2</v>
      </c>
      <c r="Z1642" s="337">
        <v>11</v>
      </c>
      <c r="AA1642" s="337">
        <v>13</v>
      </c>
      <c r="AB1642" s="337">
        <v>24</v>
      </c>
      <c r="AC1642" s="337">
        <v>1</v>
      </c>
      <c r="AD1642" s="337">
        <v>0</v>
      </c>
      <c r="AE1642" s="337">
        <v>0</v>
      </c>
      <c r="AF1642" s="337">
        <v>0</v>
      </c>
      <c r="AG1642" s="337">
        <v>0</v>
      </c>
      <c r="AH1642" s="337">
        <v>0</v>
      </c>
      <c r="AI1642" s="337">
        <v>0</v>
      </c>
      <c r="AJ1642" s="337">
        <v>0</v>
      </c>
      <c r="AK1642" s="337">
        <v>0</v>
      </c>
      <c r="AL1642" s="337">
        <v>0</v>
      </c>
      <c r="AM1642" s="337">
        <v>0</v>
      </c>
      <c r="AN1642" s="337">
        <v>0</v>
      </c>
      <c r="AO1642" s="337">
        <v>0</v>
      </c>
      <c r="AP1642" s="337">
        <v>0</v>
      </c>
    </row>
    <row r="1643" spans="1:42" x14ac:dyDescent="0.2">
      <c r="C1643" s="335" t="s">
        <v>38</v>
      </c>
      <c r="E1643" s="337">
        <v>2</v>
      </c>
      <c r="F1643" s="337">
        <v>5</v>
      </c>
      <c r="G1643" s="337">
        <v>7</v>
      </c>
      <c r="H1643" s="337">
        <v>0</v>
      </c>
      <c r="I1643" s="337">
        <v>0</v>
      </c>
      <c r="J1643" s="337">
        <v>0</v>
      </c>
      <c r="K1643" s="337">
        <v>2</v>
      </c>
      <c r="L1643" s="337">
        <v>0</v>
      </c>
      <c r="M1643" s="337">
        <v>2</v>
      </c>
      <c r="N1643" s="337">
        <v>2</v>
      </c>
      <c r="O1643" s="337">
        <v>0</v>
      </c>
      <c r="P1643" s="337">
        <v>0</v>
      </c>
      <c r="Q1643" s="337">
        <v>2</v>
      </c>
      <c r="R1643" s="337">
        <v>0</v>
      </c>
      <c r="S1643" s="337">
        <v>0</v>
      </c>
      <c r="T1643" s="337">
        <v>0</v>
      </c>
      <c r="U1643" s="337">
        <v>0</v>
      </c>
      <c r="V1643" s="337">
        <v>0</v>
      </c>
      <c r="W1643" s="337">
        <v>0</v>
      </c>
      <c r="X1643" s="337">
        <v>0</v>
      </c>
      <c r="Y1643" s="337">
        <v>0</v>
      </c>
      <c r="Z1643" s="337">
        <v>2</v>
      </c>
      <c r="AA1643" s="337">
        <v>5</v>
      </c>
      <c r="AB1643" s="337">
        <v>7</v>
      </c>
      <c r="AC1643" s="337">
        <v>2</v>
      </c>
      <c r="AD1643" s="337">
        <v>0</v>
      </c>
      <c r="AE1643" s="337">
        <v>0</v>
      </c>
      <c r="AF1643" s="337">
        <v>0</v>
      </c>
      <c r="AG1643" s="337">
        <v>0</v>
      </c>
      <c r="AH1643" s="337">
        <v>0</v>
      </c>
      <c r="AI1643" s="337">
        <v>0</v>
      </c>
      <c r="AJ1643" s="337">
        <v>0</v>
      </c>
      <c r="AK1643" s="337">
        <v>0</v>
      </c>
      <c r="AL1643" s="337">
        <v>0</v>
      </c>
      <c r="AM1643" s="337">
        <v>0</v>
      </c>
      <c r="AN1643" s="337">
        <v>0</v>
      </c>
      <c r="AO1643" s="337">
        <v>0</v>
      </c>
      <c r="AP1643" s="337">
        <v>0</v>
      </c>
    </row>
    <row r="1644" spans="1:42" x14ac:dyDescent="0.2">
      <c r="D1644" s="335" t="s">
        <v>65</v>
      </c>
      <c r="E1644" s="337">
        <v>2</v>
      </c>
      <c r="F1644" s="337">
        <v>5</v>
      </c>
      <c r="G1644" s="337">
        <v>7</v>
      </c>
      <c r="H1644" s="337">
        <v>0</v>
      </c>
      <c r="I1644" s="337">
        <v>0</v>
      </c>
      <c r="J1644" s="337">
        <v>0</v>
      </c>
      <c r="K1644" s="337">
        <v>2</v>
      </c>
      <c r="L1644" s="337">
        <v>0</v>
      </c>
      <c r="M1644" s="337">
        <v>2</v>
      </c>
      <c r="N1644" s="337">
        <v>2</v>
      </c>
      <c r="O1644" s="337">
        <v>0</v>
      </c>
      <c r="P1644" s="337">
        <v>0</v>
      </c>
      <c r="Q1644" s="337">
        <v>2</v>
      </c>
      <c r="R1644" s="337">
        <v>0</v>
      </c>
      <c r="S1644" s="337">
        <v>0</v>
      </c>
      <c r="T1644" s="337">
        <v>0</v>
      </c>
      <c r="U1644" s="337">
        <v>0</v>
      </c>
      <c r="V1644" s="337">
        <v>0</v>
      </c>
      <c r="W1644" s="337">
        <v>0</v>
      </c>
      <c r="X1644" s="337">
        <v>0</v>
      </c>
      <c r="Y1644" s="337">
        <v>0</v>
      </c>
      <c r="Z1644" s="337">
        <v>2</v>
      </c>
      <c r="AA1644" s="337">
        <v>5</v>
      </c>
      <c r="AB1644" s="337">
        <v>7</v>
      </c>
      <c r="AC1644" s="337">
        <v>2</v>
      </c>
      <c r="AD1644" s="337">
        <v>0</v>
      </c>
      <c r="AE1644" s="337">
        <v>0</v>
      </c>
      <c r="AF1644" s="337">
        <v>0</v>
      </c>
      <c r="AG1644" s="337">
        <v>0</v>
      </c>
      <c r="AH1644" s="337">
        <v>0</v>
      </c>
      <c r="AI1644" s="337">
        <v>0</v>
      </c>
      <c r="AJ1644" s="337">
        <v>0</v>
      </c>
      <c r="AK1644" s="337">
        <v>0</v>
      </c>
      <c r="AL1644" s="337">
        <v>0</v>
      </c>
      <c r="AM1644" s="337">
        <v>0</v>
      </c>
      <c r="AN1644" s="337">
        <v>0</v>
      </c>
      <c r="AO1644" s="337">
        <v>0</v>
      </c>
      <c r="AP1644" s="337">
        <v>0</v>
      </c>
    </row>
    <row r="1645" spans="1:42" x14ac:dyDescent="0.2">
      <c r="C1645" s="335" t="s">
        <v>47</v>
      </c>
      <c r="E1645" s="337">
        <v>64</v>
      </c>
      <c r="F1645" s="337">
        <v>61</v>
      </c>
      <c r="G1645" s="337">
        <v>125</v>
      </c>
      <c r="H1645" s="337">
        <v>0</v>
      </c>
      <c r="I1645" s="337">
        <v>0</v>
      </c>
      <c r="J1645" s="337">
        <v>0</v>
      </c>
      <c r="K1645" s="337">
        <v>6</v>
      </c>
      <c r="L1645" s="337">
        <v>0</v>
      </c>
      <c r="M1645" s="337">
        <v>6</v>
      </c>
      <c r="N1645" s="337">
        <v>6</v>
      </c>
      <c r="O1645" s="337">
        <v>9</v>
      </c>
      <c r="P1645" s="337">
        <v>8</v>
      </c>
      <c r="Q1645" s="337">
        <v>3</v>
      </c>
      <c r="R1645" s="337">
        <v>16</v>
      </c>
      <c r="S1645" s="337">
        <v>8</v>
      </c>
      <c r="T1645" s="337">
        <v>24</v>
      </c>
      <c r="U1645" s="337">
        <v>0</v>
      </c>
      <c r="V1645" s="337">
        <v>26</v>
      </c>
      <c r="W1645" s="337">
        <v>28</v>
      </c>
      <c r="X1645" s="337">
        <v>54</v>
      </c>
      <c r="Y1645" s="337">
        <v>0</v>
      </c>
      <c r="Z1645" s="337">
        <v>22</v>
      </c>
      <c r="AA1645" s="337">
        <v>25</v>
      </c>
      <c r="AB1645" s="337">
        <v>47</v>
      </c>
      <c r="AC1645" s="337">
        <v>1</v>
      </c>
      <c r="AD1645" s="337">
        <v>0</v>
      </c>
      <c r="AE1645" s="337">
        <v>0</v>
      </c>
      <c r="AF1645" s="337">
        <v>0</v>
      </c>
      <c r="AG1645" s="337">
        <v>0</v>
      </c>
      <c r="AH1645" s="337">
        <v>0</v>
      </c>
      <c r="AI1645" s="337">
        <v>0</v>
      </c>
      <c r="AJ1645" s="337">
        <v>0</v>
      </c>
      <c r="AK1645" s="337">
        <v>0</v>
      </c>
      <c r="AL1645" s="337">
        <v>0</v>
      </c>
      <c r="AM1645" s="337">
        <v>0</v>
      </c>
      <c r="AN1645" s="337">
        <v>0</v>
      </c>
      <c r="AO1645" s="337">
        <v>0</v>
      </c>
      <c r="AP1645" s="337">
        <v>5</v>
      </c>
    </row>
    <row r="1646" spans="1:42" x14ac:dyDescent="0.2">
      <c r="D1646" s="335" t="s">
        <v>116</v>
      </c>
      <c r="E1646" s="337">
        <v>64</v>
      </c>
      <c r="F1646" s="337">
        <v>61</v>
      </c>
      <c r="G1646" s="337">
        <v>125</v>
      </c>
      <c r="H1646" s="337">
        <v>0</v>
      </c>
      <c r="I1646" s="337">
        <v>0</v>
      </c>
      <c r="J1646" s="337">
        <v>0</v>
      </c>
      <c r="K1646" s="337">
        <v>6</v>
      </c>
      <c r="L1646" s="337">
        <v>0</v>
      </c>
      <c r="M1646" s="337">
        <v>6</v>
      </c>
      <c r="N1646" s="337">
        <v>6</v>
      </c>
      <c r="O1646" s="337">
        <v>9</v>
      </c>
      <c r="P1646" s="337">
        <v>8</v>
      </c>
      <c r="Q1646" s="337">
        <v>3</v>
      </c>
      <c r="R1646" s="337">
        <v>16</v>
      </c>
      <c r="S1646" s="337">
        <v>8</v>
      </c>
      <c r="T1646" s="337">
        <v>24</v>
      </c>
      <c r="U1646" s="337">
        <v>0</v>
      </c>
      <c r="V1646" s="337">
        <v>26</v>
      </c>
      <c r="W1646" s="337">
        <v>28</v>
      </c>
      <c r="X1646" s="337">
        <v>54</v>
      </c>
      <c r="Y1646" s="337">
        <v>0</v>
      </c>
      <c r="Z1646" s="337">
        <v>22</v>
      </c>
      <c r="AA1646" s="337">
        <v>25</v>
      </c>
      <c r="AB1646" s="337">
        <v>47</v>
      </c>
      <c r="AC1646" s="337">
        <v>1</v>
      </c>
      <c r="AD1646" s="337">
        <v>0</v>
      </c>
      <c r="AE1646" s="337">
        <v>0</v>
      </c>
      <c r="AF1646" s="337">
        <v>0</v>
      </c>
      <c r="AG1646" s="337">
        <v>0</v>
      </c>
      <c r="AH1646" s="337">
        <v>0</v>
      </c>
      <c r="AI1646" s="337">
        <v>0</v>
      </c>
      <c r="AJ1646" s="337">
        <v>0</v>
      </c>
      <c r="AK1646" s="337">
        <v>0</v>
      </c>
      <c r="AL1646" s="337">
        <v>0</v>
      </c>
      <c r="AM1646" s="337">
        <v>0</v>
      </c>
      <c r="AN1646" s="337">
        <v>0</v>
      </c>
      <c r="AO1646" s="337">
        <v>0</v>
      </c>
      <c r="AP1646" s="337">
        <v>5</v>
      </c>
    </row>
    <row r="1647" spans="1:42" x14ac:dyDescent="0.2">
      <c r="B1647" s="335" t="s">
        <v>41</v>
      </c>
      <c r="E1647" s="337">
        <v>335</v>
      </c>
      <c r="F1647" s="337">
        <v>318</v>
      </c>
      <c r="G1647" s="337">
        <v>653</v>
      </c>
      <c r="H1647" s="337">
        <v>42</v>
      </c>
      <c r="I1647" s="337">
        <v>41</v>
      </c>
      <c r="J1647" s="337">
        <v>83</v>
      </c>
      <c r="K1647" s="337">
        <v>32</v>
      </c>
      <c r="L1647" s="337">
        <v>10</v>
      </c>
      <c r="M1647" s="337">
        <v>22</v>
      </c>
      <c r="N1647" s="337">
        <v>32</v>
      </c>
      <c r="O1647" s="337">
        <v>47</v>
      </c>
      <c r="P1647" s="337">
        <v>32</v>
      </c>
      <c r="Q1647" s="337">
        <v>8</v>
      </c>
      <c r="R1647" s="337">
        <v>66</v>
      </c>
      <c r="S1647" s="337">
        <v>60</v>
      </c>
      <c r="T1647" s="337">
        <v>126</v>
      </c>
      <c r="U1647" s="337">
        <v>5</v>
      </c>
      <c r="V1647" s="337">
        <v>66</v>
      </c>
      <c r="W1647" s="337">
        <v>54</v>
      </c>
      <c r="X1647" s="337">
        <v>120</v>
      </c>
      <c r="Y1647" s="337">
        <v>4</v>
      </c>
      <c r="Z1647" s="337">
        <v>56</v>
      </c>
      <c r="AA1647" s="337">
        <v>54</v>
      </c>
      <c r="AB1647" s="337">
        <v>110</v>
      </c>
      <c r="AC1647" s="337">
        <v>4</v>
      </c>
      <c r="AD1647" s="337">
        <v>49</v>
      </c>
      <c r="AE1647" s="337">
        <v>64</v>
      </c>
      <c r="AF1647" s="337">
        <v>113</v>
      </c>
      <c r="AG1647" s="337">
        <v>4</v>
      </c>
      <c r="AH1647" s="337">
        <v>54</v>
      </c>
      <c r="AI1647" s="337">
        <v>49</v>
      </c>
      <c r="AJ1647" s="337">
        <v>103</v>
      </c>
      <c r="AK1647" s="337">
        <v>4</v>
      </c>
      <c r="AL1647" s="337">
        <v>44</v>
      </c>
      <c r="AM1647" s="337">
        <v>37</v>
      </c>
      <c r="AN1647" s="337">
        <v>81</v>
      </c>
      <c r="AO1647" s="337">
        <v>3</v>
      </c>
      <c r="AP1647" s="337">
        <v>8</v>
      </c>
    </row>
    <row r="1648" spans="1:42" x14ac:dyDescent="0.2">
      <c r="C1648" s="335" t="s">
        <v>37</v>
      </c>
      <c r="E1648" s="337">
        <v>221</v>
      </c>
      <c r="F1648" s="337">
        <v>192</v>
      </c>
      <c r="G1648" s="337">
        <v>413</v>
      </c>
      <c r="H1648" s="337">
        <v>32</v>
      </c>
      <c r="I1648" s="337">
        <v>29</v>
      </c>
      <c r="J1648" s="337">
        <v>61</v>
      </c>
      <c r="K1648" s="337">
        <v>19</v>
      </c>
      <c r="L1648" s="337">
        <v>4</v>
      </c>
      <c r="M1648" s="337">
        <v>15</v>
      </c>
      <c r="N1648" s="337">
        <v>19</v>
      </c>
      <c r="O1648" s="337">
        <v>25</v>
      </c>
      <c r="P1648" s="337">
        <v>19</v>
      </c>
      <c r="Q1648" s="337">
        <v>3</v>
      </c>
      <c r="R1648" s="337">
        <v>37</v>
      </c>
      <c r="S1648" s="337">
        <v>29</v>
      </c>
      <c r="T1648" s="337">
        <v>66</v>
      </c>
      <c r="U1648" s="337">
        <v>3</v>
      </c>
      <c r="V1648" s="337">
        <v>44</v>
      </c>
      <c r="W1648" s="337">
        <v>36</v>
      </c>
      <c r="X1648" s="337">
        <v>80</v>
      </c>
      <c r="Y1648" s="337">
        <v>3</v>
      </c>
      <c r="Z1648" s="337">
        <v>39</v>
      </c>
      <c r="AA1648" s="337">
        <v>33</v>
      </c>
      <c r="AB1648" s="337">
        <v>72</v>
      </c>
      <c r="AC1648" s="337">
        <v>3</v>
      </c>
      <c r="AD1648" s="337">
        <v>34</v>
      </c>
      <c r="AE1648" s="337">
        <v>37</v>
      </c>
      <c r="AF1648" s="337">
        <v>71</v>
      </c>
      <c r="AG1648" s="337">
        <v>3</v>
      </c>
      <c r="AH1648" s="337">
        <v>38</v>
      </c>
      <c r="AI1648" s="337">
        <v>36</v>
      </c>
      <c r="AJ1648" s="337">
        <v>74</v>
      </c>
      <c r="AK1648" s="337">
        <v>3</v>
      </c>
      <c r="AL1648" s="337">
        <v>29</v>
      </c>
      <c r="AM1648" s="337">
        <v>21</v>
      </c>
      <c r="AN1648" s="337">
        <v>50</v>
      </c>
      <c r="AO1648" s="337">
        <v>2</v>
      </c>
      <c r="AP1648" s="337">
        <v>2</v>
      </c>
    </row>
    <row r="1649" spans="2:42" x14ac:dyDescent="0.2">
      <c r="D1649" s="335" t="s">
        <v>116</v>
      </c>
      <c r="E1649" s="337">
        <v>221</v>
      </c>
      <c r="F1649" s="337">
        <v>192</v>
      </c>
      <c r="G1649" s="337">
        <v>413</v>
      </c>
      <c r="H1649" s="337">
        <v>32</v>
      </c>
      <c r="I1649" s="337">
        <v>29</v>
      </c>
      <c r="J1649" s="337">
        <v>61</v>
      </c>
      <c r="K1649" s="337">
        <v>19</v>
      </c>
      <c r="L1649" s="337">
        <v>4</v>
      </c>
      <c r="M1649" s="337">
        <v>15</v>
      </c>
      <c r="N1649" s="337">
        <v>19</v>
      </c>
      <c r="O1649" s="337">
        <v>25</v>
      </c>
      <c r="P1649" s="337">
        <v>19</v>
      </c>
      <c r="Q1649" s="337">
        <v>3</v>
      </c>
      <c r="R1649" s="337">
        <v>37</v>
      </c>
      <c r="S1649" s="337">
        <v>29</v>
      </c>
      <c r="T1649" s="337">
        <v>66</v>
      </c>
      <c r="U1649" s="337">
        <v>3</v>
      </c>
      <c r="V1649" s="337">
        <v>44</v>
      </c>
      <c r="W1649" s="337">
        <v>36</v>
      </c>
      <c r="X1649" s="337">
        <v>80</v>
      </c>
      <c r="Y1649" s="337">
        <v>3</v>
      </c>
      <c r="Z1649" s="337">
        <v>39</v>
      </c>
      <c r="AA1649" s="337">
        <v>33</v>
      </c>
      <c r="AB1649" s="337">
        <v>72</v>
      </c>
      <c r="AC1649" s="337">
        <v>3</v>
      </c>
      <c r="AD1649" s="337">
        <v>34</v>
      </c>
      <c r="AE1649" s="337">
        <v>37</v>
      </c>
      <c r="AF1649" s="337">
        <v>71</v>
      </c>
      <c r="AG1649" s="337">
        <v>3</v>
      </c>
      <c r="AH1649" s="337">
        <v>38</v>
      </c>
      <c r="AI1649" s="337">
        <v>36</v>
      </c>
      <c r="AJ1649" s="337">
        <v>74</v>
      </c>
      <c r="AK1649" s="337">
        <v>3</v>
      </c>
      <c r="AL1649" s="337">
        <v>29</v>
      </c>
      <c r="AM1649" s="337">
        <v>21</v>
      </c>
      <c r="AN1649" s="337">
        <v>50</v>
      </c>
      <c r="AO1649" s="337">
        <v>2</v>
      </c>
      <c r="AP1649" s="337">
        <v>2</v>
      </c>
    </row>
    <row r="1650" spans="2:42" x14ac:dyDescent="0.2">
      <c r="C1650" s="335" t="s">
        <v>38</v>
      </c>
      <c r="E1650" s="337">
        <v>4</v>
      </c>
      <c r="F1650" s="337">
        <v>4</v>
      </c>
      <c r="G1650" s="337">
        <v>8</v>
      </c>
      <c r="H1650" s="337">
        <v>1</v>
      </c>
      <c r="I1650" s="337">
        <v>1</v>
      </c>
      <c r="J1650" s="337">
        <v>2</v>
      </c>
      <c r="K1650" s="337">
        <v>2</v>
      </c>
      <c r="L1650" s="337">
        <v>1</v>
      </c>
      <c r="M1650" s="337">
        <v>1</v>
      </c>
      <c r="N1650" s="337">
        <v>2</v>
      </c>
      <c r="O1650" s="337">
        <v>0</v>
      </c>
      <c r="P1650" s="337">
        <v>0</v>
      </c>
      <c r="Q1650" s="337">
        <v>2</v>
      </c>
      <c r="R1650" s="337">
        <v>0</v>
      </c>
      <c r="S1650" s="337">
        <v>1</v>
      </c>
      <c r="T1650" s="337">
        <v>1</v>
      </c>
      <c r="U1650" s="337">
        <v>0</v>
      </c>
      <c r="V1650" s="337">
        <v>0</v>
      </c>
      <c r="W1650" s="337">
        <v>0</v>
      </c>
      <c r="X1650" s="337">
        <v>0</v>
      </c>
      <c r="Y1650" s="337">
        <v>0</v>
      </c>
      <c r="Z1650" s="337">
        <v>0</v>
      </c>
      <c r="AA1650" s="337">
        <v>0</v>
      </c>
      <c r="AB1650" s="337">
        <v>0</v>
      </c>
      <c r="AC1650" s="337">
        <v>0</v>
      </c>
      <c r="AD1650" s="337">
        <v>2</v>
      </c>
      <c r="AE1650" s="337">
        <v>3</v>
      </c>
      <c r="AF1650" s="337">
        <v>5</v>
      </c>
      <c r="AG1650" s="337">
        <v>0</v>
      </c>
      <c r="AH1650" s="337">
        <v>1</v>
      </c>
      <c r="AI1650" s="337">
        <v>0</v>
      </c>
      <c r="AJ1650" s="337">
        <v>1</v>
      </c>
      <c r="AK1650" s="337">
        <v>0</v>
      </c>
      <c r="AL1650" s="337">
        <v>1</v>
      </c>
      <c r="AM1650" s="337">
        <v>0</v>
      </c>
      <c r="AN1650" s="337">
        <v>1</v>
      </c>
      <c r="AO1650" s="337">
        <v>0</v>
      </c>
      <c r="AP1650" s="337">
        <v>2</v>
      </c>
    </row>
    <row r="1651" spans="2:42" x14ac:dyDescent="0.2">
      <c r="D1651" s="335" t="s">
        <v>65</v>
      </c>
      <c r="E1651" s="337">
        <v>4</v>
      </c>
      <c r="F1651" s="337">
        <v>4</v>
      </c>
      <c r="G1651" s="337">
        <v>8</v>
      </c>
      <c r="H1651" s="337">
        <v>1</v>
      </c>
      <c r="I1651" s="337">
        <v>1</v>
      </c>
      <c r="J1651" s="337">
        <v>2</v>
      </c>
      <c r="K1651" s="337">
        <v>2</v>
      </c>
      <c r="L1651" s="337">
        <v>1</v>
      </c>
      <c r="M1651" s="337">
        <v>1</v>
      </c>
      <c r="N1651" s="337">
        <v>2</v>
      </c>
      <c r="O1651" s="337">
        <v>0</v>
      </c>
      <c r="P1651" s="337">
        <v>0</v>
      </c>
      <c r="Q1651" s="337">
        <v>2</v>
      </c>
      <c r="R1651" s="337">
        <v>0</v>
      </c>
      <c r="S1651" s="337">
        <v>1</v>
      </c>
      <c r="T1651" s="337">
        <v>1</v>
      </c>
      <c r="U1651" s="337">
        <v>0</v>
      </c>
      <c r="V1651" s="337">
        <v>0</v>
      </c>
      <c r="W1651" s="337">
        <v>0</v>
      </c>
      <c r="X1651" s="337">
        <v>0</v>
      </c>
      <c r="Y1651" s="337">
        <v>0</v>
      </c>
      <c r="Z1651" s="337">
        <v>0</v>
      </c>
      <c r="AA1651" s="337">
        <v>0</v>
      </c>
      <c r="AB1651" s="337">
        <v>0</v>
      </c>
      <c r="AC1651" s="337">
        <v>0</v>
      </c>
      <c r="AD1651" s="337">
        <v>2</v>
      </c>
      <c r="AE1651" s="337">
        <v>3</v>
      </c>
      <c r="AF1651" s="337">
        <v>5</v>
      </c>
      <c r="AG1651" s="337">
        <v>0</v>
      </c>
      <c r="AH1651" s="337">
        <v>1</v>
      </c>
      <c r="AI1651" s="337">
        <v>0</v>
      </c>
      <c r="AJ1651" s="337">
        <v>1</v>
      </c>
      <c r="AK1651" s="337">
        <v>0</v>
      </c>
      <c r="AL1651" s="337">
        <v>1</v>
      </c>
      <c r="AM1651" s="337">
        <v>0</v>
      </c>
      <c r="AN1651" s="337">
        <v>1</v>
      </c>
      <c r="AO1651" s="337">
        <v>0</v>
      </c>
      <c r="AP1651" s="337">
        <v>2</v>
      </c>
    </row>
    <row r="1652" spans="2:42" x14ac:dyDescent="0.2">
      <c r="C1652" s="335" t="s">
        <v>47</v>
      </c>
      <c r="E1652" s="337">
        <v>110</v>
      </c>
      <c r="F1652" s="337">
        <v>122</v>
      </c>
      <c r="G1652" s="337">
        <v>232</v>
      </c>
      <c r="H1652" s="337">
        <v>9</v>
      </c>
      <c r="I1652" s="337">
        <v>11</v>
      </c>
      <c r="J1652" s="337">
        <v>20</v>
      </c>
      <c r="K1652" s="337">
        <v>11</v>
      </c>
      <c r="L1652" s="337">
        <v>5</v>
      </c>
      <c r="M1652" s="337">
        <v>6</v>
      </c>
      <c r="N1652" s="337">
        <v>11</v>
      </c>
      <c r="O1652" s="337">
        <v>22</v>
      </c>
      <c r="P1652" s="337">
        <v>13</v>
      </c>
      <c r="Q1652" s="337">
        <v>3</v>
      </c>
      <c r="R1652" s="337">
        <v>29</v>
      </c>
      <c r="S1652" s="337">
        <v>30</v>
      </c>
      <c r="T1652" s="337">
        <v>59</v>
      </c>
      <c r="U1652" s="337">
        <v>2</v>
      </c>
      <c r="V1652" s="337">
        <v>22</v>
      </c>
      <c r="W1652" s="337">
        <v>18</v>
      </c>
      <c r="X1652" s="337">
        <v>40</v>
      </c>
      <c r="Y1652" s="337">
        <v>1</v>
      </c>
      <c r="Z1652" s="337">
        <v>17</v>
      </c>
      <c r="AA1652" s="337">
        <v>21</v>
      </c>
      <c r="AB1652" s="337">
        <v>38</v>
      </c>
      <c r="AC1652" s="337">
        <v>1</v>
      </c>
      <c r="AD1652" s="337">
        <v>13</v>
      </c>
      <c r="AE1652" s="337">
        <v>24</v>
      </c>
      <c r="AF1652" s="337">
        <v>37</v>
      </c>
      <c r="AG1652" s="337">
        <v>1</v>
      </c>
      <c r="AH1652" s="337">
        <v>15</v>
      </c>
      <c r="AI1652" s="337">
        <v>13</v>
      </c>
      <c r="AJ1652" s="337">
        <v>28</v>
      </c>
      <c r="AK1652" s="337">
        <v>1</v>
      </c>
      <c r="AL1652" s="337">
        <v>14</v>
      </c>
      <c r="AM1652" s="337">
        <v>16</v>
      </c>
      <c r="AN1652" s="337">
        <v>30</v>
      </c>
      <c r="AO1652" s="337">
        <v>1</v>
      </c>
      <c r="AP1652" s="337">
        <v>4</v>
      </c>
    </row>
    <row r="1653" spans="2:42" x14ac:dyDescent="0.2">
      <c r="D1653" s="335" t="s">
        <v>116</v>
      </c>
      <c r="E1653" s="337">
        <v>110</v>
      </c>
      <c r="F1653" s="337">
        <v>122</v>
      </c>
      <c r="G1653" s="337">
        <v>232</v>
      </c>
      <c r="H1653" s="337">
        <v>9</v>
      </c>
      <c r="I1653" s="337">
        <v>11</v>
      </c>
      <c r="J1653" s="337">
        <v>20</v>
      </c>
      <c r="K1653" s="337">
        <v>11</v>
      </c>
      <c r="L1653" s="337">
        <v>5</v>
      </c>
      <c r="M1653" s="337">
        <v>6</v>
      </c>
      <c r="N1653" s="337">
        <v>11</v>
      </c>
      <c r="O1653" s="337">
        <v>22</v>
      </c>
      <c r="P1653" s="337">
        <v>13</v>
      </c>
      <c r="Q1653" s="337">
        <v>3</v>
      </c>
      <c r="R1653" s="337">
        <v>29</v>
      </c>
      <c r="S1653" s="337">
        <v>30</v>
      </c>
      <c r="T1653" s="337">
        <v>59</v>
      </c>
      <c r="U1653" s="337">
        <v>2</v>
      </c>
      <c r="V1653" s="337">
        <v>22</v>
      </c>
      <c r="W1653" s="337">
        <v>18</v>
      </c>
      <c r="X1653" s="337">
        <v>40</v>
      </c>
      <c r="Y1653" s="337">
        <v>1</v>
      </c>
      <c r="Z1653" s="337">
        <v>17</v>
      </c>
      <c r="AA1653" s="337">
        <v>21</v>
      </c>
      <c r="AB1653" s="337">
        <v>38</v>
      </c>
      <c r="AC1653" s="337">
        <v>1</v>
      </c>
      <c r="AD1653" s="337">
        <v>13</v>
      </c>
      <c r="AE1653" s="337">
        <v>24</v>
      </c>
      <c r="AF1653" s="337">
        <v>37</v>
      </c>
      <c r="AG1653" s="337">
        <v>1</v>
      </c>
      <c r="AH1653" s="337">
        <v>15</v>
      </c>
      <c r="AI1653" s="337">
        <v>13</v>
      </c>
      <c r="AJ1653" s="337">
        <v>28</v>
      </c>
      <c r="AK1653" s="337">
        <v>1</v>
      </c>
      <c r="AL1653" s="337">
        <v>14</v>
      </c>
      <c r="AM1653" s="337">
        <v>16</v>
      </c>
      <c r="AN1653" s="337">
        <v>30</v>
      </c>
      <c r="AO1653" s="337">
        <v>1</v>
      </c>
      <c r="AP1653" s="337">
        <v>4</v>
      </c>
    </row>
    <row r="1654" spans="2:42" x14ac:dyDescent="0.2">
      <c r="B1654" s="335" t="s">
        <v>42</v>
      </c>
      <c r="E1654" s="337">
        <v>110</v>
      </c>
      <c r="F1654" s="337">
        <v>111</v>
      </c>
      <c r="G1654" s="337">
        <v>221</v>
      </c>
      <c r="H1654" s="337">
        <v>32</v>
      </c>
      <c r="I1654" s="337">
        <v>37</v>
      </c>
      <c r="J1654" s="337">
        <v>69</v>
      </c>
      <c r="K1654" s="337">
        <v>13</v>
      </c>
      <c r="L1654" s="337">
        <v>13</v>
      </c>
      <c r="M1654" s="337">
        <v>7</v>
      </c>
      <c r="N1654" s="337">
        <v>20</v>
      </c>
      <c r="O1654" s="337">
        <v>19</v>
      </c>
      <c r="P1654" s="337">
        <v>19</v>
      </c>
      <c r="Q1654" s="337">
        <v>2</v>
      </c>
      <c r="R1654" s="337">
        <v>38</v>
      </c>
      <c r="S1654" s="337">
        <v>39</v>
      </c>
      <c r="T1654" s="337">
        <v>77</v>
      </c>
      <c r="U1654" s="337">
        <v>4</v>
      </c>
      <c r="V1654" s="337">
        <v>38</v>
      </c>
      <c r="W1654" s="337">
        <v>39</v>
      </c>
      <c r="X1654" s="337">
        <v>77</v>
      </c>
      <c r="Y1654" s="337">
        <v>5</v>
      </c>
      <c r="Z1654" s="337">
        <v>34</v>
      </c>
      <c r="AA1654" s="337">
        <v>33</v>
      </c>
      <c r="AB1654" s="337">
        <v>67</v>
      </c>
      <c r="AC1654" s="337">
        <v>4</v>
      </c>
      <c r="AD1654" s="337">
        <v>0</v>
      </c>
      <c r="AE1654" s="337">
        <v>0</v>
      </c>
      <c r="AF1654" s="337">
        <v>0</v>
      </c>
      <c r="AG1654" s="337">
        <v>0</v>
      </c>
      <c r="AH1654" s="337">
        <v>0</v>
      </c>
      <c r="AI1654" s="337">
        <v>0</v>
      </c>
      <c r="AJ1654" s="337">
        <v>0</v>
      </c>
      <c r="AK1654" s="337">
        <v>0</v>
      </c>
      <c r="AL1654" s="337">
        <v>0</v>
      </c>
      <c r="AM1654" s="337">
        <v>0</v>
      </c>
      <c r="AN1654" s="337">
        <v>0</v>
      </c>
      <c r="AO1654" s="337">
        <v>0</v>
      </c>
      <c r="AP1654" s="337">
        <v>0</v>
      </c>
    </row>
    <row r="1655" spans="2:42" x14ac:dyDescent="0.2">
      <c r="C1655" s="335" t="s">
        <v>37</v>
      </c>
      <c r="E1655" s="337">
        <v>6</v>
      </c>
      <c r="F1655" s="337">
        <v>11</v>
      </c>
      <c r="G1655" s="337">
        <v>17</v>
      </c>
      <c r="H1655" s="337">
        <v>2</v>
      </c>
      <c r="I1655" s="337">
        <v>1</v>
      </c>
      <c r="J1655" s="337">
        <v>3</v>
      </c>
      <c r="K1655" s="337">
        <v>3</v>
      </c>
      <c r="L1655" s="337">
        <v>1</v>
      </c>
      <c r="M1655" s="337">
        <v>1</v>
      </c>
      <c r="N1655" s="337">
        <v>2</v>
      </c>
      <c r="O1655" s="337">
        <v>3</v>
      </c>
      <c r="P1655" s="337">
        <v>3</v>
      </c>
      <c r="Q1655" s="337">
        <v>1</v>
      </c>
      <c r="R1655" s="337">
        <v>2</v>
      </c>
      <c r="S1655" s="337">
        <v>4</v>
      </c>
      <c r="T1655" s="337">
        <v>6</v>
      </c>
      <c r="U1655" s="337">
        <v>1</v>
      </c>
      <c r="V1655" s="337">
        <v>3</v>
      </c>
      <c r="W1655" s="337">
        <v>5</v>
      </c>
      <c r="X1655" s="337">
        <v>8</v>
      </c>
      <c r="Y1655" s="337">
        <v>1</v>
      </c>
      <c r="Z1655" s="337">
        <v>1</v>
      </c>
      <c r="AA1655" s="337">
        <v>2</v>
      </c>
      <c r="AB1655" s="337">
        <v>3</v>
      </c>
      <c r="AC1655" s="337">
        <v>1</v>
      </c>
      <c r="AD1655" s="337">
        <v>0</v>
      </c>
      <c r="AE1655" s="337">
        <v>0</v>
      </c>
      <c r="AF1655" s="337">
        <v>0</v>
      </c>
      <c r="AG1655" s="337">
        <v>0</v>
      </c>
      <c r="AH1655" s="337">
        <v>0</v>
      </c>
      <c r="AI1655" s="337">
        <v>0</v>
      </c>
      <c r="AJ1655" s="337">
        <v>0</v>
      </c>
      <c r="AK1655" s="337">
        <v>0</v>
      </c>
      <c r="AL1655" s="337">
        <v>0</v>
      </c>
      <c r="AM1655" s="337">
        <v>0</v>
      </c>
      <c r="AN1655" s="337">
        <v>0</v>
      </c>
      <c r="AO1655" s="337">
        <v>0</v>
      </c>
      <c r="AP1655" s="337">
        <v>0</v>
      </c>
    </row>
    <row r="1656" spans="2:42" x14ac:dyDescent="0.2">
      <c r="D1656" s="335" t="s">
        <v>117</v>
      </c>
      <c r="E1656" s="337">
        <v>6</v>
      </c>
      <c r="F1656" s="337">
        <v>11</v>
      </c>
      <c r="G1656" s="337">
        <v>17</v>
      </c>
      <c r="H1656" s="337">
        <v>2</v>
      </c>
      <c r="I1656" s="337">
        <v>1</v>
      </c>
      <c r="J1656" s="337">
        <v>3</v>
      </c>
      <c r="K1656" s="337">
        <v>3</v>
      </c>
      <c r="L1656" s="337">
        <v>1</v>
      </c>
      <c r="M1656" s="337">
        <v>1</v>
      </c>
      <c r="N1656" s="337">
        <v>2</v>
      </c>
      <c r="O1656" s="337">
        <v>3</v>
      </c>
      <c r="P1656" s="337">
        <v>3</v>
      </c>
      <c r="Q1656" s="337">
        <v>1</v>
      </c>
      <c r="R1656" s="337">
        <v>2</v>
      </c>
      <c r="S1656" s="337">
        <v>4</v>
      </c>
      <c r="T1656" s="337">
        <v>6</v>
      </c>
      <c r="U1656" s="337">
        <v>1</v>
      </c>
      <c r="V1656" s="337">
        <v>3</v>
      </c>
      <c r="W1656" s="337">
        <v>5</v>
      </c>
      <c r="X1656" s="337">
        <v>8</v>
      </c>
      <c r="Y1656" s="337">
        <v>1</v>
      </c>
      <c r="Z1656" s="337">
        <v>1</v>
      </c>
      <c r="AA1656" s="337">
        <v>2</v>
      </c>
      <c r="AB1656" s="337">
        <v>3</v>
      </c>
      <c r="AC1656" s="337">
        <v>1</v>
      </c>
      <c r="AD1656" s="337">
        <v>0</v>
      </c>
      <c r="AE1656" s="337">
        <v>0</v>
      </c>
      <c r="AF1656" s="337">
        <v>0</v>
      </c>
      <c r="AG1656" s="337">
        <v>0</v>
      </c>
      <c r="AH1656" s="337">
        <v>0</v>
      </c>
      <c r="AI1656" s="337">
        <v>0</v>
      </c>
      <c r="AJ1656" s="337">
        <v>0</v>
      </c>
      <c r="AK1656" s="337">
        <v>0</v>
      </c>
      <c r="AL1656" s="337">
        <v>0</v>
      </c>
      <c r="AM1656" s="337">
        <v>0</v>
      </c>
      <c r="AN1656" s="337">
        <v>0</v>
      </c>
      <c r="AO1656" s="337">
        <v>0</v>
      </c>
      <c r="AP1656" s="337">
        <v>0</v>
      </c>
    </row>
    <row r="1657" spans="2:42" x14ac:dyDescent="0.2">
      <c r="C1657" s="335" t="s">
        <v>47</v>
      </c>
      <c r="E1657" s="337">
        <v>104</v>
      </c>
      <c r="F1657" s="337">
        <v>100</v>
      </c>
      <c r="G1657" s="337">
        <v>204</v>
      </c>
      <c r="H1657" s="337">
        <v>30</v>
      </c>
      <c r="I1657" s="337">
        <v>36</v>
      </c>
      <c r="J1657" s="337">
        <v>66</v>
      </c>
      <c r="K1657" s="337">
        <v>10</v>
      </c>
      <c r="L1657" s="337">
        <v>12</v>
      </c>
      <c r="M1657" s="337">
        <v>6</v>
      </c>
      <c r="N1657" s="337">
        <v>18</v>
      </c>
      <c r="O1657" s="337">
        <v>16</v>
      </c>
      <c r="P1657" s="337">
        <v>16</v>
      </c>
      <c r="Q1657" s="337">
        <v>1</v>
      </c>
      <c r="R1657" s="337">
        <v>36</v>
      </c>
      <c r="S1657" s="337">
        <v>35</v>
      </c>
      <c r="T1657" s="337">
        <v>71</v>
      </c>
      <c r="U1657" s="337">
        <v>3</v>
      </c>
      <c r="V1657" s="337">
        <v>35</v>
      </c>
      <c r="W1657" s="337">
        <v>34</v>
      </c>
      <c r="X1657" s="337">
        <v>69</v>
      </c>
      <c r="Y1657" s="337">
        <v>4</v>
      </c>
      <c r="Z1657" s="337">
        <v>33</v>
      </c>
      <c r="AA1657" s="337">
        <v>31</v>
      </c>
      <c r="AB1657" s="337">
        <v>64</v>
      </c>
      <c r="AC1657" s="337">
        <v>3</v>
      </c>
      <c r="AD1657" s="337">
        <v>0</v>
      </c>
      <c r="AE1657" s="337">
        <v>0</v>
      </c>
      <c r="AF1657" s="337">
        <v>0</v>
      </c>
      <c r="AG1657" s="337">
        <v>0</v>
      </c>
      <c r="AH1657" s="337">
        <v>0</v>
      </c>
      <c r="AI1657" s="337">
        <v>0</v>
      </c>
      <c r="AJ1657" s="337">
        <v>0</v>
      </c>
      <c r="AK1657" s="337">
        <v>0</v>
      </c>
      <c r="AL1657" s="337">
        <v>0</v>
      </c>
      <c r="AM1657" s="337">
        <v>0</v>
      </c>
      <c r="AN1657" s="337">
        <v>0</v>
      </c>
      <c r="AO1657" s="337">
        <v>0</v>
      </c>
      <c r="AP1657" s="337">
        <v>0</v>
      </c>
    </row>
    <row r="1658" spans="2:42" x14ac:dyDescent="0.2">
      <c r="D1658" s="335" t="s">
        <v>116</v>
      </c>
      <c r="E1658" s="337">
        <v>104</v>
      </c>
      <c r="F1658" s="337">
        <v>100</v>
      </c>
      <c r="G1658" s="337">
        <v>204</v>
      </c>
      <c r="H1658" s="337">
        <v>30</v>
      </c>
      <c r="I1658" s="337">
        <v>36</v>
      </c>
      <c r="J1658" s="337">
        <v>66</v>
      </c>
      <c r="K1658" s="337">
        <v>10</v>
      </c>
      <c r="L1658" s="337">
        <v>12</v>
      </c>
      <c r="M1658" s="337">
        <v>6</v>
      </c>
      <c r="N1658" s="337">
        <v>18</v>
      </c>
      <c r="O1658" s="337">
        <v>16</v>
      </c>
      <c r="P1658" s="337">
        <v>16</v>
      </c>
      <c r="Q1658" s="337">
        <v>1</v>
      </c>
      <c r="R1658" s="337">
        <v>36</v>
      </c>
      <c r="S1658" s="337">
        <v>35</v>
      </c>
      <c r="T1658" s="337">
        <v>71</v>
      </c>
      <c r="U1658" s="337">
        <v>3</v>
      </c>
      <c r="V1658" s="337">
        <v>35</v>
      </c>
      <c r="W1658" s="337">
        <v>34</v>
      </c>
      <c r="X1658" s="337">
        <v>69</v>
      </c>
      <c r="Y1658" s="337">
        <v>4</v>
      </c>
      <c r="Z1658" s="337">
        <v>33</v>
      </c>
      <c r="AA1658" s="337">
        <v>31</v>
      </c>
      <c r="AB1658" s="337">
        <v>64</v>
      </c>
      <c r="AC1658" s="337">
        <v>3</v>
      </c>
      <c r="AD1658" s="337">
        <v>0</v>
      </c>
      <c r="AE1658" s="337">
        <v>0</v>
      </c>
      <c r="AF1658" s="337">
        <v>0</v>
      </c>
      <c r="AG1658" s="337">
        <v>0</v>
      </c>
      <c r="AH1658" s="337">
        <v>0</v>
      </c>
      <c r="AI1658" s="337">
        <v>0</v>
      </c>
      <c r="AJ1658" s="337">
        <v>0</v>
      </c>
      <c r="AK1658" s="337">
        <v>0</v>
      </c>
      <c r="AL1658" s="337">
        <v>0</v>
      </c>
      <c r="AM1658" s="337">
        <v>0</v>
      </c>
      <c r="AN1658" s="337">
        <v>0</v>
      </c>
      <c r="AO1658" s="337">
        <v>0</v>
      </c>
      <c r="AP1658" s="337">
        <v>0</v>
      </c>
    </row>
    <row r="1659" spans="2:42" x14ac:dyDescent="0.2">
      <c r="B1659" s="335" t="s">
        <v>167</v>
      </c>
      <c r="E1659" s="337">
        <v>42</v>
      </c>
      <c r="F1659" s="337">
        <v>39</v>
      </c>
      <c r="G1659" s="337">
        <v>81</v>
      </c>
      <c r="H1659" s="337">
        <v>0</v>
      </c>
      <c r="I1659" s="337">
        <v>0</v>
      </c>
      <c r="J1659" s="337">
        <v>0</v>
      </c>
      <c r="K1659" s="337">
        <v>8</v>
      </c>
      <c r="L1659" s="337">
        <v>0</v>
      </c>
      <c r="M1659" s="337">
        <v>8</v>
      </c>
      <c r="N1659" s="337">
        <v>8</v>
      </c>
      <c r="O1659" s="337">
        <v>0</v>
      </c>
      <c r="P1659" s="337">
        <v>0</v>
      </c>
      <c r="Q1659" s="337">
        <v>1</v>
      </c>
      <c r="R1659" s="337">
        <v>0</v>
      </c>
      <c r="S1659" s="337">
        <v>0</v>
      </c>
      <c r="T1659" s="337">
        <v>0</v>
      </c>
      <c r="U1659" s="337">
        <v>0</v>
      </c>
      <c r="V1659" s="337">
        <v>0</v>
      </c>
      <c r="W1659" s="337">
        <v>0</v>
      </c>
      <c r="X1659" s="337">
        <v>0</v>
      </c>
      <c r="Y1659" s="337">
        <v>0</v>
      </c>
      <c r="Z1659" s="337">
        <v>0</v>
      </c>
      <c r="AA1659" s="337">
        <v>0</v>
      </c>
      <c r="AB1659" s="337">
        <v>0</v>
      </c>
      <c r="AC1659" s="337">
        <v>0</v>
      </c>
      <c r="AD1659" s="337">
        <v>0</v>
      </c>
      <c r="AE1659" s="337">
        <v>0</v>
      </c>
      <c r="AF1659" s="337">
        <v>0</v>
      </c>
      <c r="AG1659" s="337">
        <v>0</v>
      </c>
      <c r="AH1659" s="337">
        <v>0</v>
      </c>
      <c r="AI1659" s="337">
        <v>0</v>
      </c>
      <c r="AJ1659" s="337">
        <v>0</v>
      </c>
      <c r="AK1659" s="337">
        <v>0</v>
      </c>
      <c r="AL1659" s="337">
        <v>0</v>
      </c>
      <c r="AM1659" s="337">
        <v>0</v>
      </c>
      <c r="AN1659" s="337">
        <v>0</v>
      </c>
      <c r="AO1659" s="337">
        <v>0</v>
      </c>
      <c r="AP1659" s="337">
        <v>0</v>
      </c>
    </row>
    <row r="1660" spans="2:42" x14ac:dyDescent="0.2">
      <c r="C1660" s="335" t="s">
        <v>47</v>
      </c>
      <c r="E1660" s="337">
        <v>42</v>
      </c>
      <c r="F1660" s="337">
        <v>39</v>
      </c>
      <c r="G1660" s="337">
        <v>81</v>
      </c>
      <c r="H1660" s="337">
        <v>0</v>
      </c>
      <c r="I1660" s="337">
        <v>0</v>
      </c>
      <c r="J1660" s="337">
        <v>0</v>
      </c>
      <c r="K1660" s="337">
        <v>8</v>
      </c>
      <c r="L1660" s="337">
        <v>0</v>
      </c>
      <c r="M1660" s="337">
        <v>8</v>
      </c>
      <c r="N1660" s="337">
        <v>8</v>
      </c>
      <c r="O1660" s="337">
        <v>0</v>
      </c>
      <c r="P1660" s="337">
        <v>0</v>
      </c>
      <c r="Q1660" s="337">
        <v>1</v>
      </c>
      <c r="R1660" s="337">
        <v>0</v>
      </c>
      <c r="S1660" s="337">
        <v>0</v>
      </c>
      <c r="T1660" s="337">
        <v>0</v>
      </c>
      <c r="U1660" s="337">
        <v>0</v>
      </c>
      <c r="V1660" s="337">
        <v>0</v>
      </c>
      <c r="W1660" s="337">
        <v>0</v>
      </c>
      <c r="X1660" s="337">
        <v>0</v>
      </c>
      <c r="Y1660" s="337">
        <v>0</v>
      </c>
      <c r="Z1660" s="337">
        <v>0</v>
      </c>
      <c r="AA1660" s="337">
        <v>0</v>
      </c>
      <c r="AB1660" s="337">
        <v>0</v>
      </c>
      <c r="AC1660" s="337">
        <v>0</v>
      </c>
      <c r="AD1660" s="337">
        <v>0</v>
      </c>
      <c r="AE1660" s="337">
        <v>0</v>
      </c>
      <c r="AF1660" s="337">
        <v>0</v>
      </c>
      <c r="AG1660" s="337">
        <v>0</v>
      </c>
      <c r="AH1660" s="337">
        <v>0</v>
      </c>
      <c r="AI1660" s="337">
        <v>0</v>
      </c>
      <c r="AJ1660" s="337">
        <v>0</v>
      </c>
      <c r="AK1660" s="337">
        <v>0</v>
      </c>
      <c r="AL1660" s="337">
        <v>0</v>
      </c>
      <c r="AM1660" s="337">
        <v>0</v>
      </c>
      <c r="AN1660" s="337">
        <v>0</v>
      </c>
      <c r="AO1660" s="337">
        <v>0</v>
      </c>
      <c r="AP1660" s="337">
        <v>0</v>
      </c>
    </row>
    <row r="1661" spans="2:42" x14ac:dyDescent="0.2">
      <c r="D1661" s="335" t="s">
        <v>204</v>
      </c>
      <c r="E1661" s="337">
        <v>42</v>
      </c>
      <c r="F1661" s="337">
        <v>39</v>
      </c>
      <c r="G1661" s="337">
        <v>81</v>
      </c>
      <c r="H1661" s="337">
        <v>0</v>
      </c>
      <c r="I1661" s="337">
        <v>0</v>
      </c>
      <c r="J1661" s="337">
        <v>0</v>
      </c>
      <c r="K1661" s="337">
        <v>8</v>
      </c>
      <c r="L1661" s="337">
        <v>0</v>
      </c>
      <c r="M1661" s="337">
        <v>8</v>
      </c>
      <c r="N1661" s="337">
        <v>8</v>
      </c>
      <c r="O1661" s="337">
        <v>0</v>
      </c>
      <c r="P1661" s="337">
        <v>0</v>
      </c>
      <c r="Q1661" s="337">
        <v>1</v>
      </c>
      <c r="R1661" s="337">
        <v>0</v>
      </c>
      <c r="S1661" s="337">
        <v>0</v>
      </c>
      <c r="T1661" s="337">
        <v>0</v>
      </c>
      <c r="U1661" s="337">
        <v>0</v>
      </c>
      <c r="V1661" s="337">
        <v>0</v>
      </c>
      <c r="W1661" s="337">
        <v>0</v>
      </c>
      <c r="X1661" s="337">
        <v>0</v>
      </c>
      <c r="Y1661" s="337">
        <v>0</v>
      </c>
      <c r="Z1661" s="337">
        <v>0</v>
      </c>
      <c r="AA1661" s="337">
        <v>0</v>
      </c>
      <c r="AB1661" s="337">
        <v>0</v>
      </c>
      <c r="AC1661" s="337">
        <v>0</v>
      </c>
      <c r="AD1661" s="337">
        <v>0</v>
      </c>
      <c r="AE1661" s="337">
        <v>0</v>
      </c>
      <c r="AF1661" s="337">
        <v>0</v>
      </c>
      <c r="AG1661" s="337">
        <v>0</v>
      </c>
      <c r="AH1661" s="337">
        <v>0</v>
      </c>
      <c r="AI1661" s="337">
        <v>0</v>
      </c>
      <c r="AJ1661" s="337">
        <v>0</v>
      </c>
      <c r="AK1661" s="337">
        <v>0</v>
      </c>
      <c r="AL1661" s="337">
        <v>0</v>
      </c>
      <c r="AM1661" s="337">
        <v>0</v>
      </c>
      <c r="AN1661" s="337">
        <v>0</v>
      </c>
      <c r="AO1661" s="337">
        <v>0</v>
      </c>
      <c r="AP1661" s="337">
        <v>0</v>
      </c>
    </row>
    <row r="1662" spans="2:42" x14ac:dyDescent="0.2">
      <c r="B1662" s="335" t="s">
        <v>168</v>
      </c>
      <c r="E1662" s="337">
        <v>50</v>
      </c>
      <c r="F1662" s="337">
        <v>18</v>
      </c>
      <c r="G1662" s="337">
        <v>68</v>
      </c>
      <c r="H1662" s="337">
        <v>0</v>
      </c>
      <c r="I1662" s="337">
        <v>0</v>
      </c>
      <c r="J1662" s="337">
        <v>0</v>
      </c>
      <c r="K1662" s="337">
        <v>0</v>
      </c>
      <c r="L1662" s="337">
        <v>2</v>
      </c>
      <c r="M1662" s="337">
        <v>3</v>
      </c>
      <c r="N1662" s="337">
        <v>5</v>
      </c>
      <c r="O1662" s="337">
        <v>0</v>
      </c>
      <c r="P1662" s="337">
        <v>0</v>
      </c>
      <c r="Q1662" s="337">
        <v>1</v>
      </c>
      <c r="R1662" s="337">
        <v>0</v>
      </c>
      <c r="S1662" s="337">
        <v>0</v>
      </c>
      <c r="T1662" s="337">
        <v>0</v>
      </c>
      <c r="U1662" s="337">
        <v>0</v>
      </c>
      <c r="V1662" s="337">
        <v>0</v>
      </c>
      <c r="W1662" s="337">
        <v>0</v>
      </c>
      <c r="X1662" s="337">
        <v>0</v>
      </c>
      <c r="Y1662" s="337">
        <v>0</v>
      </c>
      <c r="Z1662" s="337">
        <v>0</v>
      </c>
      <c r="AA1662" s="337">
        <v>0</v>
      </c>
      <c r="AB1662" s="337">
        <v>0</v>
      </c>
      <c r="AC1662" s="337">
        <v>0</v>
      </c>
      <c r="AD1662" s="337">
        <v>0</v>
      </c>
      <c r="AE1662" s="337">
        <v>0</v>
      </c>
      <c r="AF1662" s="337">
        <v>0</v>
      </c>
      <c r="AG1662" s="337">
        <v>0</v>
      </c>
      <c r="AH1662" s="337">
        <v>0</v>
      </c>
      <c r="AI1662" s="337">
        <v>0</v>
      </c>
      <c r="AJ1662" s="337">
        <v>0</v>
      </c>
      <c r="AK1662" s="337">
        <v>0</v>
      </c>
      <c r="AL1662" s="337">
        <v>0</v>
      </c>
      <c r="AM1662" s="337">
        <v>0</v>
      </c>
      <c r="AN1662" s="337">
        <v>0</v>
      </c>
      <c r="AO1662" s="337">
        <v>0</v>
      </c>
      <c r="AP1662" s="337">
        <v>0</v>
      </c>
    </row>
    <row r="1663" spans="2:42" x14ac:dyDescent="0.2">
      <c r="C1663" s="335" t="s">
        <v>47</v>
      </c>
      <c r="E1663" s="337">
        <v>50</v>
      </c>
      <c r="F1663" s="337">
        <v>18</v>
      </c>
      <c r="G1663" s="337">
        <v>68</v>
      </c>
      <c r="H1663" s="337">
        <v>0</v>
      </c>
      <c r="I1663" s="337">
        <v>0</v>
      </c>
      <c r="J1663" s="337">
        <v>0</v>
      </c>
      <c r="K1663" s="337">
        <v>0</v>
      </c>
      <c r="L1663" s="337">
        <v>2</v>
      </c>
      <c r="M1663" s="337">
        <v>3</v>
      </c>
      <c r="N1663" s="337">
        <v>5</v>
      </c>
      <c r="O1663" s="337">
        <v>0</v>
      </c>
      <c r="P1663" s="337">
        <v>0</v>
      </c>
      <c r="Q1663" s="337">
        <v>1</v>
      </c>
      <c r="R1663" s="337">
        <v>0</v>
      </c>
      <c r="S1663" s="337">
        <v>0</v>
      </c>
      <c r="T1663" s="337">
        <v>0</v>
      </c>
      <c r="U1663" s="337">
        <v>0</v>
      </c>
      <c r="V1663" s="337">
        <v>0</v>
      </c>
      <c r="W1663" s="337">
        <v>0</v>
      </c>
      <c r="X1663" s="337">
        <v>0</v>
      </c>
      <c r="Y1663" s="337">
        <v>0</v>
      </c>
      <c r="Z1663" s="337">
        <v>0</v>
      </c>
      <c r="AA1663" s="337">
        <v>0</v>
      </c>
      <c r="AB1663" s="337">
        <v>0</v>
      </c>
      <c r="AC1663" s="337">
        <v>0</v>
      </c>
      <c r="AD1663" s="337">
        <v>0</v>
      </c>
      <c r="AE1663" s="337">
        <v>0</v>
      </c>
      <c r="AF1663" s="337">
        <v>0</v>
      </c>
      <c r="AG1663" s="337">
        <v>0</v>
      </c>
      <c r="AH1663" s="337">
        <v>0</v>
      </c>
      <c r="AI1663" s="337">
        <v>0</v>
      </c>
      <c r="AJ1663" s="337">
        <v>0</v>
      </c>
      <c r="AK1663" s="337">
        <v>0</v>
      </c>
      <c r="AL1663" s="337">
        <v>0</v>
      </c>
      <c r="AM1663" s="337">
        <v>0</v>
      </c>
      <c r="AN1663" s="337">
        <v>0</v>
      </c>
      <c r="AO1663" s="337">
        <v>0</v>
      </c>
      <c r="AP1663" s="337">
        <v>0</v>
      </c>
    </row>
    <row r="1664" spans="2:42" x14ac:dyDescent="0.2">
      <c r="D1664" s="335" t="s">
        <v>49</v>
      </c>
      <c r="E1664" s="337">
        <v>50</v>
      </c>
      <c r="F1664" s="337">
        <v>18</v>
      </c>
      <c r="G1664" s="337">
        <v>68</v>
      </c>
      <c r="H1664" s="337">
        <v>0</v>
      </c>
      <c r="I1664" s="337">
        <v>0</v>
      </c>
      <c r="J1664" s="337">
        <v>0</v>
      </c>
      <c r="K1664" s="337">
        <v>0</v>
      </c>
      <c r="L1664" s="337">
        <v>2</v>
      </c>
      <c r="M1664" s="337">
        <v>3</v>
      </c>
      <c r="N1664" s="337">
        <v>5</v>
      </c>
      <c r="O1664" s="337">
        <v>0</v>
      </c>
      <c r="P1664" s="337">
        <v>0</v>
      </c>
      <c r="Q1664" s="337">
        <v>1</v>
      </c>
      <c r="R1664" s="337">
        <v>0</v>
      </c>
      <c r="S1664" s="337">
        <v>0</v>
      </c>
      <c r="T1664" s="337">
        <v>0</v>
      </c>
      <c r="U1664" s="337">
        <v>0</v>
      </c>
      <c r="V1664" s="337">
        <v>0</v>
      </c>
      <c r="W1664" s="337">
        <v>0</v>
      </c>
      <c r="X1664" s="337">
        <v>0</v>
      </c>
      <c r="Y1664" s="337">
        <v>0</v>
      </c>
      <c r="Z1664" s="337">
        <v>0</v>
      </c>
      <c r="AA1664" s="337">
        <v>0</v>
      </c>
      <c r="AB1664" s="337">
        <v>0</v>
      </c>
      <c r="AC1664" s="337">
        <v>0</v>
      </c>
      <c r="AD1664" s="337">
        <v>0</v>
      </c>
      <c r="AE1664" s="337">
        <v>0</v>
      </c>
      <c r="AF1664" s="337">
        <v>0</v>
      </c>
      <c r="AG1664" s="337">
        <v>0</v>
      </c>
      <c r="AH1664" s="337">
        <v>0</v>
      </c>
      <c r="AI1664" s="337">
        <v>0</v>
      </c>
      <c r="AJ1664" s="337">
        <v>0</v>
      </c>
      <c r="AK1664" s="337">
        <v>0</v>
      </c>
      <c r="AL1664" s="337">
        <v>0</v>
      </c>
      <c r="AM1664" s="337">
        <v>0</v>
      </c>
      <c r="AN1664" s="337">
        <v>0</v>
      </c>
      <c r="AO1664" s="337">
        <v>0</v>
      </c>
      <c r="AP1664" s="337">
        <v>0</v>
      </c>
    </row>
    <row r="1665" spans="1:42" x14ac:dyDescent="0.2">
      <c r="A1665" s="335" t="s">
        <v>149</v>
      </c>
      <c r="E1665" s="337">
        <v>1399</v>
      </c>
      <c r="F1665" s="337">
        <v>1341</v>
      </c>
      <c r="G1665" s="337">
        <v>2740</v>
      </c>
      <c r="H1665" s="337">
        <v>188</v>
      </c>
      <c r="I1665" s="337">
        <v>190</v>
      </c>
      <c r="J1665" s="337">
        <v>378</v>
      </c>
      <c r="K1665" s="337">
        <v>119</v>
      </c>
      <c r="L1665" s="337">
        <v>48</v>
      </c>
      <c r="M1665" s="337">
        <v>96</v>
      </c>
      <c r="N1665" s="337">
        <v>144</v>
      </c>
      <c r="O1665" s="337">
        <v>161</v>
      </c>
      <c r="P1665" s="337">
        <v>116</v>
      </c>
      <c r="Q1665" s="337">
        <v>27</v>
      </c>
      <c r="R1665" s="337">
        <v>304</v>
      </c>
      <c r="S1665" s="337">
        <v>285</v>
      </c>
      <c r="T1665" s="337">
        <v>589</v>
      </c>
      <c r="U1665" s="337">
        <v>25</v>
      </c>
      <c r="V1665" s="337">
        <v>332</v>
      </c>
      <c r="W1665" s="337">
        <v>312</v>
      </c>
      <c r="X1665" s="337">
        <v>644</v>
      </c>
      <c r="Y1665" s="337">
        <v>23</v>
      </c>
      <c r="Z1665" s="337">
        <v>333</v>
      </c>
      <c r="AA1665" s="337">
        <v>327</v>
      </c>
      <c r="AB1665" s="337">
        <v>660</v>
      </c>
      <c r="AC1665" s="337">
        <v>25</v>
      </c>
      <c r="AD1665" s="337">
        <v>98</v>
      </c>
      <c r="AE1665" s="337">
        <v>118</v>
      </c>
      <c r="AF1665" s="337">
        <v>216</v>
      </c>
      <c r="AG1665" s="337">
        <v>8</v>
      </c>
      <c r="AH1665" s="337">
        <v>104</v>
      </c>
      <c r="AI1665" s="337">
        <v>91</v>
      </c>
      <c r="AJ1665" s="337">
        <v>195</v>
      </c>
      <c r="AK1665" s="337">
        <v>8</v>
      </c>
      <c r="AL1665" s="337">
        <v>95</v>
      </c>
      <c r="AM1665" s="337">
        <v>117</v>
      </c>
      <c r="AN1665" s="337">
        <v>212</v>
      </c>
      <c r="AO1665" s="337">
        <v>7</v>
      </c>
      <c r="AP1665" s="337">
        <v>12</v>
      </c>
    </row>
    <row r="1666" spans="1:42" x14ac:dyDescent="0.2">
      <c r="B1666" s="335" t="s">
        <v>36</v>
      </c>
      <c r="E1666" s="337">
        <v>258</v>
      </c>
      <c r="F1666" s="337">
        <v>296</v>
      </c>
      <c r="G1666" s="337">
        <v>554</v>
      </c>
      <c r="H1666" s="337">
        <v>0</v>
      </c>
      <c r="I1666" s="337">
        <v>0</v>
      </c>
      <c r="J1666" s="337">
        <v>0</v>
      </c>
      <c r="K1666" s="337">
        <v>24</v>
      </c>
      <c r="L1666" s="337">
        <v>0</v>
      </c>
      <c r="M1666" s="337">
        <v>24</v>
      </c>
      <c r="N1666" s="337">
        <v>24</v>
      </c>
      <c r="O1666" s="337">
        <v>23</v>
      </c>
      <c r="P1666" s="337">
        <v>22</v>
      </c>
      <c r="Q1666" s="337">
        <v>9</v>
      </c>
      <c r="R1666" s="337">
        <v>65</v>
      </c>
      <c r="S1666" s="337">
        <v>69</v>
      </c>
      <c r="T1666" s="337">
        <v>134</v>
      </c>
      <c r="U1666" s="337">
        <v>6</v>
      </c>
      <c r="V1666" s="337">
        <v>79</v>
      </c>
      <c r="W1666" s="337">
        <v>103</v>
      </c>
      <c r="X1666" s="337">
        <v>182</v>
      </c>
      <c r="Y1666" s="337">
        <v>6</v>
      </c>
      <c r="Z1666" s="337">
        <v>114</v>
      </c>
      <c r="AA1666" s="337">
        <v>124</v>
      </c>
      <c r="AB1666" s="337">
        <v>238</v>
      </c>
      <c r="AC1666" s="337">
        <v>9</v>
      </c>
      <c r="AD1666" s="337">
        <v>0</v>
      </c>
      <c r="AE1666" s="337">
        <v>0</v>
      </c>
      <c r="AF1666" s="337">
        <v>0</v>
      </c>
      <c r="AG1666" s="337">
        <v>0</v>
      </c>
      <c r="AH1666" s="337">
        <v>0</v>
      </c>
      <c r="AI1666" s="337">
        <v>0</v>
      </c>
      <c r="AJ1666" s="337">
        <v>0</v>
      </c>
      <c r="AK1666" s="337">
        <v>0</v>
      </c>
      <c r="AL1666" s="337">
        <v>0</v>
      </c>
      <c r="AM1666" s="337">
        <v>0</v>
      </c>
      <c r="AN1666" s="337">
        <v>0</v>
      </c>
      <c r="AO1666" s="337">
        <v>0</v>
      </c>
      <c r="AP1666" s="337">
        <v>3</v>
      </c>
    </row>
    <row r="1667" spans="1:42" x14ac:dyDescent="0.2">
      <c r="C1667" s="335" t="s">
        <v>37</v>
      </c>
      <c r="E1667" s="337">
        <v>99</v>
      </c>
      <c r="F1667" s="337">
        <v>115</v>
      </c>
      <c r="G1667" s="337">
        <v>214</v>
      </c>
      <c r="H1667" s="337">
        <v>0</v>
      </c>
      <c r="I1667" s="337">
        <v>0</v>
      </c>
      <c r="J1667" s="337">
        <v>0</v>
      </c>
      <c r="K1667" s="337">
        <v>9</v>
      </c>
      <c r="L1667" s="337">
        <v>0</v>
      </c>
      <c r="M1667" s="337">
        <v>9</v>
      </c>
      <c r="N1667" s="337">
        <v>9</v>
      </c>
      <c r="O1667" s="337">
        <v>9</v>
      </c>
      <c r="P1667" s="337">
        <v>9</v>
      </c>
      <c r="Q1667" s="337">
        <v>3</v>
      </c>
      <c r="R1667" s="337">
        <v>29</v>
      </c>
      <c r="S1667" s="337">
        <v>29</v>
      </c>
      <c r="T1667" s="337">
        <v>58</v>
      </c>
      <c r="U1667" s="337">
        <v>3</v>
      </c>
      <c r="V1667" s="337">
        <v>28</v>
      </c>
      <c r="W1667" s="337">
        <v>39</v>
      </c>
      <c r="X1667" s="337">
        <v>67</v>
      </c>
      <c r="Y1667" s="337">
        <v>3</v>
      </c>
      <c r="Z1667" s="337">
        <v>42</v>
      </c>
      <c r="AA1667" s="337">
        <v>47</v>
      </c>
      <c r="AB1667" s="337">
        <v>89</v>
      </c>
      <c r="AC1667" s="337">
        <v>3</v>
      </c>
      <c r="AD1667" s="337">
        <v>0</v>
      </c>
      <c r="AE1667" s="337">
        <v>0</v>
      </c>
      <c r="AF1667" s="337">
        <v>0</v>
      </c>
      <c r="AG1667" s="337">
        <v>0</v>
      </c>
      <c r="AH1667" s="337">
        <v>0</v>
      </c>
      <c r="AI1667" s="337">
        <v>0</v>
      </c>
      <c r="AJ1667" s="337">
        <v>0</v>
      </c>
      <c r="AK1667" s="337">
        <v>0</v>
      </c>
      <c r="AL1667" s="337">
        <v>0</v>
      </c>
      <c r="AM1667" s="337">
        <v>0</v>
      </c>
      <c r="AN1667" s="337">
        <v>0</v>
      </c>
      <c r="AO1667" s="337">
        <v>0</v>
      </c>
      <c r="AP1667" s="337">
        <v>0</v>
      </c>
    </row>
    <row r="1668" spans="1:42" x14ac:dyDescent="0.2">
      <c r="D1668" s="335" t="s">
        <v>116</v>
      </c>
      <c r="E1668" s="337">
        <v>99</v>
      </c>
      <c r="F1668" s="337">
        <v>115</v>
      </c>
      <c r="G1668" s="337">
        <v>214</v>
      </c>
      <c r="H1668" s="337">
        <v>0</v>
      </c>
      <c r="I1668" s="337">
        <v>0</v>
      </c>
      <c r="J1668" s="337">
        <v>0</v>
      </c>
      <c r="K1668" s="337">
        <v>9</v>
      </c>
      <c r="L1668" s="337">
        <v>0</v>
      </c>
      <c r="M1668" s="337">
        <v>9</v>
      </c>
      <c r="N1668" s="337">
        <v>9</v>
      </c>
      <c r="O1668" s="337">
        <v>9</v>
      </c>
      <c r="P1668" s="337">
        <v>9</v>
      </c>
      <c r="Q1668" s="337">
        <v>3</v>
      </c>
      <c r="R1668" s="337">
        <v>29</v>
      </c>
      <c r="S1668" s="337">
        <v>29</v>
      </c>
      <c r="T1668" s="337">
        <v>58</v>
      </c>
      <c r="U1668" s="337">
        <v>3</v>
      </c>
      <c r="V1668" s="337">
        <v>28</v>
      </c>
      <c r="W1668" s="337">
        <v>39</v>
      </c>
      <c r="X1668" s="337">
        <v>67</v>
      </c>
      <c r="Y1668" s="337">
        <v>3</v>
      </c>
      <c r="Z1668" s="337">
        <v>42</v>
      </c>
      <c r="AA1668" s="337">
        <v>47</v>
      </c>
      <c r="AB1668" s="337">
        <v>89</v>
      </c>
      <c r="AC1668" s="337">
        <v>3</v>
      </c>
      <c r="AD1668" s="337">
        <v>0</v>
      </c>
      <c r="AE1668" s="337">
        <v>0</v>
      </c>
      <c r="AF1668" s="337">
        <v>0</v>
      </c>
      <c r="AG1668" s="337">
        <v>0</v>
      </c>
      <c r="AH1668" s="337">
        <v>0</v>
      </c>
      <c r="AI1668" s="337">
        <v>0</v>
      </c>
      <c r="AJ1668" s="337">
        <v>0</v>
      </c>
      <c r="AK1668" s="337">
        <v>0</v>
      </c>
      <c r="AL1668" s="337">
        <v>0</v>
      </c>
      <c r="AM1668" s="337">
        <v>0</v>
      </c>
      <c r="AN1668" s="337">
        <v>0</v>
      </c>
      <c r="AO1668" s="337">
        <v>0</v>
      </c>
      <c r="AP1668" s="337">
        <v>0</v>
      </c>
    </row>
    <row r="1669" spans="1:42" x14ac:dyDescent="0.2">
      <c r="C1669" s="335" t="s">
        <v>38</v>
      </c>
      <c r="E1669" s="337">
        <v>6</v>
      </c>
      <c r="F1669" s="337">
        <v>10</v>
      </c>
      <c r="G1669" s="337">
        <v>16</v>
      </c>
      <c r="H1669" s="337">
        <v>0</v>
      </c>
      <c r="I1669" s="337">
        <v>0</v>
      </c>
      <c r="J1669" s="337">
        <v>0</v>
      </c>
      <c r="K1669" s="337">
        <v>2</v>
      </c>
      <c r="L1669" s="337">
        <v>0</v>
      </c>
      <c r="M1669" s="337">
        <v>2</v>
      </c>
      <c r="N1669" s="337">
        <v>2</v>
      </c>
      <c r="O1669" s="337">
        <v>0</v>
      </c>
      <c r="P1669" s="337">
        <v>0</v>
      </c>
      <c r="Q1669" s="337">
        <v>2</v>
      </c>
      <c r="R1669" s="337">
        <v>0</v>
      </c>
      <c r="S1669" s="337">
        <v>0</v>
      </c>
      <c r="T1669" s="337">
        <v>0</v>
      </c>
      <c r="U1669" s="337">
        <v>0</v>
      </c>
      <c r="V1669" s="337">
        <v>0</v>
      </c>
      <c r="W1669" s="337">
        <v>0</v>
      </c>
      <c r="X1669" s="337">
        <v>0</v>
      </c>
      <c r="Y1669" s="337">
        <v>0</v>
      </c>
      <c r="Z1669" s="337">
        <v>6</v>
      </c>
      <c r="AA1669" s="337">
        <v>10</v>
      </c>
      <c r="AB1669" s="337">
        <v>16</v>
      </c>
      <c r="AC1669" s="337">
        <v>2</v>
      </c>
      <c r="AD1669" s="337">
        <v>0</v>
      </c>
      <c r="AE1669" s="337">
        <v>0</v>
      </c>
      <c r="AF1669" s="337">
        <v>0</v>
      </c>
      <c r="AG1669" s="337">
        <v>0</v>
      </c>
      <c r="AH1669" s="337">
        <v>0</v>
      </c>
      <c r="AI1669" s="337">
        <v>0</v>
      </c>
      <c r="AJ1669" s="337">
        <v>0</v>
      </c>
      <c r="AK1669" s="337">
        <v>0</v>
      </c>
      <c r="AL1669" s="337">
        <v>0</v>
      </c>
      <c r="AM1669" s="337">
        <v>0</v>
      </c>
      <c r="AN1669" s="337">
        <v>0</v>
      </c>
      <c r="AO1669" s="337">
        <v>0</v>
      </c>
      <c r="AP1669" s="337">
        <v>0</v>
      </c>
    </row>
    <row r="1670" spans="1:42" x14ac:dyDescent="0.2">
      <c r="D1670" s="335" t="s">
        <v>65</v>
      </c>
      <c r="E1670" s="337">
        <v>6</v>
      </c>
      <c r="F1670" s="337">
        <v>10</v>
      </c>
      <c r="G1670" s="337">
        <v>16</v>
      </c>
      <c r="H1670" s="337">
        <v>0</v>
      </c>
      <c r="I1670" s="337">
        <v>0</v>
      </c>
      <c r="J1670" s="337">
        <v>0</v>
      </c>
      <c r="K1670" s="337">
        <v>2</v>
      </c>
      <c r="L1670" s="337">
        <v>0</v>
      </c>
      <c r="M1670" s="337">
        <v>2</v>
      </c>
      <c r="N1670" s="337">
        <v>2</v>
      </c>
      <c r="O1670" s="337">
        <v>0</v>
      </c>
      <c r="P1670" s="337">
        <v>0</v>
      </c>
      <c r="Q1670" s="337">
        <v>2</v>
      </c>
      <c r="R1670" s="337">
        <v>0</v>
      </c>
      <c r="S1670" s="337">
        <v>0</v>
      </c>
      <c r="T1670" s="337">
        <v>0</v>
      </c>
      <c r="U1670" s="337">
        <v>0</v>
      </c>
      <c r="V1670" s="337">
        <v>0</v>
      </c>
      <c r="W1670" s="337">
        <v>0</v>
      </c>
      <c r="X1670" s="337">
        <v>0</v>
      </c>
      <c r="Y1670" s="337">
        <v>0</v>
      </c>
      <c r="Z1670" s="337">
        <v>6</v>
      </c>
      <c r="AA1670" s="337">
        <v>10</v>
      </c>
      <c r="AB1670" s="337">
        <v>16</v>
      </c>
      <c r="AC1670" s="337">
        <v>2</v>
      </c>
      <c r="AD1670" s="337">
        <v>0</v>
      </c>
      <c r="AE1670" s="337">
        <v>0</v>
      </c>
      <c r="AF1670" s="337">
        <v>0</v>
      </c>
      <c r="AG1670" s="337">
        <v>0</v>
      </c>
      <c r="AH1670" s="337">
        <v>0</v>
      </c>
      <c r="AI1670" s="337">
        <v>0</v>
      </c>
      <c r="AJ1670" s="337">
        <v>0</v>
      </c>
      <c r="AK1670" s="337">
        <v>0</v>
      </c>
      <c r="AL1670" s="337">
        <v>0</v>
      </c>
      <c r="AM1670" s="337">
        <v>0</v>
      </c>
      <c r="AN1670" s="337">
        <v>0</v>
      </c>
      <c r="AO1670" s="337">
        <v>0</v>
      </c>
      <c r="AP1670" s="337">
        <v>0</v>
      </c>
    </row>
    <row r="1671" spans="1:42" x14ac:dyDescent="0.2">
      <c r="C1671" s="335" t="s">
        <v>47</v>
      </c>
      <c r="E1671" s="337">
        <v>153</v>
      </c>
      <c r="F1671" s="337">
        <v>171</v>
      </c>
      <c r="G1671" s="337">
        <v>324</v>
      </c>
      <c r="H1671" s="337">
        <v>0</v>
      </c>
      <c r="I1671" s="337">
        <v>0</v>
      </c>
      <c r="J1671" s="337">
        <v>0</v>
      </c>
      <c r="K1671" s="337">
        <v>13</v>
      </c>
      <c r="L1671" s="337">
        <v>0</v>
      </c>
      <c r="M1671" s="337">
        <v>13</v>
      </c>
      <c r="N1671" s="337">
        <v>13</v>
      </c>
      <c r="O1671" s="337">
        <v>14</v>
      </c>
      <c r="P1671" s="337">
        <v>13</v>
      </c>
      <c r="Q1671" s="337">
        <v>4</v>
      </c>
      <c r="R1671" s="337">
        <v>36</v>
      </c>
      <c r="S1671" s="337">
        <v>40</v>
      </c>
      <c r="T1671" s="337">
        <v>76</v>
      </c>
      <c r="U1671" s="337">
        <v>3</v>
      </c>
      <c r="V1671" s="337">
        <v>51</v>
      </c>
      <c r="W1671" s="337">
        <v>64</v>
      </c>
      <c r="X1671" s="337">
        <v>115</v>
      </c>
      <c r="Y1671" s="337">
        <v>3</v>
      </c>
      <c r="Z1671" s="337">
        <v>66</v>
      </c>
      <c r="AA1671" s="337">
        <v>67</v>
      </c>
      <c r="AB1671" s="337">
        <v>133</v>
      </c>
      <c r="AC1671" s="337">
        <v>4</v>
      </c>
      <c r="AD1671" s="337">
        <v>0</v>
      </c>
      <c r="AE1671" s="337">
        <v>0</v>
      </c>
      <c r="AF1671" s="337">
        <v>0</v>
      </c>
      <c r="AG1671" s="337">
        <v>0</v>
      </c>
      <c r="AH1671" s="337">
        <v>0</v>
      </c>
      <c r="AI1671" s="337">
        <v>0</v>
      </c>
      <c r="AJ1671" s="337">
        <v>0</v>
      </c>
      <c r="AK1671" s="337">
        <v>0</v>
      </c>
      <c r="AL1671" s="337">
        <v>0</v>
      </c>
      <c r="AM1671" s="337">
        <v>0</v>
      </c>
      <c r="AN1671" s="337">
        <v>0</v>
      </c>
      <c r="AO1671" s="337">
        <v>0</v>
      </c>
      <c r="AP1671" s="337">
        <v>3</v>
      </c>
    </row>
    <row r="1672" spans="1:42" x14ac:dyDescent="0.2">
      <c r="D1672" s="335" t="s">
        <v>116</v>
      </c>
      <c r="E1672" s="337">
        <v>153</v>
      </c>
      <c r="F1672" s="337">
        <v>171</v>
      </c>
      <c r="G1672" s="337">
        <v>324</v>
      </c>
      <c r="H1672" s="337">
        <v>0</v>
      </c>
      <c r="I1672" s="337">
        <v>0</v>
      </c>
      <c r="J1672" s="337">
        <v>0</v>
      </c>
      <c r="K1672" s="337">
        <v>13</v>
      </c>
      <c r="L1672" s="337">
        <v>0</v>
      </c>
      <c r="M1672" s="337">
        <v>13</v>
      </c>
      <c r="N1672" s="337">
        <v>13</v>
      </c>
      <c r="O1672" s="337">
        <v>14</v>
      </c>
      <c r="P1672" s="337">
        <v>13</v>
      </c>
      <c r="Q1672" s="337">
        <v>4</v>
      </c>
      <c r="R1672" s="337">
        <v>36</v>
      </c>
      <c r="S1672" s="337">
        <v>40</v>
      </c>
      <c r="T1672" s="337">
        <v>76</v>
      </c>
      <c r="U1672" s="337">
        <v>3</v>
      </c>
      <c r="V1672" s="337">
        <v>51</v>
      </c>
      <c r="W1672" s="337">
        <v>64</v>
      </c>
      <c r="X1672" s="337">
        <v>115</v>
      </c>
      <c r="Y1672" s="337">
        <v>3</v>
      </c>
      <c r="Z1672" s="337">
        <v>66</v>
      </c>
      <c r="AA1672" s="337">
        <v>67</v>
      </c>
      <c r="AB1672" s="337">
        <v>133</v>
      </c>
      <c r="AC1672" s="337">
        <v>4</v>
      </c>
      <c r="AD1672" s="337">
        <v>0</v>
      </c>
      <c r="AE1672" s="337">
        <v>0</v>
      </c>
      <c r="AF1672" s="337">
        <v>0</v>
      </c>
      <c r="AG1672" s="337">
        <v>0</v>
      </c>
      <c r="AH1672" s="337">
        <v>0</v>
      </c>
      <c r="AI1672" s="337">
        <v>0</v>
      </c>
      <c r="AJ1672" s="337">
        <v>0</v>
      </c>
      <c r="AK1672" s="337">
        <v>0</v>
      </c>
      <c r="AL1672" s="337">
        <v>0</v>
      </c>
      <c r="AM1672" s="337">
        <v>0</v>
      </c>
      <c r="AN1672" s="337">
        <v>0</v>
      </c>
      <c r="AO1672" s="337">
        <v>0</v>
      </c>
      <c r="AP1672" s="337">
        <v>3</v>
      </c>
    </row>
    <row r="1673" spans="1:42" x14ac:dyDescent="0.2">
      <c r="B1673" s="335" t="s">
        <v>41</v>
      </c>
      <c r="E1673" s="337">
        <v>653</v>
      </c>
      <c r="F1673" s="337">
        <v>634</v>
      </c>
      <c r="G1673" s="337">
        <v>1287</v>
      </c>
      <c r="H1673" s="337">
        <v>100</v>
      </c>
      <c r="I1673" s="337">
        <v>99</v>
      </c>
      <c r="J1673" s="337">
        <v>199</v>
      </c>
      <c r="K1673" s="337">
        <v>57</v>
      </c>
      <c r="L1673" s="337">
        <v>19</v>
      </c>
      <c r="M1673" s="337">
        <v>38</v>
      </c>
      <c r="N1673" s="337">
        <v>57</v>
      </c>
      <c r="O1673" s="337">
        <v>101</v>
      </c>
      <c r="P1673" s="337">
        <v>57</v>
      </c>
      <c r="Q1673" s="337">
        <v>12</v>
      </c>
      <c r="R1673" s="337">
        <v>112</v>
      </c>
      <c r="S1673" s="337">
        <v>101</v>
      </c>
      <c r="T1673" s="337">
        <v>213</v>
      </c>
      <c r="U1673" s="337">
        <v>9</v>
      </c>
      <c r="V1673" s="337">
        <v>124</v>
      </c>
      <c r="W1673" s="337">
        <v>99</v>
      </c>
      <c r="X1673" s="337">
        <v>223</v>
      </c>
      <c r="Y1673" s="337">
        <v>8</v>
      </c>
      <c r="Z1673" s="337">
        <v>120</v>
      </c>
      <c r="AA1673" s="337">
        <v>108</v>
      </c>
      <c r="AB1673" s="337">
        <v>228</v>
      </c>
      <c r="AC1673" s="337">
        <v>8</v>
      </c>
      <c r="AD1673" s="337">
        <v>98</v>
      </c>
      <c r="AE1673" s="337">
        <v>118</v>
      </c>
      <c r="AF1673" s="337">
        <v>216</v>
      </c>
      <c r="AG1673" s="337">
        <v>8</v>
      </c>
      <c r="AH1673" s="337">
        <v>104</v>
      </c>
      <c r="AI1673" s="337">
        <v>91</v>
      </c>
      <c r="AJ1673" s="337">
        <v>195</v>
      </c>
      <c r="AK1673" s="337">
        <v>8</v>
      </c>
      <c r="AL1673" s="337">
        <v>95</v>
      </c>
      <c r="AM1673" s="337">
        <v>117</v>
      </c>
      <c r="AN1673" s="337">
        <v>212</v>
      </c>
      <c r="AO1673" s="337">
        <v>7</v>
      </c>
      <c r="AP1673" s="337">
        <v>9</v>
      </c>
    </row>
    <row r="1674" spans="1:42" x14ac:dyDescent="0.2">
      <c r="C1674" s="335" t="s">
        <v>37</v>
      </c>
      <c r="E1674" s="337">
        <v>419</v>
      </c>
      <c r="F1674" s="337">
        <v>425</v>
      </c>
      <c r="G1674" s="337">
        <v>844</v>
      </c>
      <c r="H1674" s="337">
        <v>58</v>
      </c>
      <c r="I1674" s="337">
        <v>59</v>
      </c>
      <c r="J1674" s="337">
        <v>117</v>
      </c>
      <c r="K1674" s="337">
        <v>37</v>
      </c>
      <c r="L1674" s="337">
        <v>14</v>
      </c>
      <c r="M1674" s="337">
        <v>23</v>
      </c>
      <c r="N1674" s="337">
        <v>37</v>
      </c>
      <c r="O1674" s="337">
        <v>57</v>
      </c>
      <c r="P1674" s="337">
        <v>37</v>
      </c>
      <c r="Q1674" s="337">
        <v>7</v>
      </c>
      <c r="R1674" s="337">
        <v>67</v>
      </c>
      <c r="S1674" s="337">
        <v>73</v>
      </c>
      <c r="T1674" s="337">
        <v>140</v>
      </c>
      <c r="U1674" s="337">
        <v>6</v>
      </c>
      <c r="V1674" s="337">
        <v>83</v>
      </c>
      <c r="W1674" s="337">
        <v>66</v>
      </c>
      <c r="X1674" s="337">
        <v>149</v>
      </c>
      <c r="Y1674" s="337">
        <v>6</v>
      </c>
      <c r="Z1674" s="337">
        <v>82</v>
      </c>
      <c r="AA1674" s="337">
        <v>71</v>
      </c>
      <c r="AB1674" s="337">
        <v>153</v>
      </c>
      <c r="AC1674" s="337">
        <v>6</v>
      </c>
      <c r="AD1674" s="337">
        <v>70</v>
      </c>
      <c r="AE1674" s="337">
        <v>84</v>
      </c>
      <c r="AF1674" s="337">
        <v>154</v>
      </c>
      <c r="AG1674" s="337">
        <v>6</v>
      </c>
      <c r="AH1674" s="337">
        <v>57</v>
      </c>
      <c r="AI1674" s="337">
        <v>60</v>
      </c>
      <c r="AJ1674" s="337">
        <v>117</v>
      </c>
      <c r="AK1674" s="337">
        <v>5</v>
      </c>
      <c r="AL1674" s="337">
        <v>60</v>
      </c>
      <c r="AM1674" s="337">
        <v>71</v>
      </c>
      <c r="AN1674" s="337">
        <v>131</v>
      </c>
      <c r="AO1674" s="337">
        <v>5</v>
      </c>
      <c r="AP1674" s="337">
        <v>3</v>
      </c>
    </row>
    <row r="1675" spans="1:42" x14ac:dyDescent="0.2">
      <c r="D1675" s="335" t="s">
        <v>116</v>
      </c>
      <c r="E1675" s="337">
        <v>419</v>
      </c>
      <c r="F1675" s="337">
        <v>425</v>
      </c>
      <c r="G1675" s="337">
        <v>844</v>
      </c>
      <c r="H1675" s="337">
        <v>58</v>
      </c>
      <c r="I1675" s="337">
        <v>59</v>
      </c>
      <c r="J1675" s="337">
        <v>117</v>
      </c>
      <c r="K1675" s="337">
        <v>37</v>
      </c>
      <c r="L1675" s="337">
        <v>14</v>
      </c>
      <c r="M1675" s="337">
        <v>23</v>
      </c>
      <c r="N1675" s="337">
        <v>37</v>
      </c>
      <c r="O1675" s="337">
        <v>57</v>
      </c>
      <c r="P1675" s="337">
        <v>37</v>
      </c>
      <c r="Q1675" s="337">
        <v>7</v>
      </c>
      <c r="R1675" s="337">
        <v>67</v>
      </c>
      <c r="S1675" s="337">
        <v>73</v>
      </c>
      <c r="T1675" s="337">
        <v>140</v>
      </c>
      <c r="U1675" s="337">
        <v>6</v>
      </c>
      <c r="V1675" s="337">
        <v>83</v>
      </c>
      <c r="W1675" s="337">
        <v>66</v>
      </c>
      <c r="X1675" s="337">
        <v>149</v>
      </c>
      <c r="Y1675" s="337">
        <v>6</v>
      </c>
      <c r="Z1675" s="337">
        <v>82</v>
      </c>
      <c r="AA1675" s="337">
        <v>71</v>
      </c>
      <c r="AB1675" s="337">
        <v>153</v>
      </c>
      <c r="AC1675" s="337">
        <v>6</v>
      </c>
      <c r="AD1675" s="337">
        <v>70</v>
      </c>
      <c r="AE1675" s="337">
        <v>84</v>
      </c>
      <c r="AF1675" s="337">
        <v>154</v>
      </c>
      <c r="AG1675" s="337">
        <v>6</v>
      </c>
      <c r="AH1675" s="337">
        <v>57</v>
      </c>
      <c r="AI1675" s="337">
        <v>60</v>
      </c>
      <c r="AJ1675" s="337">
        <v>117</v>
      </c>
      <c r="AK1675" s="337">
        <v>5</v>
      </c>
      <c r="AL1675" s="337">
        <v>60</v>
      </c>
      <c r="AM1675" s="337">
        <v>71</v>
      </c>
      <c r="AN1675" s="337">
        <v>131</v>
      </c>
      <c r="AO1675" s="337">
        <v>5</v>
      </c>
      <c r="AP1675" s="337">
        <v>3</v>
      </c>
    </row>
    <row r="1676" spans="1:42" x14ac:dyDescent="0.2">
      <c r="C1676" s="335" t="s">
        <v>38</v>
      </c>
      <c r="E1676" s="337">
        <v>3</v>
      </c>
      <c r="F1676" s="337">
        <v>1</v>
      </c>
      <c r="G1676" s="337">
        <v>4</v>
      </c>
      <c r="H1676" s="337">
        <v>1</v>
      </c>
      <c r="I1676" s="337">
        <v>1</v>
      </c>
      <c r="J1676" s="337">
        <v>2</v>
      </c>
      <c r="K1676" s="337">
        <v>1</v>
      </c>
      <c r="L1676" s="337">
        <v>0</v>
      </c>
      <c r="M1676" s="337">
        <v>1</v>
      </c>
      <c r="N1676" s="337">
        <v>1</v>
      </c>
      <c r="O1676" s="337">
        <v>0</v>
      </c>
      <c r="P1676" s="337">
        <v>0</v>
      </c>
      <c r="Q1676" s="337">
        <v>1</v>
      </c>
      <c r="R1676" s="337">
        <v>0</v>
      </c>
      <c r="S1676" s="337">
        <v>0</v>
      </c>
      <c r="T1676" s="337">
        <v>0</v>
      </c>
      <c r="U1676" s="337">
        <v>0</v>
      </c>
      <c r="V1676" s="337">
        <v>1</v>
      </c>
      <c r="W1676" s="337">
        <v>0</v>
      </c>
      <c r="X1676" s="337">
        <v>1</v>
      </c>
      <c r="Y1676" s="337">
        <v>0</v>
      </c>
      <c r="Z1676" s="337">
        <v>1</v>
      </c>
      <c r="AA1676" s="337">
        <v>0</v>
      </c>
      <c r="AB1676" s="337">
        <v>1</v>
      </c>
      <c r="AC1676" s="337">
        <v>0</v>
      </c>
      <c r="AD1676" s="337">
        <v>0</v>
      </c>
      <c r="AE1676" s="337">
        <v>0</v>
      </c>
      <c r="AF1676" s="337">
        <v>0</v>
      </c>
      <c r="AG1676" s="337">
        <v>0</v>
      </c>
      <c r="AH1676" s="337">
        <v>1</v>
      </c>
      <c r="AI1676" s="337">
        <v>0</v>
      </c>
      <c r="AJ1676" s="337">
        <v>1</v>
      </c>
      <c r="AK1676" s="337">
        <v>0</v>
      </c>
      <c r="AL1676" s="337">
        <v>0</v>
      </c>
      <c r="AM1676" s="337">
        <v>1</v>
      </c>
      <c r="AN1676" s="337">
        <v>1</v>
      </c>
      <c r="AO1676" s="337">
        <v>0</v>
      </c>
      <c r="AP1676" s="337">
        <v>1</v>
      </c>
    </row>
    <row r="1677" spans="1:42" x14ac:dyDescent="0.2">
      <c r="D1677" s="335" t="s">
        <v>65</v>
      </c>
      <c r="E1677" s="337">
        <v>3</v>
      </c>
      <c r="F1677" s="337">
        <v>1</v>
      </c>
      <c r="G1677" s="337">
        <v>4</v>
      </c>
      <c r="H1677" s="337">
        <v>1</v>
      </c>
      <c r="I1677" s="337">
        <v>1</v>
      </c>
      <c r="J1677" s="337">
        <v>2</v>
      </c>
      <c r="K1677" s="337">
        <v>1</v>
      </c>
      <c r="L1677" s="337">
        <v>0</v>
      </c>
      <c r="M1677" s="337">
        <v>1</v>
      </c>
      <c r="N1677" s="337">
        <v>1</v>
      </c>
      <c r="O1677" s="337">
        <v>0</v>
      </c>
      <c r="P1677" s="337">
        <v>0</v>
      </c>
      <c r="Q1677" s="337">
        <v>1</v>
      </c>
      <c r="R1677" s="337">
        <v>0</v>
      </c>
      <c r="S1677" s="337">
        <v>0</v>
      </c>
      <c r="T1677" s="337">
        <v>0</v>
      </c>
      <c r="U1677" s="337">
        <v>0</v>
      </c>
      <c r="V1677" s="337">
        <v>1</v>
      </c>
      <c r="W1677" s="337">
        <v>0</v>
      </c>
      <c r="X1677" s="337">
        <v>1</v>
      </c>
      <c r="Y1677" s="337">
        <v>0</v>
      </c>
      <c r="Z1677" s="337">
        <v>1</v>
      </c>
      <c r="AA1677" s="337">
        <v>0</v>
      </c>
      <c r="AB1677" s="337">
        <v>1</v>
      </c>
      <c r="AC1677" s="337">
        <v>0</v>
      </c>
      <c r="AD1677" s="337">
        <v>0</v>
      </c>
      <c r="AE1677" s="337">
        <v>0</v>
      </c>
      <c r="AF1677" s="337">
        <v>0</v>
      </c>
      <c r="AG1677" s="337">
        <v>0</v>
      </c>
      <c r="AH1677" s="337">
        <v>1</v>
      </c>
      <c r="AI1677" s="337">
        <v>0</v>
      </c>
      <c r="AJ1677" s="337">
        <v>1</v>
      </c>
      <c r="AK1677" s="337">
        <v>0</v>
      </c>
      <c r="AL1677" s="337">
        <v>0</v>
      </c>
      <c r="AM1677" s="337">
        <v>1</v>
      </c>
      <c r="AN1677" s="337">
        <v>1</v>
      </c>
      <c r="AO1677" s="337">
        <v>0</v>
      </c>
      <c r="AP1677" s="337">
        <v>1</v>
      </c>
    </row>
    <row r="1678" spans="1:42" x14ac:dyDescent="0.2">
      <c r="C1678" s="335" t="s">
        <v>47</v>
      </c>
      <c r="E1678" s="337">
        <v>231</v>
      </c>
      <c r="F1678" s="337">
        <v>208</v>
      </c>
      <c r="G1678" s="337">
        <v>439</v>
      </c>
      <c r="H1678" s="337">
        <v>41</v>
      </c>
      <c r="I1678" s="337">
        <v>39</v>
      </c>
      <c r="J1678" s="337">
        <v>80</v>
      </c>
      <c r="K1678" s="337">
        <v>19</v>
      </c>
      <c r="L1678" s="337">
        <v>5</v>
      </c>
      <c r="M1678" s="337">
        <v>14</v>
      </c>
      <c r="N1678" s="337">
        <v>19</v>
      </c>
      <c r="O1678" s="337">
        <v>44</v>
      </c>
      <c r="P1678" s="337">
        <v>20</v>
      </c>
      <c r="Q1678" s="337">
        <v>4</v>
      </c>
      <c r="R1678" s="337">
        <v>45</v>
      </c>
      <c r="S1678" s="337">
        <v>28</v>
      </c>
      <c r="T1678" s="337">
        <v>73</v>
      </c>
      <c r="U1678" s="337">
        <v>3</v>
      </c>
      <c r="V1678" s="337">
        <v>40</v>
      </c>
      <c r="W1678" s="337">
        <v>33</v>
      </c>
      <c r="X1678" s="337">
        <v>73</v>
      </c>
      <c r="Y1678" s="337">
        <v>2</v>
      </c>
      <c r="Z1678" s="337">
        <v>37</v>
      </c>
      <c r="AA1678" s="337">
        <v>37</v>
      </c>
      <c r="AB1678" s="337">
        <v>74</v>
      </c>
      <c r="AC1678" s="337">
        <v>2</v>
      </c>
      <c r="AD1678" s="337">
        <v>28</v>
      </c>
      <c r="AE1678" s="337">
        <v>34</v>
      </c>
      <c r="AF1678" s="337">
        <v>62</v>
      </c>
      <c r="AG1678" s="337">
        <v>2</v>
      </c>
      <c r="AH1678" s="337">
        <v>46</v>
      </c>
      <c r="AI1678" s="337">
        <v>31</v>
      </c>
      <c r="AJ1678" s="337">
        <v>77</v>
      </c>
      <c r="AK1678" s="337">
        <v>3</v>
      </c>
      <c r="AL1678" s="337">
        <v>35</v>
      </c>
      <c r="AM1678" s="337">
        <v>45</v>
      </c>
      <c r="AN1678" s="337">
        <v>80</v>
      </c>
      <c r="AO1678" s="337">
        <v>2</v>
      </c>
      <c r="AP1678" s="337">
        <v>5</v>
      </c>
    </row>
    <row r="1679" spans="1:42" x14ac:dyDescent="0.2">
      <c r="D1679" s="335" t="s">
        <v>116</v>
      </c>
      <c r="E1679" s="337">
        <v>231</v>
      </c>
      <c r="F1679" s="337">
        <v>208</v>
      </c>
      <c r="G1679" s="337">
        <v>439</v>
      </c>
      <c r="H1679" s="337">
        <v>41</v>
      </c>
      <c r="I1679" s="337">
        <v>39</v>
      </c>
      <c r="J1679" s="337">
        <v>80</v>
      </c>
      <c r="K1679" s="337">
        <v>19</v>
      </c>
      <c r="L1679" s="337">
        <v>5</v>
      </c>
      <c r="M1679" s="337">
        <v>14</v>
      </c>
      <c r="N1679" s="337">
        <v>19</v>
      </c>
      <c r="O1679" s="337">
        <v>44</v>
      </c>
      <c r="P1679" s="337">
        <v>20</v>
      </c>
      <c r="Q1679" s="337">
        <v>4</v>
      </c>
      <c r="R1679" s="337">
        <v>45</v>
      </c>
      <c r="S1679" s="337">
        <v>28</v>
      </c>
      <c r="T1679" s="337">
        <v>73</v>
      </c>
      <c r="U1679" s="337">
        <v>3</v>
      </c>
      <c r="V1679" s="337">
        <v>40</v>
      </c>
      <c r="W1679" s="337">
        <v>33</v>
      </c>
      <c r="X1679" s="337">
        <v>73</v>
      </c>
      <c r="Y1679" s="337">
        <v>2</v>
      </c>
      <c r="Z1679" s="337">
        <v>37</v>
      </c>
      <c r="AA1679" s="337">
        <v>37</v>
      </c>
      <c r="AB1679" s="337">
        <v>74</v>
      </c>
      <c r="AC1679" s="337">
        <v>2</v>
      </c>
      <c r="AD1679" s="337">
        <v>28</v>
      </c>
      <c r="AE1679" s="337">
        <v>34</v>
      </c>
      <c r="AF1679" s="337">
        <v>62</v>
      </c>
      <c r="AG1679" s="337">
        <v>2</v>
      </c>
      <c r="AH1679" s="337">
        <v>46</v>
      </c>
      <c r="AI1679" s="337">
        <v>31</v>
      </c>
      <c r="AJ1679" s="337">
        <v>77</v>
      </c>
      <c r="AK1679" s="337">
        <v>3</v>
      </c>
      <c r="AL1679" s="337">
        <v>35</v>
      </c>
      <c r="AM1679" s="337">
        <v>45</v>
      </c>
      <c r="AN1679" s="337">
        <v>80</v>
      </c>
      <c r="AO1679" s="337">
        <v>2</v>
      </c>
      <c r="AP1679" s="337">
        <v>5</v>
      </c>
    </row>
    <row r="1680" spans="1:42" x14ac:dyDescent="0.2">
      <c r="B1680" s="335" t="s">
        <v>42</v>
      </c>
      <c r="E1680" s="337">
        <v>355</v>
      </c>
      <c r="F1680" s="337">
        <v>320</v>
      </c>
      <c r="G1680" s="337">
        <v>675</v>
      </c>
      <c r="H1680" s="337">
        <v>88</v>
      </c>
      <c r="I1680" s="337">
        <v>91</v>
      </c>
      <c r="J1680" s="337">
        <v>179</v>
      </c>
      <c r="K1680" s="337">
        <v>27</v>
      </c>
      <c r="L1680" s="337">
        <v>23</v>
      </c>
      <c r="M1680" s="337">
        <v>22</v>
      </c>
      <c r="N1680" s="337">
        <v>45</v>
      </c>
      <c r="O1680" s="337">
        <v>34</v>
      </c>
      <c r="P1680" s="337">
        <v>34</v>
      </c>
      <c r="Q1680" s="337">
        <v>3</v>
      </c>
      <c r="R1680" s="337">
        <v>127</v>
      </c>
      <c r="S1680" s="337">
        <v>115</v>
      </c>
      <c r="T1680" s="337">
        <v>242</v>
      </c>
      <c r="U1680" s="337">
        <v>10</v>
      </c>
      <c r="V1680" s="337">
        <v>129</v>
      </c>
      <c r="W1680" s="337">
        <v>110</v>
      </c>
      <c r="X1680" s="337">
        <v>239</v>
      </c>
      <c r="Y1680" s="337">
        <v>9</v>
      </c>
      <c r="Z1680" s="337">
        <v>99</v>
      </c>
      <c r="AA1680" s="337">
        <v>95</v>
      </c>
      <c r="AB1680" s="337">
        <v>194</v>
      </c>
      <c r="AC1680" s="337">
        <v>8</v>
      </c>
      <c r="AD1680" s="337">
        <v>0</v>
      </c>
      <c r="AE1680" s="337">
        <v>0</v>
      </c>
      <c r="AF1680" s="337">
        <v>0</v>
      </c>
      <c r="AG1680" s="337">
        <v>0</v>
      </c>
      <c r="AH1680" s="337">
        <v>0</v>
      </c>
      <c r="AI1680" s="337">
        <v>0</v>
      </c>
      <c r="AJ1680" s="337">
        <v>0</v>
      </c>
      <c r="AK1680" s="337">
        <v>0</v>
      </c>
      <c r="AL1680" s="337">
        <v>0</v>
      </c>
      <c r="AM1680" s="337">
        <v>0</v>
      </c>
      <c r="AN1680" s="337">
        <v>0</v>
      </c>
      <c r="AO1680" s="337">
        <v>0</v>
      </c>
      <c r="AP1680" s="337">
        <v>0</v>
      </c>
    </row>
    <row r="1681" spans="1:42" x14ac:dyDescent="0.2">
      <c r="C1681" s="335" t="s">
        <v>37</v>
      </c>
      <c r="E1681" s="337">
        <v>264</v>
      </c>
      <c r="F1681" s="337">
        <v>239</v>
      </c>
      <c r="G1681" s="337">
        <v>503</v>
      </c>
      <c r="H1681" s="337">
        <v>62</v>
      </c>
      <c r="I1681" s="337">
        <v>63</v>
      </c>
      <c r="J1681" s="337">
        <v>125</v>
      </c>
      <c r="K1681" s="337">
        <v>17</v>
      </c>
      <c r="L1681" s="337">
        <v>15</v>
      </c>
      <c r="M1681" s="337">
        <v>13</v>
      </c>
      <c r="N1681" s="337">
        <v>28</v>
      </c>
      <c r="O1681" s="337">
        <v>17</v>
      </c>
      <c r="P1681" s="337">
        <v>17</v>
      </c>
      <c r="Q1681" s="337">
        <v>2</v>
      </c>
      <c r="R1681" s="337">
        <v>90</v>
      </c>
      <c r="S1681" s="337">
        <v>87</v>
      </c>
      <c r="T1681" s="337">
        <v>177</v>
      </c>
      <c r="U1681" s="337">
        <v>6</v>
      </c>
      <c r="V1681" s="337">
        <v>98</v>
      </c>
      <c r="W1681" s="337">
        <v>80</v>
      </c>
      <c r="X1681" s="337">
        <v>178</v>
      </c>
      <c r="Y1681" s="337">
        <v>6</v>
      </c>
      <c r="Z1681" s="337">
        <v>76</v>
      </c>
      <c r="AA1681" s="337">
        <v>72</v>
      </c>
      <c r="AB1681" s="337">
        <v>148</v>
      </c>
      <c r="AC1681" s="337">
        <v>5</v>
      </c>
      <c r="AD1681" s="337">
        <v>0</v>
      </c>
      <c r="AE1681" s="337">
        <v>0</v>
      </c>
      <c r="AF1681" s="337">
        <v>0</v>
      </c>
      <c r="AG1681" s="337">
        <v>0</v>
      </c>
      <c r="AH1681" s="337">
        <v>0</v>
      </c>
      <c r="AI1681" s="337">
        <v>0</v>
      </c>
      <c r="AJ1681" s="337">
        <v>0</v>
      </c>
      <c r="AK1681" s="337">
        <v>0</v>
      </c>
      <c r="AL1681" s="337">
        <v>0</v>
      </c>
      <c r="AM1681" s="337">
        <v>0</v>
      </c>
      <c r="AN1681" s="337">
        <v>0</v>
      </c>
      <c r="AO1681" s="337">
        <v>0</v>
      </c>
      <c r="AP1681" s="337">
        <v>0</v>
      </c>
    </row>
    <row r="1682" spans="1:42" x14ac:dyDescent="0.2">
      <c r="D1682" s="335" t="s">
        <v>116</v>
      </c>
      <c r="E1682" s="337">
        <v>197</v>
      </c>
      <c r="F1682" s="337">
        <v>176</v>
      </c>
      <c r="G1682" s="337">
        <v>373</v>
      </c>
      <c r="H1682" s="337">
        <v>41</v>
      </c>
      <c r="I1682" s="337">
        <v>47</v>
      </c>
      <c r="J1682" s="337">
        <v>88</v>
      </c>
      <c r="K1682" s="337">
        <v>11</v>
      </c>
      <c r="L1682" s="337">
        <v>11</v>
      </c>
      <c r="M1682" s="337">
        <v>11</v>
      </c>
      <c r="N1682" s="337">
        <v>22</v>
      </c>
      <c r="O1682" s="337">
        <v>11</v>
      </c>
      <c r="P1682" s="337">
        <v>11</v>
      </c>
      <c r="Q1682" s="337">
        <v>1</v>
      </c>
      <c r="R1682" s="337">
        <v>68</v>
      </c>
      <c r="S1682" s="337">
        <v>65</v>
      </c>
      <c r="T1682" s="337">
        <v>133</v>
      </c>
      <c r="U1682" s="337">
        <v>4</v>
      </c>
      <c r="V1682" s="337">
        <v>71</v>
      </c>
      <c r="W1682" s="337">
        <v>62</v>
      </c>
      <c r="X1682" s="337">
        <v>133</v>
      </c>
      <c r="Y1682" s="337">
        <v>4</v>
      </c>
      <c r="Z1682" s="337">
        <v>58</v>
      </c>
      <c r="AA1682" s="337">
        <v>49</v>
      </c>
      <c r="AB1682" s="337">
        <v>107</v>
      </c>
      <c r="AC1682" s="337">
        <v>3</v>
      </c>
      <c r="AD1682" s="337">
        <v>0</v>
      </c>
      <c r="AE1682" s="337">
        <v>0</v>
      </c>
      <c r="AF1682" s="337">
        <v>0</v>
      </c>
      <c r="AG1682" s="337">
        <v>0</v>
      </c>
      <c r="AH1682" s="337">
        <v>0</v>
      </c>
      <c r="AI1682" s="337">
        <v>0</v>
      </c>
      <c r="AJ1682" s="337">
        <v>0</v>
      </c>
      <c r="AK1682" s="337">
        <v>0</v>
      </c>
      <c r="AL1682" s="337">
        <v>0</v>
      </c>
      <c r="AM1682" s="337">
        <v>0</v>
      </c>
      <c r="AN1682" s="337">
        <v>0</v>
      </c>
      <c r="AO1682" s="337">
        <v>0</v>
      </c>
      <c r="AP1682" s="337">
        <v>0</v>
      </c>
    </row>
    <row r="1683" spans="1:42" x14ac:dyDescent="0.2">
      <c r="D1683" s="335" t="s">
        <v>117</v>
      </c>
      <c r="E1683" s="337">
        <v>67</v>
      </c>
      <c r="F1683" s="337">
        <v>63</v>
      </c>
      <c r="G1683" s="337">
        <v>130</v>
      </c>
      <c r="H1683" s="337">
        <v>21</v>
      </c>
      <c r="I1683" s="337">
        <v>16</v>
      </c>
      <c r="J1683" s="337">
        <v>37</v>
      </c>
      <c r="K1683" s="337">
        <v>6</v>
      </c>
      <c r="L1683" s="337">
        <v>4</v>
      </c>
      <c r="M1683" s="337">
        <v>2</v>
      </c>
      <c r="N1683" s="337">
        <v>6</v>
      </c>
      <c r="O1683" s="337">
        <v>6</v>
      </c>
      <c r="P1683" s="337">
        <v>6</v>
      </c>
      <c r="Q1683" s="337">
        <v>1</v>
      </c>
      <c r="R1683" s="337">
        <v>22</v>
      </c>
      <c r="S1683" s="337">
        <v>22</v>
      </c>
      <c r="T1683" s="337">
        <v>44</v>
      </c>
      <c r="U1683" s="337">
        <v>2</v>
      </c>
      <c r="V1683" s="337">
        <v>27</v>
      </c>
      <c r="W1683" s="337">
        <v>18</v>
      </c>
      <c r="X1683" s="337">
        <v>45</v>
      </c>
      <c r="Y1683" s="337">
        <v>2</v>
      </c>
      <c r="Z1683" s="337">
        <v>18</v>
      </c>
      <c r="AA1683" s="337">
        <v>23</v>
      </c>
      <c r="AB1683" s="337">
        <v>41</v>
      </c>
      <c r="AC1683" s="337">
        <v>2</v>
      </c>
      <c r="AD1683" s="337">
        <v>0</v>
      </c>
      <c r="AE1683" s="337">
        <v>0</v>
      </c>
      <c r="AF1683" s="337">
        <v>0</v>
      </c>
      <c r="AG1683" s="337">
        <v>0</v>
      </c>
      <c r="AH1683" s="337">
        <v>0</v>
      </c>
      <c r="AI1683" s="337">
        <v>0</v>
      </c>
      <c r="AJ1683" s="337">
        <v>0</v>
      </c>
      <c r="AK1683" s="337">
        <v>0</v>
      </c>
      <c r="AL1683" s="337">
        <v>0</v>
      </c>
      <c r="AM1683" s="337">
        <v>0</v>
      </c>
      <c r="AN1683" s="337">
        <v>0</v>
      </c>
      <c r="AO1683" s="337">
        <v>0</v>
      </c>
      <c r="AP1683" s="337">
        <v>0</v>
      </c>
    </row>
    <row r="1684" spans="1:42" x14ac:dyDescent="0.2">
      <c r="C1684" s="335" t="s">
        <v>47</v>
      </c>
      <c r="E1684" s="337">
        <v>91</v>
      </c>
      <c r="F1684" s="337">
        <v>81</v>
      </c>
      <c r="G1684" s="337">
        <v>172</v>
      </c>
      <c r="H1684" s="337">
        <v>26</v>
      </c>
      <c r="I1684" s="337">
        <v>28</v>
      </c>
      <c r="J1684" s="337">
        <v>54</v>
      </c>
      <c r="K1684" s="337">
        <v>10</v>
      </c>
      <c r="L1684" s="337">
        <v>8</v>
      </c>
      <c r="M1684" s="337">
        <v>9</v>
      </c>
      <c r="N1684" s="337">
        <v>17</v>
      </c>
      <c r="O1684" s="337">
        <v>17</v>
      </c>
      <c r="P1684" s="337">
        <v>17</v>
      </c>
      <c r="Q1684" s="337">
        <v>1</v>
      </c>
      <c r="R1684" s="337">
        <v>37</v>
      </c>
      <c r="S1684" s="337">
        <v>28</v>
      </c>
      <c r="T1684" s="337">
        <v>65</v>
      </c>
      <c r="U1684" s="337">
        <v>4</v>
      </c>
      <c r="V1684" s="337">
        <v>31</v>
      </c>
      <c r="W1684" s="337">
        <v>30</v>
      </c>
      <c r="X1684" s="337">
        <v>61</v>
      </c>
      <c r="Y1684" s="337">
        <v>3</v>
      </c>
      <c r="Z1684" s="337">
        <v>23</v>
      </c>
      <c r="AA1684" s="337">
        <v>23</v>
      </c>
      <c r="AB1684" s="337">
        <v>46</v>
      </c>
      <c r="AC1684" s="337">
        <v>3</v>
      </c>
      <c r="AD1684" s="337">
        <v>0</v>
      </c>
      <c r="AE1684" s="337">
        <v>0</v>
      </c>
      <c r="AF1684" s="337">
        <v>0</v>
      </c>
      <c r="AG1684" s="337">
        <v>0</v>
      </c>
      <c r="AH1684" s="337">
        <v>0</v>
      </c>
      <c r="AI1684" s="337">
        <v>0</v>
      </c>
      <c r="AJ1684" s="337">
        <v>0</v>
      </c>
      <c r="AK1684" s="337">
        <v>0</v>
      </c>
      <c r="AL1684" s="337">
        <v>0</v>
      </c>
      <c r="AM1684" s="337">
        <v>0</v>
      </c>
      <c r="AN1684" s="337">
        <v>0</v>
      </c>
      <c r="AO1684" s="337">
        <v>0</v>
      </c>
      <c r="AP1684" s="337">
        <v>0</v>
      </c>
    </row>
    <row r="1685" spans="1:42" x14ac:dyDescent="0.2">
      <c r="D1685" s="335" t="s">
        <v>116</v>
      </c>
      <c r="E1685" s="337">
        <v>91</v>
      </c>
      <c r="F1685" s="337">
        <v>81</v>
      </c>
      <c r="G1685" s="337">
        <v>172</v>
      </c>
      <c r="H1685" s="337">
        <v>26</v>
      </c>
      <c r="I1685" s="337">
        <v>28</v>
      </c>
      <c r="J1685" s="337">
        <v>54</v>
      </c>
      <c r="K1685" s="337">
        <v>10</v>
      </c>
      <c r="L1685" s="337">
        <v>8</v>
      </c>
      <c r="M1685" s="337">
        <v>9</v>
      </c>
      <c r="N1685" s="337">
        <v>17</v>
      </c>
      <c r="O1685" s="337">
        <v>17</v>
      </c>
      <c r="P1685" s="337">
        <v>17</v>
      </c>
      <c r="Q1685" s="337">
        <v>1</v>
      </c>
      <c r="R1685" s="337">
        <v>37</v>
      </c>
      <c r="S1685" s="337">
        <v>28</v>
      </c>
      <c r="T1685" s="337">
        <v>65</v>
      </c>
      <c r="U1685" s="337">
        <v>4</v>
      </c>
      <c r="V1685" s="337">
        <v>31</v>
      </c>
      <c r="W1685" s="337">
        <v>30</v>
      </c>
      <c r="X1685" s="337">
        <v>61</v>
      </c>
      <c r="Y1685" s="337">
        <v>3</v>
      </c>
      <c r="Z1685" s="337">
        <v>23</v>
      </c>
      <c r="AA1685" s="337">
        <v>23</v>
      </c>
      <c r="AB1685" s="337">
        <v>46</v>
      </c>
      <c r="AC1685" s="337">
        <v>3</v>
      </c>
      <c r="AD1685" s="337">
        <v>0</v>
      </c>
      <c r="AE1685" s="337">
        <v>0</v>
      </c>
      <c r="AF1685" s="337">
        <v>0</v>
      </c>
      <c r="AG1685" s="337">
        <v>0</v>
      </c>
      <c r="AH1685" s="337">
        <v>0</v>
      </c>
      <c r="AI1685" s="337">
        <v>0</v>
      </c>
      <c r="AJ1685" s="337">
        <v>0</v>
      </c>
      <c r="AK1685" s="337">
        <v>0</v>
      </c>
      <c r="AL1685" s="337">
        <v>0</v>
      </c>
      <c r="AM1685" s="337">
        <v>0</v>
      </c>
      <c r="AN1685" s="337">
        <v>0</v>
      </c>
      <c r="AO1685" s="337">
        <v>0</v>
      </c>
      <c r="AP1685" s="337">
        <v>0</v>
      </c>
    </row>
    <row r="1686" spans="1:42" x14ac:dyDescent="0.2">
      <c r="B1686" s="335" t="s">
        <v>167</v>
      </c>
      <c r="E1686" s="337">
        <v>56</v>
      </c>
      <c r="F1686" s="337">
        <v>41</v>
      </c>
      <c r="G1686" s="337">
        <v>97</v>
      </c>
      <c r="H1686" s="337">
        <v>0</v>
      </c>
      <c r="I1686" s="337">
        <v>0</v>
      </c>
      <c r="J1686" s="337">
        <v>0</v>
      </c>
      <c r="K1686" s="337">
        <v>8</v>
      </c>
      <c r="L1686" s="337">
        <v>0</v>
      </c>
      <c r="M1686" s="337">
        <v>8</v>
      </c>
      <c r="N1686" s="337">
        <v>8</v>
      </c>
      <c r="O1686" s="337">
        <v>0</v>
      </c>
      <c r="P1686" s="337">
        <v>0</v>
      </c>
      <c r="Q1686" s="337">
        <v>1</v>
      </c>
      <c r="R1686" s="337">
        <v>0</v>
      </c>
      <c r="S1686" s="337">
        <v>0</v>
      </c>
      <c r="T1686" s="337">
        <v>0</v>
      </c>
      <c r="U1686" s="337">
        <v>0</v>
      </c>
      <c r="V1686" s="337">
        <v>0</v>
      </c>
      <c r="W1686" s="337">
        <v>0</v>
      </c>
      <c r="X1686" s="337">
        <v>0</v>
      </c>
      <c r="Y1686" s="337">
        <v>0</v>
      </c>
      <c r="Z1686" s="337">
        <v>0</v>
      </c>
      <c r="AA1686" s="337">
        <v>0</v>
      </c>
      <c r="AB1686" s="337">
        <v>0</v>
      </c>
      <c r="AC1686" s="337">
        <v>0</v>
      </c>
      <c r="AD1686" s="337">
        <v>0</v>
      </c>
      <c r="AE1686" s="337">
        <v>0</v>
      </c>
      <c r="AF1686" s="337">
        <v>0</v>
      </c>
      <c r="AG1686" s="337">
        <v>0</v>
      </c>
      <c r="AH1686" s="337">
        <v>0</v>
      </c>
      <c r="AI1686" s="337">
        <v>0</v>
      </c>
      <c r="AJ1686" s="337">
        <v>0</v>
      </c>
      <c r="AK1686" s="337">
        <v>0</v>
      </c>
      <c r="AL1686" s="337">
        <v>0</v>
      </c>
      <c r="AM1686" s="337">
        <v>0</v>
      </c>
      <c r="AN1686" s="337">
        <v>0</v>
      </c>
      <c r="AO1686" s="337">
        <v>0</v>
      </c>
      <c r="AP1686" s="337">
        <v>0</v>
      </c>
    </row>
    <row r="1687" spans="1:42" x14ac:dyDescent="0.2">
      <c r="C1687" s="335" t="s">
        <v>47</v>
      </c>
      <c r="E1687" s="337">
        <v>56</v>
      </c>
      <c r="F1687" s="337">
        <v>41</v>
      </c>
      <c r="G1687" s="337">
        <v>97</v>
      </c>
      <c r="H1687" s="337">
        <v>0</v>
      </c>
      <c r="I1687" s="337">
        <v>0</v>
      </c>
      <c r="J1687" s="337">
        <v>0</v>
      </c>
      <c r="K1687" s="337">
        <v>8</v>
      </c>
      <c r="L1687" s="337">
        <v>0</v>
      </c>
      <c r="M1687" s="337">
        <v>8</v>
      </c>
      <c r="N1687" s="337">
        <v>8</v>
      </c>
      <c r="O1687" s="337">
        <v>0</v>
      </c>
      <c r="P1687" s="337">
        <v>0</v>
      </c>
      <c r="Q1687" s="337">
        <v>1</v>
      </c>
      <c r="R1687" s="337">
        <v>0</v>
      </c>
      <c r="S1687" s="337">
        <v>0</v>
      </c>
      <c r="T1687" s="337">
        <v>0</v>
      </c>
      <c r="U1687" s="337">
        <v>0</v>
      </c>
      <c r="V1687" s="337">
        <v>0</v>
      </c>
      <c r="W1687" s="337">
        <v>0</v>
      </c>
      <c r="X1687" s="337">
        <v>0</v>
      </c>
      <c r="Y1687" s="337">
        <v>0</v>
      </c>
      <c r="Z1687" s="337">
        <v>0</v>
      </c>
      <c r="AA1687" s="337">
        <v>0</v>
      </c>
      <c r="AB1687" s="337">
        <v>0</v>
      </c>
      <c r="AC1687" s="337">
        <v>0</v>
      </c>
      <c r="AD1687" s="337">
        <v>0</v>
      </c>
      <c r="AE1687" s="337">
        <v>0</v>
      </c>
      <c r="AF1687" s="337">
        <v>0</v>
      </c>
      <c r="AG1687" s="337">
        <v>0</v>
      </c>
      <c r="AH1687" s="337">
        <v>0</v>
      </c>
      <c r="AI1687" s="337">
        <v>0</v>
      </c>
      <c r="AJ1687" s="337">
        <v>0</v>
      </c>
      <c r="AK1687" s="337">
        <v>0</v>
      </c>
      <c r="AL1687" s="337">
        <v>0</v>
      </c>
      <c r="AM1687" s="337">
        <v>0</v>
      </c>
      <c r="AN1687" s="337">
        <v>0</v>
      </c>
      <c r="AO1687" s="337">
        <v>0</v>
      </c>
      <c r="AP1687" s="337">
        <v>0</v>
      </c>
    </row>
    <row r="1688" spans="1:42" x14ac:dyDescent="0.2">
      <c r="D1688" s="335" t="s">
        <v>204</v>
      </c>
      <c r="E1688" s="337">
        <v>56</v>
      </c>
      <c r="F1688" s="337">
        <v>41</v>
      </c>
      <c r="G1688" s="337">
        <v>97</v>
      </c>
      <c r="H1688" s="337">
        <v>0</v>
      </c>
      <c r="I1688" s="337">
        <v>0</v>
      </c>
      <c r="J1688" s="337">
        <v>0</v>
      </c>
      <c r="K1688" s="337">
        <v>8</v>
      </c>
      <c r="L1688" s="337">
        <v>0</v>
      </c>
      <c r="M1688" s="337">
        <v>8</v>
      </c>
      <c r="N1688" s="337">
        <v>8</v>
      </c>
      <c r="O1688" s="337">
        <v>0</v>
      </c>
      <c r="P1688" s="337">
        <v>0</v>
      </c>
      <c r="Q1688" s="337">
        <v>1</v>
      </c>
      <c r="R1688" s="337">
        <v>0</v>
      </c>
      <c r="S1688" s="337">
        <v>0</v>
      </c>
      <c r="T1688" s="337">
        <v>0</v>
      </c>
      <c r="U1688" s="337">
        <v>0</v>
      </c>
      <c r="V1688" s="337">
        <v>0</v>
      </c>
      <c r="W1688" s="337">
        <v>0</v>
      </c>
      <c r="X1688" s="337">
        <v>0</v>
      </c>
      <c r="Y1688" s="337">
        <v>0</v>
      </c>
      <c r="Z1688" s="337">
        <v>0</v>
      </c>
      <c r="AA1688" s="337">
        <v>0</v>
      </c>
      <c r="AB1688" s="337">
        <v>0</v>
      </c>
      <c r="AC1688" s="337">
        <v>0</v>
      </c>
      <c r="AD1688" s="337">
        <v>0</v>
      </c>
      <c r="AE1688" s="337">
        <v>0</v>
      </c>
      <c r="AF1688" s="337">
        <v>0</v>
      </c>
      <c r="AG1688" s="337">
        <v>0</v>
      </c>
      <c r="AH1688" s="337">
        <v>0</v>
      </c>
      <c r="AI1688" s="337">
        <v>0</v>
      </c>
      <c r="AJ1688" s="337">
        <v>0</v>
      </c>
      <c r="AK1688" s="337">
        <v>0</v>
      </c>
      <c r="AL1688" s="337">
        <v>0</v>
      </c>
      <c r="AM1688" s="337">
        <v>0</v>
      </c>
      <c r="AN1688" s="337">
        <v>0</v>
      </c>
      <c r="AO1688" s="337">
        <v>0</v>
      </c>
      <c r="AP1688" s="337">
        <v>0</v>
      </c>
    </row>
    <row r="1689" spans="1:42" x14ac:dyDescent="0.2">
      <c r="B1689" s="335" t="s">
        <v>168</v>
      </c>
      <c r="E1689" s="337">
        <v>77</v>
      </c>
      <c r="F1689" s="337">
        <v>50</v>
      </c>
      <c r="G1689" s="337">
        <v>127</v>
      </c>
      <c r="H1689" s="337">
        <v>0</v>
      </c>
      <c r="I1689" s="337">
        <v>0</v>
      </c>
      <c r="J1689" s="337">
        <v>0</v>
      </c>
      <c r="K1689" s="337">
        <v>3</v>
      </c>
      <c r="L1689" s="337">
        <v>6</v>
      </c>
      <c r="M1689" s="337">
        <v>4</v>
      </c>
      <c r="N1689" s="337">
        <v>10</v>
      </c>
      <c r="O1689" s="337">
        <v>3</v>
      </c>
      <c r="P1689" s="337">
        <v>3</v>
      </c>
      <c r="Q1689" s="337">
        <v>2</v>
      </c>
      <c r="R1689" s="337">
        <v>0</v>
      </c>
      <c r="S1689" s="337">
        <v>0</v>
      </c>
      <c r="T1689" s="337">
        <v>0</v>
      </c>
      <c r="U1689" s="337">
        <v>0</v>
      </c>
      <c r="V1689" s="337">
        <v>0</v>
      </c>
      <c r="W1689" s="337">
        <v>0</v>
      </c>
      <c r="X1689" s="337">
        <v>0</v>
      </c>
      <c r="Y1689" s="337">
        <v>0</v>
      </c>
      <c r="Z1689" s="337">
        <v>0</v>
      </c>
      <c r="AA1689" s="337">
        <v>0</v>
      </c>
      <c r="AB1689" s="337">
        <v>0</v>
      </c>
      <c r="AC1689" s="337">
        <v>0</v>
      </c>
      <c r="AD1689" s="337">
        <v>0</v>
      </c>
      <c r="AE1689" s="337">
        <v>0</v>
      </c>
      <c r="AF1689" s="337">
        <v>0</v>
      </c>
      <c r="AG1689" s="337">
        <v>0</v>
      </c>
      <c r="AH1689" s="337">
        <v>0</v>
      </c>
      <c r="AI1689" s="337">
        <v>0</v>
      </c>
      <c r="AJ1689" s="337">
        <v>0</v>
      </c>
      <c r="AK1689" s="337">
        <v>0</v>
      </c>
      <c r="AL1689" s="337">
        <v>0</v>
      </c>
      <c r="AM1689" s="337">
        <v>0</v>
      </c>
      <c r="AN1689" s="337">
        <v>0</v>
      </c>
      <c r="AO1689" s="337">
        <v>0</v>
      </c>
      <c r="AP1689" s="337">
        <v>0</v>
      </c>
    </row>
    <row r="1690" spans="1:42" x14ac:dyDescent="0.2">
      <c r="C1690" s="335" t="s">
        <v>47</v>
      </c>
      <c r="E1690" s="337">
        <v>77</v>
      </c>
      <c r="F1690" s="337">
        <v>50</v>
      </c>
      <c r="G1690" s="337">
        <v>127</v>
      </c>
      <c r="H1690" s="337">
        <v>0</v>
      </c>
      <c r="I1690" s="337">
        <v>0</v>
      </c>
      <c r="J1690" s="337">
        <v>0</v>
      </c>
      <c r="K1690" s="337">
        <v>3</v>
      </c>
      <c r="L1690" s="337">
        <v>6</v>
      </c>
      <c r="M1690" s="337">
        <v>4</v>
      </c>
      <c r="N1690" s="337">
        <v>10</v>
      </c>
      <c r="O1690" s="337">
        <v>3</v>
      </c>
      <c r="P1690" s="337">
        <v>3</v>
      </c>
      <c r="Q1690" s="337">
        <v>2</v>
      </c>
      <c r="R1690" s="337">
        <v>0</v>
      </c>
      <c r="S1690" s="337">
        <v>0</v>
      </c>
      <c r="T1690" s="337">
        <v>0</v>
      </c>
      <c r="U1690" s="337">
        <v>0</v>
      </c>
      <c r="V1690" s="337">
        <v>0</v>
      </c>
      <c r="W1690" s="337">
        <v>0</v>
      </c>
      <c r="X1690" s="337">
        <v>0</v>
      </c>
      <c r="Y1690" s="337">
        <v>0</v>
      </c>
      <c r="Z1690" s="337">
        <v>0</v>
      </c>
      <c r="AA1690" s="337">
        <v>0</v>
      </c>
      <c r="AB1690" s="337">
        <v>0</v>
      </c>
      <c r="AC1690" s="337">
        <v>0</v>
      </c>
      <c r="AD1690" s="337">
        <v>0</v>
      </c>
      <c r="AE1690" s="337">
        <v>0</v>
      </c>
      <c r="AF1690" s="337">
        <v>0</v>
      </c>
      <c r="AG1690" s="337">
        <v>0</v>
      </c>
      <c r="AH1690" s="337">
        <v>0</v>
      </c>
      <c r="AI1690" s="337">
        <v>0</v>
      </c>
      <c r="AJ1690" s="337">
        <v>0</v>
      </c>
      <c r="AK1690" s="337">
        <v>0</v>
      </c>
      <c r="AL1690" s="337">
        <v>0</v>
      </c>
      <c r="AM1690" s="337">
        <v>0</v>
      </c>
      <c r="AN1690" s="337">
        <v>0</v>
      </c>
      <c r="AO1690" s="337">
        <v>0</v>
      </c>
      <c r="AP1690" s="337">
        <v>0</v>
      </c>
    </row>
    <row r="1691" spans="1:42" x14ac:dyDescent="0.2">
      <c r="D1691" s="335" t="s">
        <v>50</v>
      </c>
      <c r="E1691" s="337">
        <v>22</v>
      </c>
      <c r="F1691" s="337">
        <v>13</v>
      </c>
      <c r="G1691" s="337">
        <v>35</v>
      </c>
      <c r="H1691" s="337">
        <v>0</v>
      </c>
      <c r="I1691" s="337">
        <v>0</v>
      </c>
      <c r="J1691" s="337">
        <v>0</v>
      </c>
      <c r="K1691" s="337">
        <v>3</v>
      </c>
      <c r="L1691" s="337">
        <v>2</v>
      </c>
      <c r="M1691" s="337">
        <v>2</v>
      </c>
      <c r="N1691" s="337">
        <v>4</v>
      </c>
      <c r="O1691" s="337">
        <v>3</v>
      </c>
      <c r="P1691" s="337">
        <v>3</v>
      </c>
      <c r="Q1691" s="337">
        <v>1</v>
      </c>
      <c r="R1691" s="337">
        <v>0</v>
      </c>
      <c r="S1691" s="337">
        <v>0</v>
      </c>
      <c r="T1691" s="337">
        <v>0</v>
      </c>
      <c r="U1691" s="337">
        <v>0</v>
      </c>
      <c r="V1691" s="337">
        <v>0</v>
      </c>
      <c r="W1691" s="337">
        <v>0</v>
      </c>
      <c r="X1691" s="337">
        <v>0</v>
      </c>
      <c r="Y1691" s="337">
        <v>0</v>
      </c>
      <c r="Z1691" s="337">
        <v>0</v>
      </c>
      <c r="AA1691" s="337">
        <v>0</v>
      </c>
      <c r="AB1691" s="337">
        <v>0</v>
      </c>
      <c r="AC1691" s="337">
        <v>0</v>
      </c>
      <c r="AD1691" s="337">
        <v>0</v>
      </c>
      <c r="AE1691" s="337">
        <v>0</v>
      </c>
      <c r="AF1691" s="337">
        <v>0</v>
      </c>
      <c r="AG1691" s="337">
        <v>0</v>
      </c>
      <c r="AH1691" s="337">
        <v>0</v>
      </c>
      <c r="AI1691" s="337">
        <v>0</v>
      </c>
      <c r="AJ1691" s="337">
        <v>0</v>
      </c>
      <c r="AK1691" s="337">
        <v>0</v>
      </c>
      <c r="AL1691" s="337">
        <v>0</v>
      </c>
      <c r="AM1691" s="337">
        <v>0</v>
      </c>
      <c r="AN1691" s="337">
        <v>0</v>
      </c>
      <c r="AO1691" s="337">
        <v>0</v>
      </c>
      <c r="AP1691" s="337">
        <v>0</v>
      </c>
    </row>
    <row r="1692" spans="1:42" x14ac:dyDescent="0.2">
      <c r="D1692" s="335" t="s">
        <v>49</v>
      </c>
      <c r="E1692" s="337">
        <v>55</v>
      </c>
      <c r="F1692" s="337">
        <v>37</v>
      </c>
      <c r="G1692" s="337">
        <v>92</v>
      </c>
      <c r="H1692" s="337">
        <v>0</v>
      </c>
      <c r="I1692" s="337">
        <v>0</v>
      </c>
      <c r="J1692" s="337">
        <v>0</v>
      </c>
      <c r="K1692" s="337">
        <v>0</v>
      </c>
      <c r="L1692" s="337">
        <v>4</v>
      </c>
      <c r="M1692" s="337">
        <v>2</v>
      </c>
      <c r="N1692" s="337">
        <v>6</v>
      </c>
      <c r="O1692" s="337">
        <v>0</v>
      </c>
      <c r="P1692" s="337">
        <v>0</v>
      </c>
      <c r="Q1692" s="337">
        <v>1</v>
      </c>
      <c r="R1692" s="337">
        <v>0</v>
      </c>
      <c r="S1692" s="337">
        <v>0</v>
      </c>
      <c r="T1692" s="337">
        <v>0</v>
      </c>
      <c r="U1692" s="337">
        <v>0</v>
      </c>
      <c r="V1692" s="337">
        <v>0</v>
      </c>
      <c r="W1692" s="337">
        <v>0</v>
      </c>
      <c r="X1692" s="337">
        <v>0</v>
      </c>
      <c r="Y1692" s="337">
        <v>0</v>
      </c>
      <c r="Z1692" s="337">
        <v>0</v>
      </c>
      <c r="AA1692" s="337">
        <v>0</v>
      </c>
      <c r="AB1692" s="337">
        <v>0</v>
      </c>
      <c r="AC1692" s="337">
        <v>0</v>
      </c>
      <c r="AD1692" s="337">
        <v>0</v>
      </c>
      <c r="AE1692" s="337">
        <v>0</v>
      </c>
      <c r="AF1692" s="337">
        <v>0</v>
      </c>
      <c r="AG1692" s="337">
        <v>0</v>
      </c>
      <c r="AH1692" s="337">
        <v>0</v>
      </c>
      <c r="AI1692" s="337">
        <v>0</v>
      </c>
      <c r="AJ1692" s="337">
        <v>0</v>
      </c>
      <c r="AK1692" s="337">
        <v>0</v>
      </c>
      <c r="AL1692" s="337">
        <v>0</v>
      </c>
      <c r="AM1692" s="337">
        <v>0</v>
      </c>
      <c r="AN1692" s="337">
        <v>0</v>
      </c>
      <c r="AO1692" s="337">
        <v>0</v>
      </c>
      <c r="AP1692" s="337">
        <v>0</v>
      </c>
    </row>
    <row r="1693" spans="1:42" x14ac:dyDescent="0.2">
      <c r="A1693" s="335" t="s">
        <v>150</v>
      </c>
      <c r="E1693" s="337">
        <v>531</v>
      </c>
      <c r="F1693" s="337">
        <v>575</v>
      </c>
      <c r="G1693" s="337">
        <v>1106</v>
      </c>
      <c r="H1693" s="337">
        <v>85</v>
      </c>
      <c r="I1693" s="337">
        <v>79</v>
      </c>
      <c r="J1693" s="337">
        <v>164</v>
      </c>
      <c r="K1693" s="337">
        <v>60</v>
      </c>
      <c r="L1693" s="337">
        <v>9</v>
      </c>
      <c r="M1693" s="337">
        <v>63</v>
      </c>
      <c r="N1693" s="337">
        <v>72</v>
      </c>
      <c r="O1693" s="337">
        <v>50</v>
      </c>
      <c r="P1693" s="337">
        <v>42</v>
      </c>
      <c r="Q1693" s="337">
        <v>13</v>
      </c>
      <c r="R1693" s="337">
        <v>69</v>
      </c>
      <c r="S1693" s="337">
        <v>83</v>
      </c>
      <c r="T1693" s="337">
        <v>152</v>
      </c>
      <c r="U1693" s="337">
        <v>7</v>
      </c>
      <c r="V1693" s="337">
        <v>97</v>
      </c>
      <c r="W1693" s="337">
        <v>92</v>
      </c>
      <c r="X1693" s="337">
        <v>189</v>
      </c>
      <c r="Y1693" s="337">
        <v>7</v>
      </c>
      <c r="Z1693" s="337">
        <v>107</v>
      </c>
      <c r="AA1693" s="337">
        <v>117</v>
      </c>
      <c r="AB1693" s="337">
        <v>224</v>
      </c>
      <c r="AC1693" s="337">
        <v>12</v>
      </c>
      <c r="AD1693" s="337">
        <v>43</v>
      </c>
      <c r="AE1693" s="337">
        <v>37</v>
      </c>
      <c r="AF1693" s="337">
        <v>80</v>
      </c>
      <c r="AG1693" s="337">
        <v>3</v>
      </c>
      <c r="AH1693" s="337">
        <v>34</v>
      </c>
      <c r="AI1693" s="337">
        <v>42</v>
      </c>
      <c r="AJ1693" s="337">
        <v>76</v>
      </c>
      <c r="AK1693" s="337">
        <v>3</v>
      </c>
      <c r="AL1693" s="337">
        <v>35</v>
      </c>
      <c r="AM1693" s="337">
        <v>44</v>
      </c>
      <c r="AN1693" s="337">
        <v>79</v>
      </c>
      <c r="AO1693" s="337">
        <v>4</v>
      </c>
      <c r="AP1693" s="337">
        <v>5</v>
      </c>
    </row>
    <row r="1694" spans="1:42" x14ac:dyDescent="0.2">
      <c r="B1694" s="335" t="s">
        <v>36</v>
      </c>
      <c r="E1694" s="337">
        <v>63</v>
      </c>
      <c r="F1694" s="337">
        <v>59</v>
      </c>
      <c r="G1694" s="337">
        <v>122</v>
      </c>
      <c r="H1694" s="337">
        <v>0</v>
      </c>
      <c r="I1694" s="337">
        <v>0</v>
      </c>
      <c r="J1694" s="337">
        <v>0</v>
      </c>
      <c r="K1694" s="337">
        <v>7</v>
      </c>
      <c r="L1694" s="337">
        <v>0</v>
      </c>
      <c r="M1694" s="337">
        <v>7</v>
      </c>
      <c r="N1694" s="337">
        <v>7</v>
      </c>
      <c r="O1694" s="337">
        <v>6</v>
      </c>
      <c r="P1694" s="337">
        <v>6</v>
      </c>
      <c r="Q1694" s="337">
        <v>4</v>
      </c>
      <c r="R1694" s="337">
        <v>9</v>
      </c>
      <c r="S1694" s="337">
        <v>8</v>
      </c>
      <c r="T1694" s="337">
        <v>17</v>
      </c>
      <c r="U1694" s="337">
        <v>0</v>
      </c>
      <c r="V1694" s="337">
        <v>16</v>
      </c>
      <c r="W1694" s="337">
        <v>21</v>
      </c>
      <c r="X1694" s="337">
        <v>37</v>
      </c>
      <c r="Y1694" s="337">
        <v>0</v>
      </c>
      <c r="Z1694" s="337">
        <v>38</v>
      </c>
      <c r="AA1694" s="337">
        <v>30</v>
      </c>
      <c r="AB1694" s="337">
        <v>68</v>
      </c>
      <c r="AC1694" s="337">
        <v>4</v>
      </c>
      <c r="AD1694" s="337">
        <v>0</v>
      </c>
      <c r="AE1694" s="337">
        <v>0</v>
      </c>
      <c r="AF1694" s="337">
        <v>0</v>
      </c>
      <c r="AG1694" s="337">
        <v>0</v>
      </c>
      <c r="AH1694" s="337">
        <v>0</v>
      </c>
      <c r="AI1694" s="337">
        <v>0</v>
      </c>
      <c r="AJ1694" s="337">
        <v>0</v>
      </c>
      <c r="AK1694" s="337">
        <v>0</v>
      </c>
      <c r="AL1694" s="337">
        <v>0</v>
      </c>
      <c r="AM1694" s="337">
        <v>0</v>
      </c>
      <c r="AN1694" s="337">
        <v>0</v>
      </c>
      <c r="AO1694" s="337">
        <v>0</v>
      </c>
      <c r="AP1694" s="337">
        <v>3</v>
      </c>
    </row>
    <row r="1695" spans="1:42" x14ac:dyDescent="0.2">
      <c r="C1695" s="335" t="s">
        <v>37</v>
      </c>
      <c r="E1695" s="337">
        <v>48</v>
      </c>
      <c r="F1695" s="337">
        <v>42</v>
      </c>
      <c r="G1695" s="337">
        <v>90</v>
      </c>
      <c r="H1695" s="337">
        <v>0</v>
      </c>
      <c r="I1695" s="337">
        <v>0</v>
      </c>
      <c r="J1695" s="337">
        <v>0</v>
      </c>
      <c r="K1695" s="337">
        <v>5</v>
      </c>
      <c r="L1695" s="337">
        <v>0</v>
      </c>
      <c r="M1695" s="337">
        <v>5</v>
      </c>
      <c r="N1695" s="337">
        <v>5</v>
      </c>
      <c r="O1695" s="337">
        <v>5</v>
      </c>
      <c r="P1695" s="337">
        <v>5</v>
      </c>
      <c r="Q1695" s="337">
        <v>2</v>
      </c>
      <c r="R1695" s="337">
        <v>9</v>
      </c>
      <c r="S1695" s="337">
        <v>6</v>
      </c>
      <c r="T1695" s="337">
        <v>15</v>
      </c>
      <c r="U1695" s="337">
        <v>0</v>
      </c>
      <c r="V1695" s="337">
        <v>11</v>
      </c>
      <c r="W1695" s="337">
        <v>16</v>
      </c>
      <c r="X1695" s="337">
        <v>27</v>
      </c>
      <c r="Y1695" s="337">
        <v>0</v>
      </c>
      <c r="Z1695" s="337">
        <v>28</v>
      </c>
      <c r="AA1695" s="337">
        <v>20</v>
      </c>
      <c r="AB1695" s="337">
        <v>48</v>
      </c>
      <c r="AC1695" s="337">
        <v>3</v>
      </c>
      <c r="AD1695" s="337">
        <v>0</v>
      </c>
      <c r="AE1695" s="337">
        <v>0</v>
      </c>
      <c r="AF1695" s="337">
        <v>0</v>
      </c>
      <c r="AG1695" s="337">
        <v>0</v>
      </c>
      <c r="AH1695" s="337">
        <v>0</v>
      </c>
      <c r="AI1695" s="337">
        <v>0</v>
      </c>
      <c r="AJ1695" s="337">
        <v>0</v>
      </c>
      <c r="AK1695" s="337">
        <v>0</v>
      </c>
      <c r="AL1695" s="337">
        <v>0</v>
      </c>
      <c r="AM1695" s="337">
        <v>0</v>
      </c>
      <c r="AN1695" s="337">
        <v>0</v>
      </c>
      <c r="AO1695" s="337">
        <v>0</v>
      </c>
      <c r="AP1695" s="337">
        <v>2</v>
      </c>
    </row>
    <row r="1696" spans="1:42" x14ac:dyDescent="0.2">
      <c r="D1696" s="335" t="s">
        <v>116</v>
      </c>
      <c r="E1696" s="337">
        <v>48</v>
      </c>
      <c r="F1696" s="337">
        <v>42</v>
      </c>
      <c r="G1696" s="337">
        <v>90</v>
      </c>
      <c r="H1696" s="337">
        <v>0</v>
      </c>
      <c r="I1696" s="337">
        <v>0</v>
      </c>
      <c r="J1696" s="337">
        <v>0</v>
      </c>
      <c r="K1696" s="337">
        <v>5</v>
      </c>
      <c r="L1696" s="337">
        <v>0</v>
      </c>
      <c r="M1696" s="337">
        <v>5</v>
      </c>
      <c r="N1696" s="337">
        <v>5</v>
      </c>
      <c r="O1696" s="337">
        <v>5</v>
      </c>
      <c r="P1696" s="337">
        <v>5</v>
      </c>
      <c r="Q1696" s="337">
        <v>2</v>
      </c>
      <c r="R1696" s="337">
        <v>9</v>
      </c>
      <c r="S1696" s="337">
        <v>6</v>
      </c>
      <c r="T1696" s="337">
        <v>15</v>
      </c>
      <c r="U1696" s="337">
        <v>0</v>
      </c>
      <c r="V1696" s="337">
        <v>11</v>
      </c>
      <c r="W1696" s="337">
        <v>16</v>
      </c>
      <c r="X1696" s="337">
        <v>27</v>
      </c>
      <c r="Y1696" s="337">
        <v>0</v>
      </c>
      <c r="Z1696" s="337">
        <v>28</v>
      </c>
      <c r="AA1696" s="337">
        <v>20</v>
      </c>
      <c r="AB1696" s="337">
        <v>48</v>
      </c>
      <c r="AC1696" s="337">
        <v>3</v>
      </c>
      <c r="AD1696" s="337">
        <v>0</v>
      </c>
      <c r="AE1696" s="337">
        <v>0</v>
      </c>
      <c r="AF1696" s="337">
        <v>0</v>
      </c>
      <c r="AG1696" s="337">
        <v>0</v>
      </c>
      <c r="AH1696" s="337">
        <v>0</v>
      </c>
      <c r="AI1696" s="337">
        <v>0</v>
      </c>
      <c r="AJ1696" s="337">
        <v>0</v>
      </c>
      <c r="AK1696" s="337">
        <v>0</v>
      </c>
      <c r="AL1696" s="337">
        <v>0</v>
      </c>
      <c r="AM1696" s="337">
        <v>0</v>
      </c>
      <c r="AN1696" s="337">
        <v>0</v>
      </c>
      <c r="AO1696" s="337">
        <v>0</v>
      </c>
      <c r="AP1696" s="337">
        <v>2</v>
      </c>
    </row>
    <row r="1697" spans="2:42" x14ac:dyDescent="0.2">
      <c r="C1697" s="335" t="s">
        <v>38</v>
      </c>
      <c r="E1697" s="337">
        <v>4</v>
      </c>
      <c r="F1697" s="337">
        <v>5</v>
      </c>
      <c r="G1697" s="337">
        <v>9</v>
      </c>
      <c r="H1697" s="337">
        <v>0</v>
      </c>
      <c r="I1697" s="337">
        <v>0</v>
      </c>
      <c r="J1697" s="337">
        <v>0</v>
      </c>
      <c r="K1697" s="337">
        <v>1</v>
      </c>
      <c r="L1697" s="337">
        <v>0</v>
      </c>
      <c r="M1697" s="337">
        <v>1</v>
      </c>
      <c r="N1697" s="337">
        <v>1</v>
      </c>
      <c r="O1697" s="337">
        <v>0</v>
      </c>
      <c r="P1697" s="337">
        <v>0</v>
      </c>
      <c r="Q1697" s="337">
        <v>1</v>
      </c>
      <c r="R1697" s="337">
        <v>0</v>
      </c>
      <c r="S1697" s="337">
        <v>0</v>
      </c>
      <c r="T1697" s="337">
        <v>0</v>
      </c>
      <c r="U1697" s="337">
        <v>0</v>
      </c>
      <c r="V1697" s="337">
        <v>0</v>
      </c>
      <c r="W1697" s="337">
        <v>0</v>
      </c>
      <c r="X1697" s="337">
        <v>0</v>
      </c>
      <c r="Y1697" s="337">
        <v>0</v>
      </c>
      <c r="Z1697" s="337">
        <v>4</v>
      </c>
      <c r="AA1697" s="337">
        <v>5</v>
      </c>
      <c r="AB1697" s="337">
        <v>9</v>
      </c>
      <c r="AC1697" s="337">
        <v>1</v>
      </c>
      <c r="AD1697" s="337">
        <v>0</v>
      </c>
      <c r="AE1697" s="337">
        <v>0</v>
      </c>
      <c r="AF1697" s="337">
        <v>0</v>
      </c>
      <c r="AG1697" s="337">
        <v>0</v>
      </c>
      <c r="AH1697" s="337">
        <v>0</v>
      </c>
      <c r="AI1697" s="337">
        <v>0</v>
      </c>
      <c r="AJ1697" s="337">
        <v>0</v>
      </c>
      <c r="AK1697" s="337">
        <v>0</v>
      </c>
      <c r="AL1697" s="337">
        <v>0</v>
      </c>
      <c r="AM1697" s="337">
        <v>0</v>
      </c>
      <c r="AN1697" s="337">
        <v>0</v>
      </c>
      <c r="AO1697" s="337">
        <v>0</v>
      </c>
      <c r="AP1697" s="337">
        <v>0</v>
      </c>
    </row>
    <row r="1698" spans="2:42" x14ac:dyDescent="0.2">
      <c r="D1698" s="335" t="s">
        <v>65</v>
      </c>
      <c r="E1698" s="337">
        <v>4</v>
      </c>
      <c r="F1698" s="337">
        <v>5</v>
      </c>
      <c r="G1698" s="337">
        <v>9</v>
      </c>
      <c r="H1698" s="337">
        <v>0</v>
      </c>
      <c r="I1698" s="337">
        <v>0</v>
      </c>
      <c r="J1698" s="337">
        <v>0</v>
      </c>
      <c r="K1698" s="337">
        <v>1</v>
      </c>
      <c r="L1698" s="337">
        <v>0</v>
      </c>
      <c r="M1698" s="337">
        <v>1</v>
      </c>
      <c r="N1698" s="337">
        <v>1</v>
      </c>
      <c r="O1698" s="337">
        <v>0</v>
      </c>
      <c r="P1698" s="337">
        <v>0</v>
      </c>
      <c r="Q1698" s="337">
        <v>1</v>
      </c>
      <c r="R1698" s="337">
        <v>0</v>
      </c>
      <c r="S1698" s="337">
        <v>0</v>
      </c>
      <c r="T1698" s="337">
        <v>0</v>
      </c>
      <c r="U1698" s="337">
        <v>0</v>
      </c>
      <c r="V1698" s="337">
        <v>0</v>
      </c>
      <c r="W1698" s="337">
        <v>0</v>
      </c>
      <c r="X1698" s="337">
        <v>0</v>
      </c>
      <c r="Y1698" s="337">
        <v>0</v>
      </c>
      <c r="Z1698" s="337">
        <v>4</v>
      </c>
      <c r="AA1698" s="337">
        <v>5</v>
      </c>
      <c r="AB1698" s="337">
        <v>9</v>
      </c>
      <c r="AC1698" s="337">
        <v>1</v>
      </c>
      <c r="AD1698" s="337">
        <v>0</v>
      </c>
      <c r="AE1698" s="337">
        <v>0</v>
      </c>
      <c r="AF1698" s="337">
        <v>0</v>
      </c>
      <c r="AG1698" s="337">
        <v>0</v>
      </c>
      <c r="AH1698" s="337">
        <v>0</v>
      </c>
      <c r="AI1698" s="337">
        <v>0</v>
      </c>
      <c r="AJ1698" s="337">
        <v>0</v>
      </c>
      <c r="AK1698" s="337">
        <v>0</v>
      </c>
      <c r="AL1698" s="337">
        <v>0</v>
      </c>
      <c r="AM1698" s="337">
        <v>0</v>
      </c>
      <c r="AN1698" s="337">
        <v>0</v>
      </c>
      <c r="AO1698" s="337">
        <v>0</v>
      </c>
      <c r="AP1698" s="337">
        <v>0</v>
      </c>
    </row>
    <row r="1699" spans="2:42" x14ac:dyDescent="0.2">
      <c r="C1699" s="335" t="s">
        <v>47</v>
      </c>
      <c r="E1699" s="337">
        <v>11</v>
      </c>
      <c r="F1699" s="337">
        <v>12</v>
      </c>
      <c r="G1699" s="337">
        <v>23</v>
      </c>
      <c r="H1699" s="337">
        <v>0</v>
      </c>
      <c r="I1699" s="337">
        <v>0</v>
      </c>
      <c r="J1699" s="337">
        <v>0</v>
      </c>
      <c r="K1699" s="337">
        <v>1</v>
      </c>
      <c r="L1699" s="337">
        <v>0</v>
      </c>
      <c r="M1699" s="337">
        <v>1</v>
      </c>
      <c r="N1699" s="337">
        <v>1</v>
      </c>
      <c r="O1699" s="337">
        <v>1</v>
      </c>
      <c r="P1699" s="337">
        <v>1</v>
      </c>
      <c r="Q1699" s="337">
        <v>1</v>
      </c>
      <c r="R1699" s="337">
        <v>0</v>
      </c>
      <c r="S1699" s="337">
        <v>2</v>
      </c>
      <c r="T1699" s="337">
        <v>2</v>
      </c>
      <c r="U1699" s="337">
        <v>0</v>
      </c>
      <c r="V1699" s="337">
        <v>5</v>
      </c>
      <c r="W1699" s="337">
        <v>5</v>
      </c>
      <c r="X1699" s="337">
        <v>10</v>
      </c>
      <c r="Y1699" s="337">
        <v>0</v>
      </c>
      <c r="Z1699" s="337">
        <v>6</v>
      </c>
      <c r="AA1699" s="337">
        <v>5</v>
      </c>
      <c r="AB1699" s="337">
        <v>11</v>
      </c>
      <c r="AC1699" s="337">
        <v>0</v>
      </c>
      <c r="AD1699" s="337">
        <v>0</v>
      </c>
      <c r="AE1699" s="337">
        <v>0</v>
      </c>
      <c r="AF1699" s="337">
        <v>0</v>
      </c>
      <c r="AG1699" s="337">
        <v>0</v>
      </c>
      <c r="AH1699" s="337">
        <v>0</v>
      </c>
      <c r="AI1699" s="337">
        <v>0</v>
      </c>
      <c r="AJ1699" s="337">
        <v>0</v>
      </c>
      <c r="AK1699" s="337">
        <v>0</v>
      </c>
      <c r="AL1699" s="337">
        <v>0</v>
      </c>
      <c r="AM1699" s="337">
        <v>0</v>
      </c>
      <c r="AN1699" s="337">
        <v>0</v>
      </c>
      <c r="AO1699" s="337">
        <v>0</v>
      </c>
      <c r="AP1699" s="337">
        <v>1</v>
      </c>
    </row>
    <row r="1700" spans="2:42" x14ac:dyDescent="0.2">
      <c r="D1700" s="335" t="s">
        <v>116</v>
      </c>
      <c r="E1700" s="337">
        <v>11</v>
      </c>
      <c r="F1700" s="337">
        <v>12</v>
      </c>
      <c r="G1700" s="337">
        <v>23</v>
      </c>
      <c r="H1700" s="337">
        <v>0</v>
      </c>
      <c r="I1700" s="337">
        <v>0</v>
      </c>
      <c r="J1700" s="337">
        <v>0</v>
      </c>
      <c r="K1700" s="337">
        <v>1</v>
      </c>
      <c r="L1700" s="337">
        <v>0</v>
      </c>
      <c r="M1700" s="337">
        <v>1</v>
      </c>
      <c r="N1700" s="337">
        <v>1</v>
      </c>
      <c r="O1700" s="337">
        <v>1</v>
      </c>
      <c r="P1700" s="337">
        <v>1</v>
      </c>
      <c r="Q1700" s="337">
        <v>1</v>
      </c>
      <c r="R1700" s="337">
        <v>0</v>
      </c>
      <c r="S1700" s="337">
        <v>2</v>
      </c>
      <c r="T1700" s="337">
        <v>2</v>
      </c>
      <c r="U1700" s="337">
        <v>0</v>
      </c>
      <c r="V1700" s="337">
        <v>5</v>
      </c>
      <c r="W1700" s="337">
        <v>5</v>
      </c>
      <c r="X1700" s="337">
        <v>10</v>
      </c>
      <c r="Y1700" s="337">
        <v>0</v>
      </c>
      <c r="Z1700" s="337">
        <v>6</v>
      </c>
      <c r="AA1700" s="337">
        <v>5</v>
      </c>
      <c r="AB1700" s="337">
        <v>11</v>
      </c>
      <c r="AC1700" s="337">
        <v>0</v>
      </c>
      <c r="AD1700" s="337">
        <v>0</v>
      </c>
      <c r="AE1700" s="337">
        <v>0</v>
      </c>
      <c r="AF1700" s="337">
        <v>0</v>
      </c>
      <c r="AG1700" s="337">
        <v>0</v>
      </c>
      <c r="AH1700" s="337">
        <v>0</v>
      </c>
      <c r="AI1700" s="337">
        <v>0</v>
      </c>
      <c r="AJ1700" s="337">
        <v>0</v>
      </c>
      <c r="AK1700" s="337">
        <v>0</v>
      </c>
      <c r="AL1700" s="337">
        <v>0</v>
      </c>
      <c r="AM1700" s="337">
        <v>0</v>
      </c>
      <c r="AN1700" s="337">
        <v>0</v>
      </c>
      <c r="AO1700" s="337">
        <v>0</v>
      </c>
      <c r="AP1700" s="337">
        <v>1</v>
      </c>
    </row>
    <row r="1701" spans="2:42" x14ac:dyDescent="0.2">
      <c r="B1701" s="335" t="s">
        <v>41</v>
      </c>
      <c r="E1701" s="337">
        <v>211</v>
      </c>
      <c r="F1701" s="337">
        <v>234</v>
      </c>
      <c r="G1701" s="337">
        <v>445</v>
      </c>
      <c r="H1701" s="337">
        <v>38</v>
      </c>
      <c r="I1701" s="337">
        <v>35</v>
      </c>
      <c r="J1701" s="337">
        <v>73</v>
      </c>
      <c r="K1701" s="337">
        <v>22</v>
      </c>
      <c r="L1701" s="337">
        <v>4</v>
      </c>
      <c r="M1701" s="337">
        <v>18</v>
      </c>
      <c r="N1701" s="337">
        <v>22</v>
      </c>
      <c r="O1701" s="337">
        <v>30</v>
      </c>
      <c r="P1701" s="337">
        <v>23</v>
      </c>
      <c r="Q1701" s="337">
        <v>4</v>
      </c>
      <c r="R1701" s="337">
        <v>22</v>
      </c>
      <c r="S1701" s="337">
        <v>36</v>
      </c>
      <c r="T1701" s="337">
        <v>58</v>
      </c>
      <c r="U1701" s="337">
        <v>3</v>
      </c>
      <c r="V1701" s="337">
        <v>38</v>
      </c>
      <c r="W1701" s="337">
        <v>28</v>
      </c>
      <c r="X1701" s="337">
        <v>66</v>
      </c>
      <c r="Y1701" s="337">
        <v>3</v>
      </c>
      <c r="Z1701" s="337">
        <v>39</v>
      </c>
      <c r="AA1701" s="337">
        <v>47</v>
      </c>
      <c r="AB1701" s="337">
        <v>86</v>
      </c>
      <c r="AC1701" s="337">
        <v>4</v>
      </c>
      <c r="AD1701" s="337">
        <v>43</v>
      </c>
      <c r="AE1701" s="337">
        <v>37</v>
      </c>
      <c r="AF1701" s="337">
        <v>80</v>
      </c>
      <c r="AG1701" s="337">
        <v>3</v>
      </c>
      <c r="AH1701" s="337">
        <v>34</v>
      </c>
      <c r="AI1701" s="337">
        <v>42</v>
      </c>
      <c r="AJ1701" s="337">
        <v>76</v>
      </c>
      <c r="AK1701" s="337">
        <v>3</v>
      </c>
      <c r="AL1701" s="337">
        <v>35</v>
      </c>
      <c r="AM1701" s="337">
        <v>44</v>
      </c>
      <c r="AN1701" s="337">
        <v>79</v>
      </c>
      <c r="AO1701" s="337">
        <v>4</v>
      </c>
      <c r="AP1701" s="337">
        <v>2</v>
      </c>
    </row>
    <row r="1702" spans="2:42" x14ac:dyDescent="0.2">
      <c r="C1702" s="335" t="s">
        <v>37</v>
      </c>
      <c r="E1702" s="337">
        <v>98</v>
      </c>
      <c r="F1702" s="337">
        <v>103</v>
      </c>
      <c r="G1702" s="337">
        <v>201</v>
      </c>
      <c r="H1702" s="337">
        <v>11</v>
      </c>
      <c r="I1702" s="337">
        <v>19</v>
      </c>
      <c r="J1702" s="337">
        <v>30</v>
      </c>
      <c r="K1702" s="337">
        <v>9</v>
      </c>
      <c r="L1702" s="337">
        <v>2</v>
      </c>
      <c r="M1702" s="337">
        <v>7</v>
      </c>
      <c r="N1702" s="337">
        <v>9</v>
      </c>
      <c r="O1702" s="337">
        <v>16</v>
      </c>
      <c r="P1702" s="337">
        <v>9</v>
      </c>
      <c r="Q1702" s="337">
        <v>2</v>
      </c>
      <c r="R1702" s="337">
        <v>10</v>
      </c>
      <c r="S1702" s="337">
        <v>14</v>
      </c>
      <c r="T1702" s="337">
        <v>24</v>
      </c>
      <c r="U1702" s="337">
        <v>1</v>
      </c>
      <c r="V1702" s="337">
        <v>17</v>
      </c>
      <c r="W1702" s="337">
        <v>10</v>
      </c>
      <c r="X1702" s="337">
        <v>27</v>
      </c>
      <c r="Y1702" s="337">
        <v>1</v>
      </c>
      <c r="Z1702" s="337">
        <v>19</v>
      </c>
      <c r="AA1702" s="337">
        <v>23</v>
      </c>
      <c r="AB1702" s="337">
        <v>42</v>
      </c>
      <c r="AC1702" s="337">
        <v>2</v>
      </c>
      <c r="AD1702" s="337">
        <v>20</v>
      </c>
      <c r="AE1702" s="337">
        <v>15</v>
      </c>
      <c r="AF1702" s="337">
        <v>35</v>
      </c>
      <c r="AG1702" s="337">
        <v>1</v>
      </c>
      <c r="AH1702" s="337">
        <v>16</v>
      </c>
      <c r="AI1702" s="337">
        <v>20</v>
      </c>
      <c r="AJ1702" s="337">
        <v>36</v>
      </c>
      <c r="AK1702" s="337">
        <v>1</v>
      </c>
      <c r="AL1702" s="337">
        <v>16</v>
      </c>
      <c r="AM1702" s="337">
        <v>21</v>
      </c>
      <c r="AN1702" s="337">
        <v>37</v>
      </c>
      <c r="AO1702" s="337">
        <v>2</v>
      </c>
      <c r="AP1702" s="337">
        <v>1</v>
      </c>
    </row>
    <row r="1703" spans="2:42" x14ac:dyDescent="0.2">
      <c r="D1703" s="335" t="s">
        <v>116</v>
      </c>
      <c r="E1703" s="337">
        <v>98</v>
      </c>
      <c r="F1703" s="337">
        <v>103</v>
      </c>
      <c r="G1703" s="337">
        <v>201</v>
      </c>
      <c r="H1703" s="337">
        <v>11</v>
      </c>
      <c r="I1703" s="337">
        <v>19</v>
      </c>
      <c r="J1703" s="337">
        <v>30</v>
      </c>
      <c r="K1703" s="337">
        <v>9</v>
      </c>
      <c r="L1703" s="337">
        <v>2</v>
      </c>
      <c r="M1703" s="337">
        <v>7</v>
      </c>
      <c r="N1703" s="337">
        <v>9</v>
      </c>
      <c r="O1703" s="337">
        <v>16</v>
      </c>
      <c r="P1703" s="337">
        <v>9</v>
      </c>
      <c r="Q1703" s="337">
        <v>2</v>
      </c>
      <c r="R1703" s="337">
        <v>10</v>
      </c>
      <c r="S1703" s="337">
        <v>14</v>
      </c>
      <c r="T1703" s="337">
        <v>24</v>
      </c>
      <c r="U1703" s="337">
        <v>1</v>
      </c>
      <c r="V1703" s="337">
        <v>17</v>
      </c>
      <c r="W1703" s="337">
        <v>10</v>
      </c>
      <c r="X1703" s="337">
        <v>27</v>
      </c>
      <c r="Y1703" s="337">
        <v>1</v>
      </c>
      <c r="Z1703" s="337">
        <v>19</v>
      </c>
      <c r="AA1703" s="337">
        <v>23</v>
      </c>
      <c r="AB1703" s="337">
        <v>42</v>
      </c>
      <c r="AC1703" s="337">
        <v>2</v>
      </c>
      <c r="AD1703" s="337">
        <v>20</v>
      </c>
      <c r="AE1703" s="337">
        <v>15</v>
      </c>
      <c r="AF1703" s="337">
        <v>35</v>
      </c>
      <c r="AG1703" s="337">
        <v>1</v>
      </c>
      <c r="AH1703" s="337">
        <v>16</v>
      </c>
      <c r="AI1703" s="337">
        <v>20</v>
      </c>
      <c r="AJ1703" s="337">
        <v>36</v>
      </c>
      <c r="AK1703" s="337">
        <v>1</v>
      </c>
      <c r="AL1703" s="337">
        <v>16</v>
      </c>
      <c r="AM1703" s="337">
        <v>21</v>
      </c>
      <c r="AN1703" s="337">
        <v>37</v>
      </c>
      <c r="AO1703" s="337">
        <v>2</v>
      </c>
      <c r="AP1703" s="337">
        <v>1</v>
      </c>
    </row>
    <row r="1704" spans="2:42" x14ac:dyDescent="0.2">
      <c r="C1704" s="335" t="s">
        <v>47</v>
      </c>
      <c r="E1704" s="337">
        <v>113</v>
      </c>
      <c r="F1704" s="337">
        <v>131</v>
      </c>
      <c r="G1704" s="337">
        <v>244</v>
      </c>
      <c r="H1704" s="337">
        <v>27</v>
      </c>
      <c r="I1704" s="337">
        <v>16</v>
      </c>
      <c r="J1704" s="337">
        <v>43</v>
      </c>
      <c r="K1704" s="337">
        <v>13</v>
      </c>
      <c r="L1704" s="337">
        <v>2</v>
      </c>
      <c r="M1704" s="337">
        <v>11</v>
      </c>
      <c r="N1704" s="337">
        <v>13</v>
      </c>
      <c r="O1704" s="337">
        <v>14</v>
      </c>
      <c r="P1704" s="337">
        <v>14</v>
      </c>
      <c r="Q1704" s="337">
        <v>2</v>
      </c>
      <c r="R1704" s="337">
        <v>12</v>
      </c>
      <c r="S1704" s="337">
        <v>22</v>
      </c>
      <c r="T1704" s="337">
        <v>34</v>
      </c>
      <c r="U1704" s="337">
        <v>2</v>
      </c>
      <c r="V1704" s="337">
        <v>21</v>
      </c>
      <c r="W1704" s="337">
        <v>18</v>
      </c>
      <c r="X1704" s="337">
        <v>39</v>
      </c>
      <c r="Y1704" s="337">
        <v>2</v>
      </c>
      <c r="Z1704" s="337">
        <v>20</v>
      </c>
      <c r="AA1704" s="337">
        <v>24</v>
      </c>
      <c r="AB1704" s="337">
        <v>44</v>
      </c>
      <c r="AC1704" s="337">
        <v>2</v>
      </c>
      <c r="AD1704" s="337">
        <v>23</v>
      </c>
      <c r="AE1704" s="337">
        <v>22</v>
      </c>
      <c r="AF1704" s="337">
        <v>45</v>
      </c>
      <c r="AG1704" s="337">
        <v>2</v>
      </c>
      <c r="AH1704" s="337">
        <v>18</v>
      </c>
      <c r="AI1704" s="337">
        <v>22</v>
      </c>
      <c r="AJ1704" s="337">
        <v>40</v>
      </c>
      <c r="AK1704" s="337">
        <v>2</v>
      </c>
      <c r="AL1704" s="337">
        <v>19</v>
      </c>
      <c r="AM1704" s="337">
        <v>23</v>
      </c>
      <c r="AN1704" s="337">
        <v>42</v>
      </c>
      <c r="AO1704" s="337">
        <v>2</v>
      </c>
      <c r="AP1704" s="337">
        <v>1</v>
      </c>
    </row>
    <row r="1705" spans="2:42" x14ac:dyDescent="0.2">
      <c r="D1705" s="335" t="s">
        <v>116</v>
      </c>
      <c r="E1705" s="337">
        <v>113</v>
      </c>
      <c r="F1705" s="337">
        <v>131</v>
      </c>
      <c r="G1705" s="337">
        <v>244</v>
      </c>
      <c r="H1705" s="337">
        <v>27</v>
      </c>
      <c r="I1705" s="337">
        <v>16</v>
      </c>
      <c r="J1705" s="337">
        <v>43</v>
      </c>
      <c r="K1705" s="337">
        <v>13</v>
      </c>
      <c r="L1705" s="337">
        <v>2</v>
      </c>
      <c r="M1705" s="337">
        <v>11</v>
      </c>
      <c r="N1705" s="337">
        <v>13</v>
      </c>
      <c r="O1705" s="337">
        <v>14</v>
      </c>
      <c r="P1705" s="337">
        <v>14</v>
      </c>
      <c r="Q1705" s="337">
        <v>2</v>
      </c>
      <c r="R1705" s="337">
        <v>12</v>
      </c>
      <c r="S1705" s="337">
        <v>22</v>
      </c>
      <c r="T1705" s="337">
        <v>34</v>
      </c>
      <c r="U1705" s="337">
        <v>2</v>
      </c>
      <c r="V1705" s="337">
        <v>21</v>
      </c>
      <c r="W1705" s="337">
        <v>18</v>
      </c>
      <c r="X1705" s="337">
        <v>39</v>
      </c>
      <c r="Y1705" s="337">
        <v>2</v>
      </c>
      <c r="Z1705" s="337">
        <v>20</v>
      </c>
      <c r="AA1705" s="337">
        <v>24</v>
      </c>
      <c r="AB1705" s="337">
        <v>44</v>
      </c>
      <c r="AC1705" s="337">
        <v>2</v>
      </c>
      <c r="AD1705" s="337">
        <v>23</v>
      </c>
      <c r="AE1705" s="337">
        <v>22</v>
      </c>
      <c r="AF1705" s="337">
        <v>45</v>
      </c>
      <c r="AG1705" s="337">
        <v>2</v>
      </c>
      <c r="AH1705" s="337">
        <v>18</v>
      </c>
      <c r="AI1705" s="337">
        <v>22</v>
      </c>
      <c r="AJ1705" s="337">
        <v>40</v>
      </c>
      <c r="AK1705" s="337">
        <v>2</v>
      </c>
      <c r="AL1705" s="337">
        <v>19</v>
      </c>
      <c r="AM1705" s="337">
        <v>23</v>
      </c>
      <c r="AN1705" s="337">
        <v>42</v>
      </c>
      <c r="AO1705" s="337">
        <v>2</v>
      </c>
      <c r="AP1705" s="337">
        <v>1</v>
      </c>
    </row>
    <row r="1706" spans="2:42" x14ac:dyDescent="0.2">
      <c r="B1706" s="335" t="s">
        <v>42</v>
      </c>
      <c r="E1706" s="337">
        <v>111</v>
      </c>
      <c r="F1706" s="337">
        <v>122</v>
      </c>
      <c r="G1706" s="337">
        <v>233</v>
      </c>
      <c r="H1706" s="337">
        <v>47</v>
      </c>
      <c r="I1706" s="337">
        <v>44</v>
      </c>
      <c r="J1706" s="337">
        <v>91</v>
      </c>
      <c r="K1706" s="337">
        <v>12</v>
      </c>
      <c r="L1706" s="337">
        <v>5</v>
      </c>
      <c r="M1706" s="337">
        <v>14</v>
      </c>
      <c r="N1706" s="337">
        <v>19</v>
      </c>
      <c r="O1706" s="337">
        <v>14</v>
      </c>
      <c r="P1706" s="337">
        <v>13</v>
      </c>
      <c r="Q1706" s="337">
        <v>2</v>
      </c>
      <c r="R1706" s="337">
        <v>38</v>
      </c>
      <c r="S1706" s="337">
        <v>39</v>
      </c>
      <c r="T1706" s="337">
        <v>77</v>
      </c>
      <c r="U1706" s="337">
        <v>4</v>
      </c>
      <c r="V1706" s="337">
        <v>43</v>
      </c>
      <c r="W1706" s="337">
        <v>43</v>
      </c>
      <c r="X1706" s="337">
        <v>86</v>
      </c>
      <c r="Y1706" s="337">
        <v>4</v>
      </c>
      <c r="Z1706" s="337">
        <v>30</v>
      </c>
      <c r="AA1706" s="337">
        <v>40</v>
      </c>
      <c r="AB1706" s="337">
        <v>70</v>
      </c>
      <c r="AC1706" s="337">
        <v>4</v>
      </c>
      <c r="AD1706" s="337">
        <v>0</v>
      </c>
      <c r="AE1706" s="337">
        <v>0</v>
      </c>
      <c r="AF1706" s="337">
        <v>0</v>
      </c>
      <c r="AG1706" s="337">
        <v>0</v>
      </c>
      <c r="AH1706" s="337">
        <v>0</v>
      </c>
      <c r="AI1706" s="337">
        <v>0</v>
      </c>
      <c r="AJ1706" s="337">
        <v>0</v>
      </c>
      <c r="AK1706" s="337">
        <v>0</v>
      </c>
      <c r="AL1706" s="337">
        <v>0</v>
      </c>
      <c r="AM1706" s="337">
        <v>0</v>
      </c>
      <c r="AN1706" s="337">
        <v>0</v>
      </c>
      <c r="AO1706" s="337">
        <v>0</v>
      </c>
      <c r="AP1706" s="337">
        <v>0</v>
      </c>
    </row>
    <row r="1707" spans="2:42" x14ac:dyDescent="0.2">
      <c r="C1707" s="335" t="s">
        <v>37</v>
      </c>
      <c r="E1707" s="337">
        <v>111</v>
      </c>
      <c r="F1707" s="337">
        <v>122</v>
      </c>
      <c r="G1707" s="337">
        <v>233</v>
      </c>
      <c r="H1707" s="337">
        <v>47</v>
      </c>
      <c r="I1707" s="337">
        <v>44</v>
      </c>
      <c r="J1707" s="337">
        <v>91</v>
      </c>
      <c r="K1707" s="337">
        <v>12</v>
      </c>
      <c r="L1707" s="337">
        <v>5</v>
      </c>
      <c r="M1707" s="337">
        <v>14</v>
      </c>
      <c r="N1707" s="337">
        <v>19</v>
      </c>
      <c r="O1707" s="337">
        <v>14</v>
      </c>
      <c r="P1707" s="337">
        <v>13</v>
      </c>
      <c r="Q1707" s="337">
        <v>2</v>
      </c>
      <c r="R1707" s="337">
        <v>38</v>
      </c>
      <c r="S1707" s="337">
        <v>39</v>
      </c>
      <c r="T1707" s="337">
        <v>77</v>
      </c>
      <c r="U1707" s="337">
        <v>4</v>
      </c>
      <c r="V1707" s="337">
        <v>43</v>
      </c>
      <c r="W1707" s="337">
        <v>43</v>
      </c>
      <c r="X1707" s="337">
        <v>86</v>
      </c>
      <c r="Y1707" s="337">
        <v>4</v>
      </c>
      <c r="Z1707" s="337">
        <v>30</v>
      </c>
      <c r="AA1707" s="337">
        <v>40</v>
      </c>
      <c r="AB1707" s="337">
        <v>70</v>
      </c>
      <c r="AC1707" s="337">
        <v>4</v>
      </c>
      <c r="AD1707" s="337">
        <v>0</v>
      </c>
      <c r="AE1707" s="337">
        <v>0</v>
      </c>
      <c r="AF1707" s="337">
        <v>0</v>
      </c>
      <c r="AG1707" s="337">
        <v>0</v>
      </c>
      <c r="AH1707" s="337">
        <v>0</v>
      </c>
      <c r="AI1707" s="337">
        <v>0</v>
      </c>
      <c r="AJ1707" s="337">
        <v>0</v>
      </c>
      <c r="AK1707" s="337">
        <v>0</v>
      </c>
      <c r="AL1707" s="337">
        <v>0</v>
      </c>
      <c r="AM1707" s="337">
        <v>0</v>
      </c>
      <c r="AN1707" s="337">
        <v>0</v>
      </c>
      <c r="AO1707" s="337">
        <v>0</v>
      </c>
      <c r="AP1707" s="337">
        <v>0</v>
      </c>
    </row>
    <row r="1708" spans="2:42" x14ac:dyDescent="0.2">
      <c r="D1708" s="335" t="s">
        <v>116</v>
      </c>
      <c r="E1708" s="337">
        <v>100</v>
      </c>
      <c r="F1708" s="337">
        <v>111</v>
      </c>
      <c r="G1708" s="337">
        <v>211</v>
      </c>
      <c r="H1708" s="337">
        <v>45</v>
      </c>
      <c r="I1708" s="337">
        <v>42</v>
      </c>
      <c r="J1708" s="337">
        <v>87</v>
      </c>
      <c r="K1708" s="337">
        <v>9</v>
      </c>
      <c r="L1708" s="337">
        <v>3</v>
      </c>
      <c r="M1708" s="337">
        <v>14</v>
      </c>
      <c r="N1708" s="337">
        <v>17</v>
      </c>
      <c r="O1708" s="337">
        <v>11</v>
      </c>
      <c r="P1708" s="337">
        <v>11</v>
      </c>
      <c r="Q1708" s="337">
        <v>1</v>
      </c>
      <c r="R1708" s="337">
        <v>35</v>
      </c>
      <c r="S1708" s="337">
        <v>37</v>
      </c>
      <c r="T1708" s="337">
        <v>72</v>
      </c>
      <c r="U1708" s="337">
        <v>3</v>
      </c>
      <c r="V1708" s="337">
        <v>36</v>
      </c>
      <c r="W1708" s="337">
        <v>41</v>
      </c>
      <c r="X1708" s="337">
        <v>77</v>
      </c>
      <c r="Y1708" s="337">
        <v>3</v>
      </c>
      <c r="Z1708" s="337">
        <v>29</v>
      </c>
      <c r="AA1708" s="337">
        <v>33</v>
      </c>
      <c r="AB1708" s="337">
        <v>62</v>
      </c>
      <c r="AC1708" s="337">
        <v>3</v>
      </c>
      <c r="AD1708" s="337">
        <v>0</v>
      </c>
      <c r="AE1708" s="337">
        <v>0</v>
      </c>
      <c r="AF1708" s="337">
        <v>0</v>
      </c>
      <c r="AG1708" s="337">
        <v>0</v>
      </c>
      <c r="AH1708" s="337">
        <v>0</v>
      </c>
      <c r="AI1708" s="337">
        <v>0</v>
      </c>
      <c r="AJ1708" s="337">
        <v>0</v>
      </c>
      <c r="AK1708" s="337">
        <v>0</v>
      </c>
      <c r="AL1708" s="337">
        <v>0</v>
      </c>
      <c r="AM1708" s="337">
        <v>0</v>
      </c>
      <c r="AN1708" s="337">
        <v>0</v>
      </c>
      <c r="AO1708" s="337">
        <v>0</v>
      </c>
      <c r="AP1708" s="337">
        <v>0</v>
      </c>
    </row>
    <row r="1709" spans="2:42" x14ac:dyDescent="0.2">
      <c r="D1709" s="335" t="s">
        <v>117</v>
      </c>
      <c r="E1709" s="337">
        <v>11</v>
      </c>
      <c r="F1709" s="337">
        <v>11</v>
      </c>
      <c r="G1709" s="337">
        <v>22</v>
      </c>
      <c r="H1709" s="337">
        <v>2</v>
      </c>
      <c r="I1709" s="337">
        <v>2</v>
      </c>
      <c r="J1709" s="337">
        <v>4</v>
      </c>
      <c r="K1709" s="337">
        <v>3</v>
      </c>
      <c r="L1709" s="337">
        <v>2</v>
      </c>
      <c r="M1709" s="337">
        <v>0</v>
      </c>
      <c r="N1709" s="337">
        <v>2</v>
      </c>
      <c r="O1709" s="337">
        <v>3</v>
      </c>
      <c r="P1709" s="337">
        <v>2</v>
      </c>
      <c r="Q1709" s="337">
        <v>1</v>
      </c>
      <c r="R1709" s="337">
        <v>3</v>
      </c>
      <c r="S1709" s="337">
        <v>2</v>
      </c>
      <c r="T1709" s="337">
        <v>5</v>
      </c>
      <c r="U1709" s="337">
        <v>1</v>
      </c>
      <c r="V1709" s="337">
        <v>7</v>
      </c>
      <c r="W1709" s="337">
        <v>2</v>
      </c>
      <c r="X1709" s="337">
        <v>9</v>
      </c>
      <c r="Y1709" s="337">
        <v>1</v>
      </c>
      <c r="Z1709" s="337">
        <v>1</v>
      </c>
      <c r="AA1709" s="337">
        <v>7</v>
      </c>
      <c r="AB1709" s="337">
        <v>8</v>
      </c>
      <c r="AC1709" s="337">
        <v>1</v>
      </c>
      <c r="AD1709" s="337">
        <v>0</v>
      </c>
      <c r="AE1709" s="337">
        <v>0</v>
      </c>
      <c r="AF1709" s="337">
        <v>0</v>
      </c>
      <c r="AG1709" s="337">
        <v>0</v>
      </c>
      <c r="AH1709" s="337">
        <v>0</v>
      </c>
      <c r="AI1709" s="337">
        <v>0</v>
      </c>
      <c r="AJ1709" s="337">
        <v>0</v>
      </c>
      <c r="AK1709" s="337">
        <v>0</v>
      </c>
      <c r="AL1709" s="337">
        <v>0</v>
      </c>
      <c r="AM1709" s="337">
        <v>0</v>
      </c>
      <c r="AN1709" s="337">
        <v>0</v>
      </c>
      <c r="AO1709" s="337">
        <v>0</v>
      </c>
      <c r="AP1709" s="337">
        <v>0</v>
      </c>
    </row>
    <row r="1710" spans="2:42" x14ac:dyDescent="0.2">
      <c r="B1710" s="335" t="s">
        <v>167</v>
      </c>
      <c r="E1710" s="337">
        <v>96</v>
      </c>
      <c r="F1710" s="337">
        <v>134</v>
      </c>
      <c r="G1710" s="337">
        <v>230</v>
      </c>
      <c r="H1710" s="337">
        <v>0</v>
      </c>
      <c r="I1710" s="337">
        <v>0</v>
      </c>
      <c r="J1710" s="337">
        <v>0</v>
      </c>
      <c r="K1710" s="337">
        <v>19</v>
      </c>
      <c r="L1710" s="337">
        <v>0</v>
      </c>
      <c r="M1710" s="337">
        <v>19</v>
      </c>
      <c r="N1710" s="337">
        <v>19</v>
      </c>
      <c r="O1710" s="337">
        <v>0</v>
      </c>
      <c r="P1710" s="337">
        <v>0</v>
      </c>
      <c r="Q1710" s="337">
        <v>2</v>
      </c>
      <c r="R1710" s="337">
        <v>0</v>
      </c>
      <c r="S1710" s="337">
        <v>0</v>
      </c>
      <c r="T1710" s="337">
        <v>0</v>
      </c>
      <c r="U1710" s="337">
        <v>0</v>
      </c>
      <c r="V1710" s="337">
        <v>0</v>
      </c>
      <c r="W1710" s="337">
        <v>0</v>
      </c>
      <c r="X1710" s="337">
        <v>0</v>
      </c>
      <c r="Y1710" s="337">
        <v>0</v>
      </c>
      <c r="Z1710" s="337">
        <v>0</v>
      </c>
      <c r="AA1710" s="337">
        <v>0</v>
      </c>
      <c r="AB1710" s="337">
        <v>0</v>
      </c>
      <c r="AC1710" s="337">
        <v>0</v>
      </c>
      <c r="AD1710" s="337">
        <v>0</v>
      </c>
      <c r="AE1710" s="337">
        <v>0</v>
      </c>
      <c r="AF1710" s="337">
        <v>0</v>
      </c>
      <c r="AG1710" s="337">
        <v>0</v>
      </c>
      <c r="AH1710" s="337">
        <v>0</v>
      </c>
      <c r="AI1710" s="337">
        <v>0</v>
      </c>
      <c r="AJ1710" s="337">
        <v>0</v>
      </c>
      <c r="AK1710" s="337">
        <v>0</v>
      </c>
      <c r="AL1710" s="337">
        <v>0</v>
      </c>
      <c r="AM1710" s="337">
        <v>0</v>
      </c>
      <c r="AN1710" s="337">
        <v>0</v>
      </c>
      <c r="AO1710" s="337">
        <v>0</v>
      </c>
      <c r="AP1710" s="337">
        <v>0</v>
      </c>
    </row>
    <row r="1711" spans="2:42" x14ac:dyDescent="0.2">
      <c r="C1711" s="335" t="s">
        <v>47</v>
      </c>
      <c r="E1711" s="337">
        <v>96</v>
      </c>
      <c r="F1711" s="337">
        <v>134</v>
      </c>
      <c r="G1711" s="337">
        <v>230</v>
      </c>
      <c r="H1711" s="337">
        <v>0</v>
      </c>
      <c r="I1711" s="337">
        <v>0</v>
      </c>
      <c r="J1711" s="337">
        <v>0</v>
      </c>
      <c r="K1711" s="337">
        <v>19</v>
      </c>
      <c r="L1711" s="337">
        <v>0</v>
      </c>
      <c r="M1711" s="337">
        <v>19</v>
      </c>
      <c r="N1711" s="337">
        <v>19</v>
      </c>
      <c r="O1711" s="337">
        <v>0</v>
      </c>
      <c r="P1711" s="337">
        <v>0</v>
      </c>
      <c r="Q1711" s="337">
        <v>2</v>
      </c>
      <c r="R1711" s="337">
        <v>0</v>
      </c>
      <c r="S1711" s="337">
        <v>0</v>
      </c>
      <c r="T1711" s="337">
        <v>0</v>
      </c>
      <c r="U1711" s="337">
        <v>0</v>
      </c>
      <c r="V1711" s="337">
        <v>0</v>
      </c>
      <c r="W1711" s="337">
        <v>0</v>
      </c>
      <c r="X1711" s="337">
        <v>0</v>
      </c>
      <c r="Y1711" s="337">
        <v>0</v>
      </c>
      <c r="Z1711" s="337">
        <v>0</v>
      </c>
      <c r="AA1711" s="337">
        <v>0</v>
      </c>
      <c r="AB1711" s="337">
        <v>0</v>
      </c>
      <c r="AC1711" s="337">
        <v>0</v>
      </c>
      <c r="AD1711" s="337">
        <v>0</v>
      </c>
      <c r="AE1711" s="337">
        <v>0</v>
      </c>
      <c r="AF1711" s="337">
        <v>0</v>
      </c>
      <c r="AG1711" s="337">
        <v>0</v>
      </c>
      <c r="AH1711" s="337">
        <v>0</v>
      </c>
      <c r="AI1711" s="337">
        <v>0</v>
      </c>
      <c r="AJ1711" s="337">
        <v>0</v>
      </c>
      <c r="AK1711" s="337">
        <v>0</v>
      </c>
      <c r="AL1711" s="337">
        <v>0</v>
      </c>
      <c r="AM1711" s="337">
        <v>0</v>
      </c>
      <c r="AN1711" s="337">
        <v>0</v>
      </c>
      <c r="AO1711" s="337">
        <v>0</v>
      </c>
      <c r="AP1711" s="337">
        <v>0</v>
      </c>
    </row>
    <row r="1712" spans="2:42" x14ac:dyDescent="0.2">
      <c r="D1712" s="335" t="s">
        <v>204</v>
      </c>
      <c r="E1712" s="337">
        <v>96</v>
      </c>
      <c r="F1712" s="337">
        <v>134</v>
      </c>
      <c r="G1712" s="337">
        <v>230</v>
      </c>
      <c r="H1712" s="337">
        <v>0</v>
      </c>
      <c r="I1712" s="337">
        <v>0</v>
      </c>
      <c r="J1712" s="337">
        <v>0</v>
      </c>
      <c r="K1712" s="337">
        <v>19</v>
      </c>
      <c r="L1712" s="337">
        <v>0</v>
      </c>
      <c r="M1712" s="337">
        <v>19</v>
      </c>
      <c r="N1712" s="337">
        <v>19</v>
      </c>
      <c r="O1712" s="337">
        <v>0</v>
      </c>
      <c r="P1712" s="337">
        <v>0</v>
      </c>
      <c r="Q1712" s="337">
        <v>2</v>
      </c>
      <c r="R1712" s="337">
        <v>0</v>
      </c>
      <c r="S1712" s="337">
        <v>0</v>
      </c>
      <c r="T1712" s="337">
        <v>0</v>
      </c>
      <c r="U1712" s="337">
        <v>0</v>
      </c>
      <c r="V1712" s="337">
        <v>0</v>
      </c>
      <c r="W1712" s="337">
        <v>0</v>
      </c>
      <c r="X1712" s="337">
        <v>0</v>
      </c>
      <c r="Y1712" s="337">
        <v>0</v>
      </c>
      <c r="Z1712" s="337">
        <v>0</v>
      </c>
      <c r="AA1712" s="337">
        <v>0</v>
      </c>
      <c r="AB1712" s="337">
        <v>0</v>
      </c>
      <c r="AC1712" s="337">
        <v>0</v>
      </c>
      <c r="AD1712" s="337">
        <v>0</v>
      </c>
      <c r="AE1712" s="337">
        <v>0</v>
      </c>
      <c r="AF1712" s="337">
        <v>0</v>
      </c>
      <c r="AG1712" s="337">
        <v>0</v>
      </c>
      <c r="AH1712" s="337">
        <v>0</v>
      </c>
      <c r="AI1712" s="337">
        <v>0</v>
      </c>
      <c r="AJ1712" s="337">
        <v>0</v>
      </c>
      <c r="AK1712" s="337">
        <v>0</v>
      </c>
      <c r="AL1712" s="337">
        <v>0</v>
      </c>
      <c r="AM1712" s="337">
        <v>0</v>
      </c>
      <c r="AN1712" s="337">
        <v>0</v>
      </c>
      <c r="AO1712" s="337">
        <v>0</v>
      </c>
      <c r="AP1712" s="337">
        <v>0</v>
      </c>
    </row>
    <row r="1713" spans="1:42" x14ac:dyDescent="0.2">
      <c r="B1713" s="335" t="s">
        <v>168</v>
      </c>
      <c r="E1713" s="337">
        <v>50</v>
      </c>
      <c r="F1713" s="337">
        <v>26</v>
      </c>
      <c r="G1713" s="337">
        <v>76</v>
      </c>
      <c r="H1713" s="337">
        <v>0</v>
      </c>
      <c r="I1713" s="337">
        <v>0</v>
      </c>
      <c r="J1713" s="337">
        <v>0</v>
      </c>
      <c r="K1713" s="337">
        <v>0</v>
      </c>
      <c r="L1713" s="337">
        <v>0</v>
      </c>
      <c r="M1713" s="337">
        <v>5</v>
      </c>
      <c r="N1713" s="337">
        <v>5</v>
      </c>
      <c r="O1713" s="337">
        <v>0</v>
      </c>
      <c r="P1713" s="337">
        <v>0</v>
      </c>
      <c r="Q1713" s="337">
        <v>1</v>
      </c>
      <c r="R1713" s="337">
        <v>0</v>
      </c>
      <c r="S1713" s="337">
        <v>0</v>
      </c>
      <c r="T1713" s="337">
        <v>0</v>
      </c>
      <c r="U1713" s="337">
        <v>0</v>
      </c>
      <c r="V1713" s="337">
        <v>0</v>
      </c>
      <c r="W1713" s="337">
        <v>0</v>
      </c>
      <c r="X1713" s="337">
        <v>0</v>
      </c>
      <c r="Y1713" s="337">
        <v>0</v>
      </c>
      <c r="Z1713" s="337">
        <v>0</v>
      </c>
      <c r="AA1713" s="337">
        <v>0</v>
      </c>
      <c r="AB1713" s="337">
        <v>0</v>
      </c>
      <c r="AC1713" s="337">
        <v>0</v>
      </c>
      <c r="AD1713" s="337">
        <v>0</v>
      </c>
      <c r="AE1713" s="337">
        <v>0</v>
      </c>
      <c r="AF1713" s="337">
        <v>0</v>
      </c>
      <c r="AG1713" s="337">
        <v>0</v>
      </c>
      <c r="AH1713" s="337">
        <v>0</v>
      </c>
      <c r="AI1713" s="337">
        <v>0</v>
      </c>
      <c r="AJ1713" s="337">
        <v>0</v>
      </c>
      <c r="AK1713" s="337">
        <v>0</v>
      </c>
      <c r="AL1713" s="337">
        <v>0</v>
      </c>
      <c r="AM1713" s="337">
        <v>0</v>
      </c>
      <c r="AN1713" s="337">
        <v>0</v>
      </c>
      <c r="AO1713" s="337">
        <v>0</v>
      </c>
      <c r="AP1713" s="337">
        <v>0</v>
      </c>
    </row>
    <row r="1714" spans="1:42" x14ac:dyDescent="0.2">
      <c r="C1714" s="335" t="s">
        <v>47</v>
      </c>
      <c r="E1714" s="337">
        <v>50</v>
      </c>
      <c r="F1714" s="337">
        <v>26</v>
      </c>
      <c r="G1714" s="337">
        <v>76</v>
      </c>
      <c r="H1714" s="337">
        <v>0</v>
      </c>
      <c r="I1714" s="337">
        <v>0</v>
      </c>
      <c r="J1714" s="337">
        <v>0</v>
      </c>
      <c r="K1714" s="337">
        <v>0</v>
      </c>
      <c r="L1714" s="337">
        <v>0</v>
      </c>
      <c r="M1714" s="337">
        <v>5</v>
      </c>
      <c r="N1714" s="337">
        <v>5</v>
      </c>
      <c r="O1714" s="337">
        <v>0</v>
      </c>
      <c r="P1714" s="337">
        <v>0</v>
      </c>
      <c r="Q1714" s="337">
        <v>1</v>
      </c>
      <c r="R1714" s="337">
        <v>0</v>
      </c>
      <c r="S1714" s="337">
        <v>0</v>
      </c>
      <c r="T1714" s="337">
        <v>0</v>
      </c>
      <c r="U1714" s="337">
        <v>0</v>
      </c>
      <c r="V1714" s="337">
        <v>0</v>
      </c>
      <c r="W1714" s="337">
        <v>0</v>
      </c>
      <c r="X1714" s="337">
        <v>0</v>
      </c>
      <c r="Y1714" s="337">
        <v>0</v>
      </c>
      <c r="Z1714" s="337">
        <v>0</v>
      </c>
      <c r="AA1714" s="337">
        <v>0</v>
      </c>
      <c r="AB1714" s="337">
        <v>0</v>
      </c>
      <c r="AC1714" s="337">
        <v>0</v>
      </c>
      <c r="AD1714" s="337">
        <v>0</v>
      </c>
      <c r="AE1714" s="337">
        <v>0</v>
      </c>
      <c r="AF1714" s="337">
        <v>0</v>
      </c>
      <c r="AG1714" s="337">
        <v>0</v>
      </c>
      <c r="AH1714" s="337">
        <v>0</v>
      </c>
      <c r="AI1714" s="337">
        <v>0</v>
      </c>
      <c r="AJ1714" s="337">
        <v>0</v>
      </c>
      <c r="AK1714" s="337">
        <v>0</v>
      </c>
      <c r="AL1714" s="337">
        <v>0</v>
      </c>
      <c r="AM1714" s="337">
        <v>0</v>
      </c>
      <c r="AN1714" s="337">
        <v>0</v>
      </c>
      <c r="AO1714" s="337">
        <v>0</v>
      </c>
      <c r="AP1714" s="337">
        <v>0</v>
      </c>
    </row>
    <row r="1715" spans="1:42" x14ac:dyDescent="0.2">
      <c r="D1715" s="335" t="s">
        <v>49</v>
      </c>
      <c r="E1715" s="337">
        <v>50</v>
      </c>
      <c r="F1715" s="337">
        <v>26</v>
      </c>
      <c r="G1715" s="337">
        <v>76</v>
      </c>
      <c r="H1715" s="337">
        <v>0</v>
      </c>
      <c r="I1715" s="337">
        <v>0</v>
      </c>
      <c r="J1715" s="337">
        <v>0</v>
      </c>
      <c r="K1715" s="337">
        <v>0</v>
      </c>
      <c r="L1715" s="337">
        <v>0</v>
      </c>
      <c r="M1715" s="337">
        <v>5</v>
      </c>
      <c r="N1715" s="337">
        <v>5</v>
      </c>
      <c r="O1715" s="337">
        <v>0</v>
      </c>
      <c r="P1715" s="337">
        <v>0</v>
      </c>
      <c r="Q1715" s="337">
        <v>1</v>
      </c>
      <c r="R1715" s="337">
        <v>0</v>
      </c>
      <c r="S1715" s="337">
        <v>0</v>
      </c>
      <c r="T1715" s="337">
        <v>0</v>
      </c>
      <c r="U1715" s="337">
        <v>0</v>
      </c>
      <c r="V1715" s="337">
        <v>0</v>
      </c>
      <c r="W1715" s="337">
        <v>0</v>
      </c>
      <c r="X1715" s="337">
        <v>0</v>
      </c>
      <c r="Y1715" s="337">
        <v>0</v>
      </c>
      <c r="Z1715" s="337">
        <v>0</v>
      </c>
      <c r="AA1715" s="337">
        <v>0</v>
      </c>
      <c r="AB1715" s="337">
        <v>0</v>
      </c>
      <c r="AC1715" s="337">
        <v>0</v>
      </c>
      <c r="AD1715" s="337">
        <v>0</v>
      </c>
      <c r="AE1715" s="337">
        <v>0</v>
      </c>
      <c r="AF1715" s="337">
        <v>0</v>
      </c>
      <c r="AG1715" s="337">
        <v>0</v>
      </c>
      <c r="AH1715" s="337">
        <v>0</v>
      </c>
      <c r="AI1715" s="337">
        <v>0</v>
      </c>
      <c r="AJ1715" s="337">
        <v>0</v>
      </c>
      <c r="AK1715" s="337">
        <v>0</v>
      </c>
      <c r="AL1715" s="337">
        <v>0</v>
      </c>
      <c r="AM1715" s="337">
        <v>0</v>
      </c>
      <c r="AN1715" s="337">
        <v>0</v>
      </c>
      <c r="AO1715" s="337">
        <v>0</v>
      </c>
      <c r="AP1715" s="337">
        <v>0</v>
      </c>
    </row>
    <row r="1716" spans="1:42" x14ac:dyDescent="0.2">
      <c r="A1716" s="335" t="s">
        <v>151</v>
      </c>
      <c r="E1716" s="337">
        <v>328</v>
      </c>
      <c r="F1716" s="337">
        <v>340</v>
      </c>
      <c r="G1716" s="337">
        <v>668</v>
      </c>
      <c r="H1716" s="337">
        <v>56</v>
      </c>
      <c r="I1716" s="337">
        <v>68</v>
      </c>
      <c r="J1716" s="337">
        <v>124</v>
      </c>
      <c r="K1716" s="337">
        <v>35</v>
      </c>
      <c r="L1716" s="337">
        <v>15</v>
      </c>
      <c r="M1716" s="337">
        <v>22</v>
      </c>
      <c r="N1716" s="337">
        <v>37</v>
      </c>
      <c r="O1716" s="337">
        <v>47</v>
      </c>
      <c r="P1716" s="337">
        <v>36</v>
      </c>
      <c r="Q1716" s="337">
        <v>10</v>
      </c>
      <c r="R1716" s="337">
        <v>61</v>
      </c>
      <c r="S1716" s="337">
        <v>75</v>
      </c>
      <c r="T1716" s="337">
        <v>136</v>
      </c>
      <c r="U1716" s="337">
        <v>7</v>
      </c>
      <c r="V1716" s="337">
        <v>86</v>
      </c>
      <c r="W1716" s="337">
        <v>72</v>
      </c>
      <c r="X1716" s="337">
        <v>158</v>
      </c>
      <c r="Y1716" s="337">
        <v>6</v>
      </c>
      <c r="Z1716" s="337">
        <v>89</v>
      </c>
      <c r="AA1716" s="337">
        <v>92</v>
      </c>
      <c r="AB1716" s="337">
        <v>181</v>
      </c>
      <c r="AC1716" s="337">
        <v>8</v>
      </c>
      <c r="AD1716" s="337">
        <v>38</v>
      </c>
      <c r="AE1716" s="337">
        <v>29</v>
      </c>
      <c r="AF1716" s="337">
        <v>67</v>
      </c>
      <c r="AG1716" s="337">
        <v>2</v>
      </c>
      <c r="AH1716" s="337">
        <v>27</v>
      </c>
      <c r="AI1716" s="337">
        <v>38</v>
      </c>
      <c r="AJ1716" s="337">
        <v>65</v>
      </c>
      <c r="AK1716" s="337">
        <v>3</v>
      </c>
      <c r="AL1716" s="337">
        <v>27</v>
      </c>
      <c r="AM1716" s="337">
        <v>34</v>
      </c>
      <c r="AN1716" s="337">
        <v>61</v>
      </c>
      <c r="AO1716" s="337">
        <v>2</v>
      </c>
      <c r="AP1716" s="337">
        <v>7</v>
      </c>
    </row>
    <row r="1717" spans="1:42" x14ac:dyDescent="0.2">
      <c r="B1717" s="335" t="s">
        <v>36</v>
      </c>
      <c r="E1717" s="337">
        <v>49</v>
      </c>
      <c r="F1717" s="337">
        <v>49</v>
      </c>
      <c r="G1717" s="337">
        <v>98</v>
      </c>
      <c r="H1717" s="337">
        <v>0</v>
      </c>
      <c r="I1717" s="337">
        <v>0</v>
      </c>
      <c r="J1717" s="337">
        <v>0</v>
      </c>
      <c r="K1717" s="337">
        <v>5</v>
      </c>
      <c r="L1717" s="337">
        <v>0</v>
      </c>
      <c r="M1717" s="337">
        <v>5</v>
      </c>
      <c r="N1717" s="337">
        <v>5</v>
      </c>
      <c r="O1717" s="337">
        <v>4</v>
      </c>
      <c r="P1717" s="337">
        <v>4</v>
      </c>
      <c r="Q1717" s="337">
        <v>3</v>
      </c>
      <c r="R1717" s="337">
        <v>5</v>
      </c>
      <c r="S1717" s="337">
        <v>8</v>
      </c>
      <c r="T1717" s="337">
        <v>13</v>
      </c>
      <c r="U1717" s="337">
        <v>0</v>
      </c>
      <c r="V1717" s="337">
        <v>18</v>
      </c>
      <c r="W1717" s="337">
        <v>17</v>
      </c>
      <c r="X1717" s="337">
        <v>35</v>
      </c>
      <c r="Y1717" s="337">
        <v>0</v>
      </c>
      <c r="Z1717" s="337">
        <v>26</v>
      </c>
      <c r="AA1717" s="337">
        <v>24</v>
      </c>
      <c r="AB1717" s="337">
        <v>50</v>
      </c>
      <c r="AC1717" s="337">
        <v>2</v>
      </c>
      <c r="AD1717" s="337">
        <v>0</v>
      </c>
      <c r="AE1717" s="337">
        <v>0</v>
      </c>
      <c r="AF1717" s="337">
        <v>0</v>
      </c>
      <c r="AG1717" s="337">
        <v>0</v>
      </c>
      <c r="AH1717" s="337">
        <v>0</v>
      </c>
      <c r="AI1717" s="337">
        <v>0</v>
      </c>
      <c r="AJ1717" s="337">
        <v>0</v>
      </c>
      <c r="AK1717" s="337">
        <v>0</v>
      </c>
      <c r="AL1717" s="337">
        <v>0</v>
      </c>
      <c r="AM1717" s="337">
        <v>0</v>
      </c>
      <c r="AN1717" s="337">
        <v>0</v>
      </c>
      <c r="AO1717" s="337">
        <v>0</v>
      </c>
      <c r="AP1717" s="337">
        <v>3</v>
      </c>
    </row>
    <row r="1718" spans="1:42" x14ac:dyDescent="0.2">
      <c r="C1718" s="335" t="s">
        <v>38</v>
      </c>
      <c r="E1718" s="337">
        <v>6</v>
      </c>
      <c r="F1718" s="337">
        <v>3</v>
      </c>
      <c r="G1718" s="337">
        <v>9</v>
      </c>
      <c r="H1718" s="337">
        <v>0</v>
      </c>
      <c r="I1718" s="337">
        <v>0</v>
      </c>
      <c r="J1718" s="337">
        <v>0</v>
      </c>
      <c r="K1718" s="337">
        <v>1</v>
      </c>
      <c r="L1718" s="337">
        <v>0</v>
      </c>
      <c r="M1718" s="337">
        <v>1</v>
      </c>
      <c r="N1718" s="337">
        <v>1</v>
      </c>
      <c r="O1718" s="337">
        <v>0</v>
      </c>
      <c r="P1718" s="337">
        <v>0</v>
      </c>
      <c r="Q1718" s="337">
        <v>1</v>
      </c>
      <c r="R1718" s="337">
        <v>0</v>
      </c>
      <c r="S1718" s="337">
        <v>0</v>
      </c>
      <c r="T1718" s="337">
        <v>0</v>
      </c>
      <c r="U1718" s="337">
        <v>0</v>
      </c>
      <c r="V1718" s="337">
        <v>0</v>
      </c>
      <c r="W1718" s="337">
        <v>0</v>
      </c>
      <c r="X1718" s="337">
        <v>0</v>
      </c>
      <c r="Y1718" s="337">
        <v>0</v>
      </c>
      <c r="Z1718" s="337">
        <v>6</v>
      </c>
      <c r="AA1718" s="337">
        <v>3</v>
      </c>
      <c r="AB1718" s="337">
        <v>9</v>
      </c>
      <c r="AC1718" s="337">
        <v>1</v>
      </c>
      <c r="AD1718" s="337">
        <v>0</v>
      </c>
      <c r="AE1718" s="337">
        <v>0</v>
      </c>
      <c r="AF1718" s="337">
        <v>0</v>
      </c>
      <c r="AG1718" s="337">
        <v>0</v>
      </c>
      <c r="AH1718" s="337">
        <v>0</v>
      </c>
      <c r="AI1718" s="337">
        <v>0</v>
      </c>
      <c r="AJ1718" s="337">
        <v>0</v>
      </c>
      <c r="AK1718" s="337">
        <v>0</v>
      </c>
      <c r="AL1718" s="337">
        <v>0</v>
      </c>
      <c r="AM1718" s="337">
        <v>0</v>
      </c>
      <c r="AN1718" s="337">
        <v>0</v>
      </c>
      <c r="AO1718" s="337">
        <v>0</v>
      </c>
      <c r="AP1718" s="337">
        <v>0</v>
      </c>
    </row>
    <row r="1719" spans="1:42" x14ac:dyDescent="0.2">
      <c r="D1719" s="335" t="s">
        <v>65</v>
      </c>
      <c r="E1719" s="337">
        <v>6</v>
      </c>
      <c r="F1719" s="337">
        <v>3</v>
      </c>
      <c r="G1719" s="337">
        <v>9</v>
      </c>
      <c r="H1719" s="337">
        <v>0</v>
      </c>
      <c r="I1719" s="337">
        <v>0</v>
      </c>
      <c r="J1719" s="337">
        <v>0</v>
      </c>
      <c r="K1719" s="337">
        <v>1</v>
      </c>
      <c r="L1719" s="337">
        <v>0</v>
      </c>
      <c r="M1719" s="337">
        <v>1</v>
      </c>
      <c r="N1719" s="337">
        <v>1</v>
      </c>
      <c r="O1719" s="337">
        <v>0</v>
      </c>
      <c r="P1719" s="337">
        <v>0</v>
      </c>
      <c r="Q1719" s="337">
        <v>1</v>
      </c>
      <c r="R1719" s="337">
        <v>0</v>
      </c>
      <c r="S1719" s="337">
        <v>0</v>
      </c>
      <c r="T1719" s="337">
        <v>0</v>
      </c>
      <c r="U1719" s="337">
        <v>0</v>
      </c>
      <c r="V1719" s="337">
        <v>0</v>
      </c>
      <c r="W1719" s="337">
        <v>0</v>
      </c>
      <c r="X1719" s="337">
        <v>0</v>
      </c>
      <c r="Y1719" s="337">
        <v>0</v>
      </c>
      <c r="Z1719" s="337">
        <v>6</v>
      </c>
      <c r="AA1719" s="337">
        <v>3</v>
      </c>
      <c r="AB1719" s="337">
        <v>9</v>
      </c>
      <c r="AC1719" s="337">
        <v>1</v>
      </c>
      <c r="AD1719" s="337">
        <v>0</v>
      </c>
      <c r="AE1719" s="337">
        <v>0</v>
      </c>
      <c r="AF1719" s="337">
        <v>0</v>
      </c>
      <c r="AG1719" s="337">
        <v>0</v>
      </c>
      <c r="AH1719" s="337">
        <v>0</v>
      </c>
      <c r="AI1719" s="337">
        <v>0</v>
      </c>
      <c r="AJ1719" s="337">
        <v>0</v>
      </c>
      <c r="AK1719" s="337">
        <v>0</v>
      </c>
      <c r="AL1719" s="337">
        <v>0</v>
      </c>
      <c r="AM1719" s="337">
        <v>0</v>
      </c>
      <c r="AN1719" s="337">
        <v>0</v>
      </c>
      <c r="AO1719" s="337">
        <v>0</v>
      </c>
      <c r="AP1719" s="337">
        <v>0</v>
      </c>
    </row>
    <row r="1720" spans="1:42" x14ac:dyDescent="0.2">
      <c r="C1720" s="335" t="s">
        <v>47</v>
      </c>
      <c r="E1720" s="337">
        <v>43</v>
      </c>
      <c r="F1720" s="337">
        <v>46</v>
      </c>
      <c r="G1720" s="337">
        <v>89</v>
      </c>
      <c r="H1720" s="337">
        <v>0</v>
      </c>
      <c r="I1720" s="337">
        <v>0</v>
      </c>
      <c r="J1720" s="337">
        <v>0</v>
      </c>
      <c r="K1720" s="337">
        <v>4</v>
      </c>
      <c r="L1720" s="337">
        <v>0</v>
      </c>
      <c r="M1720" s="337">
        <v>4</v>
      </c>
      <c r="N1720" s="337">
        <v>4</v>
      </c>
      <c r="O1720" s="337">
        <v>4</v>
      </c>
      <c r="P1720" s="337">
        <v>4</v>
      </c>
      <c r="Q1720" s="337">
        <v>2</v>
      </c>
      <c r="R1720" s="337">
        <v>5</v>
      </c>
      <c r="S1720" s="337">
        <v>8</v>
      </c>
      <c r="T1720" s="337">
        <v>13</v>
      </c>
      <c r="U1720" s="337">
        <v>0</v>
      </c>
      <c r="V1720" s="337">
        <v>18</v>
      </c>
      <c r="W1720" s="337">
        <v>17</v>
      </c>
      <c r="X1720" s="337">
        <v>35</v>
      </c>
      <c r="Y1720" s="337">
        <v>0</v>
      </c>
      <c r="Z1720" s="337">
        <v>20</v>
      </c>
      <c r="AA1720" s="337">
        <v>21</v>
      </c>
      <c r="AB1720" s="337">
        <v>41</v>
      </c>
      <c r="AC1720" s="337">
        <v>1</v>
      </c>
      <c r="AD1720" s="337">
        <v>0</v>
      </c>
      <c r="AE1720" s="337">
        <v>0</v>
      </c>
      <c r="AF1720" s="337">
        <v>0</v>
      </c>
      <c r="AG1720" s="337">
        <v>0</v>
      </c>
      <c r="AH1720" s="337">
        <v>0</v>
      </c>
      <c r="AI1720" s="337">
        <v>0</v>
      </c>
      <c r="AJ1720" s="337">
        <v>0</v>
      </c>
      <c r="AK1720" s="337">
        <v>0</v>
      </c>
      <c r="AL1720" s="337">
        <v>0</v>
      </c>
      <c r="AM1720" s="337">
        <v>0</v>
      </c>
      <c r="AN1720" s="337">
        <v>0</v>
      </c>
      <c r="AO1720" s="337">
        <v>0</v>
      </c>
      <c r="AP1720" s="337">
        <v>3</v>
      </c>
    </row>
    <row r="1721" spans="1:42" x14ac:dyDescent="0.2">
      <c r="D1721" s="335" t="s">
        <v>116</v>
      </c>
      <c r="E1721" s="337">
        <v>43</v>
      </c>
      <c r="F1721" s="337">
        <v>46</v>
      </c>
      <c r="G1721" s="337">
        <v>89</v>
      </c>
      <c r="H1721" s="337">
        <v>0</v>
      </c>
      <c r="I1721" s="337">
        <v>0</v>
      </c>
      <c r="J1721" s="337">
        <v>0</v>
      </c>
      <c r="K1721" s="337">
        <v>4</v>
      </c>
      <c r="L1721" s="337">
        <v>0</v>
      </c>
      <c r="M1721" s="337">
        <v>4</v>
      </c>
      <c r="N1721" s="337">
        <v>4</v>
      </c>
      <c r="O1721" s="337">
        <v>4</v>
      </c>
      <c r="P1721" s="337">
        <v>4</v>
      </c>
      <c r="Q1721" s="337">
        <v>2</v>
      </c>
      <c r="R1721" s="337">
        <v>5</v>
      </c>
      <c r="S1721" s="337">
        <v>8</v>
      </c>
      <c r="T1721" s="337">
        <v>13</v>
      </c>
      <c r="U1721" s="337">
        <v>0</v>
      </c>
      <c r="V1721" s="337">
        <v>18</v>
      </c>
      <c r="W1721" s="337">
        <v>17</v>
      </c>
      <c r="X1721" s="337">
        <v>35</v>
      </c>
      <c r="Y1721" s="337">
        <v>0</v>
      </c>
      <c r="Z1721" s="337">
        <v>20</v>
      </c>
      <c r="AA1721" s="337">
        <v>21</v>
      </c>
      <c r="AB1721" s="337">
        <v>41</v>
      </c>
      <c r="AC1721" s="337">
        <v>1</v>
      </c>
      <c r="AD1721" s="337">
        <v>0</v>
      </c>
      <c r="AE1721" s="337">
        <v>0</v>
      </c>
      <c r="AF1721" s="337">
        <v>0</v>
      </c>
      <c r="AG1721" s="337">
        <v>0</v>
      </c>
      <c r="AH1721" s="337">
        <v>0</v>
      </c>
      <c r="AI1721" s="337">
        <v>0</v>
      </c>
      <c r="AJ1721" s="337">
        <v>0</v>
      </c>
      <c r="AK1721" s="337">
        <v>0</v>
      </c>
      <c r="AL1721" s="337">
        <v>0</v>
      </c>
      <c r="AM1721" s="337">
        <v>0</v>
      </c>
      <c r="AN1721" s="337">
        <v>0</v>
      </c>
      <c r="AO1721" s="337">
        <v>0</v>
      </c>
      <c r="AP1721" s="337">
        <v>3</v>
      </c>
    </row>
    <row r="1722" spans="1:42" x14ac:dyDescent="0.2">
      <c r="B1722" s="335" t="s">
        <v>41</v>
      </c>
      <c r="E1722" s="337">
        <v>178</v>
      </c>
      <c r="F1722" s="337">
        <v>188</v>
      </c>
      <c r="G1722" s="337">
        <v>366</v>
      </c>
      <c r="H1722" s="337">
        <v>25</v>
      </c>
      <c r="I1722" s="337">
        <v>34</v>
      </c>
      <c r="J1722" s="337">
        <v>59</v>
      </c>
      <c r="K1722" s="337">
        <v>20</v>
      </c>
      <c r="L1722" s="337">
        <v>9</v>
      </c>
      <c r="M1722" s="337">
        <v>11</v>
      </c>
      <c r="N1722" s="337">
        <v>20</v>
      </c>
      <c r="O1722" s="337">
        <v>31</v>
      </c>
      <c r="P1722" s="337">
        <v>21</v>
      </c>
      <c r="Q1722" s="337">
        <v>5</v>
      </c>
      <c r="R1722" s="337">
        <v>25</v>
      </c>
      <c r="S1722" s="337">
        <v>29</v>
      </c>
      <c r="T1722" s="337">
        <v>54</v>
      </c>
      <c r="U1722" s="337">
        <v>3</v>
      </c>
      <c r="V1722" s="337">
        <v>32</v>
      </c>
      <c r="W1722" s="337">
        <v>30</v>
      </c>
      <c r="X1722" s="337">
        <v>62</v>
      </c>
      <c r="Y1722" s="337">
        <v>3</v>
      </c>
      <c r="Z1722" s="337">
        <v>29</v>
      </c>
      <c r="AA1722" s="337">
        <v>28</v>
      </c>
      <c r="AB1722" s="337">
        <v>57</v>
      </c>
      <c r="AC1722" s="337">
        <v>3</v>
      </c>
      <c r="AD1722" s="337">
        <v>38</v>
      </c>
      <c r="AE1722" s="337">
        <v>29</v>
      </c>
      <c r="AF1722" s="337">
        <v>67</v>
      </c>
      <c r="AG1722" s="337">
        <v>2</v>
      </c>
      <c r="AH1722" s="337">
        <v>27</v>
      </c>
      <c r="AI1722" s="337">
        <v>38</v>
      </c>
      <c r="AJ1722" s="337">
        <v>65</v>
      </c>
      <c r="AK1722" s="337">
        <v>3</v>
      </c>
      <c r="AL1722" s="337">
        <v>27</v>
      </c>
      <c r="AM1722" s="337">
        <v>34</v>
      </c>
      <c r="AN1722" s="337">
        <v>61</v>
      </c>
      <c r="AO1722" s="337">
        <v>2</v>
      </c>
      <c r="AP1722" s="337">
        <v>4</v>
      </c>
    </row>
    <row r="1723" spans="1:42" x14ac:dyDescent="0.2">
      <c r="C1723" s="335" t="s">
        <v>47</v>
      </c>
      <c r="E1723" s="337">
        <v>178</v>
      </c>
      <c r="F1723" s="337">
        <v>188</v>
      </c>
      <c r="G1723" s="337">
        <v>366</v>
      </c>
      <c r="H1723" s="337">
        <v>25</v>
      </c>
      <c r="I1723" s="337">
        <v>34</v>
      </c>
      <c r="J1723" s="337">
        <v>59</v>
      </c>
      <c r="K1723" s="337">
        <v>20</v>
      </c>
      <c r="L1723" s="337">
        <v>9</v>
      </c>
      <c r="M1723" s="337">
        <v>11</v>
      </c>
      <c r="N1723" s="337">
        <v>20</v>
      </c>
      <c r="O1723" s="337">
        <v>31</v>
      </c>
      <c r="P1723" s="337">
        <v>21</v>
      </c>
      <c r="Q1723" s="337">
        <v>5</v>
      </c>
      <c r="R1723" s="337">
        <v>25</v>
      </c>
      <c r="S1723" s="337">
        <v>29</v>
      </c>
      <c r="T1723" s="337">
        <v>54</v>
      </c>
      <c r="U1723" s="337">
        <v>3</v>
      </c>
      <c r="V1723" s="337">
        <v>32</v>
      </c>
      <c r="W1723" s="337">
        <v>30</v>
      </c>
      <c r="X1723" s="337">
        <v>62</v>
      </c>
      <c r="Y1723" s="337">
        <v>3</v>
      </c>
      <c r="Z1723" s="337">
        <v>29</v>
      </c>
      <c r="AA1723" s="337">
        <v>28</v>
      </c>
      <c r="AB1723" s="337">
        <v>57</v>
      </c>
      <c r="AC1723" s="337">
        <v>3</v>
      </c>
      <c r="AD1723" s="337">
        <v>38</v>
      </c>
      <c r="AE1723" s="337">
        <v>29</v>
      </c>
      <c r="AF1723" s="337">
        <v>67</v>
      </c>
      <c r="AG1723" s="337">
        <v>2</v>
      </c>
      <c r="AH1723" s="337">
        <v>27</v>
      </c>
      <c r="AI1723" s="337">
        <v>38</v>
      </c>
      <c r="AJ1723" s="337">
        <v>65</v>
      </c>
      <c r="AK1723" s="337">
        <v>3</v>
      </c>
      <c r="AL1723" s="337">
        <v>27</v>
      </c>
      <c r="AM1723" s="337">
        <v>34</v>
      </c>
      <c r="AN1723" s="337">
        <v>61</v>
      </c>
      <c r="AO1723" s="337">
        <v>2</v>
      </c>
      <c r="AP1723" s="337">
        <v>4</v>
      </c>
    </row>
    <row r="1724" spans="1:42" x14ac:dyDescent="0.2">
      <c r="D1724" s="335" t="s">
        <v>116</v>
      </c>
      <c r="E1724" s="337">
        <v>178</v>
      </c>
      <c r="F1724" s="337">
        <v>188</v>
      </c>
      <c r="G1724" s="337">
        <v>366</v>
      </c>
      <c r="H1724" s="337">
        <v>25</v>
      </c>
      <c r="I1724" s="337">
        <v>34</v>
      </c>
      <c r="J1724" s="337">
        <v>59</v>
      </c>
      <c r="K1724" s="337">
        <v>20</v>
      </c>
      <c r="L1724" s="337">
        <v>9</v>
      </c>
      <c r="M1724" s="337">
        <v>11</v>
      </c>
      <c r="N1724" s="337">
        <v>20</v>
      </c>
      <c r="O1724" s="337">
        <v>31</v>
      </c>
      <c r="P1724" s="337">
        <v>21</v>
      </c>
      <c r="Q1724" s="337">
        <v>5</v>
      </c>
      <c r="R1724" s="337">
        <v>25</v>
      </c>
      <c r="S1724" s="337">
        <v>29</v>
      </c>
      <c r="T1724" s="337">
        <v>54</v>
      </c>
      <c r="U1724" s="337">
        <v>3</v>
      </c>
      <c r="V1724" s="337">
        <v>32</v>
      </c>
      <c r="W1724" s="337">
        <v>30</v>
      </c>
      <c r="X1724" s="337">
        <v>62</v>
      </c>
      <c r="Y1724" s="337">
        <v>3</v>
      </c>
      <c r="Z1724" s="337">
        <v>29</v>
      </c>
      <c r="AA1724" s="337">
        <v>28</v>
      </c>
      <c r="AB1724" s="337">
        <v>57</v>
      </c>
      <c r="AC1724" s="337">
        <v>3</v>
      </c>
      <c r="AD1724" s="337">
        <v>38</v>
      </c>
      <c r="AE1724" s="337">
        <v>29</v>
      </c>
      <c r="AF1724" s="337">
        <v>67</v>
      </c>
      <c r="AG1724" s="337">
        <v>2</v>
      </c>
      <c r="AH1724" s="337">
        <v>27</v>
      </c>
      <c r="AI1724" s="337">
        <v>38</v>
      </c>
      <c r="AJ1724" s="337">
        <v>65</v>
      </c>
      <c r="AK1724" s="337">
        <v>3</v>
      </c>
      <c r="AL1724" s="337">
        <v>27</v>
      </c>
      <c r="AM1724" s="337">
        <v>34</v>
      </c>
      <c r="AN1724" s="337">
        <v>61</v>
      </c>
      <c r="AO1724" s="337">
        <v>2</v>
      </c>
      <c r="AP1724" s="337">
        <v>4</v>
      </c>
    </row>
    <row r="1725" spans="1:42" x14ac:dyDescent="0.2">
      <c r="B1725" s="335" t="s">
        <v>42</v>
      </c>
      <c r="E1725" s="337">
        <v>101</v>
      </c>
      <c r="F1725" s="337">
        <v>103</v>
      </c>
      <c r="G1725" s="337">
        <v>204</v>
      </c>
      <c r="H1725" s="337">
        <v>31</v>
      </c>
      <c r="I1725" s="337">
        <v>34</v>
      </c>
      <c r="J1725" s="337">
        <v>65</v>
      </c>
      <c r="K1725" s="337">
        <v>10</v>
      </c>
      <c r="L1725" s="337">
        <v>6</v>
      </c>
      <c r="M1725" s="337">
        <v>6</v>
      </c>
      <c r="N1725" s="337">
        <v>12</v>
      </c>
      <c r="O1725" s="337">
        <v>12</v>
      </c>
      <c r="P1725" s="337">
        <v>11</v>
      </c>
      <c r="Q1725" s="337">
        <v>2</v>
      </c>
      <c r="R1725" s="337">
        <v>31</v>
      </c>
      <c r="S1725" s="337">
        <v>38</v>
      </c>
      <c r="T1725" s="337">
        <v>69</v>
      </c>
      <c r="U1725" s="337">
        <v>4</v>
      </c>
      <c r="V1725" s="337">
        <v>36</v>
      </c>
      <c r="W1725" s="337">
        <v>25</v>
      </c>
      <c r="X1725" s="337">
        <v>61</v>
      </c>
      <c r="Y1725" s="337">
        <v>3</v>
      </c>
      <c r="Z1725" s="337">
        <v>34</v>
      </c>
      <c r="AA1725" s="337">
        <v>40</v>
      </c>
      <c r="AB1725" s="337">
        <v>74</v>
      </c>
      <c r="AC1725" s="337">
        <v>3</v>
      </c>
      <c r="AD1725" s="337">
        <v>0</v>
      </c>
      <c r="AE1725" s="337">
        <v>0</v>
      </c>
      <c r="AF1725" s="337">
        <v>0</v>
      </c>
      <c r="AG1725" s="337">
        <v>0</v>
      </c>
      <c r="AH1725" s="337">
        <v>0</v>
      </c>
      <c r="AI1725" s="337">
        <v>0</v>
      </c>
      <c r="AJ1725" s="337">
        <v>0</v>
      </c>
      <c r="AK1725" s="337">
        <v>0</v>
      </c>
      <c r="AL1725" s="337">
        <v>0</v>
      </c>
      <c r="AM1725" s="337">
        <v>0</v>
      </c>
      <c r="AN1725" s="337">
        <v>0</v>
      </c>
      <c r="AO1725" s="337">
        <v>0</v>
      </c>
      <c r="AP1725" s="337">
        <v>0</v>
      </c>
    </row>
    <row r="1726" spans="1:42" x14ac:dyDescent="0.2">
      <c r="C1726" s="335" t="s">
        <v>37</v>
      </c>
      <c r="E1726" s="337">
        <v>15</v>
      </c>
      <c r="F1726" s="337">
        <v>12</v>
      </c>
      <c r="G1726" s="337">
        <v>27</v>
      </c>
      <c r="H1726" s="337">
        <v>4</v>
      </c>
      <c r="I1726" s="337">
        <v>7</v>
      </c>
      <c r="J1726" s="337">
        <v>11</v>
      </c>
      <c r="K1726" s="337">
        <v>3</v>
      </c>
      <c r="L1726" s="337">
        <v>2</v>
      </c>
      <c r="M1726" s="337">
        <v>0</v>
      </c>
      <c r="N1726" s="337">
        <v>2</v>
      </c>
      <c r="O1726" s="337">
        <v>3</v>
      </c>
      <c r="P1726" s="337">
        <v>2</v>
      </c>
      <c r="Q1726" s="337">
        <v>1</v>
      </c>
      <c r="R1726" s="337">
        <v>3</v>
      </c>
      <c r="S1726" s="337">
        <v>5</v>
      </c>
      <c r="T1726" s="337">
        <v>8</v>
      </c>
      <c r="U1726" s="337">
        <v>1</v>
      </c>
      <c r="V1726" s="337">
        <v>6</v>
      </c>
      <c r="W1726" s="337">
        <v>1</v>
      </c>
      <c r="X1726" s="337">
        <v>7</v>
      </c>
      <c r="Y1726" s="337">
        <v>1</v>
      </c>
      <c r="Z1726" s="337">
        <v>6</v>
      </c>
      <c r="AA1726" s="337">
        <v>6</v>
      </c>
      <c r="AB1726" s="337">
        <v>12</v>
      </c>
      <c r="AC1726" s="337">
        <v>1</v>
      </c>
      <c r="AD1726" s="337">
        <v>0</v>
      </c>
      <c r="AE1726" s="337">
        <v>0</v>
      </c>
      <c r="AF1726" s="337">
        <v>0</v>
      </c>
      <c r="AG1726" s="337">
        <v>0</v>
      </c>
      <c r="AH1726" s="337">
        <v>0</v>
      </c>
      <c r="AI1726" s="337">
        <v>0</v>
      </c>
      <c r="AJ1726" s="337">
        <v>0</v>
      </c>
      <c r="AK1726" s="337">
        <v>0</v>
      </c>
      <c r="AL1726" s="337">
        <v>0</v>
      </c>
      <c r="AM1726" s="337">
        <v>0</v>
      </c>
      <c r="AN1726" s="337">
        <v>0</v>
      </c>
      <c r="AO1726" s="337">
        <v>0</v>
      </c>
      <c r="AP1726" s="337">
        <v>0</v>
      </c>
    </row>
    <row r="1727" spans="1:42" x14ac:dyDescent="0.2">
      <c r="D1727" s="335" t="s">
        <v>117</v>
      </c>
      <c r="E1727" s="337">
        <v>15</v>
      </c>
      <c r="F1727" s="337">
        <v>12</v>
      </c>
      <c r="G1727" s="337">
        <v>27</v>
      </c>
      <c r="H1727" s="337">
        <v>4</v>
      </c>
      <c r="I1727" s="337">
        <v>7</v>
      </c>
      <c r="J1727" s="337">
        <v>11</v>
      </c>
      <c r="K1727" s="337">
        <v>3</v>
      </c>
      <c r="L1727" s="337">
        <v>2</v>
      </c>
      <c r="M1727" s="337">
        <v>0</v>
      </c>
      <c r="N1727" s="337">
        <v>2</v>
      </c>
      <c r="O1727" s="337">
        <v>3</v>
      </c>
      <c r="P1727" s="337">
        <v>2</v>
      </c>
      <c r="Q1727" s="337">
        <v>1</v>
      </c>
      <c r="R1727" s="337">
        <v>3</v>
      </c>
      <c r="S1727" s="337">
        <v>5</v>
      </c>
      <c r="T1727" s="337">
        <v>8</v>
      </c>
      <c r="U1727" s="337">
        <v>1</v>
      </c>
      <c r="V1727" s="337">
        <v>6</v>
      </c>
      <c r="W1727" s="337">
        <v>1</v>
      </c>
      <c r="X1727" s="337">
        <v>7</v>
      </c>
      <c r="Y1727" s="337">
        <v>1</v>
      </c>
      <c r="Z1727" s="337">
        <v>6</v>
      </c>
      <c r="AA1727" s="337">
        <v>6</v>
      </c>
      <c r="AB1727" s="337">
        <v>12</v>
      </c>
      <c r="AC1727" s="337">
        <v>1</v>
      </c>
      <c r="AD1727" s="337">
        <v>0</v>
      </c>
      <c r="AE1727" s="337">
        <v>0</v>
      </c>
      <c r="AF1727" s="337">
        <v>0</v>
      </c>
      <c r="AG1727" s="337">
        <v>0</v>
      </c>
      <c r="AH1727" s="337">
        <v>0</v>
      </c>
      <c r="AI1727" s="337">
        <v>0</v>
      </c>
      <c r="AJ1727" s="337">
        <v>0</v>
      </c>
      <c r="AK1727" s="337">
        <v>0</v>
      </c>
      <c r="AL1727" s="337">
        <v>0</v>
      </c>
      <c r="AM1727" s="337">
        <v>0</v>
      </c>
      <c r="AN1727" s="337">
        <v>0</v>
      </c>
      <c r="AO1727" s="337">
        <v>0</v>
      </c>
      <c r="AP1727" s="337">
        <v>0</v>
      </c>
    </row>
    <row r="1728" spans="1:42" x14ac:dyDescent="0.2">
      <c r="C1728" s="335" t="s">
        <v>47</v>
      </c>
      <c r="E1728" s="337">
        <v>86</v>
      </c>
      <c r="F1728" s="337">
        <v>91</v>
      </c>
      <c r="G1728" s="337">
        <v>177</v>
      </c>
      <c r="H1728" s="337">
        <v>27</v>
      </c>
      <c r="I1728" s="337">
        <v>27</v>
      </c>
      <c r="J1728" s="337">
        <v>54</v>
      </c>
      <c r="K1728" s="337">
        <v>7</v>
      </c>
      <c r="L1728" s="337">
        <v>4</v>
      </c>
      <c r="M1728" s="337">
        <v>6</v>
      </c>
      <c r="N1728" s="337">
        <v>10</v>
      </c>
      <c r="O1728" s="337">
        <v>9</v>
      </c>
      <c r="P1728" s="337">
        <v>9</v>
      </c>
      <c r="Q1728" s="337">
        <v>1</v>
      </c>
      <c r="R1728" s="337">
        <v>28</v>
      </c>
      <c r="S1728" s="337">
        <v>33</v>
      </c>
      <c r="T1728" s="337">
        <v>61</v>
      </c>
      <c r="U1728" s="337">
        <v>3</v>
      </c>
      <c r="V1728" s="337">
        <v>30</v>
      </c>
      <c r="W1728" s="337">
        <v>24</v>
      </c>
      <c r="X1728" s="337">
        <v>54</v>
      </c>
      <c r="Y1728" s="337">
        <v>2</v>
      </c>
      <c r="Z1728" s="337">
        <v>28</v>
      </c>
      <c r="AA1728" s="337">
        <v>34</v>
      </c>
      <c r="AB1728" s="337">
        <v>62</v>
      </c>
      <c r="AC1728" s="337">
        <v>2</v>
      </c>
      <c r="AD1728" s="337">
        <v>0</v>
      </c>
      <c r="AE1728" s="337">
        <v>0</v>
      </c>
      <c r="AF1728" s="337">
        <v>0</v>
      </c>
      <c r="AG1728" s="337">
        <v>0</v>
      </c>
      <c r="AH1728" s="337">
        <v>0</v>
      </c>
      <c r="AI1728" s="337">
        <v>0</v>
      </c>
      <c r="AJ1728" s="337">
        <v>0</v>
      </c>
      <c r="AK1728" s="337">
        <v>0</v>
      </c>
      <c r="AL1728" s="337">
        <v>0</v>
      </c>
      <c r="AM1728" s="337">
        <v>0</v>
      </c>
      <c r="AN1728" s="337">
        <v>0</v>
      </c>
      <c r="AO1728" s="337">
        <v>0</v>
      </c>
      <c r="AP1728" s="337">
        <v>0</v>
      </c>
    </row>
    <row r="1729" spans="1:42" x14ac:dyDescent="0.2">
      <c r="D1729" s="335" t="s">
        <v>116</v>
      </c>
      <c r="E1729" s="337">
        <v>86</v>
      </c>
      <c r="F1729" s="337">
        <v>91</v>
      </c>
      <c r="G1729" s="337">
        <v>177</v>
      </c>
      <c r="H1729" s="337">
        <v>27</v>
      </c>
      <c r="I1729" s="337">
        <v>27</v>
      </c>
      <c r="J1729" s="337">
        <v>54</v>
      </c>
      <c r="K1729" s="337">
        <v>7</v>
      </c>
      <c r="L1729" s="337">
        <v>4</v>
      </c>
      <c r="M1729" s="337">
        <v>6</v>
      </c>
      <c r="N1729" s="337">
        <v>10</v>
      </c>
      <c r="O1729" s="337">
        <v>9</v>
      </c>
      <c r="P1729" s="337">
        <v>9</v>
      </c>
      <c r="Q1729" s="337">
        <v>1</v>
      </c>
      <c r="R1729" s="337">
        <v>28</v>
      </c>
      <c r="S1729" s="337">
        <v>33</v>
      </c>
      <c r="T1729" s="337">
        <v>61</v>
      </c>
      <c r="U1729" s="337">
        <v>3</v>
      </c>
      <c r="V1729" s="337">
        <v>30</v>
      </c>
      <c r="W1729" s="337">
        <v>24</v>
      </c>
      <c r="X1729" s="337">
        <v>54</v>
      </c>
      <c r="Y1729" s="337">
        <v>2</v>
      </c>
      <c r="Z1729" s="337">
        <v>28</v>
      </c>
      <c r="AA1729" s="337">
        <v>34</v>
      </c>
      <c r="AB1729" s="337">
        <v>62</v>
      </c>
      <c r="AC1729" s="337">
        <v>2</v>
      </c>
      <c r="AD1729" s="337">
        <v>0</v>
      </c>
      <c r="AE1729" s="337">
        <v>0</v>
      </c>
      <c r="AF1729" s="337">
        <v>0</v>
      </c>
      <c r="AG1729" s="337">
        <v>0</v>
      </c>
      <c r="AH1729" s="337">
        <v>0</v>
      </c>
      <c r="AI1729" s="337">
        <v>0</v>
      </c>
      <c r="AJ1729" s="337">
        <v>0</v>
      </c>
      <c r="AK1729" s="337">
        <v>0</v>
      </c>
      <c r="AL1729" s="337">
        <v>0</v>
      </c>
      <c r="AM1729" s="337">
        <v>0</v>
      </c>
      <c r="AN1729" s="337">
        <v>0</v>
      </c>
      <c r="AO1729" s="337">
        <v>0</v>
      </c>
      <c r="AP1729" s="337">
        <v>0</v>
      </c>
    </row>
    <row r="1730" spans="1:42" x14ac:dyDescent="0.2">
      <c r="A1730" s="335" t="s">
        <v>26</v>
      </c>
      <c r="E1730" s="337">
        <v>3286</v>
      </c>
      <c r="F1730" s="337">
        <v>3256</v>
      </c>
      <c r="G1730" s="337">
        <v>6542</v>
      </c>
      <c r="H1730" s="337">
        <v>534</v>
      </c>
      <c r="I1730" s="337">
        <v>490</v>
      </c>
      <c r="J1730" s="337">
        <v>1024</v>
      </c>
      <c r="K1730" s="337">
        <v>301</v>
      </c>
      <c r="L1730" s="337">
        <v>87</v>
      </c>
      <c r="M1730" s="337">
        <v>261</v>
      </c>
      <c r="N1730" s="337">
        <v>348</v>
      </c>
      <c r="O1730" s="337">
        <v>347</v>
      </c>
      <c r="P1730" s="337">
        <v>299</v>
      </c>
      <c r="Q1730" s="337">
        <v>65</v>
      </c>
      <c r="R1730" s="337">
        <v>627</v>
      </c>
      <c r="S1730" s="337">
        <v>647</v>
      </c>
      <c r="T1730" s="337">
        <v>1274</v>
      </c>
      <c r="U1730" s="337">
        <v>51</v>
      </c>
      <c r="V1730" s="337">
        <v>742</v>
      </c>
      <c r="W1730" s="337">
        <v>782</v>
      </c>
      <c r="X1730" s="337">
        <v>1524</v>
      </c>
      <c r="Y1730" s="337">
        <v>55</v>
      </c>
      <c r="Z1730" s="337">
        <v>819</v>
      </c>
      <c r="AA1730" s="337">
        <v>826</v>
      </c>
      <c r="AB1730" s="337">
        <v>1645</v>
      </c>
      <c r="AC1730" s="337">
        <v>69</v>
      </c>
      <c r="AD1730" s="337">
        <v>325</v>
      </c>
      <c r="AE1730" s="337">
        <v>271</v>
      </c>
      <c r="AF1730" s="337">
        <v>596</v>
      </c>
      <c r="AG1730" s="337">
        <v>25</v>
      </c>
      <c r="AH1730" s="337">
        <v>301</v>
      </c>
      <c r="AI1730" s="337">
        <v>291</v>
      </c>
      <c r="AJ1730" s="337">
        <v>592</v>
      </c>
      <c r="AK1730" s="337">
        <v>30</v>
      </c>
      <c r="AL1730" s="337">
        <v>317</v>
      </c>
      <c r="AM1730" s="337">
        <v>309</v>
      </c>
      <c r="AN1730" s="337">
        <v>626</v>
      </c>
      <c r="AO1730" s="337">
        <v>29</v>
      </c>
      <c r="AP1730" s="337">
        <v>28</v>
      </c>
    </row>
    <row r="1731" spans="1:42" x14ac:dyDescent="0.2">
      <c r="B1731" s="335" t="s">
        <v>36</v>
      </c>
      <c r="E1731" s="337">
        <v>584</v>
      </c>
      <c r="F1731" s="337">
        <v>587</v>
      </c>
      <c r="G1731" s="337">
        <v>1171</v>
      </c>
      <c r="H1731" s="337">
        <v>0</v>
      </c>
      <c r="I1731" s="337">
        <v>0</v>
      </c>
      <c r="J1731" s="337">
        <v>0</v>
      </c>
      <c r="K1731" s="337">
        <v>55</v>
      </c>
      <c r="L1731" s="337">
        <v>0</v>
      </c>
      <c r="M1731" s="337">
        <v>55</v>
      </c>
      <c r="N1731" s="337">
        <v>55</v>
      </c>
      <c r="O1731" s="337">
        <v>60</v>
      </c>
      <c r="P1731" s="337">
        <v>53</v>
      </c>
      <c r="Q1731" s="337">
        <v>27</v>
      </c>
      <c r="R1731" s="337">
        <v>82</v>
      </c>
      <c r="S1731" s="337">
        <v>89</v>
      </c>
      <c r="T1731" s="337">
        <v>171</v>
      </c>
      <c r="U1731" s="337">
        <v>5</v>
      </c>
      <c r="V1731" s="337">
        <v>199</v>
      </c>
      <c r="W1731" s="337">
        <v>205</v>
      </c>
      <c r="X1731" s="337">
        <v>404</v>
      </c>
      <c r="Y1731" s="337">
        <v>9</v>
      </c>
      <c r="Z1731" s="337">
        <v>303</v>
      </c>
      <c r="AA1731" s="337">
        <v>293</v>
      </c>
      <c r="AB1731" s="337">
        <v>596</v>
      </c>
      <c r="AC1731" s="337">
        <v>21</v>
      </c>
      <c r="AD1731" s="337">
        <v>0</v>
      </c>
      <c r="AE1731" s="337">
        <v>0</v>
      </c>
      <c r="AF1731" s="337">
        <v>0</v>
      </c>
      <c r="AG1731" s="337">
        <v>0</v>
      </c>
      <c r="AH1731" s="337">
        <v>0</v>
      </c>
      <c r="AI1731" s="337">
        <v>0</v>
      </c>
      <c r="AJ1731" s="337">
        <v>0</v>
      </c>
      <c r="AK1731" s="337">
        <v>0</v>
      </c>
      <c r="AL1731" s="337">
        <v>0</v>
      </c>
      <c r="AM1731" s="337">
        <v>0</v>
      </c>
      <c r="AN1731" s="337">
        <v>0</v>
      </c>
      <c r="AO1731" s="337">
        <v>0</v>
      </c>
      <c r="AP1731" s="337">
        <v>20</v>
      </c>
    </row>
    <row r="1732" spans="1:42" x14ac:dyDescent="0.2">
      <c r="C1732" s="335" t="s">
        <v>37</v>
      </c>
      <c r="E1732" s="337">
        <v>151</v>
      </c>
      <c r="F1732" s="337">
        <v>143</v>
      </c>
      <c r="G1732" s="337">
        <v>294</v>
      </c>
      <c r="H1732" s="337">
        <v>0</v>
      </c>
      <c r="I1732" s="337">
        <v>0</v>
      </c>
      <c r="J1732" s="337">
        <v>0</v>
      </c>
      <c r="K1732" s="337">
        <v>15</v>
      </c>
      <c r="L1732" s="337">
        <v>0</v>
      </c>
      <c r="M1732" s="337">
        <v>15</v>
      </c>
      <c r="N1732" s="337">
        <v>15</v>
      </c>
      <c r="O1732" s="337">
        <v>16</v>
      </c>
      <c r="P1732" s="337">
        <v>15</v>
      </c>
      <c r="Q1732" s="337">
        <v>4</v>
      </c>
      <c r="R1732" s="337">
        <v>25</v>
      </c>
      <c r="S1732" s="337">
        <v>24</v>
      </c>
      <c r="T1732" s="337">
        <v>49</v>
      </c>
      <c r="U1732" s="337">
        <v>3</v>
      </c>
      <c r="V1732" s="337">
        <v>54</v>
      </c>
      <c r="W1732" s="337">
        <v>53</v>
      </c>
      <c r="X1732" s="337">
        <v>107</v>
      </c>
      <c r="Y1732" s="337">
        <v>5</v>
      </c>
      <c r="Z1732" s="337">
        <v>72</v>
      </c>
      <c r="AA1732" s="337">
        <v>66</v>
      </c>
      <c r="AB1732" s="337">
        <v>138</v>
      </c>
      <c r="AC1732" s="337">
        <v>6</v>
      </c>
      <c r="AD1732" s="337">
        <v>0</v>
      </c>
      <c r="AE1732" s="337">
        <v>0</v>
      </c>
      <c r="AF1732" s="337">
        <v>0</v>
      </c>
      <c r="AG1732" s="337">
        <v>0</v>
      </c>
      <c r="AH1732" s="337">
        <v>0</v>
      </c>
      <c r="AI1732" s="337">
        <v>0</v>
      </c>
      <c r="AJ1732" s="337">
        <v>0</v>
      </c>
      <c r="AK1732" s="337">
        <v>0</v>
      </c>
      <c r="AL1732" s="337">
        <v>0</v>
      </c>
      <c r="AM1732" s="337">
        <v>0</v>
      </c>
      <c r="AN1732" s="337">
        <v>0</v>
      </c>
      <c r="AO1732" s="337">
        <v>0</v>
      </c>
      <c r="AP1732" s="337">
        <v>1</v>
      </c>
    </row>
    <row r="1733" spans="1:42" x14ac:dyDescent="0.2">
      <c r="D1733" s="335" t="s">
        <v>116</v>
      </c>
      <c r="E1733" s="337">
        <v>151</v>
      </c>
      <c r="F1733" s="337">
        <v>143</v>
      </c>
      <c r="G1733" s="337">
        <v>294</v>
      </c>
      <c r="H1733" s="337">
        <v>0</v>
      </c>
      <c r="I1733" s="337">
        <v>0</v>
      </c>
      <c r="J1733" s="337">
        <v>0</v>
      </c>
      <c r="K1733" s="337">
        <v>15</v>
      </c>
      <c r="L1733" s="337">
        <v>0</v>
      </c>
      <c r="M1733" s="337">
        <v>15</v>
      </c>
      <c r="N1733" s="337">
        <v>15</v>
      </c>
      <c r="O1733" s="337">
        <v>16</v>
      </c>
      <c r="P1733" s="337">
        <v>15</v>
      </c>
      <c r="Q1733" s="337">
        <v>4</v>
      </c>
      <c r="R1733" s="337">
        <v>25</v>
      </c>
      <c r="S1733" s="337">
        <v>24</v>
      </c>
      <c r="T1733" s="337">
        <v>49</v>
      </c>
      <c r="U1733" s="337">
        <v>3</v>
      </c>
      <c r="V1733" s="337">
        <v>54</v>
      </c>
      <c r="W1733" s="337">
        <v>53</v>
      </c>
      <c r="X1733" s="337">
        <v>107</v>
      </c>
      <c r="Y1733" s="337">
        <v>5</v>
      </c>
      <c r="Z1733" s="337">
        <v>72</v>
      </c>
      <c r="AA1733" s="337">
        <v>66</v>
      </c>
      <c r="AB1733" s="337">
        <v>138</v>
      </c>
      <c r="AC1733" s="337">
        <v>6</v>
      </c>
      <c r="AD1733" s="337">
        <v>0</v>
      </c>
      <c r="AE1733" s="337">
        <v>0</v>
      </c>
      <c r="AF1733" s="337">
        <v>0</v>
      </c>
      <c r="AG1733" s="337">
        <v>0</v>
      </c>
      <c r="AH1733" s="337">
        <v>0</v>
      </c>
      <c r="AI1733" s="337">
        <v>0</v>
      </c>
      <c r="AJ1733" s="337">
        <v>0</v>
      </c>
      <c r="AK1733" s="337">
        <v>0</v>
      </c>
      <c r="AL1733" s="337">
        <v>0</v>
      </c>
      <c r="AM1733" s="337">
        <v>0</v>
      </c>
      <c r="AN1733" s="337">
        <v>0</v>
      </c>
      <c r="AO1733" s="337">
        <v>0</v>
      </c>
      <c r="AP1733" s="337">
        <v>1</v>
      </c>
    </row>
    <row r="1734" spans="1:42" x14ac:dyDescent="0.2">
      <c r="C1734" s="335" t="s">
        <v>38</v>
      </c>
      <c r="E1734" s="337">
        <v>9</v>
      </c>
      <c r="F1734" s="337">
        <v>9</v>
      </c>
      <c r="G1734" s="337">
        <v>18</v>
      </c>
      <c r="H1734" s="337">
        <v>0</v>
      </c>
      <c r="I1734" s="337">
        <v>0</v>
      </c>
      <c r="J1734" s="337">
        <v>0</v>
      </c>
      <c r="K1734" s="337">
        <v>2</v>
      </c>
      <c r="L1734" s="337">
        <v>0</v>
      </c>
      <c r="M1734" s="337">
        <v>2</v>
      </c>
      <c r="N1734" s="337">
        <v>2</v>
      </c>
      <c r="O1734" s="337">
        <v>0</v>
      </c>
      <c r="P1734" s="337">
        <v>0</v>
      </c>
      <c r="Q1734" s="337">
        <v>2</v>
      </c>
      <c r="R1734" s="337">
        <v>0</v>
      </c>
      <c r="S1734" s="337">
        <v>0</v>
      </c>
      <c r="T1734" s="337">
        <v>0</v>
      </c>
      <c r="U1734" s="337">
        <v>0</v>
      </c>
      <c r="V1734" s="337">
        <v>0</v>
      </c>
      <c r="W1734" s="337">
        <v>0</v>
      </c>
      <c r="X1734" s="337">
        <v>0</v>
      </c>
      <c r="Y1734" s="337">
        <v>0</v>
      </c>
      <c r="Z1734" s="337">
        <v>9</v>
      </c>
      <c r="AA1734" s="337">
        <v>9</v>
      </c>
      <c r="AB1734" s="337">
        <v>18</v>
      </c>
      <c r="AC1734" s="337">
        <v>2</v>
      </c>
      <c r="AD1734" s="337">
        <v>0</v>
      </c>
      <c r="AE1734" s="337">
        <v>0</v>
      </c>
      <c r="AF1734" s="337">
        <v>0</v>
      </c>
      <c r="AG1734" s="337">
        <v>0</v>
      </c>
      <c r="AH1734" s="337">
        <v>0</v>
      </c>
      <c r="AI1734" s="337">
        <v>0</v>
      </c>
      <c r="AJ1734" s="337">
        <v>0</v>
      </c>
      <c r="AK1734" s="337">
        <v>0</v>
      </c>
      <c r="AL1734" s="337">
        <v>0</v>
      </c>
      <c r="AM1734" s="337">
        <v>0</v>
      </c>
      <c r="AN1734" s="337">
        <v>0</v>
      </c>
      <c r="AO1734" s="337">
        <v>0</v>
      </c>
      <c r="AP1734" s="337">
        <v>0</v>
      </c>
    </row>
    <row r="1735" spans="1:42" x14ac:dyDescent="0.2">
      <c r="D1735" s="335" t="s">
        <v>65</v>
      </c>
      <c r="E1735" s="337">
        <v>9</v>
      </c>
      <c r="F1735" s="337">
        <v>9</v>
      </c>
      <c r="G1735" s="337">
        <v>18</v>
      </c>
      <c r="H1735" s="337">
        <v>0</v>
      </c>
      <c r="I1735" s="337">
        <v>0</v>
      </c>
      <c r="J1735" s="337">
        <v>0</v>
      </c>
      <c r="K1735" s="337">
        <v>2</v>
      </c>
      <c r="L1735" s="337">
        <v>0</v>
      </c>
      <c r="M1735" s="337">
        <v>2</v>
      </c>
      <c r="N1735" s="337">
        <v>2</v>
      </c>
      <c r="O1735" s="337">
        <v>0</v>
      </c>
      <c r="P1735" s="337">
        <v>0</v>
      </c>
      <c r="Q1735" s="337">
        <v>2</v>
      </c>
      <c r="R1735" s="337">
        <v>0</v>
      </c>
      <c r="S1735" s="337">
        <v>0</v>
      </c>
      <c r="T1735" s="337">
        <v>0</v>
      </c>
      <c r="U1735" s="337">
        <v>0</v>
      </c>
      <c r="V1735" s="337">
        <v>0</v>
      </c>
      <c r="W1735" s="337">
        <v>0</v>
      </c>
      <c r="X1735" s="337">
        <v>0</v>
      </c>
      <c r="Y1735" s="337">
        <v>0</v>
      </c>
      <c r="Z1735" s="337">
        <v>9</v>
      </c>
      <c r="AA1735" s="337">
        <v>9</v>
      </c>
      <c r="AB1735" s="337">
        <v>18</v>
      </c>
      <c r="AC1735" s="337">
        <v>2</v>
      </c>
      <c r="AD1735" s="337">
        <v>0</v>
      </c>
      <c r="AE1735" s="337">
        <v>0</v>
      </c>
      <c r="AF1735" s="337">
        <v>0</v>
      </c>
      <c r="AG1735" s="337">
        <v>0</v>
      </c>
      <c r="AH1735" s="337">
        <v>0</v>
      </c>
      <c r="AI1735" s="337">
        <v>0</v>
      </c>
      <c r="AJ1735" s="337">
        <v>0</v>
      </c>
      <c r="AK1735" s="337">
        <v>0</v>
      </c>
      <c r="AL1735" s="337">
        <v>0</v>
      </c>
      <c r="AM1735" s="337">
        <v>0</v>
      </c>
      <c r="AN1735" s="337">
        <v>0</v>
      </c>
      <c r="AO1735" s="337">
        <v>0</v>
      </c>
      <c r="AP1735" s="337">
        <v>0</v>
      </c>
    </row>
    <row r="1736" spans="1:42" x14ac:dyDescent="0.2">
      <c r="C1736" s="335" t="s">
        <v>47</v>
      </c>
      <c r="E1736" s="337">
        <v>417</v>
      </c>
      <c r="F1736" s="337">
        <v>430</v>
      </c>
      <c r="G1736" s="337">
        <v>847</v>
      </c>
      <c r="H1736" s="337">
        <v>0</v>
      </c>
      <c r="I1736" s="337">
        <v>0</v>
      </c>
      <c r="J1736" s="337">
        <v>0</v>
      </c>
      <c r="K1736" s="337">
        <v>37</v>
      </c>
      <c r="L1736" s="337">
        <v>0</v>
      </c>
      <c r="M1736" s="337">
        <v>37</v>
      </c>
      <c r="N1736" s="337">
        <v>37</v>
      </c>
      <c r="O1736" s="337">
        <v>43</v>
      </c>
      <c r="P1736" s="337">
        <v>37</v>
      </c>
      <c r="Q1736" s="337">
        <v>20</v>
      </c>
      <c r="R1736" s="337">
        <v>50</v>
      </c>
      <c r="S1736" s="337">
        <v>60</v>
      </c>
      <c r="T1736" s="337">
        <v>110</v>
      </c>
      <c r="U1736" s="337">
        <v>1</v>
      </c>
      <c r="V1736" s="337">
        <v>145</v>
      </c>
      <c r="W1736" s="337">
        <v>152</v>
      </c>
      <c r="X1736" s="337">
        <v>297</v>
      </c>
      <c r="Y1736" s="337">
        <v>4</v>
      </c>
      <c r="Z1736" s="337">
        <v>222</v>
      </c>
      <c r="AA1736" s="337">
        <v>218</v>
      </c>
      <c r="AB1736" s="337">
        <v>440</v>
      </c>
      <c r="AC1736" s="337">
        <v>13</v>
      </c>
      <c r="AD1736" s="337">
        <v>0</v>
      </c>
      <c r="AE1736" s="337">
        <v>0</v>
      </c>
      <c r="AF1736" s="337">
        <v>0</v>
      </c>
      <c r="AG1736" s="337">
        <v>0</v>
      </c>
      <c r="AH1736" s="337">
        <v>0</v>
      </c>
      <c r="AI1736" s="337">
        <v>0</v>
      </c>
      <c r="AJ1736" s="337">
        <v>0</v>
      </c>
      <c r="AK1736" s="337">
        <v>0</v>
      </c>
      <c r="AL1736" s="337">
        <v>0</v>
      </c>
      <c r="AM1736" s="337">
        <v>0</v>
      </c>
      <c r="AN1736" s="337">
        <v>0</v>
      </c>
      <c r="AO1736" s="337">
        <v>0</v>
      </c>
      <c r="AP1736" s="337">
        <v>19</v>
      </c>
    </row>
    <row r="1737" spans="1:42" x14ac:dyDescent="0.2">
      <c r="D1737" s="335" t="s">
        <v>116</v>
      </c>
      <c r="E1737" s="337">
        <v>417</v>
      </c>
      <c r="F1737" s="337">
        <v>430</v>
      </c>
      <c r="G1737" s="337">
        <v>847</v>
      </c>
      <c r="H1737" s="337">
        <v>0</v>
      </c>
      <c r="I1737" s="337">
        <v>0</v>
      </c>
      <c r="J1737" s="337">
        <v>0</v>
      </c>
      <c r="K1737" s="337">
        <v>37</v>
      </c>
      <c r="L1737" s="337">
        <v>0</v>
      </c>
      <c r="M1737" s="337">
        <v>37</v>
      </c>
      <c r="N1737" s="337">
        <v>37</v>
      </c>
      <c r="O1737" s="337">
        <v>43</v>
      </c>
      <c r="P1737" s="337">
        <v>37</v>
      </c>
      <c r="Q1737" s="337">
        <v>20</v>
      </c>
      <c r="R1737" s="337">
        <v>50</v>
      </c>
      <c r="S1737" s="337">
        <v>60</v>
      </c>
      <c r="T1737" s="337">
        <v>110</v>
      </c>
      <c r="U1737" s="337">
        <v>1</v>
      </c>
      <c r="V1737" s="337">
        <v>145</v>
      </c>
      <c r="W1737" s="337">
        <v>152</v>
      </c>
      <c r="X1737" s="337">
        <v>297</v>
      </c>
      <c r="Y1737" s="337">
        <v>4</v>
      </c>
      <c r="Z1737" s="337">
        <v>222</v>
      </c>
      <c r="AA1737" s="337">
        <v>218</v>
      </c>
      <c r="AB1737" s="337">
        <v>440</v>
      </c>
      <c r="AC1737" s="337">
        <v>13</v>
      </c>
      <c r="AD1737" s="337">
        <v>0</v>
      </c>
      <c r="AE1737" s="337">
        <v>0</v>
      </c>
      <c r="AF1737" s="337">
        <v>0</v>
      </c>
      <c r="AG1737" s="337">
        <v>0</v>
      </c>
      <c r="AH1737" s="337">
        <v>0</v>
      </c>
      <c r="AI1737" s="337">
        <v>0</v>
      </c>
      <c r="AJ1737" s="337">
        <v>0</v>
      </c>
      <c r="AK1737" s="337">
        <v>0</v>
      </c>
      <c r="AL1737" s="337">
        <v>0</v>
      </c>
      <c r="AM1737" s="337">
        <v>0</v>
      </c>
      <c r="AN1737" s="337">
        <v>0</v>
      </c>
      <c r="AO1737" s="337">
        <v>0</v>
      </c>
      <c r="AP1737" s="337">
        <v>19</v>
      </c>
    </row>
    <row r="1738" spans="1:42" x14ac:dyDescent="0.2">
      <c r="C1738" s="335" t="s">
        <v>259</v>
      </c>
      <c r="E1738" s="337">
        <v>7</v>
      </c>
      <c r="F1738" s="337">
        <v>5</v>
      </c>
      <c r="G1738" s="337">
        <v>12</v>
      </c>
      <c r="H1738" s="337">
        <v>0</v>
      </c>
      <c r="I1738" s="337">
        <v>0</v>
      </c>
      <c r="J1738" s="337">
        <v>0</v>
      </c>
      <c r="K1738" s="337">
        <v>1</v>
      </c>
      <c r="L1738" s="337">
        <v>0</v>
      </c>
      <c r="M1738" s="337">
        <v>1</v>
      </c>
      <c r="N1738" s="337">
        <v>1</v>
      </c>
      <c r="O1738" s="337">
        <v>1</v>
      </c>
      <c r="P1738" s="337">
        <v>1</v>
      </c>
      <c r="Q1738" s="337">
        <v>1</v>
      </c>
      <c r="R1738" s="337">
        <v>7</v>
      </c>
      <c r="S1738" s="337">
        <v>5</v>
      </c>
      <c r="T1738" s="337">
        <v>12</v>
      </c>
      <c r="U1738" s="337">
        <v>1</v>
      </c>
      <c r="V1738" s="337">
        <v>0</v>
      </c>
      <c r="W1738" s="337">
        <v>0</v>
      </c>
      <c r="X1738" s="337">
        <v>0</v>
      </c>
      <c r="Y1738" s="337">
        <v>0</v>
      </c>
      <c r="Z1738" s="337">
        <v>0</v>
      </c>
      <c r="AA1738" s="337">
        <v>0</v>
      </c>
      <c r="AB1738" s="337">
        <v>0</v>
      </c>
      <c r="AC1738" s="337">
        <v>0</v>
      </c>
      <c r="AD1738" s="337">
        <v>0</v>
      </c>
      <c r="AE1738" s="337">
        <v>0</v>
      </c>
      <c r="AF1738" s="337">
        <v>0</v>
      </c>
      <c r="AG1738" s="337">
        <v>0</v>
      </c>
      <c r="AH1738" s="337">
        <v>0</v>
      </c>
      <c r="AI1738" s="337">
        <v>0</v>
      </c>
      <c r="AJ1738" s="337">
        <v>0</v>
      </c>
      <c r="AK1738" s="337">
        <v>0</v>
      </c>
      <c r="AL1738" s="337">
        <v>0</v>
      </c>
      <c r="AM1738" s="337">
        <v>0</v>
      </c>
      <c r="AN1738" s="337">
        <v>0</v>
      </c>
      <c r="AO1738" s="337">
        <v>0</v>
      </c>
      <c r="AP1738" s="337">
        <v>0</v>
      </c>
    </row>
    <row r="1739" spans="1:42" x14ac:dyDescent="0.2">
      <c r="D1739" s="335" t="s">
        <v>116</v>
      </c>
      <c r="E1739" s="337">
        <v>7</v>
      </c>
      <c r="F1739" s="337">
        <v>5</v>
      </c>
      <c r="G1739" s="337">
        <v>12</v>
      </c>
      <c r="H1739" s="337">
        <v>0</v>
      </c>
      <c r="I1739" s="337">
        <v>0</v>
      </c>
      <c r="J1739" s="337">
        <v>0</v>
      </c>
      <c r="K1739" s="337">
        <v>1</v>
      </c>
      <c r="L1739" s="337">
        <v>0</v>
      </c>
      <c r="M1739" s="337">
        <v>1</v>
      </c>
      <c r="N1739" s="337">
        <v>1</v>
      </c>
      <c r="O1739" s="337">
        <v>1</v>
      </c>
      <c r="P1739" s="337">
        <v>1</v>
      </c>
      <c r="Q1739" s="337">
        <v>1</v>
      </c>
      <c r="R1739" s="337">
        <v>7</v>
      </c>
      <c r="S1739" s="337">
        <v>5</v>
      </c>
      <c r="T1739" s="337">
        <v>12</v>
      </c>
      <c r="U1739" s="337">
        <v>1</v>
      </c>
      <c r="V1739" s="337">
        <v>0</v>
      </c>
      <c r="W1739" s="337">
        <v>0</v>
      </c>
      <c r="X1739" s="337">
        <v>0</v>
      </c>
      <c r="Y1739" s="337">
        <v>0</v>
      </c>
      <c r="Z1739" s="337">
        <v>0</v>
      </c>
      <c r="AA1739" s="337">
        <v>0</v>
      </c>
      <c r="AB1739" s="337">
        <v>0</v>
      </c>
      <c r="AC1739" s="337">
        <v>0</v>
      </c>
      <c r="AD1739" s="337">
        <v>0</v>
      </c>
      <c r="AE1739" s="337">
        <v>0</v>
      </c>
      <c r="AF1739" s="337">
        <v>0</v>
      </c>
      <c r="AG1739" s="337">
        <v>0</v>
      </c>
      <c r="AH1739" s="337">
        <v>0</v>
      </c>
      <c r="AI1739" s="337">
        <v>0</v>
      </c>
      <c r="AJ1739" s="337">
        <v>0</v>
      </c>
      <c r="AK1739" s="337">
        <v>0</v>
      </c>
      <c r="AL1739" s="337">
        <v>0</v>
      </c>
      <c r="AM1739" s="337">
        <v>0</v>
      </c>
      <c r="AN1739" s="337">
        <v>0</v>
      </c>
      <c r="AO1739" s="337">
        <v>0</v>
      </c>
      <c r="AP1739" s="337">
        <v>0</v>
      </c>
    </row>
    <row r="1740" spans="1:42" x14ac:dyDescent="0.2">
      <c r="B1740" s="335" t="s">
        <v>41</v>
      </c>
      <c r="E1740" s="337">
        <v>1736</v>
      </c>
      <c r="F1740" s="337">
        <v>1731</v>
      </c>
      <c r="G1740" s="337">
        <v>3467</v>
      </c>
      <c r="H1740" s="337">
        <v>304</v>
      </c>
      <c r="I1740" s="337">
        <v>283</v>
      </c>
      <c r="J1740" s="337">
        <v>587</v>
      </c>
      <c r="K1740" s="337">
        <v>166</v>
      </c>
      <c r="L1740" s="337">
        <v>31</v>
      </c>
      <c r="M1740" s="337">
        <v>135</v>
      </c>
      <c r="N1740" s="337">
        <v>166</v>
      </c>
      <c r="O1740" s="337">
        <v>199</v>
      </c>
      <c r="P1740" s="337">
        <v>169</v>
      </c>
      <c r="Q1740" s="337">
        <v>25</v>
      </c>
      <c r="R1740" s="337">
        <v>263</v>
      </c>
      <c r="S1740" s="337">
        <v>282</v>
      </c>
      <c r="T1740" s="337">
        <v>545</v>
      </c>
      <c r="U1740" s="337">
        <v>24</v>
      </c>
      <c r="V1740" s="337">
        <v>259</v>
      </c>
      <c r="W1740" s="337">
        <v>290</v>
      </c>
      <c r="X1740" s="337">
        <v>549</v>
      </c>
      <c r="Y1740" s="337">
        <v>24</v>
      </c>
      <c r="Z1740" s="337">
        <v>271</v>
      </c>
      <c r="AA1740" s="337">
        <v>288</v>
      </c>
      <c r="AB1740" s="337">
        <v>559</v>
      </c>
      <c r="AC1740" s="337">
        <v>26</v>
      </c>
      <c r="AD1740" s="337">
        <v>325</v>
      </c>
      <c r="AE1740" s="337">
        <v>271</v>
      </c>
      <c r="AF1740" s="337">
        <v>596</v>
      </c>
      <c r="AG1740" s="337">
        <v>25</v>
      </c>
      <c r="AH1740" s="337">
        <v>301</v>
      </c>
      <c r="AI1740" s="337">
        <v>291</v>
      </c>
      <c r="AJ1740" s="337">
        <v>592</v>
      </c>
      <c r="AK1740" s="337">
        <v>30</v>
      </c>
      <c r="AL1740" s="337">
        <v>317</v>
      </c>
      <c r="AM1740" s="337">
        <v>309</v>
      </c>
      <c r="AN1740" s="337">
        <v>626</v>
      </c>
      <c r="AO1740" s="337">
        <v>29</v>
      </c>
      <c r="AP1740" s="337">
        <v>8</v>
      </c>
    </row>
    <row r="1741" spans="1:42" x14ac:dyDescent="0.2">
      <c r="C1741" s="335" t="s">
        <v>37</v>
      </c>
      <c r="E1741" s="337">
        <v>786</v>
      </c>
      <c r="F1741" s="337">
        <v>826</v>
      </c>
      <c r="G1741" s="337">
        <v>1612</v>
      </c>
      <c r="H1741" s="337">
        <v>130</v>
      </c>
      <c r="I1741" s="337">
        <v>134</v>
      </c>
      <c r="J1741" s="337">
        <v>264</v>
      </c>
      <c r="K1741" s="337">
        <v>72</v>
      </c>
      <c r="L1741" s="337">
        <v>15</v>
      </c>
      <c r="M1741" s="337">
        <v>57</v>
      </c>
      <c r="N1741" s="337">
        <v>72</v>
      </c>
      <c r="O1741" s="337">
        <v>84</v>
      </c>
      <c r="P1741" s="337">
        <v>72</v>
      </c>
      <c r="Q1741" s="337">
        <v>9</v>
      </c>
      <c r="R1741" s="337">
        <v>125</v>
      </c>
      <c r="S1741" s="337">
        <v>137</v>
      </c>
      <c r="T1741" s="337">
        <v>262</v>
      </c>
      <c r="U1741" s="337">
        <v>10</v>
      </c>
      <c r="V1741" s="337">
        <v>118</v>
      </c>
      <c r="W1741" s="337">
        <v>127</v>
      </c>
      <c r="X1741" s="337">
        <v>245</v>
      </c>
      <c r="Y1741" s="337">
        <v>10</v>
      </c>
      <c r="Z1741" s="337">
        <v>127</v>
      </c>
      <c r="AA1741" s="337">
        <v>137</v>
      </c>
      <c r="AB1741" s="337">
        <v>264</v>
      </c>
      <c r="AC1741" s="337">
        <v>11</v>
      </c>
      <c r="AD1741" s="337">
        <v>130</v>
      </c>
      <c r="AE1741" s="337">
        <v>126</v>
      </c>
      <c r="AF1741" s="337">
        <v>256</v>
      </c>
      <c r="AG1741" s="337">
        <v>10</v>
      </c>
      <c r="AH1741" s="337">
        <v>140</v>
      </c>
      <c r="AI1741" s="337">
        <v>142</v>
      </c>
      <c r="AJ1741" s="337">
        <v>282</v>
      </c>
      <c r="AK1741" s="337">
        <v>14</v>
      </c>
      <c r="AL1741" s="337">
        <v>146</v>
      </c>
      <c r="AM1741" s="337">
        <v>157</v>
      </c>
      <c r="AN1741" s="337">
        <v>303</v>
      </c>
      <c r="AO1741" s="337">
        <v>13</v>
      </c>
      <c r="AP1741" s="337">
        <v>4</v>
      </c>
    </row>
    <row r="1742" spans="1:42" x14ac:dyDescent="0.2">
      <c r="D1742" s="335" t="s">
        <v>116</v>
      </c>
      <c r="E1742" s="337">
        <v>786</v>
      </c>
      <c r="F1742" s="337">
        <v>826</v>
      </c>
      <c r="G1742" s="337">
        <v>1612</v>
      </c>
      <c r="H1742" s="337">
        <v>130</v>
      </c>
      <c r="I1742" s="337">
        <v>134</v>
      </c>
      <c r="J1742" s="337">
        <v>264</v>
      </c>
      <c r="K1742" s="337">
        <v>72</v>
      </c>
      <c r="L1742" s="337">
        <v>15</v>
      </c>
      <c r="M1742" s="337">
        <v>57</v>
      </c>
      <c r="N1742" s="337">
        <v>72</v>
      </c>
      <c r="O1742" s="337">
        <v>84</v>
      </c>
      <c r="P1742" s="337">
        <v>72</v>
      </c>
      <c r="Q1742" s="337">
        <v>9</v>
      </c>
      <c r="R1742" s="337">
        <v>125</v>
      </c>
      <c r="S1742" s="337">
        <v>137</v>
      </c>
      <c r="T1742" s="337">
        <v>262</v>
      </c>
      <c r="U1742" s="337">
        <v>10</v>
      </c>
      <c r="V1742" s="337">
        <v>118</v>
      </c>
      <c r="W1742" s="337">
        <v>127</v>
      </c>
      <c r="X1742" s="337">
        <v>245</v>
      </c>
      <c r="Y1742" s="337">
        <v>10</v>
      </c>
      <c r="Z1742" s="337">
        <v>127</v>
      </c>
      <c r="AA1742" s="337">
        <v>137</v>
      </c>
      <c r="AB1742" s="337">
        <v>264</v>
      </c>
      <c r="AC1742" s="337">
        <v>11</v>
      </c>
      <c r="AD1742" s="337">
        <v>130</v>
      </c>
      <c r="AE1742" s="337">
        <v>126</v>
      </c>
      <c r="AF1742" s="337">
        <v>256</v>
      </c>
      <c r="AG1742" s="337">
        <v>10</v>
      </c>
      <c r="AH1742" s="337">
        <v>140</v>
      </c>
      <c r="AI1742" s="337">
        <v>142</v>
      </c>
      <c r="AJ1742" s="337">
        <v>282</v>
      </c>
      <c r="AK1742" s="337">
        <v>14</v>
      </c>
      <c r="AL1742" s="337">
        <v>146</v>
      </c>
      <c r="AM1742" s="337">
        <v>157</v>
      </c>
      <c r="AN1742" s="337">
        <v>303</v>
      </c>
      <c r="AO1742" s="337">
        <v>13</v>
      </c>
      <c r="AP1742" s="337">
        <v>4</v>
      </c>
    </row>
    <row r="1743" spans="1:42" x14ac:dyDescent="0.2">
      <c r="C1743" s="335" t="s">
        <v>47</v>
      </c>
      <c r="E1743" s="337">
        <v>950</v>
      </c>
      <c r="F1743" s="337">
        <v>905</v>
      </c>
      <c r="G1743" s="337">
        <v>1855</v>
      </c>
      <c r="H1743" s="337">
        <v>174</v>
      </c>
      <c r="I1743" s="337">
        <v>149</v>
      </c>
      <c r="J1743" s="337">
        <v>323</v>
      </c>
      <c r="K1743" s="337">
        <v>94</v>
      </c>
      <c r="L1743" s="337">
        <v>16</v>
      </c>
      <c r="M1743" s="337">
        <v>78</v>
      </c>
      <c r="N1743" s="337">
        <v>94</v>
      </c>
      <c r="O1743" s="337">
        <v>115</v>
      </c>
      <c r="P1743" s="337">
        <v>97</v>
      </c>
      <c r="Q1743" s="337">
        <v>16</v>
      </c>
      <c r="R1743" s="337">
        <v>138</v>
      </c>
      <c r="S1743" s="337">
        <v>145</v>
      </c>
      <c r="T1743" s="337">
        <v>283</v>
      </c>
      <c r="U1743" s="337">
        <v>14</v>
      </c>
      <c r="V1743" s="337">
        <v>141</v>
      </c>
      <c r="W1743" s="337">
        <v>163</v>
      </c>
      <c r="X1743" s="337">
        <v>304</v>
      </c>
      <c r="Y1743" s="337">
        <v>14</v>
      </c>
      <c r="Z1743" s="337">
        <v>144</v>
      </c>
      <c r="AA1743" s="337">
        <v>151</v>
      </c>
      <c r="AB1743" s="337">
        <v>295</v>
      </c>
      <c r="AC1743" s="337">
        <v>15</v>
      </c>
      <c r="AD1743" s="337">
        <v>195</v>
      </c>
      <c r="AE1743" s="337">
        <v>145</v>
      </c>
      <c r="AF1743" s="337">
        <v>340</v>
      </c>
      <c r="AG1743" s="337">
        <v>15</v>
      </c>
      <c r="AH1743" s="337">
        <v>161</v>
      </c>
      <c r="AI1743" s="337">
        <v>149</v>
      </c>
      <c r="AJ1743" s="337">
        <v>310</v>
      </c>
      <c r="AK1743" s="337">
        <v>16</v>
      </c>
      <c r="AL1743" s="337">
        <v>171</v>
      </c>
      <c r="AM1743" s="337">
        <v>152</v>
      </c>
      <c r="AN1743" s="337">
        <v>323</v>
      </c>
      <c r="AO1743" s="337">
        <v>16</v>
      </c>
      <c r="AP1743" s="337">
        <v>4</v>
      </c>
    </row>
    <row r="1744" spans="1:42" x14ac:dyDescent="0.2">
      <c r="D1744" s="335" t="s">
        <v>116</v>
      </c>
      <c r="E1744" s="337">
        <v>950</v>
      </c>
      <c r="F1744" s="337">
        <v>905</v>
      </c>
      <c r="G1744" s="337">
        <v>1855</v>
      </c>
      <c r="H1744" s="337">
        <v>174</v>
      </c>
      <c r="I1744" s="337">
        <v>149</v>
      </c>
      <c r="J1744" s="337">
        <v>323</v>
      </c>
      <c r="K1744" s="337">
        <v>94</v>
      </c>
      <c r="L1744" s="337">
        <v>16</v>
      </c>
      <c r="M1744" s="337">
        <v>78</v>
      </c>
      <c r="N1744" s="337">
        <v>94</v>
      </c>
      <c r="O1744" s="337">
        <v>115</v>
      </c>
      <c r="P1744" s="337">
        <v>97</v>
      </c>
      <c r="Q1744" s="337">
        <v>16</v>
      </c>
      <c r="R1744" s="337">
        <v>138</v>
      </c>
      <c r="S1744" s="337">
        <v>145</v>
      </c>
      <c r="T1744" s="337">
        <v>283</v>
      </c>
      <c r="U1744" s="337">
        <v>14</v>
      </c>
      <c r="V1744" s="337">
        <v>141</v>
      </c>
      <c r="W1744" s="337">
        <v>163</v>
      </c>
      <c r="X1744" s="337">
        <v>304</v>
      </c>
      <c r="Y1744" s="337">
        <v>14</v>
      </c>
      <c r="Z1744" s="337">
        <v>144</v>
      </c>
      <c r="AA1744" s="337">
        <v>151</v>
      </c>
      <c r="AB1744" s="337">
        <v>295</v>
      </c>
      <c r="AC1744" s="337">
        <v>15</v>
      </c>
      <c r="AD1744" s="337">
        <v>195</v>
      </c>
      <c r="AE1744" s="337">
        <v>145</v>
      </c>
      <c r="AF1744" s="337">
        <v>340</v>
      </c>
      <c r="AG1744" s="337">
        <v>15</v>
      </c>
      <c r="AH1744" s="337">
        <v>161</v>
      </c>
      <c r="AI1744" s="337">
        <v>149</v>
      </c>
      <c r="AJ1744" s="337">
        <v>310</v>
      </c>
      <c r="AK1744" s="337">
        <v>16</v>
      </c>
      <c r="AL1744" s="337">
        <v>171</v>
      </c>
      <c r="AM1744" s="337">
        <v>152</v>
      </c>
      <c r="AN1744" s="337">
        <v>323</v>
      </c>
      <c r="AO1744" s="337">
        <v>16</v>
      </c>
      <c r="AP1744" s="337">
        <v>4</v>
      </c>
    </row>
    <row r="1745" spans="2:42" x14ac:dyDescent="0.2">
      <c r="B1745" s="335" t="s">
        <v>42</v>
      </c>
      <c r="E1745" s="337">
        <v>811</v>
      </c>
      <c r="F1745" s="337">
        <v>808</v>
      </c>
      <c r="G1745" s="337">
        <v>1619</v>
      </c>
      <c r="H1745" s="337">
        <v>230</v>
      </c>
      <c r="I1745" s="337">
        <v>207</v>
      </c>
      <c r="J1745" s="337">
        <v>437</v>
      </c>
      <c r="K1745" s="337">
        <v>66</v>
      </c>
      <c r="L1745" s="337">
        <v>56</v>
      </c>
      <c r="M1745" s="337">
        <v>55</v>
      </c>
      <c r="N1745" s="337">
        <v>111</v>
      </c>
      <c r="O1745" s="337">
        <v>83</v>
      </c>
      <c r="P1745" s="337">
        <v>72</v>
      </c>
      <c r="Q1745" s="337">
        <v>9</v>
      </c>
      <c r="R1745" s="337">
        <v>282</v>
      </c>
      <c r="S1745" s="337">
        <v>276</v>
      </c>
      <c r="T1745" s="337">
        <v>558</v>
      </c>
      <c r="U1745" s="337">
        <v>22</v>
      </c>
      <c r="V1745" s="337">
        <v>284</v>
      </c>
      <c r="W1745" s="337">
        <v>287</v>
      </c>
      <c r="X1745" s="337">
        <v>571</v>
      </c>
      <c r="Y1745" s="337">
        <v>22</v>
      </c>
      <c r="Z1745" s="337">
        <v>245</v>
      </c>
      <c r="AA1745" s="337">
        <v>245</v>
      </c>
      <c r="AB1745" s="337">
        <v>490</v>
      </c>
      <c r="AC1745" s="337">
        <v>22</v>
      </c>
      <c r="AD1745" s="337">
        <v>0</v>
      </c>
      <c r="AE1745" s="337">
        <v>0</v>
      </c>
      <c r="AF1745" s="337">
        <v>0</v>
      </c>
      <c r="AG1745" s="337">
        <v>0</v>
      </c>
      <c r="AH1745" s="337">
        <v>0</v>
      </c>
      <c r="AI1745" s="337">
        <v>0</v>
      </c>
      <c r="AJ1745" s="337">
        <v>0</v>
      </c>
      <c r="AK1745" s="337">
        <v>0</v>
      </c>
      <c r="AL1745" s="337">
        <v>0</v>
      </c>
      <c r="AM1745" s="337">
        <v>0</v>
      </c>
      <c r="AN1745" s="337">
        <v>0</v>
      </c>
      <c r="AO1745" s="337">
        <v>0</v>
      </c>
      <c r="AP1745" s="337">
        <v>0</v>
      </c>
    </row>
    <row r="1746" spans="2:42" x14ac:dyDescent="0.2">
      <c r="C1746" s="335" t="s">
        <v>37</v>
      </c>
      <c r="E1746" s="337">
        <v>194</v>
      </c>
      <c r="F1746" s="337">
        <v>193</v>
      </c>
      <c r="G1746" s="337">
        <v>387</v>
      </c>
      <c r="H1746" s="337">
        <v>65</v>
      </c>
      <c r="I1746" s="337">
        <v>41</v>
      </c>
      <c r="J1746" s="337">
        <v>106</v>
      </c>
      <c r="K1746" s="337">
        <v>21</v>
      </c>
      <c r="L1746" s="337">
        <v>16</v>
      </c>
      <c r="M1746" s="337">
        <v>13</v>
      </c>
      <c r="N1746" s="337">
        <v>29</v>
      </c>
      <c r="O1746" s="337">
        <v>21</v>
      </c>
      <c r="P1746" s="337">
        <v>20</v>
      </c>
      <c r="Q1746" s="337">
        <v>4</v>
      </c>
      <c r="R1746" s="337">
        <v>72</v>
      </c>
      <c r="S1746" s="337">
        <v>74</v>
      </c>
      <c r="T1746" s="337">
        <v>146</v>
      </c>
      <c r="U1746" s="337">
        <v>7</v>
      </c>
      <c r="V1746" s="337">
        <v>72</v>
      </c>
      <c r="W1746" s="337">
        <v>58</v>
      </c>
      <c r="X1746" s="337">
        <v>130</v>
      </c>
      <c r="Y1746" s="337">
        <v>7</v>
      </c>
      <c r="Z1746" s="337">
        <v>50</v>
      </c>
      <c r="AA1746" s="337">
        <v>61</v>
      </c>
      <c r="AB1746" s="337">
        <v>111</v>
      </c>
      <c r="AC1746" s="337">
        <v>7</v>
      </c>
      <c r="AD1746" s="337">
        <v>0</v>
      </c>
      <c r="AE1746" s="337">
        <v>0</v>
      </c>
      <c r="AF1746" s="337">
        <v>0</v>
      </c>
      <c r="AG1746" s="337">
        <v>0</v>
      </c>
      <c r="AH1746" s="337">
        <v>0</v>
      </c>
      <c r="AI1746" s="337">
        <v>0</v>
      </c>
      <c r="AJ1746" s="337">
        <v>0</v>
      </c>
      <c r="AK1746" s="337">
        <v>0</v>
      </c>
      <c r="AL1746" s="337">
        <v>0</v>
      </c>
      <c r="AM1746" s="337">
        <v>0</v>
      </c>
      <c r="AN1746" s="337">
        <v>0</v>
      </c>
      <c r="AO1746" s="337">
        <v>0</v>
      </c>
      <c r="AP1746" s="337">
        <v>0</v>
      </c>
    </row>
    <row r="1747" spans="2:42" x14ac:dyDescent="0.2">
      <c r="D1747" s="335" t="s">
        <v>116</v>
      </c>
      <c r="E1747" s="337">
        <v>95</v>
      </c>
      <c r="F1747" s="337">
        <v>100</v>
      </c>
      <c r="G1747" s="337">
        <v>195</v>
      </c>
      <c r="H1747" s="337">
        <v>39</v>
      </c>
      <c r="I1747" s="337">
        <v>19</v>
      </c>
      <c r="J1747" s="337">
        <v>58</v>
      </c>
      <c r="K1747" s="337">
        <v>9</v>
      </c>
      <c r="L1747" s="337">
        <v>9</v>
      </c>
      <c r="M1747" s="337">
        <v>9</v>
      </c>
      <c r="N1747" s="337">
        <v>18</v>
      </c>
      <c r="O1747" s="337">
        <v>9</v>
      </c>
      <c r="P1747" s="337">
        <v>9</v>
      </c>
      <c r="Q1747" s="337">
        <v>1</v>
      </c>
      <c r="R1747" s="337">
        <v>35</v>
      </c>
      <c r="S1747" s="337">
        <v>39</v>
      </c>
      <c r="T1747" s="337">
        <v>74</v>
      </c>
      <c r="U1747" s="337">
        <v>3</v>
      </c>
      <c r="V1747" s="337">
        <v>35</v>
      </c>
      <c r="W1747" s="337">
        <v>33</v>
      </c>
      <c r="X1747" s="337">
        <v>68</v>
      </c>
      <c r="Y1747" s="337">
        <v>3</v>
      </c>
      <c r="Z1747" s="337">
        <v>25</v>
      </c>
      <c r="AA1747" s="337">
        <v>28</v>
      </c>
      <c r="AB1747" s="337">
        <v>53</v>
      </c>
      <c r="AC1747" s="337">
        <v>3</v>
      </c>
      <c r="AD1747" s="337">
        <v>0</v>
      </c>
      <c r="AE1747" s="337">
        <v>0</v>
      </c>
      <c r="AF1747" s="337">
        <v>0</v>
      </c>
      <c r="AG1747" s="337">
        <v>0</v>
      </c>
      <c r="AH1747" s="337">
        <v>0</v>
      </c>
      <c r="AI1747" s="337">
        <v>0</v>
      </c>
      <c r="AJ1747" s="337">
        <v>0</v>
      </c>
      <c r="AK1747" s="337">
        <v>0</v>
      </c>
      <c r="AL1747" s="337">
        <v>0</v>
      </c>
      <c r="AM1747" s="337">
        <v>0</v>
      </c>
      <c r="AN1747" s="337">
        <v>0</v>
      </c>
      <c r="AO1747" s="337">
        <v>0</v>
      </c>
      <c r="AP1747" s="337">
        <v>0</v>
      </c>
    </row>
    <row r="1748" spans="2:42" x14ac:dyDescent="0.2">
      <c r="D1748" s="335" t="s">
        <v>117</v>
      </c>
      <c r="E1748" s="337">
        <v>99</v>
      </c>
      <c r="F1748" s="337">
        <v>93</v>
      </c>
      <c r="G1748" s="337">
        <v>192</v>
      </c>
      <c r="H1748" s="337">
        <v>26</v>
      </c>
      <c r="I1748" s="337">
        <v>22</v>
      </c>
      <c r="J1748" s="337">
        <v>48</v>
      </c>
      <c r="K1748" s="337">
        <v>12</v>
      </c>
      <c r="L1748" s="337">
        <v>7</v>
      </c>
      <c r="M1748" s="337">
        <v>4</v>
      </c>
      <c r="N1748" s="337">
        <v>11</v>
      </c>
      <c r="O1748" s="337">
        <v>12</v>
      </c>
      <c r="P1748" s="337">
        <v>11</v>
      </c>
      <c r="Q1748" s="337">
        <v>3</v>
      </c>
      <c r="R1748" s="337">
        <v>37</v>
      </c>
      <c r="S1748" s="337">
        <v>35</v>
      </c>
      <c r="T1748" s="337">
        <v>72</v>
      </c>
      <c r="U1748" s="337">
        <v>4</v>
      </c>
      <c r="V1748" s="337">
        <v>37</v>
      </c>
      <c r="W1748" s="337">
        <v>25</v>
      </c>
      <c r="X1748" s="337">
        <v>62</v>
      </c>
      <c r="Y1748" s="337">
        <v>4</v>
      </c>
      <c r="Z1748" s="337">
        <v>25</v>
      </c>
      <c r="AA1748" s="337">
        <v>33</v>
      </c>
      <c r="AB1748" s="337">
        <v>58</v>
      </c>
      <c r="AC1748" s="337">
        <v>4</v>
      </c>
      <c r="AD1748" s="337">
        <v>0</v>
      </c>
      <c r="AE1748" s="337">
        <v>0</v>
      </c>
      <c r="AF1748" s="337">
        <v>0</v>
      </c>
      <c r="AG1748" s="337">
        <v>0</v>
      </c>
      <c r="AH1748" s="337">
        <v>0</v>
      </c>
      <c r="AI1748" s="337">
        <v>0</v>
      </c>
      <c r="AJ1748" s="337">
        <v>0</v>
      </c>
      <c r="AK1748" s="337">
        <v>0</v>
      </c>
      <c r="AL1748" s="337">
        <v>0</v>
      </c>
      <c r="AM1748" s="337">
        <v>0</v>
      </c>
      <c r="AN1748" s="337">
        <v>0</v>
      </c>
      <c r="AO1748" s="337">
        <v>0</v>
      </c>
      <c r="AP1748" s="337">
        <v>0</v>
      </c>
    </row>
    <row r="1749" spans="2:42" x14ac:dyDescent="0.2">
      <c r="C1749" s="335" t="s">
        <v>47</v>
      </c>
      <c r="E1749" s="337">
        <v>617</v>
      </c>
      <c r="F1749" s="337">
        <v>615</v>
      </c>
      <c r="G1749" s="337">
        <v>1232</v>
      </c>
      <c r="H1749" s="337">
        <v>165</v>
      </c>
      <c r="I1749" s="337">
        <v>166</v>
      </c>
      <c r="J1749" s="337">
        <v>331</v>
      </c>
      <c r="K1749" s="337">
        <v>45</v>
      </c>
      <c r="L1749" s="337">
        <v>40</v>
      </c>
      <c r="M1749" s="337">
        <v>42</v>
      </c>
      <c r="N1749" s="337">
        <v>82</v>
      </c>
      <c r="O1749" s="337">
        <v>62</v>
      </c>
      <c r="P1749" s="337">
        <v>52</v>
      </c>
      <c r="Q1749" s="337">
        <v>5</v>
      </c>
      <c r="R1749" s="337">
        <v>210</v>
      </c>
      <c r="S1749" s="337">
        <v>202</v>
      </c>
      <c r="T1749" s="337">
        <v>412</v>
      </c>
      <c r="U1749" s="337">
        <v>15</v>
      </c>
      <c r="V1749" s="337">
        <v>212</v>
      </c>
      <c r="W1749" s="337">
        <v>229</v>
      </c>
      <c r="X1749" s="337">
        <v>441</v>
      </c>
      <c r="Y1749" s="337">
        <v>15</v>
      </c>
      <c r="Z1749" s="337">
        <v>195</v>
      </c>
      <c r="AA1749" s="337">
        <v>184</v>
      </c>
      <c r="AB1749" s="337">
        <v>379</v>
      </c>
      <c r="AC1749" s="337">
        <v>15</v>
      </c>
      <c r="AD1749" s="337">
        <v>0</v>
      </c>
      <c r="AE1749" s="337">
        <v>0</v>
      </c>
      <c r="AF1749" s="337">
        <v>0</v>
      </c>
      <c r="AG1749" s="337">
        <v>0</v>
      </c>
      <c r="AH1749" s="337">
        <v>0</v>
      </c>
      <c r="AI1749" s="337">
        <v>0</v>
      </c>
      <c r="AJ1749" s="337">
        <v>0</v>
      </c>
      <c r="AK1749" s="337">
        <v>0</v>
      </c>
      <c r="AL1749" s="337">
        <v>0</v>
      </c>
      <c r="AM1749" s="337">
        <v>0</v>
      </c>
      <c r="AN1749" s="337">
        <v>0</v>
      </c>
      <c r="AO1749" s="337">
        <v>0</v>
      </c>
      <c r="AP1749" s="337">
        <v>0</v>
      </c>
    </row>
    <row r="1750" spans="2:42" x14ac:dyDescent="0.2">
      <c r="D1750" s="335" t="s">
        <v>116</v>
      </c>
      <c r="E1750" s="337">
        <v>496</v>
      </c>
      <c r="F1750" s="337">
        <v>496</v>
      </c>
      <c r="G1750" s="337">
        <v>992</v>
      </c>
      <c r="H1750" s="337">
        <v>144</v>
      </c>
      <c r="I1750" s="337">
        <v>146</v>
      </c>
      <c r="J1750" s="337">
        <v>290</v>
      </c>
      <c r="K1750" s="337">
        <v>35</v>
      </c>
      <c r="L1750" s="337">
        <v>33</v>
      </c>
      <c r="M1750" s="337">
        <v>36</v>
      </c>
      <c r="N1750" s="337">
        <v>69</v>
      </c>
      <c r="O1750" s="337">
        <v>53</v>
      </c>
      <c r="P1750" s="337">
        <v>43</v>
      </c>
      <c r="Q1750" s="337">
        <v>3</v>
      </c>
      <c r="R1750" s="337">
        <v>165</v>
      </c>
      <c r="S1750" s="337">
        <v>157</v>
      </c>
      <c r="T1750" s="337">
        <v>322</v>
      </c>
      <c r="U1750" s="337">
        <v>11</v>
      </c>
      <c r="V1750" s="337">
        <v>172</v>
      </c>
      <c r="W1750" s="337">
        <v>188</v>
      </c>
      <c r="X1750" s="337">
        <v>360</v>
      </c>
      <c r="Y1750" s="337">
        <v>12</v>
      </c>
      <c r="Z1750" s="337">
        <v>159</v>
      </c>
      <c r="AA1750" s="337">
        <v>151</v>
      </c>
      <c r="AB1750" s="337">
        <v>310</v>
      </c>
      <c r="AC1750" s="337">
        <v>12</v>
      </c>
      <c r="AD1750" s="337">
        <v>0</v>
      </c>
      <c r="AE1750" s="337">
        <v>0</v>
      </c>
      <c r="AF1750" s="337">
        <v>0</v>
      </c>
      <c r="AG1750" s="337">
        <v>0</v>
      </c>
      <c r="AH1750" s="337">
        <v>0</v>
      </c>
      <c r="AI1750" s="337">
        <v>0</v>
      </c>
      <c r="AJ1750" s="337">
        <v>0</v>
      </c>
      <c r="AK1750" s="337">
        <v>0</v>
      </c>
      <c r="AL1750" s="337">
        <v>0</v>
      </c>
      <c r="AM1750" s="337">
        <v>0</v>
      </c>
      <c r="AN1750" s="337">
        <v>0</v>
      </c>
      <c r="AO1750" s="337">
        <v>0</v>
      </c>
      <c r="AP1750" s="337">
        <v>0</v>
      </c>
    </row>
    <row r="1751" spans="2:42" x14ac:dyDescent="0.2">
      <c r="D1751" s="335" t="s">
        <v>166</v>
      </c>
      <c r="E1751" s="337">
        <v>95</v>
      </c>
      <c r="F1751" s="337">
        <v>97</v>
      </c>
      <c r="G1751" s="337">
        <v>192</v>
      </c>
      <c r="H1751" s="337">
        <v>21</v>
      </c>
      <c r="I1751" s="337">
        <v>20</v>
      </c>
      <c r="J1751" s="337">
        <v>41</v>
      </c>
      <c r="K1751" s="337">
        <v>6</v>
      </c>
      <c r="L1751" s="337">
        <v>5</v>
      </c>
      <c r="M1751" s="337">
        <v>5</v>
      </c>
      <c r="N1751" s="337">
        <v>10</v>
      </c>
      <c r="O1751" s="337">
        <v>6</v>
      </c>
      <c r="P1751" s="337">
        <v>6</v>
      </c>
      <c r="Q1751" s="337">
        <v>1</v>
      </c>
      <c r="R1751" s="337">
        <v>33</v>
      </c>
      <c r="S1751" s="337">
        <v>32</v>
      </c>
      <c r="T1751" s="337">
        <v>65</v>
      </c>
      <c r="U1751" s="337">
        <v>2</v>
      </c>
      <c r="V1751" s="337">
        <v>29</v>
      </c>
      <c r="W1751" s="337">
        <v>37</v>
      </c>
      <c r="X1751" s="337">
        <v>66</v>
      </c>
      <c r="Y1751" s="337">
        <v>2</v>
      </c>
      <c r="Z1751" s="337">
        <v>33</v>
      </c>
      <c r="AA1751" s="337">
        <v>28</v>
      </c>
      <c r="AB1751" s="337">
        <v>61</v>
      </c>
      <c r="AC1751" s="337">
        <v>2</v>
      </c>
      <c r="AD1751" s="337">
        <v>0</v>
      </c>
      <c r="AE1751" s="337">
        <v>0</v>
      </c>
      <c r="AF1751" s="337">
        <v>0</v>
      </c>
      <c r="AG1751" s="337">
        <v>0</v>
      </c>
      <c r="AH1751" s="337">
        <v>0</v>
      </c>
      <c r="AI1751" s="337">
        <v>0</v>
      </c>
      <c r="AJ1751" s="337">
        <v>0</v>
      </c>
      <c r="AK1751" s="337">
        <v>0</v>
      </c>
      <c r="AL1751" s="337">
        <v>0</v>
      </c>
      <c r="AM1751" s="337">
        <v>0</v>
      </c>
      <c r="AN1751" s="337">
        <v>0</v>
      </c>
      <c r="AO1751" s="337">
        <v>0</v>
      </c>
      <c r="AP1751" s="337">
        <v>0</v>
      </c>
    </row>
    <row r="1752" spans="2:42" x14ac:dyDescent="0.2">
      <c r="D1752" s="335" t="s">
        <v>117</v>
      </c>
      <c r="E1752" s="337">
        <v>26</v>
      </c>
      <c r="F1752" s="337">
        <v>22</v>
      </c>
      <c r="G1752" s="337">
        <v>48</v>
      </c>
      <c r="H1752" s="337">
        <v>0</v>
      </c>
      <c r="I1752" s="337">
        <v>0</v>
      </c>
      <c r="J1752" s="337">
        <v>0</v>
      </c>
      <c r="K1752" s="337">
        <v>4</v>
      </c>
      <c r="L1752" s="337">
        <v>2</v>
      </c>
      <c r="M1752" s="337">
        <v>1</v>
      </c>
      <c r="N1752" s="337">
        <v>3</v>
      </c>
      <c r="O1752" s="337">
        <v>3</v>
      </c>
      <c r="P1752" s="337">
        <v>3</v>
      </c>
      <c r="Q1752" s="337">
        <v>1</v>
      </c>
      <c r="R1752" s="337">
        <v>12</v>
      </c>
      <c r="S1752" s="337">
        <v>13</v>
      </c>
      <c r="T1752" s="337">
        <v>25</v>
      </c>
      <c r="U1752" s="337">
        <v>2</v>
      </c>
      <c r="V1752" s="337">
        <v>11</v>
      </c>
      <c r="W1752" s="337">
        <v>4</v>
      </c>
      <c r="X1752" s="337">
        <v>15</v>
      </c>
      <c r="Y1752" s="337">
        <v>1</v>
      </c>
      <c r="Z1752" s="337">
        <v>3</v>
      </c>
      <c r="AA1752" s="337">
        <v>5</v>
      </c>
      <c r="AB1752" s="337">
        <v>8</v>
      </c>
      <c r="AC1752" s="337">
        <v>1</v>
      </c>
      <c r="AD1752" s="337">
        <v>0</v>
      </c>
      <c r="AE1752" s="337">
        <v>0</v>
      </c>
      <c r="AF1752" s="337">
        <v>0</v>
      </c>
      <c r="AG1752" s="337">
        <v>0</v>
      </c>
      <c r="AH1752" s="337">
        <v>0</v>
      </c>
      <c r="AI1752" s="337">
        <v>0</v>
      </c>
      <c r="AJ1752" s="337">
        <v>0</v>
      </c>
      <c r="AK1752" s="337">
        <v>0</v>
      </c>
      <c r="AL1752" s="337">
        <v>0</v>
      </c>
      <c r="AM1752" s="337">
        <v>0</v>
      </c>
      <c r="AN1752" s="337">
        <v>0</v>
      </c>
      <c r="AO1752" s="337">
        <v>0</v>
      </c>
      <c r="AP1752" s="337">
        <v>0</v>
      </c>
    </row>
    <row r="1753" spans="2:42" x14ac:dyDescent="0.2">
      <c r="B1753" s="335" t="s">
        <v>167</v>
      </c>
      <c r="E1753" s="337">
        <v>94</v>
      </c>
      <c r="F1753" s="337">
        <v>82</v>
      </c>
      <c r="G1753" s="337">
        <v>176</v>
      </c>
      <c r="H1753" s="337">
        <v>0</v>
      </c>
      <c r="I1753" s="337">
        <v>0</v>
      </c>
      <c r="J1753" s="337">
        <v>0</v>
      </c>
      <c r="K1753" s="337">
        <v>14</v>
      </c>
      <c r="L1753" s="337">
        <v>0</v>
      </c>
      <c r="M1753" s="337">
        <v>9</v>
      </c>
      <c r="N1753" s="337">
        <v>9</v>
      </c>
      <c r="O1753" s="337">
        <v>5</v>
      </c>
      <c r="P1753" s="337">
        <v>5</v>
      </c>
      <c r="Q1753" s="337">
        <v>2</v>
      </c>
      <c r="R1753" s="337">
        <v>0</v>
      </c>
      <c r="S1753" s="337">
        <v>0</v>
      </c>
      <c r="T1753" s="337">
        <v>0</v>
      </c>
      <c r="U1753" s="337">
        <v>0</v>
      </c>
      <c r="V1753" s="337">
        <v>0</v>
      </c>
      <c r="W1753" s="337">
        <v>0</v>
      </c>
      <c r="X1753" s="337">
        <v>0</v>
      </c>
      <c r="Y1753" s="337">
        <v>0</v>
      </c>
      <c r="Z1753" s="337">
        <v>0</v>
      </c>
      <c r="AA1753" s="337">
        <v>0</v>
      </c>
      <c r="AB1753" s="337">
        <v>0</v>
      </c>
      <c r="AC1753" s="337">
        <v>0</v>
      </c>
      <c r="AD1753" s="337">
        <v>0</v>
      </c>
      <c r="AE1753" s="337">
        <v>0</v>
      </c>
      <c r="AF1753" s="337">
        <v>0</v>
      </c>
      <c r="AG1753" s="337">
        <v>0</v>
      </c>
      <c r="AH1753" s="337">
        <v>0</v>
      </c>
      <c r="AI1753" s="337">
        <v>0</v>
      </c>
      <c r="AJ1753" s="337">
        <v>0</v>
      </c>
      <c r="AK1753" s="337">
        <v>0</v>
      </c>
      <c r="AL1753" s="337">
        <v>0</v>
      </c>
      <c r="AM1753" s="337">
        <v>0</v>
      </c>
      <c r="AN1753" s="337">
        <v>0</v>
      </c>
      <c r="AO1753" s="337">
        <v>0</v>
      </c>
      <c r="AP1753" s="337">
        <v>0</v>
      </c>
    </row>
    <row r="1754" spans="2:42" x14ac:dyDescent="0.2">
      <c r="C1754" s="335" t="s">
        <v>47</v>
      </c>
      <c r="E1754" s="337">
        <v>60</v>
      </c>
      <c r="F1754" s="337">
        <v>56</v>
      </c>
      <c r="G1754" s="337">
        <v>116</v>
      </c>
      <c r="H1754" s="337">
        <v>0</v>
      </c>
      <c r="I1754" s="337">
        <v>0</v>
      </c>
      <c r="J1754" s="337">
        <v>0</v>
      </c>
      <c r="K1754" s="337">
        <v>8</v>
      </c>
      <c r="L1754" s="337">
        <v>0</v>
      </c>
      <c r="M1754" s="337">
        <v>8</v>
      </c>
      <c r="N1754" s="337">
        <v>8</v>
      </c>
      <c r="O1754" s="337">
        <v>0</v>
      </c>
      <c r="P1754" s="337">
        <v>0</v>
      </c>
      <c r="Q1754" s="337">
        <v>1</v>
      </c>
      <c r="R1754" s="337">
        <v>0</v>
      </c>
      <c r="S1754" s="337">
        <v>0</v>
      </c>
      <c r="T1754" s="337">
        <v>0</v>
      </c>
      <c r="U1754" s="337">
        <v>0</v>
      </c>
      <c r="V1754" s="337">
        <v>0</v>
      </c>
      <c r="W1754" s="337">
        <v>0</v>
      </c>
      <c r="X1754" s="337">
        <v>0</v>
      </c>
      <c r="Y1754" s="337">
        <v>0</v>
      </c>
      <c r="Z1754" s="337">
        <v>0</v>
      </c>
      <c r="AA1754" s="337">
        <v>0</v>
      </c>
      <c r="AB1754" s="337">
        <v>0</v>
      </c>
      <c r="AC1754" s="337">
        <v>0</v>
      </c>
      <c r="AD1754" s="337">
        <v>0</v>
      </c>
      <c r="AE1754" s="337">
        <v>0</v>
      </c>
      <c r="AF1754" s="337">
        <v>0</v>
      </c>
      <c r="AG1754" s="337">
        <v>0</v>
      </c>
      <c r="AH1754" s="337">
        <v>0</v>
      </c>
      <c r="AI1754" s="337">
        <v>0</v>
      </c>
      <c r="AJ1754" s="337">
        <v>0</v>
      </c>
      <c r="AK1754" s="337">
        <v>0</v>
      </c>
      <c r="AL1754" s="337">
        <v>0</v>
      </c>
      <c r="AM1754" s="337">
        <v>0</v>
      </c>
      <c r="AN1754" s="337">
        <v>0</v>
      </c>
      <c r="AO1754" s="337">
        <v>0</v>
      </c>
      <c r="AP1754" s="337">
        <v>0</v>
      </c>
    </row>
    <row r="1755" spans="2:42" x14ac:dyDescent="0.2">
      <c r="D1755" s="335" t="s">
        <v>204</v>
      </c>
      <c r="E1755" s="337">
        <v>60</v>
      </c>
      <c r="F1755" s="337">
        <v>56</v>
      </c>
      <c r="G1755" s="337">
        <v>116</v>
      </c>
      <c r="H1755" s="337">
        <v>0</v>
      </c>
      <c r="I1755" s="337">
        <v>0</v>
      </c>
      <c r="J1755" s="337">
        <v>0</v>
      </c>
      <c r="K1755" s="337">
        <v>8</v>
      </c>
      <c r="L1755" s="337">
        <v>0</v>
      </c>
      <c r="M1755" s="337">
        <v>8</v>
      </c>
      <c r="N1755" s="337">
        <v>8</v>
      </c>
      <c r="O1755" s="337">
        <v>0</v>
      </c>
      <c r="P1755" s="337">
        <v>0</v>
      </c>
      <c r="Q1755" s="337">
        <v>1</v>
      </c>
      <c r="R1755" s="337">
        <v>0</v>
      </c>
      <c r="S1755" s="337">
        <v>0</v>
      </c>
      <c r="T1755" s="337">
        <v>0</v>
      </c>
      <c r="U1755" s="337">
        <v>0</v>
      </c>
      <c r="V1755" s="337">
        <v>0</v>
      </c>
      <c r="W1755" s="337">
        <v>0</v>
      </c>
      <c r="X1755" s="337">
        <v>0</v>
      </c>
      <c r="Y1755" s="337">
        <v>0</v>
      </c>
      <c r="Z1755" s="337">
        <v>0</v>
      </c>
      <c r="AA1755" s="337">
        <v>0</v>
      </c>
      <c r="AB1755" s="337">
        <v>0</v>
      </c>
      <c r="AC1755" s="337">
        <v>0</v>
      </c>
      <c r="AD1755" s="337">
        <v>0</v>
      </c>
      <c r="AE1755" s="337">
        <v>0</v>
      </c>
      <c r="AF1755" s="337">
        <v>0</v>
      </c>
      <c r="AG1755" s="337">
        <v>0</v>
      </c>
      <c r="AH1755" s="337">
        <v>0</v>
      </c>
      <c r="AI1755" s="337">
        <v>0</v>
      </c>
      <c r="AJ1755" s="337">
        <v>0</v>
      </c>
      <c r="AK1755" s="337">
        <v>0</v>
      </c>
      <c r="AL1755" s="337">
        <v>0</v>
      </c>
      <c r="AM1755" s="337">
        <v>0</v>
      </c>
      <c r="AN1755" s="337">
        <v>0</v>
      </c>
      <c r="AO1755" s="337">
        <v>0</v>
      </c>
      <c r="AP1755" s="337">
        <v>0</v>
      </c>
    </row>
    <row r="1756" spans="2:42" x14ac:dyDescent="0.2">
      <c r="C1756" s="335" t="s">
        <v>259</v>
      </c>
      <c r="E1756" s="337">
        <v>34</v>
      </c>
      <c r="F1756" s="337">
        <v>26</v>
      </c>
      <c r="G1756" s="337">
        <v>60</v>
      </c>
      <c r="H1756" s="337">
        <v>0</v>
      </c>
      <c r="I1756" s="337">
        <v>0</v>
      </c>
      <c r="J1756" s="337">
        <v>0</v>
      </c>
      <c r="K1756" s="337">
        <v>6</v>
      </c>
      <c r="L1756" s="337">
        <v>0</v>
      </c>
      <c r="M1756" s="337">
        <v>1</v>
      </c>
      <c r="N1756" s="337">
        <v>1</v>
      </c>
      <c r="O1756" s="337">
        <v>5</v>
      </c>
      <c r="P1756" s="337">
        <v>5</v>
      </c>
      <c r="Q1756" s="337">
        <v>1</v>
      </c>
      <c r="R1756" s="337">
        <v>0</v>
      </c>
      <c r="S1756" s="337">
        <v>0</v>
      </c>
      <c r="T1756" s="337">
        <v>0</v>
      </c>
      <c r="U1756" s="337">
        <v>0</v>
      </c>
      <c r="V1756" s="337">
        <v>0</v>
      </c>
      <c r="W1756" s="337">
        <v>0</v>
      </c>
      <c r="X1756" s="337">
        <v>0</v>
      </c>
      <c r="Y1756" s="337">
        <v>0</v>
      </c>
      <c r="Z1756" s="337">
        <v>0</v>
      </c>
      <c r="AA1756" s="337">
        <v>0</v>
      </c>
      <c r="AB1756" s="337">
        <v>0</v>
      </c>
      <c r="AC1756" s="337">
        <v>0</v>
      </c>
      <c r="AD1756" s="337">
        <v>0</v>
      </c>
      <c r="AE1756" s="337">
        <v>0</v>
      </c>
      <c r="AF1756" s="337">
        <v>0</v>
      </c>
      <c r="AG1756" s="337">
        <v>0</v>
      </c>
      <c r="AH1756" s="337">
        <v>0</v>
      </c>
      <c r="AI1756" s="337">
        <v>0</v>
      </c>
      <c r="AJ1756" s="337">
        <v>0</v>
      </c>
      <c r="AK1756" s="337">
        <v>0</v>
      </c>
      <c r="AL1756" s="337">
        <v>0</v>
      </c>
      <c r="AM1756" s="337">
        <v>0</v>
      </c>
      <c r="AN1756" s="337">
        <v>0</v>
      </c>
      <c r="AO1756" s="337">
        <v>0</v>
      </c>
      <c r="AP1756" s="337">
        <v>0</v>
      </c>
    </row>
    <row r="1757" spans="2:42" x14ac:dyDescent="0.2">
      <c r="D1757" s="335" t="s">
        <v>258</v>
      </c>
      <c r="E1757" s="337">
        <v>34</v>
      </c>
      <c r="F1757" s="337">
        <v>26</v>
      </c>
      <c r="G1757" s="337">
        <v>60</v>
      </c>
      <c r="H1757" s="337">
        <v>0</v>
      </c>
      <c r="I1757" s="337">
        <v>0</v>
      </c>
      <c r="J1757" s="337">
        <v>0</v>
      </c>
      <c r="K1757" s="337">
        <v>6</v>
      </c>
      <c r="L1757" s="337">
        <v>0</v>
      </c>
      <c r="M1757" s="337">
        <v>1</v>
      </c>
      <c r="N1757" s="337">
        <v>1</v>
      </c>
      <c r="O1757" s="337">
        <v>5</v>
      </c>
      <c r="P1757" s="337">
        <v>5</v>
      </c>
      <c r="Q1757" s="337">
        <v>1</v>
      </c>
      <c r="R1757" s="337">
        <v>0</v>
      </c>
      <c r="S1757" s="337">
        <v>0</v>
      </c>
      <c r="T1757" s="337">
        <v>0</v>
      </c>
      <c r="U1757" s="337">
        <v>0</v>
      </c>
      <c r="V1757" s="337">
        <v>0</v>
      </c>
      <c r="W1757" s="337">
        <v>0</v>
      </c>
      <c r="X1757" s="337">
        <v>0</v>
      </c>
      <c r="Y1757" s="337">
        <v>0</v>
      </c>
      <c r="Z1757" s="337">
        <v>0</v>
      </c>
      <c r="AA1757" s="337">
        <v>0</v>
      </c>
      <c r="AB1757" s="337">
        <v>0</v>
      </c>
      <c r="AC1757" s="337">
        <v>0</v>
      </c>
      <c r="AD1757" s="337">
        <v>0</v>
      </c>
      <c r="AE1757" s="337">
        <v>0</v>
      </c>
      <c r="AF1757" s="337">
        <v>0</v>
      </c>
      <c r="AG1757" s="337">
        <v>0</v>
      </c>
      <c r="AH1757" s="337">
        <v>0</v>
      </c>
      <c r="AI1757" s="337">
        <v>0</v>
      </c>
      <c r="AJ1757" s="337">
        <v>0</v>
      </c>
      <c r="AK1757" s="337">
        <v>0</v>
      </c>
      <c r="AL1757" s="337">
        <v>0</v>
      </c>
      <c r="AM1757" s="337">
        <v>0</v>
      </c>
      <c r="AN1757" s="337">
        <v>0</v>
      </c>
      <c r="AO1757" s="337">
        <v>0</v>
      </c>
      <c r="AP1757" s="337">
        <v>0</v>
      </c>
    </row>
    <row r="1758" spans="2:42" x14ac:dyDescent="0.2">
      <c r="B1758" s="335" t="s">
        <v>168</v>
      </c>
      <c r="E1758" s="337">
        <v>61</v>
      </c>
      <c r="F1758" s="337">
        <v>48</v>
      </c>
      <c r="G1758" s="337">
        <v>109</v>
      </c>
      <c r="H1758" s="337">
        <v>0</v>
      </c>
      <c r="I1758" s="337">
        <v>0</v>
      </c>
      <c r="J1758" s="337">
        <v>0</v>
      </c>
      <c r="K1758" s="337">
        <v>0</v>
      </c>
      <c r="L1758" s="337">
        <v>0</v>
      </c>
      <c r="M1758" s="337">
        <v>7</v>
      </c>
      <c r="N1758" s="337">
        <v>7</v>
      </c>
      <c r="O1758" s="337">
        <v>0</v>
      </c>
      <c r="P1758" s="337">
        <v>0</v>
      </c>
      <c r="Q1758" s="337">
        <v>2</v>
      </c>
      <c r="R1758" s="337">
        <v>0</v>
      </c>
      <c r="S1758" s="337">
        <v>0</v>
      </c>
      <c r="T1758" s="337">
        <v>0</v>
      </c>
      <c r="U1758" s="337">
        <v>0</v>
      </c>
      <c r="V1758" s="337">
        <v>0</v>
      </c>
      <c r="W1758" s="337">
        <v>0</v>
      </c>
      <c r="X1758" s="337">
        <v>0</v>
      </c>
      <c r="Y1758" s="337">
        <v>0</v>
      </c>
      <c r="Z1758" s="337">
        <v>0</v>
      </c>
      <c r="AA1758" s="337">
        <v>0</v>
      </c>
      <c r="AB1758" s="337">
        <v>0</v>
      </c>
      <c r="AC1758" s="337">
        <v>0</v>
      </c>
      <c r="AD1758" s="337">
        <v>0</v>
      </c>
      <c r="AE1758" s="337">
        <v>0</v>
      </c>
      <c r="AF1758" s="337">
        <v>0</v>
      </c>
      <c r="AG1758" s="337">
        <v>0</v>
      </c>
      <c r="AH1758" s="337">
        <v>0</v>
      </c>
      <c r="AI1758" s="337">
        <v>0</v>
      </c>
      <c r="AJ1758" s="337">
        <v>0</v>
      </c>
      <c r="AK1758" s="337">
        <v>0</v>
      </c>
      <c r="AL1758" s="337">
        <v>0</v>
      </c>
      <c r="AM1758" s="337">
        <v>0</v>
      </c>
      <c r="AN1758" s="337">
        <v>0</v>
      </c>
      <c r="AO1758" s="337">
        <v>0</v>
      </c>
      <c r="AP1758" s="337">
        <v>0</v>
      </c>
    </row>
    <row r="1759" spans="2:42" x14ac:dyDescent="0.2">
      <c r="C1759" s="335" t="s">
        <v>47</v>
      </c>
      <c r="E1759" s="337">
        <v>61</v>
      </c>
      <c r="F1759" s="337">
        <v>48</v>
      </c>
      <c r="G1759" s="337">
        <v>109</v>
      </c>
      <c r="H1759" s="337">
        <v>0</v>
      </c>
      <c r="I1759" s="337">
        <v>0</v>
      </c>
      <c r="J1759" s="337">
        <v>0</v>
      </c>
      <c r="K1759" s="337">
        <v>0</v>
      </c>
      <c r="L1759" s="337">
        <v>0</v>
      </c>
      <c r="M1759" s="337">
        <v>7</v>
      </c>
      <c r="N1759" s="337">
        <v>7</v>
      </c>
      <c r="O1759" s="337">
        <v>0</v>
      </c>
      <c r="P1759" s="337">
        <v>0</v>
      </c>
      <c r="Q1759" s="337">
        <v>2</v>
      </c>
      <c r="R1759" s="337">
        <v>0</v>
      </c>
      <c r="S1759" s="337">
        <v>0</v>
      </c>
      <c r="T1759" s="337">
        <v>0</v>
      </c>
      <c r="U1759" s="337">
        <v>0</v>
      </c>
      <c r="V1759" s="337">
        <v>0</v>
      </c>
      <c r="W1759" s="337">
        <v>0</v>
      </c>
      <c r="X1759" s="337">
        <v>0</v>
      </c>
      <c r="Y1759" s="337">
        <v>0</v>
      </c>
      <c r="Z1759" s="337">
        <v>0</v>
      </c>
      <c r="AA1759" s="337">
        <v>0</v>
      </c>
      <c r="AB1759" s="337">
        <v>0</v>
      </c>
      <c r="AC1759" s="337">
        <v>0</v>
      </c>
      <c r="AD1759" s="337">
        <v>0</v>
      </c>
      <c r="AE1759" s="337">
        <v>0</v>
      </c>
      <c r="AF1759" s="337">
        <v>0</v>
      </c>
      <c r="AG1759" s="337">
        <v>0</v>
      </c>
      <c r="AH1759" s="337">
        <v>0</v>
      </c>
      <c r="AI1759" s="337">
        <v>0</v>
      </c>
      <c r="AJ1759" s="337">
        <v>0</v>
      </c>
      <c r="AK1759" s="337">
        <v>0</v>
      </c>
      <c r="AL1759" s="337">
        <v>0</v>
      </c>
      <c r="AM1759" s="337">
        <v>0</v>
      </c>
      <c r="AN1759" s="337">
        <v>0</v>
      </c>
      <c r="AO1759" s="337">
        <v>0</v>
      </c>
      <c r="AP1759" s="337">
        <v>0</v>
      </c>
    </row>
    <row r="1760" spans="2:42" x14ac:dyDescent="0.2">
      <c r="D1760" s="335" t="s">
        <v>49</v>
      </c>
      <c r="E1760" s="337">
        <v>61</v>
      </c>
      <c r="F1760" s="337">
        <v>48</v>
      </c>
      <c r="G1760" s="337">
        <v>109</v>
      </c>
      <c r="H1760" s="337">
        <v>0</v>
      </c>
      <c r="I1760" s="337">
        <v>0</v>
      </c>
      <c r="J1760" s="337">
        <v>0</v>
      </c>
      <c r="K1760" s="337">
        <v>0</v>
      </c>
      <c r="L1760" s="337">
        <v>0</v>
      </c>
      <c r="M1760" s="337">
        <v>7</v>
      </c>
      <c r="N1760" s="337">
        <v>7</v>
      </c>
      <c r="O1760" s="337">
        <v>0</v>
      </c>
      <c r="P1760" s="337">
        <v>0</v>
      </c>
      <c r="Q1760" s="337">
        <v>2</v>
      </c>
      <c r="R1760" s="337">
        <v>0</v>
      </c>
      <c r="S1760" s="337">
        <v>0</v>
      </c>
      <c r="T1760" s="337">
        <v>0</v>
      </c>
      <c r="U1760" s="337">
        <v>0</v>
      </c>
      <c r="V1760" s="337">
        <v>0</v>
      </c>
      <c r="W1760" s="337">
        <v>0</v>
      </c>
      <c r="X1760" s="337">
        <v>0</v>
      </c>
      <c r="Y1760" s="337">
        <v>0</v>
      </c>
      <c r="Z1760" s="337">
        <v>0</v>
      </c>
      <c r="AA1760" s="337">
        <v>0</v>
      </c>
      <c r="AB1760" s="337">
        <v>0</v>
      </c>
      <c r="AC1760" s="337">
        <v>0</v>
      </c>
      <c r="AD1760" s="337">
        <v>0</v>
      </c>
      <c r="AE1760" s="337">
        <v>0</v>
      </c>
      <c r="AF1760" s="337">
        <v>0</v>
      </c>
      <c r="AG1760" s="337">
        <v>0</v>
      </c>
      <c r="AH1760" s="337">
        <v>0</v>
      </c>
      <c r="AI1760" s="337">
        <v>0</v>
      </c>
      <c r="AJ1760" s="337">
        <v>0</v>
      </c>
      <c r="AK1760" s="337">
        <v>0</v>
      </c>
      <c r="AL1760" s="337">
        <v>0</v>
      </c>
      <c r="AM1760" s="337">
        <v>0</v>
      </c>
      <c r="AN1760" s="337">
        <v>0</v>
      </c>
      <c r="AO1760" s="337">
        <v>0</v>
      </c>
      <c r="AP1760" s="337">
        <v>0</v>
      </c>
    </row>
    <row r="1761" spans="1:42" x14ac:dyDescent="0.2">
      <c r="A1761" s="335" t="s">
        <v>243</v>
      </c>
      <c r="E1761" s="337">
        <v>657</v>
      </c>
      <c r="F1761" s="337">
        <v>694</v>
      </c>
      <c r="G1761" s="337">
        <v>1351</v>
      </c>
      <c r="H1761" s="337">
        <v>103</v>
      </c>
      <c r="I1761" s="337">
        <v>99</v>
      </c>
      <c r="J1761" s="337">
        <v>202</v>
      </c>
      <c r="K1761" s="337">
        <v>82</v>
      </c>
      <c r="L1761" s="337">
        <v>23</v>
      </c>
      <c r="M1761" s="337">
        <v>56</v>
      </c>
      <c r="N1761" s="337">
        <v>79</v>
      </c>
      <c r="O1761" s="337">
        <v>80</v>
      </c>
      <c r="P1761" s="337">
        <v>74</v>
      </c>
      <c r="Q1761" s="337">
        <v>35</v>
      </c>
      <c r="R1761" s="337">
        <v>140</v>
      </c>
      <c r="S1761" s="337">
        <v>137</v>
      </c>
      <c r="T1761" s="337">
        <v>277</v>
      </c>
      <c r="U1761" s="337">
        <v>15</v>
      </c>
      <c r="V1761" s="337">
        <v>161</v>
      </c>
      <c r="W1761" s="337">
        <v>179</v>
      </c>
      <c r="X1761" s="337">
        <v>340</v>
      </c>
      <c r="Y1761" s="337">
        <v>14</v>
      </c>
      <c r="Z1761" s="337">
        <v>170</v>
      </c>
      <c r="AA1761" s="337">
        <v>171</v>
      </c>
      <c r="AB1761" s="337">
        <v>341</v>
      </c>
      <c r="AC1761" s="337">
        <v>17</v>
      </c>
      <c r="AD1761" s="337">
        <v>61</v>
      </c>
      <c r="AE1761" s="337">
        <v>83</v>
      </c>
      <c r="AF1761" s="337">
        <v>144</v>
      </c>
      <c r="AG1761" s="337">
        <v>4</v>
      </c>
      <c r="AH1761" s="337">
        <v>68</v>
      </c>
      <c r="AI1761" s="337">
        <v>68</v>
      </c>
      <c r="AJ1761" s="337">
        <v>136</v>
      </c>
      <c r="AK1761" s="337">
        <v>4</v>
      </c>
      <c r="AL1761" s="337">
        <v>57</v>
      </c>
      <c r="AM1761" s="337">
        <v>56</v>
      </c>
      <c r="AN1761" s="337">
        <v>113</v>
      </c>
      <c r="AO1761" s="337">
        <v>4</v>
      </c>
      <c r="AP1761" s="337">
        <v>24</v>
      </c>
    </row>
    <row r="1762" spans="1:42" x14ac:dyDescent="0.2">
      <c r="B1762" s="335" t="s">
        <v>36</v>
      </c>
      <c r="E1762" s="337">
        <v>112</v>
      </c>
      <c r="F1762" s="337">
        <v>123</v>
      </c>
      <c r="G1762" s="337">
        <v>235</v>
      </c>
      <c r="H1762" s="337">
        <v>0</v>
      </c>
      <c r="I1762" s="337">
        <v>0</v>
      </c>
      <c r="J1762" s="337">
        <v>0</v>
      </c>
      <c r="K1762" s="337">
        <v>14</v>
      </c>
      <c r="L1762" s="337">
        <v>2</v>
      </c>
      <c r="M1762" s="337">
        <v>13</v>
      </c>
      <c r="N1762" s="337">
        <v>15</v>
      </c>
      <c r="O1762" s="337">
        <v>10</v>
      </c>
      <c r="P1762" s="337">
        <v>9</v>
      </c>
      <c r="Q1762" s="337">
        <v>9</v>
      </c>
      <c r="R1762" s="337">
        <v>23</v>
      </c>
      <c r="S1762" s="337">
        <v>26</v>
      </c>
      <c r="T1762" s="337">
        <v>49</v>
      </c>
      <c r="U1762" s="337">
        <v>2</v>
      </c>
      <c r="V1762" s="337">
        <v>34</v>
      </c>
      <c r="W1762" s="337">
        <v>43</v>
      </c>
      <c r="X1762" s="337">
        <v>77</v>
      </c>
      <c r="Y1762" s="337">
        <v>2</v>
      </c>
      <c r="Z1762" s="337">
        <v>55</v>
      </c>
      <c r="AA1762" s="337">
        <v>54</v>
      </c>
      <c r="AB1762" s="337">
        <v>109</v>
      </c>
      <c r="AC1762" s="337">
        <v>7</v>
      </c>
      <c r="AD1762" s="337">
        <v>0</v>
      </c>
      <c r="AE1762" s="337">
        <v>0</v>
      </c>
      <c r="AF1762" s="337">
        <v>0</v>
      </c>
      <c r="AG1762" s="337">
        <v>0</v>
      </c>
      <c r="AH1762" s="337">
        <v>0</v>
      </c>
      <c r="AI1762" s="337">
        <v>0</v>
      </c>
      <c r="AJ1762" s="337">
        <v>0</v>
      </c>
      <c r="AK1762" s="337">
        <v>0</v>
      </c>
      <c r="AL1762" s="337">
        <v>0</v>
      </c>
      <c r="AM1762" s="337">
        <v>0</v>
      </c>
      <c r="AN1762" s="337">
        <v>0</v>
      </c>
      <c r="AO1762" s="337">
        <v>0</v>
      </c>
      <c r="AP1762" s="337">
        <v>3</v>
      </c>
    </row>
    <row r="1763" spans="1:42" x14ac:dyDescent="0.2">
      <c r="C1763" s="335" t="s">
        <v>37</v>
      </c>
      <c r="E1763" s="337">
        <v>40</v>
      </c>
      <c r="F1763" s="337">
        <v>33</v>
      </c>
      <c r="G1763" s="337">
        <v>73</v>
      </c>
      <c r="H1763" s="337">
        <v>0</v>
      </c>
      <c r="I1763" s="337">
        <v>0</v>
      </c>
      <c r="J1763" s="337">
        <v>0</v>
      </c>
      <c r="K1763" s="337">
        <v>3</v>
      </c>
      <c r="L1763" s="337">
        <v>0</v>
      </c>
      <c r="M1763" s="337">
        <v>3</v>
      </c>
      <c r="N1763" s="337">
        <v>3</v>
      </c>
      <c r="O1763" s="337">
        <v>3</v>
      </c>
      <c r="P1763" s="337">
        <v>3</v>
      </c>
      <c r="Q1763" s="337">
        <v>1</v>
      </c>
      <c r="R1763" s="337">
        <v>5</v>
      </c>
      <c r="S1763" s="337">
        <v>7</v>
      </c>
      <c r="T1763" s="337">
        <v>12</v>
      </c>
      <c r="U1763" s="337">
        <v>1</v>
      </c>
      <c r="V1763" s="337">
        <v>17</v>
      </c>
      <c r="W1763" s="337">
        <v>10</v>
      </c>
      <c r="X1763" s="337">
        <v>27</v>
      </c>
      <c r="Y1763" s="337">
        <v>1</v>
      </c>
      <c r="Z1763" s="337">
        <v>18</v>
      </c>
      <c r="AA1763" s="337">
        <v>16</v>
      </c>
      <c r="AB1763" s="337">
        <v>34</v>
      </c>
      <c r="AC1763" s="337">
        <v>1</v>
      </c>
      <c r="AD1763" s="337">
        <v>0</v>
      </c>
      <c r="AE1763" s="337">
        <v>0</v>
      </c>
      <c r="AF1763" s="337">
        <v>0</v>
      </c>
      <c r="AG1763" s="337">
        <v>0</v>
      </c>
      <c r="AH1763" s="337">
        <v>0</v>
      </c>
      <c r="AI1763" s="337">
        <v>0</v>
      </c>
      <c r="AJ1763" s="337">
        <v>0</v>
      </c>
      <c r="AK1763" s="337">
        <v>0</v>
      </c>
      <c r="AL1763" s="337">
        <v>0</v>
      </c>
      <c r="AM1763" s="337">
        <v>0</v>
      </c>
      <c r="AN1763" s="337">
        <v>0</v>
      </c>
      <c r="AO1763" s="337">
        <v>0</v>
      </c>
      <c r="AP1763" s="337">
        <v>0</v>
      </c>
    </row>
    <row r="1764" spans="1:42" x14ac:dyDescent="0.2">
      <c r="D1764" s="335" t="s">
        <v>116</v>
      </c>
      <c r="E1764" s="337">
        <v>40</v>
      </c>
      <c r="F1764" s="337">
        <v>33</v>
      </c>
      <c r="G1764" s="337">
        <v>73</v>
      </c>
      <c r="H1764" s="337">
        <v>0</v>
      </c>
      <c r="I1764" s="337">
        <v>0</v>
      </c>
      <c r="J1764" s="337">
        <v>0</v>
      </c>
      <c r="K1764" s="337">
        <v>3</v>
      </c>
      <c r="L1764" s="337">
        <v>0</v>
      </c>
      <c r="M1764" s="337">
        <v>3</v>
      </c>
      <c r="N1764" s="337">
        <v>3</v>
      </c>
      <c r="O1764" s="337">
        <v>3</v>
      </c>
      <c r="P1764" s="337">
        <v>3</v>
      </c>
      <c r="Q1764" s="337">
        <v>1</v>
      </c>
      <c r="R1764" s="337">
        <v>5</v>
      </c>
      <c r="S1764" s="337">
        <v>7</v>
      </c>
      <c r="T1764" s="337">
        <v>12</v>
      </c>
      <c r="U1764" s="337">
        <v>1</v>
      </c>
      <c r="V1764" s="337">
        <v>17</v>
      </c>
      <c r="W1764" s="337">
        <v>10</v>
      </c>
      <c r="X1764" s="337">
        <v>27</v>
      </c>
      <c r="Y1764" s="337">
        <v>1</v>
      </c>
      <c r="Z1764" s="337">
        <v>18</v>
      </c>
      <c r="AA1764" s="337">
        <v>16</v>
      </c>
      <c r="AB1764" s="337">
        <v>34</v>
      </c>
      <c r="AC1764" s="337">
        <v>1</v>
      </c>
      <c r="AD1764" s="337">
        <v>0</v>
      </c>
      <c r="AE1764" s="337">
        <v>0</v>
      </c>
      <c r="AF1764" s="337">
        <v>0</v>
      </c>
      <c r="AG1764" s="337">
        <v>0</v>
      </c>
      <c r="AH1764" s="337">
        <v>0</v>
      </c>
      <c r="AI1764" s="337">
        <v>0</v>
      </c>
      <c r="AJ1764" s="337">
        <v>0</v>
      </c>
      <c r="AK1764" s="337">
        <v>0</v>
      </c>
      <c r="AL1764" s="337">
        <v>0</v>
      </c>
      <c r="AM1764" s="337">
        <v>0</v>
      </c>
      <c r="AN1764" s="337">
        <v>0</v>
      </c>
      <c r="AO1764" s="337">
        <v>0</v>
      </c>
      <c r="AP1764" s="337">
        <v>0</v>
      </c>
    </row>
    <row r="1765" spans="1:42" x14ac:dyDescent="0.2">
      <c r="C1765" s="335" t="s">
        <v>38</v>
      </c>
      <c r="E1765" s="337">
        <v>14</v>
      </c>
      <c r="F1765" s="337">
        <v>11</v>
      </c>
      <c r="G1765" s="337">
        <v>25</v>
      </c>
      <c r="H1765" s="337">
        <v>0</v>
      </c>
      <c r="I1765" s="337">
        <v>0</v>
      </c>
      <c r="J1765" s="337">
        <v>0</v>
      </c>
      <c r="K1765" s="337">
        <v>4</v>
      </c>
      <c r="L1765" s="337">
        <v>1</v>
      </c>
      <c r="M1765" s="337">
        <v>4</v>
      </c>
      <c r="N1765" s="337">
        <v>5</v>
      </c>
      <c r="O1765" s="337">
        <v>0</v>
      </c>
      <c r="P1765" s="337">
        <v>0</v>
      </c>
      <c r="Q1765" s="337">
        <v>4</v>
      </c>
      <c r="R1765" s="337">
        <v>0</v>
      </c>
      <c r="S1765" s="337">
        <v>0</v>
      </c>
      <c r="T1765" s="337">
        <v>0</v>
      </c>
      <c r="U1765" s="337">
        <v>0</v>
      </c>
      <c r="V1765" s="337">
        <v>0</v>
      </c>
      <c r="W1765" s="337">
        <v>0</v>
      </c>
      <c r="X1765" s="337">
        <v>0</v>
      </c>
      <c r="Y1765" s="337">
        <v>0</v>
      </c>
      <c r="Z1765" s="337">
        <v>14</v>
      </c>
      <c r="AA1765" s="337">
        <v>11</v>
      </c>
      <c r="AB1765" s="337">
        <v>25</v>
      </c>
      <c r="AC1765" s="337">
        <v>4</v>
      </c>
      <c r="AD1765" s="337">
        <v>0</v>
      </c>
      <c r="AE1765" s="337">
        <v>0</v>
      </c>
      <c r="AF1765" s="337">
        <v>0</v>
      </c>
      <c r="AG1765" s="337">
        <v>0</v>
      </c>
      <c r="AH1765" s="337">
        <v>0</v>
      </c>
      <c r="AI1765" s="337">
        <v>0</v>
      </c>
      <c r="AJ1765" s="337">
        <v>0</v>
      </c>
      <c r="AK1765" s="337">
        <v>0</v>
      </c>
      <c r="AL1765" s="337">
        <v>0</v>
      </c>
      <c r="AM1765" s="337">
        <v>0</v>
      </c>
      <c r="AN1765" s="337">
        <v>0</v>
      </c>
      <c r="AO1765" s="337">
        <v>0</v>
      </c>
      <c r="AP1765" s="337">
        <v>0</v>
      </c>
    </row>
    <row r="1766" spans="1:42" x14ac:dyDescent="0.2">
      <c r="D1766" s="335" t="s">
        <v>65</v>
      </c>
      <c r="E1766" s="337">
        <v>14</v>
      </c>
      <c r="F1766" s="337">
        <v>11</v>
      </c>
      <c r="G1766" s="337">
        <v>25</v>
      </c>
      <c r="H1766" s="337">
        <v>0</v>
      </c>
      <c r="I1766" s="337">
        <v>0</v>
      </c>
      <c r="J1766" s="337">
        <v>0</v>
      </c>
      <c r="K1766" s="337">
        <v>4</v>
      </c>
      <c r="L1766" s="337">
        <v>1</v>
      </c>
      <c r="M1766" s="337">
        <v>4</v>
      </c>
      <c r="N1766" s="337">
        <v>5</v>
      </c>
      <c r="O1766" s="337">
        <v>0</v>
      </c>
      <c r="P1766" s="337">
        <v>0</v>
      </c>
      <c r="Q1766" s="337">
        <v>4</v>
      </c>
      <c r="R1766" s="337">
        <v>0</v>
      </c>
      <c r="S1766" s="337">
        <v>0</v>
      </c>
      <c r="T1766" s="337">
        <v>0</v>
      </c>
      <c r="U1766" s="337">
        <v>0</v>
      </c>
      <c r="V1766" s="337">
        <v>0</v>
      </c>
      <c r="W1766" s="337">
        <v>0</v>
      </c>
      <c r="X1766" s="337">
        <v>0</v>
      </c>
      <c r="Y1766" s="337">
        <v>0</v>
      </c>
      <c r="Z1766" s="337">
        <v>14</v>
      </c>
      <c r="AA1766" s="337">
        <v>11</v>
      </c>
      <c r="AB1766" s="337">
        <v>25</v>
      </c>
      <c r="AC1766" s="337">
        <v>4</v>
      </c>
      <c r="AD1766" s="337">
        <v>0</v>
      </c>
      <c r="AE1766" s="337">
        <v>0</v>
      </c>
      <c r="AF1766" s="337">
        <v>0</v>
      </c>
      <c r="AG1766" s="337">
        <v>0</v>
      </c>
      <c r="AH1766" s="337">
        <v>0</v>
      </c>
      <c r="AI1766" s="337">
        <v>0</v>
      </c>
      <c r="AJ1766" s="337">
        <v>0</v>
      </c>
      <c r="AK1766" s="337">
        <v>0</v>
      </c>
      <c r="AL1766" s="337">
        <v>0</v>
      </c>
      <c r="AM1766" s="337">
        <v>0</v>
      </c>
      <c r="AN1766" s="337">
        <v>0</v>
      </c>
      <c r="AO1766" s="337">
        <v>0</v>
      </c>
      <c r="AP1766" s="337">
        <v>0</v>
      </c>
    </row>
    <row r="1767" spans="1:42" x14ac:dyDescent="0.2">
      <c r="C1767" s="335" t="s">
        <v>47</v>
      </c>
      <c r="E1767" s="337">
        <v>58</v>
      </c>
      <c r="F1767" s="337">
        <v>79</v>
      </c>
      <c r="G1767" s="337">
        <v>137</v>
      </c>
      <c r="H1767" s="337">
        <v>0</v>
      </c>
      <c r="I1767" s="337">
        <v>0</v>
      </c>
      <c r="J1767" s="337">
        <v>0</v>
      </c>
      <c r="K1767" s="337">
        <v>7</v>
      </c>
      <c r="L1767" s="337">
        <v>1</v>
      </c>
      <c r="M1767" s="337">
        <v>6</v>
      </c>
      <c r="N1767" s="337">
        <v>7</v>
      </c>
      <c r="O1767" s="337">
        <v>7</v>
      </c>
      <c r="P1767" s="337">
        <v>6</v>
      </c>
      <c r="Q1767" s="337">
        <v>4</v>
      </c>
      <c r="R1767" s="337">
        <v>18</v>
      </c>
      <c r="S1767" s="337">
        <v>19</v>
      </c>
      <c r="T1767" s="337">
        <v>37</v>
      </c>
      <c r="U1767" s="337">
        <v>1</v>
      </c>
      <c r="V1767" s="337">
        <v>17</v>
      </c>
      <c r="W1767" s="337">
        <v>33</v>
      </c>
      <c r="X1767" s="337">
        <v>50</v>
      </c>
      <c r="Y1767" s="337">
        <v>1</v>
      </c>
      <c r="Z1767" s="337">
        <v>23</v>
      </c>
      <c r="AA1767" s="337">
        <v>27</v>
      </c>
      <c r="AB1767" s="337">
        <v>50</v>
      </c>
      <c r="AC1767" s="337">
        <v>2</v>
      </c>
      <c r="AD1767" s="337">
        <v>0</v>
      </c>
      <c r="AE1767" s="337">
        <v>0</v>
      </c>
      <c r="AF1767" s="337">
        <v>0</v>
      </c>
      <c r="AG1767" s="337">
        <v>0</v>
      </c>
      <c r="AH1767" s="337">
        <v>0</v>
      </c>
      <c r="AI1767" s="337">
        <v>0</v>
      </c>
      <c r="AJ1767" s="337">
        <v>0</v>
      </c>
      <c r="AK1767" s="337">
        <v>0</v>
      </c>
      <c r="AL1767" s="337">
        <v>0</v>
      </c>
      <c r="AM1767" s="337">
        <v>0</v>
      </c>
      <c r="AN1767" s="337">
        <v>0</v>
      </c>
      <c r="AO1767" s="337">
        <v>0</v>
      </c>
      <c r="AP1767" s="337">
        <v>3</v>
      </c>
    </row>
    <row r="1768" spans="1:42" x14ac:dyDescent="0.2">
      <c r="D1768" s="335" t="s">
        <v>116</v>
      </c>
      <c r="E1768" s="337">
        <v>14</v>
      </c>
      <c r="F1768" s="337">
        <v>21</v>
      </c>
      <c r="G1768" s="337">
        <v>35</v>
      </c>
      <c r="H1768" s="337">
        <v>0</v>
      </c>
      <c r="I1768" s="337">
        <v>0</v>
      </c>
      <c r="J1768" s="337">
        <v>0</v>
      </c>
      <c r="K1768" s="337">
        <v>2</v>
      </c>
      <c r="L1768" s="337">
        <v>0</v>
      </c>
      <c r="M1768" s="337">
        <v>2</v>
      </c>
      <c r="N1768" s="337">
        <v>2</v>
      </c>
      <c r="O1768" s="337">
        <v>3</v>
      </c>
      <c r="P1768" s="337">
        <v>2</v>
      </c>
      <c r="Q1768" s="337">
        <v>2</v>
      </c>
      <c r="R1768" s="337">
        <v>2</v>
      </c>
      <c r="S1768" s="337">
        <v>2</v>
      </c>
      <c r="T1768" s="337">
        <v>4</v>
      </c>
      <c r="U1768" s="337">
        <v>0</v>
      </c>
      <c r="V1768" s="337">
        <v>3</v>
      </c>
      <c r="W1768" s="337">
        <v>10</v>
      </c>
      <c r="X1768" s="337">
        <v>13</v>
      </c>
      <c r="Y1768" s="337">
        <v>0</v>
      </c>
      <c r="Z1768" s="337">
        <v>9</v>
      </c>
      <c r="AA1768" s="337">
        <v>9</v>
      </c>
      <c r="AB1768" s="337">
        <v>18</v>
      </c>
      <c r="AC1768" s="337">
        <v>0</v>
      </c>
      <c r="AD1768" s="337">
        <v>0</v>
      </c>
      <c r="AE1768" s="337">
        <v>0</v>
      </c>
      <c r="AF1768" s="337">
        <v>0</v>
      </c>
      <c r="AG1768" s="337">
        <v>0</v>
      </c>
      <c r="AH1768" s="337">
        <v>0</v>
      </c>
      <c r="AI1768" s="337">
        <v>0</v>
      </c>
      <c r="AJ1768" s="337">
        <v>0</v>
      </c>
      <c r="AK1768" s="337">
        <v>0</v>
      </c>
      <c r="AL1768" s="337">
        <v>0</v>
      </c>
      <c r="AM1768" s="337">
        <v>0</v>
      </c>
      <c r="AN1768" s="337">
        <v>0</v>
      </c>
      <c r="AO1768" s="337">
        <v>0</v>
      </c>
      <c r="AP1768" s="337">
        <v>2</v>
      </c>
    </row>
    <row r="1769" spans="1:42" x14ac:dyDescent="0.2">
      <c r="D1769" s="335" t="s">
        <v>165</v>
      </c>
      <c r="E1769" s="337">
        <v>44</v>
      </c>
      <c r="F1769" s="337">
        <v>58</v>
      </c>
      <c r="G1769" s="337">
        <v>102</v>
      </c>
      <c r="H1769" s="337">
        <v>0</v>
      </c>
      <c r="I1769" s="337">
        <v>0</v>
      </c>
      <c r="J1769" s="337">
        <v>0</v>
      </c>
      <c r="K1769" s="337">
        <v>5</v>
      </c>
      <c r="L1769" s="337">
        <v>1</v>
      </c>
      <c r="M1769" s="337">
        <v>4</v>
      </c>
      <c r="N1769" s="337">
        <v>5</v>
      </c>
      <c r="O1769" s="337">
        <v>4</v>
      </c>
      <c r="P1769" s="337">
        <v>4</v>
      </c>
      <c r="Q1769" s="337">
        <v>2</v>
      </c>
      <c r="R1769" s="337">
        <v>16</v>
      </c>
      <c r="S1769" s="337">
        <v>17</v>
      </c>
      <c r="T1769" s="337">
        <v>33</v>
      </c>
      <c r="U1769" s="337">
        <v>1</v>
      </c>
      <c r="V1769" s="337">
        <v>14</v>
      </c>
      <c r="W1769" s="337">
        <v>23</v>
      </c>
      <c r="X1769" s="337">
        <v>37</v>
      </c>
      <c r="Y1769" s="337">
        <v>1</v>
      </c>
      <c r="Z1769" s="337">
        <v>14</v>
      </c>
      <c r="AA1769" s="337">
        <v>18</v>
      </c>
      <c r="AB1769" s="337">
        <v>32</v>
      </c>
      <c r="AC1769" s="337">
        <v>2</v>
      </c>
      <c r="AD1769" s="337">
        <v>0</v>
      </c>
      <c r="AE1769" s="337">
        <v>0</v>
      </c>
      <c r="AF1769" s="337">
        <v>0</v>
      </c>
      <c r="AG1769" s="337">
        <v>0</v>
      </c>
      <c r="AH1769" s="337">
        <v>0</v>
      </c>
      <c r="AI1769" s="337">
        <v>0</v>
      </c>
      <c r="AJ1769" s="337">
        <v>0</v>
      </c>
      <c r="AK1769" s="337">
        <v>0</v>
      </c>
      <c r="AL1769" s="337">
        <v>0</v>
      </c>
      <c r="AM1769" s="337">
        <v>0</v>
      </c>
      <c r="AN1769" s="337">
        <v>0</v>
      </c>
      <c r="AO1769" s="337">
        <v>0</v>
      </c>
      <c r="AP1769" s="337">
        <v>1</v>
      </c>
    </row>
    <row r="1770" spans="1:42" x14ac:dyDescent="0.2">
      <c r="B1770" s="335" t="s">
        <v>41</v>
      </c>
      <c r="E1770" s="337">
        <v>368</v>
      </c>
      <c r="F1770" s="337">
        <v>397</v>
      </c>
      <c r="G1770" s="337">
        <v>765</v>
      </c>
      <c r="H1770" s="337">
        <v>74</v>
      </c>
      <c r="I1770" s="337">
        <v>53</v>
      </c>
      <c r="J1770" s="337">
        <v>127</v>
      </c>
      <c r="K1770" s="337">
        <v>43</v>
      </c>
      <c r="L1770" s="337">
        <v>16</v>
      </c>
      <c r="M1770" s="337">
        <v>27</v>
      </c>
      <c r="N1770" s="337">
        <v>43</v>
      </c>
      <c r="O1770" s="337">
        <v>51</v>
      </c>
      <c r="P1770" s="337">
        <v>47</v>
      </c>
      <c r="Q1770" s="337">
        <v>18</v>
      </c>
      <c r="R1770" s="337">
        <v>52</v>
      </c>
      <c r="S1770" s="337">
        <v>60</v>
      </c>
      <c r="T1770" s="337">
        <v>112</v>
      </c>
      <c r="U1770" s="337">
        <v>5</v>
      </c>
      <c r="V1770" s="337">
        <v>66</v>
      </c>
      <c r="W1770" s="337">
        <v>70</v>
      </c>
      <c r="X1770" s="337">
        <v>136</v>
      </c>
      <c r="Y1770" s="337">
        <v>4</v>
      </c>
      <c r="Z1770" s="337">
        <v>64</v>
      </c>
      <c r="AA1770" s="337">
        <v>60</v>
      </c>
      <c r="AB1770" s="337">
        <v>124</v>
      </c>
      <c r="AC1770" s="337">
        <v>3</v>
      </c>
      <c r="AD1770" s="337">
        <v>61</v>
      </c>
      <c r="AE1770" s="337">
        <v>83</v>
      </c>
      <c r="AF1770" s="337">
        <v>144</v>
      </c>
      <c r="AG1770" s="337">
        <v>4</v>
      </c>
      <c r="AH1770" s="337">
        <v>68</v>
      </c>
      <c r="AI1770" s="337">
        <v>68</v>
      </c>
      <c r="AJ1770" s="337">
        <v>136</v>
      </c>
      <c r="AK1770" s="337">
        <v>4</v>
      </c>
      <c r="AL1770" s="337">
        <v>57</v>
      </c>
      <c r="AM1770" s="337">
        <v>56</v>
      </c>
      <c r="AN1770" s="337">
        <v>113</v>
      </c>
      <c r="AO1770" s="337">
        <v>4</v>
      </c>
      <c r="AP1770" s="337">
        <v>19</v>
      </c>
    </row>
    <row r="1771" spans="1:42" x14ac:dyDescent="0.2">
      <c r="C1771" s="335" t="s">
        <v>37</v>
      </c>
      <c r="E1771" s="337">
        <v>112</v>
      </c>
      <c r="F1771" s="337">
        <v>122</v>
      </c>
      <c r="G1771" s="337">
        <v>234</v>
      </c>
      <c r="H1771" s="337">
        <v>16</v>
      </c>
      <c r="I1771" s="337">
        <v>18</v>
      </c>
      <c r="J1771" s="337">
        <v>34</v>
      </c>
      <c r="K1771" s="337">
        <v>12</v>
      </c>
      <c r="L1771" s="337">
        <v>4</v>
      </c>
      <c r="M1771" s="337">
        <v>8</v>
      </c>
      <c r="N1771" s="337">
        <v>12</v>
      </c>
      <c r="O1771" s="337">
        <v>15</v>
      </c>
      <c r="P1771" s="337">
        <v>15</v>
      </c>
      <c r="Q1771" s="337">
        <v>3</v>
      </c>
      <c r="R1771" s="337">
        <v>17</v>
      </c>
      <c r="S1771" s="337">
        <v>14</v>
      </c>
      <c r="T1771" s="337">
        <v>31</v>
      </c>
      <c r="U1771" s="337">
        <v>2</v>
      </c>
      <c r="V1771" s="337">
        <v>23</v>
      </c>
      <c r="W1771" s="337">
        <v>24</v>
      </c>
      <c r="X1771" s="337">
        <v>47</v>
      </c>
      <c r="Y1771" s="337">
        <v>2</v>
      </c>
      <c r="Z1771" s="337">
        <v>14</v>
      </c>
      <c r="AA1771" s="337">
        <v>18</v>
      </c>
      <c r="AB1771" s="337">
        <v>32</v>
      </c>
      <c r="AC1771" s="337">
        <v>1</v>
      </c>
      <c r="AD1771" s="337">
        <v>19</v>
      </c>
      <c r="AE1771" s="337">
        <v>25</v>
      </c>
      <c r="AF1771" s="337">
        <v>44</v>
      </c>
      <c r="AG1771" s="337">
        <v>1</v>
      </c>
      <c r="AH1771" s="337">
        <v>18</v>
      </c>
      <c r="AI1771" s="337">
        <v>29</v>
      </c>
      <c r="AJ1771" s="337">
        <v>47</v>
      </c>
      <c r="AK1771" s="337">
        <v>1</v>
      </c>
      <c r="AL1771" s="337">
        <v>21</v>
      </c>
      <c r="AM1771" s="337">
        <v>12</v>
      </c>
      <c r="AN1771" s="337">
        <v>33</v>
      </c>
      <c r="AO1771" s="337">
        <v>1</v>
      </c>
      <c r="AP1771" s="337">
        <v>4</v>
      </c>
    </row>
    <row r="1772" spans="1:42" x14ac:dyDescent="0.2">
      <c r="D1772" s="335" t="s">
        <v>116</v>
      </c>
      <c r="E1772" s="337">
        <v>112</v>
      </c>
      <c r="F1772" s="337">
        <v>122</v>
      </c>
      <c r="G1772" s="337">
        <v>234</v>
      </c>
      <c r="H1772" s="337">
        <v>16</v>
      </c>
      <c r="I1772" s="337">
        <v>18</v>
      </c>
      <c r="J1772" s="337">
        <v>34</v>
      </c>
      <c r="K1772" s="337">
        <v>12</v>
      </c>
      <c r="L1772" s="337">
        <v>4</v>
      </c>
      <c r="M1772" s="337">
        <v>8</v>
      </c>
      <c r="N1772" s="337">
        <v>12</v>
      </c>
      <c r="O1772" s="337">
        <v>15</v>
      </c>
      <c r="P1772" s="337">
        <v>15</v>
      </c>
      <c r="Q1772" s="337">
        <v>3</v>
      </c>
      <c r="R1772" s="337">
        <v>17</v>
      </c>
      <c r="S1772" s="337">
        <v>14</v>
      </c>
      <c r="T1772" s="337">
        <v>31</v>
      </c>
      <c r="U1772" s="337">
        <v>2</v>
      </c>
      <c r="V1772" s="337">
        <v>23</v>
      </c>
      <c r="W1772" s="337">
        <v>24</v>
      </c>
      <c r="X1772" s="337">
        <v>47</v>
      </c>
      <c r="Y1772" s="337">
        <v>2</v>
      </c>
      <c r="Z1772" s="337">
        <v>14</v>
      </c>
      <c r="AA1772" s="337">
        <v>18</v>
      </c>
      <c r="AB1772" s="337">
        <v>32</v>
      </c>
      <c r="AC1772" s="337">
        <v>1</v>
      </c>
      <c r="AD1772" s="337">
        <v>19</v>
      </c>
      <c r="AE1772" s="337">
        <v>25</v>
      </c>
      <c r="AF1772" s="337">
        <v>44</v>
      </c>
      <c r="AG1772" s="337">
        <v>1</v>
      </c>
      <c r="AH1772" s="337">
        <v>18</v>
      </c>
      <c r="AI1772" s="337">
        <v>29</v>
      </c>
      <c r="AJ1772" s="337">
        <v>47</v>
      </c>
      <c r="AK1772" s="337">
        <v>1</v>
      </c>
      <c r="AL1772" s="337">
        <v>21</v>
      </c>
      <c r="AM1772" s="337">
        <v>12</v>
      </c>
      <c r="AN1772" s="337">
        <v>33</v>
      </c>
      <c r="AO1772" s="337">
        <v>1</v>
      </c>
      <c r="AP1772" s="337">
        <v>4</v>
      </c>
    </row>
    <row r="1773" spans="1:42" x14ac:dyDescent="0.2">
      <c r="C1773" s="335" t="s">
        <v>38</v>
      </c>
      <c r="E1773" s="337">
        <v>9</v>
      </c>
      <c r="F1773" s="337">
        <v>4</v>
      </c>
      <c r="G1773" s="337">
        <v>13</v>
      </c>
      <c r="H1773" s="337">
        <v>0</v>
      </c>
      <c r="I1773" s="337">
        <v>0</v>
      </c>
      <c r="J1773" s="337">
        <v>0</v>
      </c>
      <c r="K1773" s="337">
        <v>2</v>
      </c>
      <c r="L1773" s="337">
        <v>0</v>
      </c>
      <c r="M1773" s="337">
        <v>2</v>
      </c>
      <c r="N1773" s="337">
        <v>2</v>
      </c>
      <c r="O1773" s="337">
        <v>0</v>
      </c>
      <c r="P1773" s="337">
        <v>0</v>
      </c>
      <c r="Q1773" s="337">
        <v>2</v>
      </c>
      <c r="R1773" s="337">
        <v>2</v>
      </c>
      <c r="S1773" s="337">
        <v>0</v>
      </c>
      <c r="T1773" s="337">
        <v>2</v>
      </c>
      <c r="U1773" s="337">
        <v>0</v>
      </c>
      <c r="V1773" s="337">
        <v>1</v>
      </c>
      <c r="W1773" s="337">
        <v>1</v>
      </c>
      <c r="X1773" s="337">
        <v>2</v>
      </c>
      <c r="Y1773" s="337">
        <v>0</v>
      </c>
      <c r="Z1773" s="337">
        <v>2</v>
      </c>
      <c r="AA1773" s="337">
        <v>0</v>
      </c>
      <c r="AB1773" s="337">
        <v>2</v>
      </c>
      <c r="AC1773" s="337">
        <v>0</v>
      </c>
      <c r="AD1773" s="337">
        <v>1</v>
      </c>
      <c r="AE1773" s="337">
        <v>2</v>
      </c>
      <c r="AF1773" s="337">
        <v>3</v>
      </c>
      <c r="AG1773" s="337">
        <v>0</v>
      </c>
      <c r="AH1773" s="337">
        <v>1</v>
      </c>
      <c r="AI1773" s="337">
        <v>0</v>
      </c>
      <c r="AJ1773" s="337">
        <v>1</v>
      </c>
      <c r="AK1773" s="337">
        <v>0</v>
      </c>
      <c r="AL1773" s="337">
        <v>2</v>
      </c>
      <c r="AM1773" s="337">
        <v>1</v>
      </c>
      <c r="AN1773" s="337">
        <v>3</v>
      </c>
      <c r="AO1773" s="337">
        <v>0</v>
      </c>
      <c r="AP1773" s="337">
        <v>2</v>
      </c>
    </row>
    <row r="1774" spans="1:42" x14ac:dyDescent="0.2">
      <c r="D1774" s="335" t="s">
        <v>65</v>
      </c>
      <c r="E1774" s="337">
        <v>9</v>
      </c>
      <c r="F1774" s="337">
        <v>4</v>
      </c>
      <c r="G1774" s="337">
        <v>13</v>
      </c>
      <c r="H1774" s="337">
        <v>0</v>
      </c>
      <c r="I1774" s="337">
        <v>0</v>
      </c>
      <c r="J1774" s="337">
        <v>0</v>
      </c>
      <c r="K1774" s="337">
        <v>2</v>
      </c>
      <c r="L1774" s="337">
        <v>0</v>
      </c>
      <c r="M1774" s="337">
        <v>2</v>
      </c>
      <c r="N1774" s="337">
        <v>2</v>
      </c>
      <c r="O1774" s="337">
        <v>0</v>
      </c>
      <c r="P1774" s="337">
        <v>0</v>
      </c>
      <c r="Q1774" s="337">
        <v>2</v>
      </c>
      <c r="R1774" s="337">
        <v>2</v>
      </c>
      <c r="S1774" s="337">
        <v>0</v>
      </c>
      <c r="T1774" s="337">
        <v>2</v>
      </c>
      <c r="U1774" s="337">
        <v>0</v>
      </c>
      <c r="V1774" s="337">
        <v>1</v>
      </c>
      <c r="W1774" s="337">
        <v>1</v>
      </c>
      <c r="X1774" s="337">
        <v>2</v>
      </c>
      <c r="Y1774" s="337">
        <v>0</v>
      </c>
      <c r="Z1774" s="337">
        <v>2</v>
      </c>
      <c r="AA1774" s="337">
        <v>0</v>
      </c>
      <c r="AB1774" s="337">
        <v>2</v>
      </c>
      <c r="AC1774" s="337">
        <v>0</v>
      </c>
      <c r="AD1774" s="337">
        <v>1</v>
      </c>
      <c r="AE1774" s="337">
        <v>2</v>
      </c>
      <c r="AF1774" s="337">
        <v>3</v>
      </c>
      <c r="AG1774" s="337">
        <v>0</v>
      </c>
      <c r="AH1774" s="337">
        <v>1</v>
      </c>
      <c r="AI1774" s="337">
        <v>0</v>
      </c>
      <c r="AJ1774" s="337">
        <v>1</v>
      </c>
      <c r="AK1774" s="337">
        <v>0</v>
      </c>
      <c r="AL1774" s="337">
        <v>2</v>
      </c>
      <c r="AM1774" s="337">
        <v>1</v>
      </c>
      <c r="AN1774" s="337">
        <v>3</v>
      </c>
      <c r="AO1774" s="337">
        <v>0</v>
      </c>
      <c r="AP1774" s="337">
        <v>2</v>
      </c>
    </row>
    <row r="1775" spans="1:42" x14ac:dyDescent="0.2">
      <c r="C1775" s="335" t="s">
        <v>47</v>
      </c>
      <c r="E1775" s="337">
        <v>247</v>
      </c>
      <c r="F1775" s="337">
        <v>271</v>
      </c>
      <c r="G1775" s="337">
        <v>518</v>
      </c>
      <c r="H1775" s="337">
        <v>58</v>
      </c>
      <c r="I1775" s="337">
        <v>35</v>
      </c>
      <c r="J1775" s="337">
        <v>93</v>
      </c>
      <c r="K1775" s="337">
        <v>29</v>
      </c>
      <c r="L1775" s="337">
        <v>12</v>
      </c>
      <c r="M1775" s="337">
        <v>17</v>
      </c>
      <c r="N1775" s="337">
        <v>29</v>
      </c>
      <c r="O1775" s="337">
        <v>36</v>
      </c>
      <c r="P1775" s="337">
        <v>32</v>
      </c>
      <c r="Q1775" s="337">
        <v>13</v>
      </c>
      <c r="R1775" s="337">
        <v>33</v>
      </c>
      <c r="S1775" s="337">
        <v>46</v>
      </c>
      <c r="T1775" s="337">
        <v>79</v>
      </c>
      <c r="U1775" s="337">
        <v>3</v>
      </c>
      <c r="V1775" s="337">
        <v>42</v>
      </c>
      <c r="W1775" s="337">
        <v>45</v>
      </c>
      <c r="X1775" s="337">
        <v>87</v>
      </c>
      <c r="Y1775" s="337">
        <v>2</v>
      </c>
      <c r="Z1775" s="337">
        <v>48</v>
      </c>
      <c r="AA1775" s="337">
        <v>42</v>
      </c>
      <c r="AB1775" s="337">
        <v>90</v>
      </c>
      <c r="AC1775" s="337">
        <v>2</v>
      </c>
      <c r="AD1775" s="337">
        <v>41</v>
      </c>
      <c r="AE1775" s="337">
        <v>56</v>
      </c>
      <c r="AF1775" s="337">
        <v>97</v>
      </c>
      <c r="AG1775" s="337">
        <v>3</v>
      </c>
      <c r="AH1775" s="337">
        <v>49</v>
      </c>
      <c r="AI1775" s="337">
        <v>39</v>
      </c>
      <c r="AJ1775" s="337">
        <v>88</v>
      </c>
      <c r="AK1775" s="337">
        <v>3</v>
      </c>
      <c r="AL1775" s="337">
        <v>34</v>
      </c>
      <c r="AM1775" s="337">
        <v>43</v>
      </c>
      <c r="AN1775" s="337">
        <v>77</v>
      </c>
      <c r="AO1775" s="337">
        <v>3</v>
      </c>
      <c r="AP1775" s="337">
        <v>13</v>
      </c>
    </row>
    <row r="1776" spans="1:42" x14ac:dyDescent="0.2">
      <c r="D1776" s="335" t="s">
        <v>116</v>
      </c>
      <c r="E1776" s="337">
        <v>137</v>
      </c>
      <c r="F1776" s="337">
        <v>150</v>
      </c>
      <c r="G1776" s="337">
        <v>287</v>
      </c>
      <c r="H1776" s="337">
        <v>31</v>
      </c>
      <c r="I1776" s="337">
        <v>21</v>
      </c>
      <c r="J1776" s="337">
        <v>52</v>
      </c>
      <c r="K1776" s="337">
        <v>17</v>
      </c>
      <c r="L1776" s="337">
        <v>8</v>
      </c>
      <c r="M1776" s="337">
        <v>9</v>
      </c>
      <c r="N1776" s="337">
        <v>17</v>
      </c>
      <c r="O1776" s="337">
        <v>21</v>
      </c>
      <c r="P1776" s="337">
        <v>19</v>
      </c>
      <c r="Q1776" s="337">
        <v>6</v>
      </c>
      <c r="R1776" s="337">
        <v>22</v>
      </c>
      <c r="S1776" s="337">
        <v>20</v>
      </c>
      <c r="T1776" s="337">
        <v>42</v>
      </c>
      <c r="U1776" s="337">
        <v>2</v>
      </c>
      <c r="V1776" s="337">
        <v>25</v>
      </c>
      <c r="W1776" s="337">
        <v>22</v>
      </c>
      <c r="X1776" s="337">
        <v>47</v>
      </c>
      <c r="Y1776" s="337">
        <v>2</v>
      </c>
      <c r="Z1776" s="337">
        <v>27</v>
      </c>
      <c r="AA1776" s="337">
        <v>23</v>
      </c>
      <c r="AB1776" s="337">
        <v>50</v>
      </c>
      <c r="AC1776" s="337">
        <v>2</v>
      </c>
      <c r="AD1776" s="337">
        <v>24</v>
      </c>
      <c r="AE1776" s="337">
        <v>33</v>
      </c>
      <c r="AF1776" s="337">
        <v>57</v>
      </c>
      <c r="AG1776" s="337">
        <v>2</v>
      </c>
      <c r="AH1776" s="337">
        <v>23</v>
      </c>
      <c r="AI1776" s="337">
        <v>25</v>
      </c>
      <c r="AJ1776" s="337">
        <v>48</v>
      </c>
      <c r="AK1776" s="337">
        <v>2</v>
      </c>
      <c r="AL1776" s="337">
        <v>16</v>
      </c>
      <c r="AM1776" s="337">
        <v>27</v>
      </c>
      <c r="AN1776" s="337">
        <v>43</v>
      </c>
      <c r="AO1776" s="337">
        <v>2</v>
      </c>
      <c r="AP1776" s="337">
        <v>5</v>
      </c>
    </row>
    <row r="1777" spans="1:42" x14ac:dyDescent="0.2">
      <c r="D1777" s="335" t="s">
        <v>165</v>
      </c>
      <c r="E1777" s="337">
        <v>110</v>
      </c>
      <c r="F1777" s="337">
        <v>121</v>
      </c>
      <c r="G1777" s="337">
        <v>231</v>
      </c>
      <c r="H1777" s="337">
        <v>27</v>
      </c>
      <c r="I1777" s="337">
        <v>14</v>
      </c>
      <c r="J1777" s="337">
        <v>41</v>
      </c>
      <c r="K1777" s="337">
        <v>12</v>
      </c>
      <c r="L1777" s="337">
        <v>4</v>
      </c>
      <c r="M1777" s="337">
        <v>8</v>
      </c>
      <c r="N1777" s="337">
        <v>12</v>
      </c>
      <c r="O1777" s="337">
        <v>15</v>
      </c>
      <c r="P1777" s="337">
        <v>13</v>
      </c>
      <c r="Q1777" s="337">
        <v>7</v>
      </c>
      <c r="R1777" s="337">
        <v>11</v>
      </c>
      <c r="S1777" s="337">
        <v>26</v>
      </c>
      <c r="T1777" s="337">
        <v>37</v>
      </c>
      <c r="U1777" s="337">
        <v>1</v>
      </c>
      <c r="V1777" s="337">
        <v>17</v>
      </c>
      <c r="W1777" s="337">
        <v>23</v>
      </c>
      <c r="X1777" s="337">
        <v>40</v>
      </c>
      <c r="Y1777" s="337">
        <v>0</v>
      </c>
      <c r="Z1777" s="337">
        <v>21</v>
      </c>
      <c r="AA1777" s="337">
        <v>19</v>
      </c>
      <c r="AB1777" s="337">
        <v>40</v>
      </c>
      <c r="AC1777" s="337">
        <v>0</v>
      </c>
      <c r="AD1777" s="337">
        <v>17</v>
      </c>
      <c r="AE1777" s="337">
        <v>23</v>
      </c>
      <c r="AF1777" s="337">
        <v>40</v>
      </c>
      <c r="AG1777" s="337">
        <v>1</v>
      </c>
      <c r="AH1777" s="337">
        <v>26</v>
      </c>
      <c r="AI1777" s="337">
        <v>14</v>
      </c>
      <c r="AJ1777" s="337">
        <v>40</v>
      </c>
      <c r="AK1777" s="337">
        <v>1</v>
      </c>
      <c r="AL1777" s="337">
        <v>18</v>
      </c>
      <c r="AM1777" s="337">
        <v>16</v>
      </c>
      <c r="AN1777" s="337">
        <v>34</v>
      </c>
      <c r="AO1777" s="337">
        <v>1</v>
      </c>
      <c r="AP1777" s="337">
        <v>8</v>
      </c>
    </row>
    <row r="1778" spans="1:42" x14ac:dyDescent="0.2">
      <c r="B1778" s="335" t="s">
        <v>42</v>
      </c>
      <c r="E1778" s="337">
        <v>177</v>
      </c>
      <c r="F1778" s="337">
        <v>174</v>
      </c>
      <c r="G1778" s="337">
        <v>351</v>
      </c>
      <c r="H1778" s="337">
        <v>29</v>
      </c>
      <c r="I1778" s="337">
        <v>46</v>
      </c>
      <c r="J1778" s="337">
        <v>75</v>
      </c>
      <c r="K1778" s="337">
        <v>25</v>
      </c>
      <c r="L1778" s="337">
        <v>5</v>
      </c>
      <c r="M1778" s="337">
        <v>16</v>
      </c>
      <c r="N1778" s="337">
        <v>21</v>
      </c>
      <c r="O1778" s="337">
        <v>19</v>
      </c>
      <c r="P1778" s="337">
        <v>18</v>
      </c>
      <c r="Q1778" s="337">
        <v>8</v>
      </c>
      <c r="R1778" s="337">
        <v>65</v>
      </c>
      <c r="S1778" s="337">
        <v>51</v>
      </c>
      <c r="T1778" s="337">
        <v>116</v>
      </c>
      <c r="U1778" s="337">
        <v>8</v>
      </c>
      <c r="V1778" s="337">
        <v>61</v>
      </c>
      <c r="W1778" s="337">
        <v>66</v>
      </c>
      <c r="X1778" s="337">
        <v>127</v>
      </c>
      <c r="Y1778" s="337">
        <v>8</v>
      </c>
      <c r="Z1778" s="337">
        <v>51</v>
      </c>
      <c r="AA1778" s="337">
        <v>57</v>
      </c>
      <c r="AB1778" s="337">
        <v>108</v>
      </c>
      <c r="AC1778" s="337">
        <v>7</v>
      </c>
      <c r="AD1778" s="337">
        <v>0</v>
      </c>
      <c r="AE1778" s="337">
        <v>0</v>
      </c>
      <c r="AF1778" s="337">
        <v>0</v>
      </c>
      <c r="AG1778" s="337">
        <v>0</v>
      </c>
      <c r="AH1778" s="337">
        <v>0</v>
      </c>
      <c r="AI1778" s="337">
        <v>0</v>
      </c>
      <c r="AJ1778" s="337">
        <v>0</v>
      </c>
      <c r="AK1778" s="337">
        <v>0</v>
      </c>
      <c r="AL1778" s="337">
        <v>0</v>
      </c>
      <c r="AM1778" s="337">
        <v>0</v>
      </c>
      <c r="AN1778" s="337">
        <v>0</v>
      </c>
      <c r="AO1778" s="337">
        <v>0</v>
      </c>
      <c r="AP1778" s="337">
        <v>2</v>
      </c>
    </row>
    <row r="1779" spans="1:42" x14ac:dyDescent="0.2">
      <c r="C1779" s="335" t="s">
        <v>37</v>
      </c>
      <c r="E1779" s="337">
        <v>141</v>
      </c>
      <c r="F1779" s="337">
        <v>137</v>
      </c>
      <c r="G1779" s="337">
        <v>278</v>
      </c>
      <c r="H1779" s="337">
        <v>20</v>
      </c>
      <c r="I1779" s="337">
        <v>33</v>
      </c>
      <c r="J1779" s="337">
        <v>53</v>
      </c>
      <c r="K1779" s="337">
        <v>17</v>
      </c>
      <c r="L1779" s="337">
        <v>4</v>
      </c>
      <c r="M1779" s="337">
        <v>12</v>
      </c>
      <c r="N1779" s="337">
        <v>16</v>
      </c>
      <c r="O1779" s="337">
        <v>14</v>
      </c>
      <c r="P1779" s="337">
        <v>14</v>
      </c>
      <c r="Q1779" s="337">
        <v>4</v>
      </c>
      <c r="R1779" s="337">
        <v>49</v>
      </c>
      <c r="S1779" s="337">
        <v>46</v>
      </c>
      <c r="T1779" s="337">
        <v>95</v>
      </c>
      <c r="U1779" s="337">
        <v>6</v>
      </c>
      <c r="V1779" s="337">
        <v>50</v>
      </c>
      <c r="W1779" s="337">
        <v>53</v>
      </c>
      <c r="X1779" s="337">
        <v>103</v>
      </c>
      <c r="Y1779" s="337">
        <v>6</v>
      </c>
      <c r="Z1779" s="337">
        <v>42</v>
      </c>
      <c r="AA1779" s="337">
        <v>38</v>
      </c>
      <c r="AB1779" s="337">
        <v>80</v>
      </c>
      <c r="AC1779" s="337">
        <v>5</v>
      </c>
      <c r="AD1779" s="337">
        <v>0</v>
      </c>
      <c r="AE1779" s="337">
        <v>0</v>
      </c>
      <c r="AF1779" s="337">
        <v>0</v>
      </c>
      <c r="AG1779" s="337">
        <v>0</v>
      </c>
      <c r="AH1779" s="337">
        <v>0</v>
      </c>
      <c r="AI1779" s="337">
        <v>0</v>
      </c>
      <c r="AJ1779" s="337">
        <v>0</v>
      </c>
      <c r="AK1779" s="337">
        <v>0</v>
      </c>
      <c r="AL1779" s="337">
        <v>0</v>
      </c>
      <c r="AM1779" s="337">
        <v>0</v>
      </c>
      <c r="AN1779" s="337">
        <v>0</v>
      </c>
      <c r="AO1779" s="337">
        <v>0</v>
      </c>
      <c r="AP1779" s="337">
        <v>0</v>
      </c>
    </row>
    <row r="1780" spans="1:42" x14ac:dyDescent="0.2">
      <c r="D1780" s="335" t="s">
        <v>116</v>
      </c>
      <c r="E1780" s="337">
        <v>74</v>
      </c>
      <c r="F1780" s="337">
        <v>69</v>
      </c>
      <c r="G1780" s="337">
        <v>143</v>
      </c>
      <c r="H1780" s="337">
        <v>13</v>
      </c>
      <c r="I1780" s="337">
        <v>22</v>
      </c>
      <c r="J1780" s="337">
        <v>35</v>
      </c>
      <c r="K1780" s="337">
        <v>6</v>
      </c>
      <c r="L1780" s="337">
        <v>1</v>
      </c>
      <c r="M1780" s="337">
        <v>6</v>
      </c>
      <c r="N1780" s="337">
        <v>7</v>
      </c>
      <c r="O1780" s="337">
        <v>6</v>
      </c>
      <c r="P1780" s="337">
        <v>6</v>
      </c>
      <c r="Q1780" s="337">
        <v>1</v>
      </c>
      <c r="R1780" s="337">
        <v>20</v>
      </c>
      <c r="S1780" s="337">
        <v>21</v>
      </c>
      <c r="T1780" s="337">
        <v>41</v>
      </c>
      <c r="U1780" s="337">
        <v>2</v>
      </c>
      <c r="V1780" s="337">
        <v>29</v>
      </c>
      <c r="W1780" s="337">
        <v>26</v>
      </c>
      <c r="X1780" s="337">
        <v>55</v>
      </c>
      <c r="Y1780" s="337">
        <v>2</v>
      </c>
      <c r="Z1780" s="337">
        <v>25</v>
      </c>
      <c r="AA1780" s="337">
        <v>22</v>
      </c>
      <c r="AB1780" s="337">
        <v>47</v>
      </c>
      <c r="AC1780" s="337">
        <v>2</v>
      </c>
      <c r="AD1780" s="337">
        <v>0</v>
      </c>
      <c r="AE1780" s="337">
        <v>0</v>
      </c>
      <c r="AF1780" s="337">
        <v>0</v>
      </c>
      <c r="AG1780" s="337">
        <v>0</v>
      </c>
      <c r="AH1780" s="337">
        <v>0</v>
      </c>
      <c r="AI1780" s="337">
        <v>0</v>
      </c>
      <c r="AJ1780" s="337">
        <v>0</v>
      </c>
      <c r="AK1780" s="337">
        <v>0</v>
      </c>
      <c r="AL1780" s="337">
        <v>0</v>
      </c>
      <c r="AM1780" s="337">
        <v>0</v>
      </c>
      <c r="AN1780" s="337">
        <v>0</v>
      </c>
      <c r="AO1780" s="337">
        <v>0</v>
      </c>
      <c r="AP1780" s="337">
        <v>0</v>
      </c>
    </row>
    <row r="1781" spans="1:42" x14ac:dyDescent="0.2">
      <c r="D1781" s="335" t="s">
        <v>117</v>
      </c>
      <c r="E1781" s="337">
        <v>67</v>
      </c>
      <c r="F1781" s="337">
        <v>68</v>
      </c>
      <c r="G1781" s="337">
        <v>135</v>
      </c>
      <c r="H1781" s="337">
        <v>7</v>
      </c>
      <c r="I1781" s="337">
        <v>11</v>
      </c>
      <c r="J1781" s="337">
        <v>18</v>
      </c>
      <c r="K1781" s="337">
        <v>11</v>
      </c>
      <c r="L1781" s="337">
        <v>3</v>
      </c>
      <c r="M1781" s="337">
        <v>6</v>
      </c>
      <c r="N1781" s="337">
        <v>9</v>
      </c>
      <c r="O1781" s="337">
        <v>8</v>
      </c>
      <c r="P1781" s="337">
        <v>8</v>
      </c>
      <c r="Q1781" s="337">
        <v>3</v>
      </c>
      <c r="R1781" s="337">
        <v>29</v>
      </c>
      <c r="S1781" s="337">
        <v>25</v>
      </c>
      <c r="T1781" s="337">
        <v>54</v>
      </c>
      <c r="U1781" s="337">
        <v>4</v>
      </c>
      <c r="V1781" s="337">
        <v>21</v>
      </c>
      <c r="W1781" s="337">
        <v>27</v>
      </c>
      <c r="X1781" s="337">
        <v>48</v>
      </c>
      <c r="Y1781" s="337">
        <v>4</v>
      </c>
      <c r="Z1781" s="337">
        <v>17</v>
      </c>
      <c r="AA1781" s="337">
        <v>16</v>
      </c>
      <c r="AB1781" s="337">
        <v>33</v>
      </c>
      <c r="AC1781" s="337">
        <v>3</v>
      </c>
      <c r="AD1781" s="337">
        <v>0</v>
      </c>
      <c r="AE1781" s="337">
        <v>0</v>
      </c>
      <c r="AF1781" s="337">
        <v>0</v>
      </c>
      <c r="AG1781" s="337">
        <v>0</v>
      </c>
      <c r="AH1781" s="337">
        <v>0</v>
      </c>
      <c r="AI1781" s="337">
        <v>0</v>
      </c>
      <c r="AJ1781" s="337">
        <v>0</v>
      </c>
      <c r="AK1781" s="337">
        <v>0</v>
      </c>
      <c r="AL1781" s="337">
        <v>0</v>
      </c>
      <c r="AM1781" s="337">
        <v>0</v>
      </c>
      <c r="AN1781" s="337">
        <v>0</v>
      </c>
      <c r="AO1781" s="337">
        <v>0</v>
      </c>
      <c r="AP1781" s="337">
        <v>0</v>
      </c>
    </row>
    <row r="1782" spans="1:42" x14ac:dyDescent="0.2">
      <c r="C1782" s="335" t="s">
        <v>38</v>
      </c>
      <c r="E1782" s="337">
        <v>7</v>
      </c>
      <c r="F1782" s="337">
        <v>7</v>
      </c>
      <c r="G1782" s="337">
        <v>14</v>
      </c>
      <c r="H1782" s="337">
        <v>4</v>
      </c>
      <c r="I1782" s="337">
        <v>2</v>
      </c>
      <c r="J1782" s="337">
        <v>6</v>
      </c>
      <c r="K1782" s="337">
        <v>2</v>
      </c>
      <c r="L1782" s="337">
        <v>1</v>
      </c>
      <c r="M1782" s="337">
        <v>1</v>
      </c>
      <c r="N1782" s="337">
        <v>2</v>
      </c>
      <c r="O1782" s="337">
        <v>0</v>
      </c>
      <c r="P1782" s="337">
        <v>0</v>
      </c>
      <c r="Q1782" s="337">
        <v>2</v>
      </c>
      <c r="R1782" s="337">
        <v>1</v>
      </c>
      <c r="S1782" s="337">
        <v>1</v>
      </c>
      <c r="T1782" s="337">
        <v>2</v>
      </c>
      <c r="U1782" s="337">
        <v>0</v>
      </c>
      <c r="V1782" s="337">
        <v>3</v>
      </c>
      <c r="W1782" s="337">
        <v>3</v>
      </c>
      <c r="X1782" s="337">
        <v>6</v>
      </c>
      <c r="Y1782" s="337">
        <v>0</v>
      </c>
      <c r="Z1782" s="337">
        <v>3</v>
      </c>
      <c r="AA1782" s="337">
        <v>3</v>
      </c>
      <c r="AB1782" s="337">
        <v>6</v>
      </c>
      <c r="AC1782" s="337">
        <v>0</v>
      </c>
      <c r="AD1782" s="337">
        <v>0</v>
      </c>
      <c r="AE1782" s="337">
        <v>0</v>
      </c>
      <c r="AF1782" s="337">
        <v>0</v>
      </c>
      <c r="AG1782" s="337">
        <v>0</v>
      </c>
      <c r="AH1782" s="337">
        <v>0</v>
      </c>
      <c r="AI1782" s="337">
        <v>0</v>
      </c>
      <c r="AJ1782" s="337">
        <v>0</v>
      </c>
      <c r="AK1782" s="337">
        <v>0</v>
      </c>
      <c r="AL1782" s="337">
        <v>0</v>
      </c>
      <c r="AM1782" s="337">
        <v>0</v>
      </c>
      <c r="AN1782" s="337">
        <v>0</v>
      </c>
      <c r="AO1782" s="337">
        <v>0</v>
      </c>
      <c r="AP1782" s="337">
        <v>2</v>
      </c>
    </row>
    <row r="1783" spans="1:42" x14ac:dyDescent="0.2">
      <c r="D1783" s="335" t="s">
        <v>65</v>
      </c>
      <c r="E1783" s="337">
        <v>7</v>
      </c>
      <c r="F1783" s="337">
        <v>7</v>
      </c>
      <c r="G1783" s="337">
        <v>14</v>
      </c>
      <c r="H1783" s="337">
        <v>4</v>
      </c>
      <c r="I1783" s="337">
        <v>2</v>
      </c>
      <c r="J1783" s="337">
        <v>6</v>
      </c>
      <c r="K1783" s="337">
        <v>2</v>
      </c>
      <c r="L1783" s="337">
        <v>1</v>
      </c>
      <c r="M1783" s="337">
        <v>1</v>
      </c>
      <c r="N1783" s="337">
        <v>2</v>
      </c>
      <c r="O1783" s="337">
        <v>0</v>
      </c>
      <c r="P1783" s="337">
        <v>0</v>
      </c>
      <c r="Q1783" s="337">
        <v>2</v>
      </c>
      <c r="R1783" s="337">
        <v>1</v>
      </c>
      <c r="S1783" s="337">
        <v>1</v>
      </c>
      <c r="T1783" s="337">
        <v>2</v>
      </c>
      <c r="U1783" s="337">
        <v>0</v>
      </c>
      <c r="V1783" s="337">
        <v>3</v>
      </c>
      <c r="W1783" s="337">
        <v>3</v>
      </c>
      <c r="X1783" s="337">
        <v>6</v>
      </c>
      <c r="Y1783" s="337">
        <v>0</v>
      </c>
      <c r="Z1783" s="337">
        <v>3</v>
      </c>
      <c r="AA1783" s="337">
        <v>3</v>
      </c>
      <c r="AB1783" s="337">
        <v>6</v>
      </c>
      <c r="AC1783" s="337">
        <v>0</v>
      </c>
      <c r="AD1783" s="337">
        <v>0</v>
      </c>
      <c r="AE1783" s="337">
        <v>0</v>
      </c>
      <c r="AF1783" s="337">
        <v>0</v>
      </c>
      <c r="AG1783" s="337">
        <v>0</v>
      </c>
      <c r="AH1783" s="337">
        <v>0</v>
      </c>
      <c r="AI1783" s="337">
        <v>0</v>
      </c>
      <c r="AJ1783" s="337">
        <v>0</v>
      </c>
      <c r="AK1783" s="337">
        <v>0</v>
      </c>
      <c r="AL1783" s="337">
        <v>0</v>
      </c>
      <c r="AM1783" s="337">
        <v>0</v>
      </c>
      <c r="AN1783" s="337">
        <v>0</v>
      </c>
      <c r="AO1783" s="337">
        <v>0</v>
      </c>
      <c r="AP1783" s="337">
        <v>2</v>
      </c>
    </row>
    <row r="1784" spans="1:42" x14ac:dyDescent="0.2">
      <c r="C1784" s="335" t="s">
        <v>47</v>
      </c>
      <c r="E1784" s="337">
        <v>29</v>
      </c>
      <c r="F1784" s="337">
        <v>30</v>
      </c>
      <c r="G1784" s="337">
        <v>59</v>
      </c>
      <c r="H1784" s="337">
        <v>5</v>
      </c>
      <c r="I1784" s="337">
        <v>11</v>
      </c>
      <c r="J1784" s="337">
        <v>16</v>
      </c>
      <c r="K1784" s="337">
        <v>6</v>
      </c>
      <c r="L1784" s="337">
        <v>0</v>
      </c>
      <c r="M1784" s="337">
        <v>3</v>
      </c>
      <c r="N1784" s="337">
        <v>3</v>
      </c>
      <c r="O1784" s="337">
        <v>5</v>
      </c>
      <c r="P1784" s="337">
        <v>4</v>
      </c>
      <c r="Q1784" s="337">
        <v>2</v>
      </c>
      <c r="R1784" s="337">
        <v>15</v>
      </c>
      <c r="S1784" s="337">
        <v>4</v>
      </c>
      <c r="T1784" s="337">
        <v>19</v>
      </c>
      <c r="U1784" s="337">
        <v>2</v>
      </c>
      <c r="V1784" s="337">
        <v>8</v>
      </c>
      <c r="W1784" s="337">
        <v>10</v>
      </c>
      <c r="X1784" s="337">
        <v>18</v>
      </c>
      <c r="Y1784" s="337">
        <v>2</v>
      </c>
      <c r="Z1784" s="337">
        <v>6</v>
      </c>
      <c r="AA1784" s="337">
        <v>16</v>
      </c>
      <c r="AB1784" s="337">
        <v>22</v>
      </c>
      <c r="AC1784" s="337">
        <v>2</v>
      </c>
      <c r="AD1784" s="337">
        <v>0</v>
      </c>
      <c r="AE1784" s="337">
        <v>0</v>
      </c>
      <c r="AF1784" s="337">
        <v>0</v>
      </c>
      <c r="AG1784" s="337">
        <v>0</v>
      </c>
      <c r="AH1784" s="337">
        <v>0</v>
      </c>
      <c r="AI1784" s="337">
        <v>0</v>
      </c>
      <c r="AJ1784" s="337">
        <v>0</v>
      </c>
      <c r="AK1784" s="337">
        <v>0</v>
      </c>
      <c r="AL1784" s="337">
        <v>0</v>
      </c>
      <c r="AM1784" s="337">
        <v>0</v>
      </c>
      <c r="AN1784" s="337">
        <v>0</v>
      </c>
      <c r="AO1784" s="337">
        <v>0</v>
      </c>
      <c r="AP1784" s="337">
        <v>0</v>
      </c>
    </row>
    <row r="1785" spans="1:42" x14ac:dyDescent="0.2">
      <c r="D1785" s="335" t="s">
        <v>117</v>
      </c>
      <c r="E1785" s="337">
        <v>29</v>
      </c>
      <c r="F1785" s="337">
        <v>30</v>
      </c>
      <c r="G1785" s="337">
        <v>59</v>
      </c>
      <c r="H1785" s="337">
        <v>5</v>
      </c>
      <c r="I1785" s="337">
        <v>11</v>
      </c>
      <c r="J1785" s="337">
        <v>16</v>
      </c>
      <c r="K1785" s="337">
        <v>6</v>
      </c>
      <c r="L1785" s="337">
        <v>0</v>
      </c>
      <c r="M1785" s="337">
        <v>3</v>
      </c>
      <c r="N1785" s="337">
        <v>3</v>
      </c>
      <c r="O1785" s="337">
        <v>5</v>
      </c>
      <c r="P1785" s="337">
        <v>4</v>
      </c>
      <c r="Q1785" s="337">
        <v>2</v>
      </c>
      <c r="R1785" s="337">
        <v>15</v>
      </c>
      <c r="S1785" s="337">
        <v>4</v>
      </c>
      <c r="T1785" s="337">
        <v>19</v>
      </c>
      <c r="U1785" s="337">
        <v>2</v>
      </c>
      <c r="V1785" s="337">
        <v>8</v>
      </c>
      <c r="W1785" s="337">
        <v>10</v>
      </c>
      <c r="X1785" s="337">
        <v>18</v>
      </c>
      <c r="Y1785" s="337">
        <v>2</v>
      </c>
      <c r="Z1785" s="337">
        <v>6</v>
      </c>
      <c r="AA1785" s="337">
        <v>16</v>
      </c>
      <c r="AB1785" s="337">
        <v>22</v>
      </c>
      <c r="AC1785" s="337">
        <v>2</v>
      </c>
      <c r="AD1785" s="337">
        <v>0</v>
      </c>
      <c r="AE1785" s="337">
        <v>0</v>
      </c>
      <c r="AF1785" s="337">
        <v>0</v>
      </c>
      <c r="AG1785" s="337">
        <v>0</v>
      </c>
      <c r="AH1785" s="337">
        <v>0</v>
      </c>
      <c r="AI1785" s="337">
        <v>0</v>
      </c>
      <c r="AJ1785" s="337">
        <v>0</v>
      </c>
      <c r="AK1785" s="337">
        <v>0</v>
      </c>
      <c r="AL1785" s="337">
        <v>0</v>
      </c>
      <c r="AM1785" s="337">
        <v>0</v>
      </c>
      <c r="AN1785" s="337">
        <v>0</v>
      </c>
      <c r="AO1785" s="337">
        <v>0</v>
      </c>
      <c r="AP1785" s="337">
        <v>0</v>
      </c>
    </row>
    <row r="1786" spans="1:42" x14ac:dyDescent="0.2">
      <c r="A1786" s="335" t="s">
        <v>152</v>
      </c>
      <c r="E1786" s="337">
        <v>3121</v>
      </c>
      <c r="F1786" s="337">
        <v>2987</v>
      </c>
      <c r="G1786" s="337">
        <v>6108</v>
      </c>
      <c r="H1786" s="337">
        <v>406</v>
      </c>
      <c r="I1786" s="337">
        <v>425</v>
      </c>
      <c r="J1786" s="337">
        <v>831</v>
      </c>
      <c r="K1786" s="337">
        <v>370</v>
      </c>
      <c r="L1786" s="337">
        <v>103</v>
      </c>
      <c r="M1786" s="337">
        <v>252</v>
      </c>
      <c r="N1786" s="337">
        <v>355</v>
      </c>
      <c r="O1786" s="337">
        <v>345</v>
      </c>
      <c r="P1786" s="337">
        <v>307</v>
      </c>
      <c r="Q1786" s="337">
        <v>145</v>
      </c>
      <c r="R1786" s="337">
        <v>630</v>
      </c>
      <c r="S1786" s="337">
        <v>573</v>
      </c>
      <c r="T1786" s="337">
        <v>1203</v>
      </c>
      <c r="U1786" s="337">
        <v>48</v>
      </c>
      <c r="V1786" s="337">
        <v>657</v>
      </c>
      <c r="W1786" s="337">
        <v>621</v>
      </c>
      <c r="X1786" s="337">
        <v>1278</v>
      </c>
      <c r="Y1786" s="337">
        <v>48</v>
      </c>
      <c r="Z1786" s="337">
        <v>730</v>
      </c>
      <c r="AA1786" s="337">
        <v>754</v>
      </c>
      <c r="AB1786" s="337">
        <v>1484</v>
      </c>
      <c r="AC1786" s="337">
        <v>76</v>
      </c>
      <c r="AD1786" s="337">
        <v>347</v>
      </c>
      <c r="AE1786" s="337">
        <v>315</v>
      </c>
      <c r="AF1786" s="337">
        <v>662</v>
      </c>
      <c r="AG1786" s="337">
        <v>19</v>
      </c>
      <c r="AH1786" s="337">
        <v>291</v>
      </c>
      <c r="AI1786" s="337">
        <v>293</v>
      </c>
      <c r="AJ1786" s="337">
        <v>584</v>
      </c>
      <c r="AK1786" s="337">
        <v>19</v>
      </c>
      <c r="AL1786" s="337">
        <v>298</v>
      </c>
      <c r="AM1786" s="337">
        <v>296</v>
      </c>
      <c r="AN1786" s="337">
        <v>594</v>
      </c>
      <c r="AO1786" s="337">
        <v>19</v>
      </c>
      <c r="AP1786" s="337">
        <v>114</v>
      </c>
    </row>
    <row r="1787" spans="1:42" x14ac:dyDescent="0.2">
      <c r="B1787" s="335" t="s">
        <v>36</v>
      </c>
      <c r="E1787" s="337">
        <v>529</v>
      </c>
      <c r="F1787" s="337">
        <v>545</v>
      </c>
      <c r="G1787" s="337">
        <v>1074</v>
      </c>
      <c r="H1787" s="337">
        <v>0</v>
      </c>
      <c r="I1787" s="337">
        <v>0</v>
      </c>
      <c r="J1787" s="337">
        <v>0</v>
      </c>
      <c r="K1787" s="337">
        <v>68</v>
      </c>
      <c r="L1787" s="337">
        <v>4</v>
      </c>
      <c r="M1787" s="337">
        <v>67</v>
      </c>
      <c r="N1787" s="337">
        <v>71</v>
      </c>
      <c r="O1787" s="337">
        <v>53</v>
      </c>
      <c r="P1787" s="337">
        <v>48</v>
      </c>
      <c r="Q1787" s="337">
        <v>53</v>
      </c>
      <c r="R1787" s="337">
        <v>115</v>
      </c>
      <c r="S1787" s="337">
        <v>104</v>
      </c>
      <c r="T1787" s="337">
        <v>219</v>
      </c>
      <c r="U1787" s="337">
        <v>4</v>
      </c>
      <c r="V1787" s="337">
        <v>158</v>
      </c>
      <c r="W1787" s="337">
        <v>153</v>
      </c>
      <c r="X1787" s="337">
        <v>311</v>
      </c>
      <c r="Y1787" s="337">
        <v>4</v>
      </c>
      <c r="Z1787" s="337">
        <v>256</v>
      </c>
      <c r="AA1787" s="337">
        <v>288</v>
      </c>
      <c r="AB1787" s="337">
        <v>544</v>
      </c>
      <c r="AC1787" s="337">
        <v>34</v>
      </c>
      <c r="AD1787" s="337">
        <v>0</v>
      </c>
      <c r="AE1787" s="337">
        <v>0</v>
      </c>
      <c r="AF1787" s="337">
        <v>0</v>
      </c>
      <c r="AG1787" s="337">
        <v>0</v>
      </c>
      <c r="AH1787" s="337">
        <v>0</v>
      </c>
      <c r="AI1787" s="337">
        <v>0</v>
      </c>
      <c r="AJ1787" s="337">
        <v>0</v>
      </c>
      <c r="AK1787" s="337">
        <v>0</v>
      </c>
      <c r="AL1787" s="337">
        <v>0</v>
      </c>
      <c r="AM1787" s="337">
        <v>0</v>
      </c>
      <c r="AN1787" s="337">
        <v>0</v>
      </c>
      <c r="AO1787" s="337">
        <v>0</v>
      </c>
      <c r="AP1787" s="337">
        <v>26</v>
      </c>
    </row>
    <row r="1788" spans="1:42" x14ac:dyDescent="0.2">
      <c r="C1788" s="335" t="s">
        <v>37</v>
      </c>
      <c r="E1788" s="337">
        <v>32</v>
      </c>
      <c r="F1788" s="337">
        <v>26</v>
      </c>
      <c r="G1788" s="337">
        <v>58</v>
      </c>
      <c r="H1788" s="337">
        <v>0</v>
      </c>
      <c r="I1788" s="337">
        <v>0</v>
      </c>
      <c r="J1788" s="337">
        <v>0</v>
      </c>
      <c r="K1788" s="337">
        <v>3</v>
      </c>
      <c r="L1788" s="337">
        <v>0</v>
      </c>
      <c r="M1788" s="337">
        <v>3</v>
      </c>
      <c r="N1788" s="337">
        <v>3</v>
      </c>
      <c r="O1788" s="337">
        <v>3</v>
      </c>
      <c r="P1788" s="337">
        <v>3</v>
      </c>
      <c r="Q1788" s="337">
        <v>1</v>
      </c>
      <c r="R1788" s="337">
        <v>11</v>
      </c>
      <c r="S1788" s="337">
        <v>11</v>
      </c>
      <c r="T1788" s="337">
        <v>22</v>
      </c>
      <c r="U1788" s="337">
        <v>1</v>
      </c>
      <c r="V1788" s="337">
        <v>10</v>
      </c>
      <c r="W1788" s="337">
        <v>6</v>
      </c>
      <c r="X1788" s="337">
        <v>16</v>
      </c>
      <c r="Y1788" s="337">
        <v>1</v>
      </c>
      <c r="Z1788" s="337">
        <v>11</v>
      </c>
      <c r="AA1788" s="337">
        <v>9</v>
      </c>
      <c r="AB1788" s="337">
        <v>20</v>
      </c>
      <c r="AC1788" s="337">
        <v>1</v>
      </c>
      <c r="AD1788" s="337">
        <v>0</v>
      </c>
      <c r="AE1788" s="337">
        <v>0</v>
      </c>
      <c r="AF1788" s="337">
        <v>0</v>
      </c>
      <c r="AG1788" s="337">
        <v>0</v>
      </c>
      <c r="AH1788" s="337">
        <v>0</v>
      </c>
      <c r="AI1788" s="337">
        <v>0</v>
      </c>
      <c r="AJ1788" s="337">
        <v>0</v>
      </c>
      <c r="AK1788" s="337">
        <v>0</v>
      </c>
      <c r="AL1788" s="337">
        <v>0</v>
      </c>
      <c r="AM1788" s="337">
        <v>0</v>
      </c>
      <c r="AN1788" s="337">
        <v>0</v>
      </c>
      <c r="AO1788" s="337">
        <v>0</v>
      </c>
      <c r="AP1788" s="337">
        <v>0</v>
      </c>
    </row>
    <row r="1789" spans="1:42" x14ac:dyDescent="0.2">
      <c r="D1789" s="335" t="s">
        <v>116</v>
      </c>
      <c r="E1789" s="337">
        <v>32</v>
      </c>
      <c r="F1789" s="337">
        <v>26</v>
      </c>
      <c r="G1789" s="337">
        <v>58</v>
      </c>
      <c r="H1789" s="337">
        <v>0</v>
      </c>
      <c r="I1789" s="337">
        <v>0</v>
      </c>
      <c r="J1789" s="337">
        <v>0</v>
      </c>
      <c r="K1789" s="337">
        <v>3</v>
      </c>
      <c r="L1789" s="337">
        <v>0</v>
      </c>
      <c r="M1789" s="337">
        <v>3</v>
      </c>
      <c r="N1789" s="337">
        <v>3</v>
      </c>
      <c r="O1789" s="337">
        <v>3</v>
      </c>
      <c r="P1789" s="337">
        <v>3</v>
      </c>
      <c r="Q1789" s="337">
        <v>1</v>
      </c>
      <c r="R1789" s="337">
        <v>11</v>
      </c>
      <c r="S1789" s="337">
        <v>11</v>
      </c>
      <c r="T1789" s="337">
        <v>22</v>
      </c>
      <c r="U1789" s="337">
        <v>1</v>
      </c>
      <c r="V1789" s="337">
        <v>10</v>
      </c>
      <c r="W1789" s="337">
        <v>6</v>
      </c>
      <c r="X1789" s="337">
        <v>16</v>
      </c>
      <c r="Y1789" s="337">
        <v>1</v>
      </c>
      <c r="Z1789" s="337">
        <v>11</v>
      </c>
      <c r="AA1789" s="337">
        <v>9</v>
      </c>
      <c r="AB1789" s="337">
        <v>20</v>
      </c>
      <c r="AC1789" s="337">
        <v>1</v>
      </c>
      <c r="AD1789" s="337">
        <v>0</v>
      </c>
      <c r="AE1789" s="337">
        <v>0</v>
      </c>
      <c r="AF1789" s="337">
        <v>0</v>
      </c>
      <c r="AG1789" s="337">
        <v>0</v>
      </c>
      <c r="AH1789" s="337">
        <v>0</v>
      </c>
      <c r="AI1789" s="337">
        <v>0</v>
      </c>
      <c r="AJ1789" s="337">
        <v>0</v>
      </c>
      <c r="AK1789" s="337">
        <v>0</v>
      </c>
      <c r="AL1789" s="337">
        <v>0</v>
      </c>
      <c r="AM1789" s="337">
        <v>0</v>
      </c>
      <c r="AN1789" s="337">
        <v>0</v>
      </c>
      <c r="AO1789" s="337">
        <v>0</v>
      </c>
      <c r="AP1789" s="337">
        <v>0</v>
      </c>
    </row>
    <row r="1790" spans="1:42" x14ac:dyDescent="0.2">
      <c r="C1790" s="335" t="s">
        <v>38</v>
      </c>
      <c r="E1790" s="337">
        <v>74</v>
      </c>
      <c r="F1790" s="337">
        <v>98</v>
      </c>
      <c r="G1790" s="337">
        <v>172</v>
      </c>
      <c r="H1790" s="337">
        <v>0</v>
      </c>
      <c r="I1790" s="337">
        <v>0</v>
      </c>
      <c r="J1790" s="337">
        <v>0</v>
      </c>
      <c r="K1790" s="337">
        <v>25</v>
      </c>
      <c r="L1790" s="337">
        <v>3</v>
      </c>
      <c r="M1790" s="337">
        <v>25</v>
      </c>
      <c r="N1790" s="337">
        <v>28</v>
      </c>
      <c r="O1790" s="337">
        <v>0</v>
      </c>
      <c r="P1790" s="337">
        <v>0</v>
      </c>
      <c r="Q1790" s="337">
        <v>25</v>
      </c>
      <c r="R1790" s="337">
        <v>0</v>
      </c>
      <c r="S1790" s="337">
        <v>0</v>
      </c>
      <c r="T1790" s="337">
        <v>0</v>
      </c>
      <c r="U1790" s="337">
        <v>0</v>
      </c>
      <c r="V1790" s="337">
        <v>0</v>
      </c>
      <c r="W1790" s="337">
        <v>0</v>
      </c>
      <c r="X1790" s="337">
        <v>0</v>
      </c>
      <c r="Y1790" s="337">
        <v>0</v>
      </c>
      <c r="Z1790" s="337">
        <v>74</v>
      </c>
      <c r="AA1790" s="337">
        <v>98</v>
      </c>
      <c r="AB1790" s="337">
        <v>172</v>
      </c>
      <c r="AC1790" s="337">
        <v>25</v>
      </c>
      <c r="AD1790" s="337">
        <v>0</v>
      </c>
      <c r="AE1790" s="337">
        <v>0</v>
      </c>
      <c r="AF1790" s="337">
        <v>0</v>
      </c>
      <c r="AG1790" s="337">
        <v>0</v>
      </c>
      <c r="AH1790" s="337">
        <v>0</v>
      </c>
      <c r="AI1790" s="337">
        <v>0</v>
      </c>
      <c r="AJ1790" s="337">
        <v>0</v>
      </c>
      <c r="AK1790" s="337">
        <v>0</v>
      </c>
      <c r="AL1790" s="337">
        <v>0</v>
      </c>
      <c r="AM1790" s="337">
        <v>0</v>
      </c>
      <c r="AN1790" s="337">
        <v>0</v>
      </c>
      <c r="AO1790" s="337">
        <v>0</v>
      </c>
      <c r="AP1790" s="337">
        <v>0</v>
      </c>
    </row>
    <row r="1791" spans="1:42" x14ac:dyDescent="0.2">
      <c r="D1791" s="335" t="s">
        <v>65</v>
      </c>
      <c r="E1791" s="337">
        <v>74</v>
      </c>
      <c r="F1791" s="337">
        <v>98</v>
      </c>
      <c r="G1791" s="337">
        <v>172</v>
      </c>
      <c r="H1791" s="337">
        <v>0</v>
      </c>
      <c r="I1791" s="337">
        <v>0</v>
      </c>
      <c r="J1791" s="337">
        <v>0</v>
      </c>
      <c r="K1791" s="337">
        <v>25</v>
      </c>
      <c r="L1791" s="337">
        <v>3</v>
      </c>
      <c r="M1791" s="337">
        <v>25</v>
      </c>
      <c r="N1791" s="337">
        <v>28</v>
      </c>
      <c r="O1791" s="337">
        <v>0</v>
      </c>
      <c r="P1791" s="337">
        <v>0</v>
      </c>
      <c r="Q1791" s="337">
        <v>25</v>
      </c>
      <c r="R1791" s="337">
        <v>0</v>
      </c>
      <c r="S1791" s="337">
        <v>0</v>
      </c>
      <c r="T1791" s="337">
        <v>0</v>
      </c>
      <c r="U1791" s="337">
        <v>0</v>
      </c>
      <c r="V1791" s="337">
        <v>0</v>
      </c>
      <c r="W1791" s="337">
        <v>0</v>
      </c>
      <c r="X1791" s="337">
        <v>0</v>
      </c>
      <c r="Y1791" s="337">
        <v>0</v>
      </c>
      <c r="Z1791" s="337">
        <v>74</v>
      </c>
      <c r="AA1791" s="337">
        <v>98</v>
      </c>
      <c r="AB1791" s="337">
        <v>172</v>
      </c>
      <c r="AC1791" s="337">
        <v>25</v>
      </c>
      <c r="AD1791" s="337">
        <v>0</v>
      </c>
      <c r="AE1791" s="337">
        <v>0</v>
      </c>
      <c r="AF1791" s="337">
        <v>0</v>
      </c>
      <c r="AG1791" s="337">
        <v>0</v>
      </c>
      <c r="AH1791" s="337">
        <v>0</v>
      </c>
      <c r="AI1791" s="337">
        <v>0</v>
      </c>
      <c r="AJ1791" s="337">
        <v>0</v>
      </c>
      <c r="AK1791" s="337">
        <v>0</v>
      </c>
      <c r="AL1791" s="337">
        <v>0</v>
      </c>
      <c r="AM1791" s="337">
        <v>0</v>
      </c>
      <c r="AN1791" s="337">
        <v>0</v>
      </c>
      <c r="AO1791" s="337">
        <v>0</v>
      </c>
      <c r="AP1791" s="337">
        <v>0</v>
      </c>
    </row>
    <row r="1792" spans="1:42" x14ac:dyDescent="0.2">
      <c r="C1792" s="335" t="s">
        <v>47</v>
      </c>
      <c r="E1792" s="337">
        <v>393</v>
      </c>
      <c r="F1792" s="337">
        <v>372</v>
      </c>
      <c r="G1792" s="337">
        <v>765</v>
      </c>
      <c r="H1792" s="337">
        <v>0</v>
      </c>
      <c r="I1792" s="337">
        <v>0</v>
      </c>
      <c r="J1792" s="337">
        <v>0</v>
      </c>
      <c r="K1792" s="337">
        <v>37</v>
      </c>
      <c r="L1792" s="337">
        <v>1</v>
      </c>
      <c r="M1792" s="337">
        <v>36</v>
      </c>
      <c r="N1792" s="337">
        <v>37</v>
      </c>
      <c r="O1792" s="337">
        <v>44</v>
      </c>
      <c r="P1792" s="337">
        <v>39</v>
      </c>
      <c r="Q1792" s="337">
        <v>26</v>
      </c>
      <c r="R1792" s="337">
        <v>102</v>
      </c>
      <c r="S1792" s="337">
        <v>92</v>
      </c>
      <c r="T1792" s="337">
        <v>194</v>
      </c>
      <c r="U1792" s="337">
        <v>3</v>
      </c>
      <c r="V1792" s="337">
        <v>138</v>
      </c>
      <c r="W1792" s="337">
        <v>131</v>
      </c>
      <c r="X1792" s="337">
        <v>269</v>
      </c>
      <c r="Y1792" s="337">
        <v>3</v>
      </c>
      <c r="Z1792" s="337">
        <v>153</v>
      </c>
      <c r="AA1792" s="337">
        <v>149</v>
      </c>
      <c r="AB1792" s="337">
        <v>302</v>
      </c>
      <c r="AC1792" s="337">
        <v>8</v>
      </c>
      <c r="AD1792" s="337">
        <v>0</v>
      </c>
      <c r="AE1792" s="337">
        <v>0</v>
      </c>
      <c r="AF1792" s="337">
        <v>0</v>
      </c>
      <c r="AG1792" s="337">
        <v>0</v>
      </c>
      <c r="AH1792" s="337">
        <v>0</v>
      </c>
      <c r="AI1792" s="337">
        <v>0</v>
      </c>
      <c r="AJ1792" s="337">
        <v>0</v>
      </c>
      <c r="AK1792" s="337">
        <v>0</v>
      </c>
      <c r="AL1792" s="337">
        <v>0</v>
      </c>
      <c r="AM1792" s="337">
        <v>0</v>
      </c>
      <c r="AN1792" s="337">
        <v>0</v>
      </c>
      <c r="AO1792" s="337">
        <v>0</v>
      </c>
      <c r="AP1792" s="337">
        <v>23</v>
      </c>
    </row>
    <row r="1793" spans="2:42" x14ac:dyDescent="0.2">
      <c r="D1793" s="335" t="s">
        <v>116</v>
      </c>
      <c r="E1793" s="337">
        <v>148</v>
      </c>
      <c r="F1793" s="337">
        <v>165</v>
      </c>
      <c r="G1793" s="337">
        <v>313</v>
      </c>
      <c r="H1793" s="337">
        <v>0</v>
      </c>
      <c r="I1793" s="337">
        <v>0</v>
      </c>
      <c r="J1793" s="337">
        <v>0</v>
      </c>
      <c r="K1793" s="337">
        <v>15</v>
      </c>
      <c r="L1793" s="337">
        <v>1</v>
      </c>
      <c r="M1793" s="337">
        <v>14</v>
      </c>
      <c r="N1793" s="337">
        <v>15</v>
      </c>
      <c r="O1793" s="337">
        <v>17</v>
      </c>
      <c r="P1793" s="337">
        <v>15</v>
      </c>
      <c r="Q1793" s="337">
        <v>7</v>
      </c>
      <c r="R1793" s="337">
        <v>43</v>
      </c>
      <c r="S1793" s="337">
        <v>48</v>
      </c>
      <c r="T1793" s="337">
        <v>91</v>
      </c>
      <c r="U1793" s="337">
        <v>3</v>
      </c>
      <c r="V1793" s="337">
        <v>51</v>
      </c>
      <c r="W1793" s="337">
        <v>59</v>
      </c>
      <c r="X1793" s="337">
        <v>110</v>
      </c>
      <c r="Y1793" s="337">
        <v>3</v>
      </c>
      <c r="Z1793" s="337">
        <v>54</v>
      </c>
      <c r="AA1793" s="337">
        <v>58</v>
      </c>
      <c r="AB1793" s="337">
        <v>112</v>
      </c>
      <c r="AC1793" s="337">
        <v>5</v>
      </c>
      <c r="AD1793" s="337">
        <v>0</v>
      </c>
      <c r="AE1793" s="337">
        <v>0</v>
      </c>
      <c r="AF1793" s="337">
        <v>0</v>
      </c>
      <c r="AG1793" s="337">
        <v>0</v>
      </c>
      <c r="AH1793" s="337">
        <v>0</v>
      </c>
      <c r="AI1793" s="337">
        <v>0</v>
      </c>
      <c r="AJ1793" s="337">
        <v>0</v>
      </c>
      <c r="AK1793" s="337">
        <v>0</v>
      </c>
      <c r="AL1793" s="337">
        <v>0</v>
      </c>
      <c r="AM1793" s="337">
        <v>0</v>
      </c>
      <c r="AN1793" s="337">
        <v>0</v>
      </c>
      <c r="AO1793" s="337">
        <v>0</v>
      </c>
      <c r="AP1793" s="337">
        <v>4</v>
      </c>
    </row>
    <row r="1794" spans="2:42" x14ac:dyDescent="0.2">
      <c r="D1794" s="335" t="s">
        <v>165</v>
      </c>
      <c r="E1794" s="337">
        <v>245</v>
      </c>
      <c r="F1794" s="337">
        <v>207</v>
      </c>
      <c r="G1794" s="337">
        <v>452</v>
      </c>
      <c r="H1794" s="337">
        <v>0</v>
      </c>
      <c r="I1794" s="337">
        <v>0</v>
      </c>
      <c r="J1794" s="337">
        <v>0</v>
      </c>
      <c r="K1794" s="337">
        <v>22</v>
      </c>
      <c r="L1794" s="337">
        <v>0</v>
      </c>
      <c r="M1794" s="337">
        <v>22</v>
      </c>
      <c r="N1794" s="337">
        <v>22</v>
      </c>
      <c r="O1794" s="337">
        <v>27</v>
      </c>
      <c r="P1794" s="337">
        <v>24</v>
      </c>
      <c r="Q1794" s="337">
        <v>19</v>
      </c>
      <c r="R1794" s="337">
        <v>59</v>
      </c>
      <c r="S1794" s="337">
        <v>44</v>
      </c>
      <c r="T1794" s="337">
        <v>103</v>
      </c>
      <c r="U1794" s="337">
        <v>0</v>
      </c>
      <c r="V1794" s="337">
        <v>87</v>
      </c>
      <c r="W1794" s="337">
        <v>72</v>
      </c>
      <c r="X1794" s="337">
        <v>159</v>
      </c>
      <c r="Y1794" s="337">
        <v>0</v>
      </c>
      <c r="Z1794" s="337">
        <v>99</v>
      </c>
      <c r="AA1794" s="337">
        <v>91</v>
      </c>
      <c r="AB1794" s="337">
        <v>190</v>
      </c>
      <c r="AC1794" s="337">
        <v>3</v>
      </c>
      <c r="AD1794" s="337">
        <v>0</v>
      </c>
      <c r="AE1794" s="337">
        <v>0</v>
      </c>
      <c r="AF1794" s="337">
        <v>0</v>
      </c>
      <c r="AG1794" s="337">
        <v>0</v>
      </c>
      <c r="AH1794" s="337">
        <v>0</v>
      </c>
      <c r="AI1794" s="337">
        <v>0</v>
      </c>
      <c r="AJ1794" s="337">
        <v>0</v>
      </c>
      <c r="AK1794" s="337">
        <v>0</v>
      </c>
      <c r="AL1794" s="337">
        <v>0</v>
      </c>
      <c r="AM1794" s="337">
        <v>0</v>
      </c>
      <c r="AN1794" s="337">
        <v>0</v>
      </c>
      <c r="AO1794" s="337">
        <v>0</v>
      </c>
      <c r="AP1794" s="337">
        <v>19</v>
      </c>
    </row>
    <row r="1795" spans="2:42" x14ac:dyDescent="0.2">
      <c r="C1795" s="335" t="s">
        <v>257</v>
      </c>
      <c r="E1795" s="337">
        <v>30</v>
      </c>
      <c r="F1795" s="337">
        <v>49</v>
      </c>
      <c r="G1795" s="337">
        <v>79</v>
      </c>
      <c r="H1795" s="337">
        <v>0</v>
      </c>
      <c r="I1795" s="337">
        <v>0</v>
      </c>
      <c r="J1795" s="337">
        <v>0</v>
      </c>
      <c r="K1795" s="337">
        <v>3</v>
      </c>
      <c r="L1795" s="337">
        <v>0</v>
      </c>
      <c r="M1795" s="337">
        <v>3</v>
      </c>
      <c r="N1795" s="337">
        <v>3</v>
      </c>
      <c r="O1795" s="337">
        <v>6</v>
      </c>
      <c r="P1795" s="337">
        <v>6</v>
      </c>
      <c r="Q1795" s="337">
        <v>1</v>
      </c>
      <c r="R1795" s="337">
        <v>2</v>
      </c>
      <c r="S1795" s="337">
        <v>1</v>
      </c>
      <c r="T1795" s="337">
        <v>3</v>
      </c>
      <c r="U1795" s="337">
        <v>0</v>
      </c>
      <c r="V1795" s="337">
        <v>10</v>
      </c>
      <c r="W1795" s="337">
        <v>16</v>
      </c>
      <c r="X1795" s="337">
        <v>26</v>
      </c>
      <c r="Y1795" s="337">
        <v>0</v>
      </c>
      <c r="Z1795" s="337">
        <v>18</v>
      </c>
      <c r="AA1795" s="337">
        <v>32</v>
      </c>
      <c r="AB1795" s="337">
        <v>50</v>
      </c>
      <c r="AC1795" s="337">
        <v>0</v>
      </c>
      <c r="AD1795" s="337">
        <v>0</v>
      </c>
      <c r="AE1795" s="337">
        <v>0</v>
      </c>
      <c r="AF1795" s="337">
        <v>0</v>
      </c>
      <c r="AG1795" s="337">
        <v>0</v>
      </c>
      <c r="AH1795" s="337">
        <v>0</v>
      </c>
      <c r="AI1795" s="337">
        <v>0</v>
      </c>
      <c r="AJ1795" s="337">
        <v>0</v>
      </c>
      <c r="AK1795" s="337">
        <v>0</v>
      </c>
      <c r="AL1795" s="337">
        <v>0</v>
      </c>
      <c r="AM1795" s="337">
        <v>0</v>
      </c>
      <c r="AN1795" s="337">
        <v>0</v>
      </c>
      <c r="AO1795" s="337">
        <v>0</v>
      </c>
      <c r="AP1795" s="337">
        <v>3</v>
      </c>
    </row>
    <row r="1796" spans="2:42" x14ac:dyDescent="0.2">
      <c r="D1796" s="335" t="s">
        <v>116</v>
      </c>
      <c r="E1796" s="337">
        <v>30</v>
      </c>
      <c r="F1796" s="337">
        <v>49</v>
      </c>
      <c r="G1796" s="337">
        <v>79</v>
      </c>
      <c r="H1796" s="337">
        <v>0</v>
      </c>
      <c r="I1796" s="337">
        <v>0</v>
      </c>
      <c r="J1796" s="337">
        <v>0</v>
      </c>
      <c r="K1796" s="337">
        <v>3</v>
      </c>
      <c r="L1796" s="337">
        <v>0</v>
      </c>
      <c r="M1796" s="337">
        <v>3</v>
      </c>
      <c r="N1796" s="337">
        <v>3</v>
      </c>
      <c r="O1796" s="337">
        <v>6</v>
      </c>
      <c r="P1796" s="337">
        <v>6</v>
      </c>
      <c r="Q1796" s="337">
        <v>1</v>
      </c>
      <c r="R1796" s="337">
        <v>2</v>
      </c>
      <c r="S1796" s="337">
        <v>1</v>
      </c>
      <c r="T1796" s="337">
        <v>3</v>
      </c>
      <c r="U1796" s="337">
        <v>0</v>
      </c>
      <c r="V1796" s="337">
        <v>10</v>
      </c>
      <c r="W1796" s="337">
        <v>16</v>
      </c>
      <c r="X1796" s="337">
        <v>26</v>
      </c>
      <c r="Y1796" s="337">
        <v>0</v>
      </c>
      <c r="Z1796" s="337">
        <v>18</v>
      </c>
      <c r="AA1796" s="337">
        <v>32</v>
      </c>
      <c r="AB1796" s="337">
        <v>50</v>
      </c>
      <c r="AC1796" s="337">
        <v>0</v>
      </c>
      <c r="AD1796" s="337">
        <v>0</v>
      </c>
      <c r="AE1796" s="337">
        <v>0</v>
      </c>
      <c r="AF1796" s="337">
        <v>0</v>
      </c>
      <c r="AG1796" s="337">
        <v>0</v>
      </c>
      <c r="AH1796" s="337">
        <v>0</v>
      </c>
      <c r="AI1796" s="337">
        <v>0</v>
      </c>
      <c r="AJ1796" s="337">
        <v>0</v>
      </c>
      <c r="AK1796" s="337">
        <v>0</v>
      </c>
      <c r="AL1796" s="337">
        <v>0</v>
      </c>
      <c r="AM1796" s="337">
        <v>0</v>
      </c>
      <c r="AN1796" s="337">
        <v>0</v>
      </c>
      <c r="AO1796" s="337">
        <v>0</v>
      </c>
      <c r="AP1796" s="337">
        <v>3</v>
      </c>
    </row>
    <row r="1797" spans="2:42" x14ac:dyDescent="0.2">
      <c r="B1797" s="335" t="s">
        <v>41</v>
      </c>
      <c r="E1797" s="337">
        <v>1891</v>
      </c>
      <c r="F1797" s="337">
        <v>1754</v>
      </c>
      <c r="G1797" s="337">
        <v>3645</v>
      </c>
      <c r="H1797" s="337">
        <v>280</v>
      </c>
      <c r="I1797" s="337">
        <v>269</v>
      </c>
      <c r="J1797" s="337">
        <v>549</v>
      </c>
      <c r="K1797" s="337">
        <v>193</v>
      </c>
      <c r="L1797" s="337">
        <v>67</v>
      </c>
      <c r="M1797" s="337">
        <v>126</v>
      </c>
      <c r="N1797" s="337">
        <v>193</v>
      </c>
      <c r="O1797" s="337">
        <v>217</v>
      </c>
      <c r="P1797" s="337">
        <v>193</v>
      </c>
      <c r="Q1797" s="337">
        <v>66</v>
      </c>
      <c r="R1797" s="337">
        <v>317</v>
      </c>
      <c r="S1797" s="337">
        <v>270</v>
      </c>
      <c r="T1797" s="337">
        <v>587</v>
      </c>
      <c r="U1797" s="337">
        <v>17</v>
      </c>
      <c r="V1797" s="337">
        <v>328</v>
      </c>
      <c r="W1797" s="337">
        <v>283</v>
      </c>
      <c r="X1797" s="337">
        <v>611</v>
      </c>
      <c r="Y1797" s="337">
        <v>18</v>
      </c>
      <c r="Z1797" s="337">
        <v>310</v>
      </c>
      <c r="AA1797" s="337">
        <v>297</v>
      </c>
      <c r="AB1797" s="337">
        <v>607</v>
      </c>
      <c r="AC1797" s="337">
        <v>16</v>
      </c>
      <c r="AD1797" s="337">
        <v>347</v>
      </c>
      <c r="AE1797" s="337">
        <v>315</v>
      </c>
      <c r="AF1797" s="337">
        <v>662</v>
      </c>
      <c r="AG1797" s="337">
        <v>19</v>
      </c>
      <c r="AH1797" s="337">
        <v>291</v>
      </c>
      <c r="AI1797" s="337">
        <v>293</v>
      </c>
      <c r="AJ1797" s="337">
        <v>584</v>
      </c>
      <c r="AK1797" s="337">
        <v>19</v>
      </c>
      <c r="AL1797" s="337">
        <v>298</v>
      </c>
      <c r="AM1797" s="337">
        <v>296</v>
      </c>
      <c r="AN1797" s="337">
        <v>594</v>
      </c>
      <c r="AO1797" s="337">
        <v>19</v>
      </c>
      <c r="AP1797" s="337">
        <v>85</v>
      </c>
    </row>
    <row r="1798" spans="2:42" x14ac:dyDescent="0.2">
      <c r="C1798" s="335" t="s">
        <v>37</v>
      </c>
      <c r="E1798" s="337">
        <v>172</v>
      </c>
      <c r="F1798" s="337">
        <v>161</v>
      </c>
      <c r="G1798" s="337">
        <v>333</v>
      </c>
      <c r="H1798" s="337">
        <v>25</v>
      </c>
      <c r="I1798" s="337">
        <v>21</v>
      </c>
      <c r="J1798" s="337">
        <v>46</v>
      </c>
      <c r="K1798" s="337">
        <v>18</v>
      </c>
      <c r="L1798" s="337">
        <v>3</v>
      </c>
      <c r="M1798" s="337">
        <v>15</v>
      </c>
      <c r="N1798" s="337">
        <v>18</v>
      </c>
      <c r="O1798" s="337">
        <v>20</v>
      </c>
      <c r="P1798" s="337">
        <v>18</v>
      </c>
      <c r="Q1798" s="337">
        <v>5</v>
      </c>
      <c r="R1798" s="337">
        <v>25</v>
      </c>
      <c r="S1798" s="337">
        <v>29</v>
      </c>
      <c r="T1798" s="337">
        <v>54</v>
      </c>
      <c r="U1798" s="337">
        <v>2</v>
      </c>
      <c r="V1798" s="337">
        <v>26</v>
      </c>
      <c r="W1798" s="337">
        <v>22</v>
      </c>
      <c r="X1798" s="337">
        <v>48</v>
      </c>
      <c r="Y1798" s="337">
        <v>2</v>
      </c>
      <c r="Z1798" s="337">
        <v>29</v>
      </c>
      <c r="AA1798" s="337">
        <v>29</v>
      </c>
      <c r="AB1798" s="337">
        <v>58</v>
      </c>
      <c r="AC1798" s="337">
        <v>2</v>
      </c>
      <c r="AD1798" s="337">
        <v>30</v>
      </c>
      <c r="AE1798" s="337">
        <v>23</v>
      </c>
      <c r="AF1798" s="337">
        <v>53</v>
      </c>
      <c r="AG1798" s="337">
        <v>2</v>
      </c>
      <c r="AH1798" s="337">
        <v>33</v>
      </c>
      <c r="AI1798" s="337">
        <v>30</v>
      </c>
      <c r="AJ1798" s="337">
        <v>63</v>
      </c>
      <c r="AK1798" s="337">
        <v>3</v>
      </c>
      <c r="AL1798" s="337">
        <v>29</v>
      </c>
      <c r="AM1798" s="337">
        <v>28</v>
      </c>
      <c r="AN1798" s="337">
        <v>57</v>
      </c>
      <c r="AO1798" s="337">
        <v>2</v>
      </c>
      <c r="AP1798" s="337">
        <v>5</v>
      </c>
    </row>
    <row r="1799" spans="2:42" x14ac:dyDescent="0.2">
      <c r="D1799" s="335" t="s">
        <v>116</v>
      </c>
      <c r="E1799" s="337">
        <v>172</v>
      </c>
      <c r="F1799" s="337">
        <v>161</v>
      </c>
      <c r="G1799" s="337">
        <v>333</v>
      </c>
      <c r="H1799" s="337">
        <v>25</v>
      </c>
      <c r="I1799" s="337">
        <v>21</v>
      </c>
      <c r="J1799" s="337">
        <v>46</v>
      </c>
      <c r="K1799" s="337">
        <v>18</v>
      </c>
      <c r="L1799" s="337">
        <v>3</v>
      </c>
      <c r="M1799" s="337">
        <v>15</v>
      </c>
      <c r="N1799" s="337">
        <v>18</v>
      </c>
      <c r="O1799" s="337">
        <v>20</v>
      </c>
      <c r="P1799" s="337">
        <v>18</v>
      </c>
      <c r="Q1799" s="337">
        <v>5</v>
      </c>
      <c r="R1799" s="337">
        <v>25</v>
      </c>
      <c r="S1799" s="337">
        <v>29</v>
      </c>
      <c r="T1799" s="337">
        <v>54</v>
      </c>
      <c r="U1799" s="337">
        <v>2</v>
      </c>
      <c r="V1799" s="337">
        <v>26</v>
      </c>
      <c r="W1799" s="337">
        <v>22</v>
      </c>
      <c r="X1799" s="337">
        <v>48</v>
      </c>
      <c r="Y1799" s="337">
        <v>2</v>
      </c>
      <c r="Z1799" s="337">
        <v>29</v>
      </c>
      <c r="AA1799" s="337">
        <v>29</v>
      </c>
      <c r="AB1799" s="337">
        <v>58</v>
      </c>
      <c r="AC1799" s="337">
        <v>2</v>
      </c>
      <c r="AD1799" s="337">
        <v>30</v>
      </c>
      <c r="AE1799" s="337">
        <v>23</v>
      </c>
      <c r="AF1799" s="337">
        <v>53</v>
      </c>
      <c r="AG1799" s="337">
        <v>2</v>
      </c>
      <c r="AH1799" s="337">
        <v>33</v>
      </c>
      <c r="AI1799" s="337">
        <v>30</v>
      </c>
      <c r="AJ1799" s="337">
        <v>63</v>
      </c>
      <c r="AK1799" s="337">
        <v>3</v>
      </c>
      <c r="AL1799" s="337">
        <v>29</v>
      </c>
      <c r="AM1799" s="337">
        <v>28</v>
      </c>
      <c r="AN1799" s="337">
        <v>57</v>
      </c>
      <c r="AO1799" s="337">
        <v>2</v>
      </c>
      <c r="AP1799" s="337">
        <v>5</v>
      </c>
    </row>
    <row r="1800" spans="2:42" x14ac:dyDescent="0.2">
      <c r="C1800" s="335" t="s">
        <v>38</v>
      </c>
      <c r="E1800" s="337">
        <v>34</v>
      </c>
      <c r="F1800" s="337">
        <v>18</v>
      </c>
      <c r="G1800" s="337">
        <v>52</v>
      </c>
      <c r="H1800" s="337">
        <v>5</v>
      </c>
      <c r="I1800" s="337">
        <v>3</v>
      </c>
      <c r="J1800" s="337">
        <v>8</v>
      </c>
      <c r="K1800" s="337">
        <v>7</v>
      </c>
      <c r="L1800" s="337">
        <v>2</v>
      </c>
      <c r="M1800" s="337">
        <v>5</v>
      </c>
      <c r="N1800" s="337">
        <v>7</v>
      </c>
      <c r="O1800" s="337">
        <v>0</v>
      </c>
      <c r="P1800" s="337">
        <v>0</v>
      </c>
      <c r="Q1800" s="337">
        <v>7</v>
      </c>
      <c r="R1800" s="337">
        <v>2</v>
      </c>
      <c r="S1800" s="337">
        <v>2</v>
      </c>
      <c r="T1800" s="337">
        <v>4</v>
      </c>
      <c r="U1800" s="337">
        <v>0</v>
      </c>
      <c r="V1800" s="337">
        <v>10</v>
      </c>
      <c r="W1800" s="337">
        <v>2</v>
      </c>
      <c r="X1800" s="337">
        <v>12</v>
      </c>
      <c r="Y1800" s="337">
        <v>0</v>
      </c>
      <c r="Z1800" s="337">
        <v>4</v>
      </c>
      <c r="AA1800" s="337">
        <v>4</v>
      </c>
      <c r="AB1800" s="337">
        <v>8</v>
      </c>
      <c r="AC1800" s="337">
        <v>0</v>
      </c>
      <c r="AD1800" s="337">
        <v>4</v>
      </c>
      <c r="AE1800" s="337">
        <v>3</v>
      </c>
      <c r="AF1800" s="337">
        <v>7</v>
      </c>
      <c r="AG1800" s="337">
        <v>0</v>
      </c>
      <c r="AH1800" s="337">
        <v>4</v>
      </c>
      <c r="AI1800" s="337">
        <v>4</v>
      </c>
      <c r="AJ1800" s="337">
        <v>8</v>
      </c>
      <c r="AK1800" s="337">
        <v>0</v>
      </c>
      <c r="AL1800" s="337">
        <v>10</v>
      </c>
      <c r="AM1800" s="337">
        <v>3</v>
      </c>
      <c r="AN1800" s="337">
        <v>13</v>
      </c>
      <c r="AO1800" s="337">
        <v>0</v>
      </c>
      <c r="AP1800" s="337">
        <v>7</v>
      </c>
    </row>
    <row r="1801" spans="2:42" x14ac:dyDescent="0.2">
      <c r="D1801" s="335" t="s">
        <v>65</v>
      </c>
      <c r="E1801" s="337">
        <v>34</v>
      </c>
      <c r="F1801" s="337">
        <v>18</v>
      </c>
      <c r="G1801" s="337">
        <v>52</v>
      </c>
      <c r="H1801" s="337">
        <v>5</v>
      </c>
      <c r="I1801" s="337">
        <v>3</v>
      </c>
      <c r="J1801" s="337">
        <v>8</v>
      </c>
      <c r="K1801" s="337">
        <v>7</v>
      </c>
      <c r="L1801" s="337">
        <v>2</v>
      </c>
      <c r="M1801" s="337">
        <v>5</v>
      </c>
      <c r="N1801" s="337">
        <v>7</v>
      </c>
      <c r="O1801" s="337">
        <v>0</v>
      </c>
      <c r="P1801" s="337">
        <v>0</v>
      </c>
      <c r="Q1801" s="337">
        <v>7</v>
      </c>
      <c r="R1801" s="337">
        <v>2</v>
      </c>
      <c r="S1801" s="337">
        <v>2</v>
      </c>
      <c r="T1801" s="337">
        <v>4</v>
      </c>
      <c r="U1801" s="337">
        <v>0</v>
      </c>
      <c r="V1801" s="337">
        <v>10</v>
      </c>
      <c r="W1801" s="337">
        <v>2</v>
      </c>
      <c r="X1801" s="337">
        <v>12</v>
      </c>
      <c r="Y1801" s="337">
        <v>0</v>
      </c>
      <c r="Z1801" s="337">
        <v>4</v>
      </c>
      <c r="AA1801" s="337">
        <v>4</v>
      </c>
      <c r="AB1801" s="337">
        <v>8</v>
      </c>
      <c r="AC1801" s="337">
        <v>0</v>
      </c>
      <c r="AD1801" s="337">
        <v>4</v>
      </c>
      <c r="AE1801" s="337">
        <v>3</v>
      </c>
      <c r="AF1801" s="337">
        <v>7</v>
      </c>
      <c r="AG1801" s="337">
        <v>0</v>
      </c>
      <c r="AH1801" s="337">
        <v>4</v>
      </c>
      <c r="AI1801" s="337">
        <v>4</v>
      </c>
      <c r="AJ1801" s="337">
        <v>8</v>
      </c>
      <c r="AK1801" s="337">
        <v>0</v>
      </c>
      <c r="AL1801" s="337">
        <v>10</v>
      </c>
      <c r="AM1801" s="337">
        <v>3</v>
      </c>
      <c r="AN1801" s="337">
        <v>13</v>
      </c>
      <c r="AO1801" s="337">
        <v>0</v>
      </c>
      <c r="AP1801" s="337">
        <v>7</v>
      </c>
    </row>
    <row r="1802" spans="2:42" x14ac:dyDescent="0.2">
      <c r="C1802" s="335" t="s">
        <v>47</v>
      </c>
      <c r="E1802" s="337">
        <v>1630</v>
      </c>
      <c r="F1802" s="337">
        <v>1434</v>
      </c>
      <c r="G1802" s="337">
        <v>3064</v>
      </c>
      <c r="H1802" s="337">
        <v>244</v>
      </c>
      <c r="I1802" s="337">
        <v>218</v>
      </c>
      <c r="J1802" s="337">
        <v>462</v>
      </c>
      <c r="K1802" s="337">
        <v>159</v>
      </c>
      <c r="L1802" s="337">
        <v>62</v>
      </c>
      <c r="M1802" s="337">
        <v>97</v>
      </c>
      <c r="N1802" s="337">
        <v>159</v>
      </c>
      <c r="O1802" s="337">
        <v>187</v>
      </c>
      <c r="P1802" s="337">
        <v>165</v>
      </c>
      <c r="Q1802" s="337">
        <v>53</v>
      </c>
      <c r="R1802" s="337">
        <v>278</v>
      </c>
      <c r="S1802" s="337">
        <v>218</v>
      </c>
      <c r="T1802" s="337">
        <v>496</v>
      </c>
      <c r="U1802" s="337">
        <v>13</v>
      </c>
      <c r="V1802" s="337">
        <v>286</v>
      </c>
      <c r="W1802" s="337">
        <v>235</v>
      </c>
      <c r="X1802" s="337">
        <v>521</v>
      </c>
      <c r="Y1802" s="337">
        <v>15</v>
      </c>
      <c r="Z1802" s="337">
        <v>263</v>
      </c>
      <c r="AA1802" s="337">
        <v>236</v>
      </c>
      <c r="AB1802" s="337">
        <v>499</v>
      </c>
      <c r="AC1802" s="337">
        <v>14</v>
      </c>
      <c r="AD1802" s="337">
        <v>306</v>
      </c>
      <c r="AE1802" s="337">
        <v>263</v>
      </c>
      <c r="AF1802" s="337">
        <v>569</v>
      </c>
      <c r="AG1802" s="337">
        <v>15</v>
      </c>
      <c r="AH1802" s="337">
        <v>248</v>
      </c>
      <c r="AI1802" s="337">
        <v>237</v>
      </c>
      <c r="AJ1802" s="337">
        <v>485</v>
      </c>
      <c r="AK1802" s="337">
        <v>15</v>
      </c>
      <c r="AL1802" s="337">
        <v>249</v>
      </c>
      <c r="AM1802" s="337">
        <v>245</v>
      </c>
      <c r="AN1802" s="337">
        <v>494</v>
      </c>
      <c r="AO1802" s="337">
        <v>15</v>
      </c>
      <c r="AP1802" s="337">
        <v>72</v>
      </c>
    </row>
    <row r="1803" spans="2:42" x14ac:dyDescent="0.2">
      <c r="D1803" s="335" t="s">
        <v>116</v>
      </c>
      <c r="E1803" s="337">
        <v>624</v>
      </c>
      <c r="F1803" s="337">
        <v>600</v>
      </c>
      <c r="G1803" s="337">
        <v>1224</v>
      </c>
      <c r="H1803" s="337">
        <v>92</v>
      </c>
      <c r="I1803" s="337">
        <v>85</v>
      </c>
      <c r="J1803" s="337">
        <v>177</v>
      </c>
      <c r="K1803" s="337">
        <v>68</v>
      </c>
      <c r="L1803" s="337">
        <v>24</v>
      </c>
      <c r="M1803" s="337">
        <v>44</v>
      </c>
      <c r="N1803" s="337">
        <v>68</v>
      </c>
      <c r="O1803" s="337">
        <v>81</v>
      </c>
      <c r="P1803" s="337">
        <v>71</v>
      </c>
      <c r="Q1803" s="337">
        <v>18</v>
      </c>
      <c r="R1803" s="337">
        <v>102</v>
      </c>
      <c r="S1803" s="337">
        <v>99</v>
      </c>
      <c r="T1803" s="337">
        <v>201</v>
      </c>
      <c r="U1803" s="337">
        <v>8</v>
      </c>
      <c r="V1803" s="337">
        <v>120</v>
      </c>
      <c r="W1803" s="337">
        <v>91</v>
      </c>
      <c r="X1803" s="337">
        <v>211</v>
      </c>
      <c r="Y1803" s="337">
        <v>9</v>
      </c>
      <c r="Z1803" s="337">
        <v>105</v>
      </c>
      <c r="AA1803" s="337">
        <v>107</v>
      </c>
      <c r="AB1803" s="337">
        <v>212</v>
      </c>
      <c r="AC1803" s="337">
        <v>7</v>
      </c>
      <c r="AD1803" s="337">
        <v>111</v>
      </c>
      <c r="AE1803" s="337">
        <v>105</v>
      </c>
      <c r="AF1803" s="337">
        <v>216</v>
      </c>
      <c r="AG1803" s="337">
        <v>8</v>
      </c>
      <c r="AH1803" s="337">
        <v>87</v>
      </c>
      <c r="AI1803" s="337">
        <v>103</v>
      </c>
      <c r="AJ1803" s="337">
        <v>190</v>
      </c>
      <c r="AK1803" s="337">
        <v>8</v>
      </c>
      <c r="AL1803" s="337">
        <v>99</v>
      </c>
      <c r="AM1803" s="337">
        <v>95</v>
      </c>
      <c r="AN1803" s="337">
        <v>194</v>
      </c>
      <c r="AO1803" s="337">
        <v>7</v>
      </c>
      <c r="AP1803" s="337">
        <v>21</v>
      </c>
    </row>
    <row r="1804" spans="2:42" x14ac:dyDescent="0.2">
      <c r="D1804" s="335" t="s">
        <v>165</v>
      </c>
      <c r="E1804" s="337">
        <v>1006</v>
      </c>
      <c r="F1804" s="337">
        <v>834</v>
      </c>
      <c r="G1804" s="337">
        <v>1840</v>
      </c>
      <c r="H1804" s="337">
        <v>152</v>
      </c>
      <c r="I1804" s="337">
        <v>133</v>
      </c>
      <c r="J1804" s="337">
        <v>285</v>
      </c>
      <c r="K1804" s="337">
        <v>91</v>
      </c>
      <c r="L1804" s="337">
        <v>38</v>
      </c>
      <c r="M1804" s="337">
        <v>53</v>
      </c>
      <c r="N1804" s="337">
        <v>91</v>
      </c>
      <c r="O1804" s="337">
        <v>106</v>
      </c>
      <c r="P1804" s="337">
        <v>94</v>
      </c>
      <c r="Q1804" s="337">
        <v>35</v>
      </c>
      <c r="R1804" s="337">
        <v>176</v>
      </c>
      <c r="S1804" s="337">
        <v>119</v>
      </c>
      <c r="T1804" s="337">
        <v>295</v>
      </c>
      <c r="U1804" s="337">
        <v>5</v>
      </c>
      <c r="V1804" s="337">
        <v>166</v>
      </c>
      <c r="W1804" s="337">
        <v>144</v>
      </c>
      <c r="X1804" s="337">
        <v>310</v>
      </c>
      <c r="Y1804" s="337">
        <v>6</v>
      </c>
      <c r="Z1804" s="337">
        <v>158</v>
      </c>
      <c r="AA1804" s="337">
        <v>129</v>
      </c>
      <c r="AB1804" s="337">
        <v>287</v>
      </c>
      <c r="AC1804" s="337">
        <v>7</v>
      </c>
      <c r="AD1804" s="337">
        <v>195</v>
      </c>
      <c r="AE1804" s="337">
        <v>158</v>
      </c>
      <c r="AF1804" s="337">
        <v>353</v>
      </c>
      <c r="AG1804" s="337">
        <v>7</v>
      </c>
      <c r="AH1804" s="337">
        <v>161</v>
      </c>
      <c r="AI1804" s="337">
        <v>134</v>
      </c>
      <c r="AJ1804" s="337">
        <v>295</v>
      </c>
      <c r="AK1804" s="337">
        <v>7</v>
      </c>
      <c r="AL1804" s="337">
        <v>150</v>
      </c>
      <c r="AM1804" s="337">
        <v>150</v>
      </c>
      <c r="AN1804" s="337">
        <v>300</v>
      </c>
      <c r="AO1804" s="337">
        <v>8</v>
      </c>
      <c r="AP1804" s="337">
        <v>51</v>
      </c>
    </row>
    <row r="1805" spans="2:42" x14ac:dyDescent="0.2">
      <c r="C1805" s="335" t="s">
        <v>257</v>
      </c>
      <c r="E1805" s="337">
        <v>55</v>
      </c>
      <c r="F1805" s="337">
        <v>141</v>
      </c>
      <c r="G1805" s="337">
        <v>196</v>
      </c>
      <c r="H1805" s="337">
        <v>6</v>
      </c>
      <c r="I1805" s="337">
        <v>27</v>
      </c>
      <c r="J1805" s="337">
        <v>33</v>
      </c>
      <c r="K1805" s="337">
        <v>9</v>
      </c>
      <c r="L1805" s="337">
        <v>0</v>
      </c>
      <c r="M1805" s="337">
        <v>9</v>
      </c>
      <c r="N1805" s="337">
        <v>9</v>
      </c>
      <c r="O1805" s="337">
        <v>10</v>
      </c>
      <c r="P1805" s="337">
        <v>10</v>
      </c>
      <c r="Q1805" s="337">
        <v>1</v>
      </c>
      <c r="R1805" s="337">
        <v>12</v>
      </c>
      <c r="S1805" s="337">
        <v>21</v>
      </c>
      <c r="T1805" s="337">
        <v>33</v>
      </c>
      <c r="U1805" s="337">
        <v>2</v>
      </c>
      <c r="V1805" s="337">
        <v>6</v>
      </c>
      <c r="W1805" s="337">
        <v>24</v>
      </c>
      <c r="X1805" s="337">
        <v>30</v>
      </c>
      <c r="Y1805" s="337">
        <v>1</v>
      </c>
      <c r="Z1805" s="337">
        <v>14</v>
      </c>
      <c r="AA1805" s="337">
        <v>28</v>
      </c>
      <c r="AB1805" s="337">
        <v>42</v>
      </c>
      <c r="AC1805" s="337">
        <v>0</v>
      </c>
      <c r="AD1805" s="337">
        <v>7</v>
      </c>
      <c r="AE1805" s="337">
        <v>26</v>
      </c>
      <c r="AF1805" s="337">
        <v>33</v>
      </c>
      <c r="AG1805" s="337">
        <v>2</v>
      </c>
      <c r="AH1805" s="337">
        <v>6</v>
      </c>
      <c r="AI1805" s="337">
        <v>22</v>
      </c>
      <c r="AJ1805" s="337">
        <v>28</v>
      </c>
      <c r="AK1805" s="337">
        <v>1</v>
      </c>
      <c r="AL1805" s="337">
        <v>10</v>
      </c>
      <c r="AM1805" s="337">
        <v>20</v>
      </c>
      <c r="AN1805" s="337">
        <v>30</v>
      </c>
      <c r="AO1805" s="337">
        <v>2</v>
      </c>
      <c r="AP1805" s="337">
        <v>1</v>
      </c>
    </row>
    <row r="1806" spans="2:42" x14ac:dyDescent="0.2">
      <c r="D1806" s="335" t="s">
        <v>116</v>
      </c>
      <c r="E1806" s="337">
        <v>55</v>
      </c>
      <c r="F1806" s="337">
        <v>141</v>
      </c>
      <c r="G1806" s="337">
        <v>196</v>
      </c>
      <c r="H1806" s="337">
        <v>6</v>
      </c>
      <c r="I1806" s="337">
        <v>27</v>
      </c>
      <c r="J1806" s="337">
        <v>33</v>
      </c>
      <c r="K1806" s="337">
        <v>9</v>
      </c>
      <c r="L1806" s="337">
        <v>0</v>
      </c>
      <c r="M1806" s="337">
        <v>9</v>
      </c>
      <c r="N1806" s="337">
        <v>9</v>
      </c>
      <c r="O1806" s="337">
        <v>10</v>
      </c>
      <c r="P1806" s="337">
        <v>10</v>
      </c>
      <c r="Q1806" s="337">
        <v>1</v>
      </c>
      <c r="R1806" s="337">
        <v>12</v>
      </c>
      <c r="S1806" s="337">
        <v>21</v>
      </c>
      <c r="T1806" s="337">
        <v>33</v>
      </c>
      <c r="U1806" s="337">
        <v>2</v>
      </c>
      <c r="V1806" s="337">
        <v>6</v>
      </c>
      <c r="W1806" s="337">
        <v>24</v>
      </c>
      <c r="X1806" s="337">
        <v>30</v>
      </c>
      <c r="Y1806" s="337">
        <v>1</v>
      </c>
      <c r="Z1806" s="337">
        <v>14</v>
      </c>
      <c r="AA1806" s="337">
        <v>28</v>
      </c>
      <c r="AB1806" s="337">
        <v>42</v>
      </c>
      <c r="AC1806" s="337">
        <v>0</v>
      </c>
      <c r="AD1806" s="337">
        <v>7</v>
      </c>
      <c r="AE1806" s="337">
        <v>26</v>
      </c>
      <c r="AF1806" s="337">
        <v>33</v>
      </c>
      <c r="AG1806" s="337">
        <v>2</v>
      </c>
      <c r="AH1806" s="337">
        <v>6</v>
      </c>
      <c r="AI1806" s="337">
        <v>22</v>
      </c>
      <c r="AJ1806" s="337">
        <v>28</v>
      </c>
      <c r="AK1806" s="337">
        <v>1</v>
      </c>
      <c r="AL1806" s="337">
        <v>10</v>
      </c>
      <c r="AM1806" s="337">
        <v>20</v>
      </c>
      <c r="AN1806" s="337">
        <v>30</v>
      </c>
      <c r="AO1806" s="337">
        <v>2</v>
      </c>
      <c r="AP1806" s="337">
        <v>1</v>
      </c>
    </row>
    <row r="1807" spans="2:42" x14ac:dyDescent="0.2">
      <c r="B1807" s="335" t="s">
        <v>42</v>
      </c>
      <c r="E1807" s="337">
        <v>533</v>
      </c>
      <c r="F1807" s="337">
        <v>553</v>
      </c>
      <c r="G1807" s="337">
        <v>1086</v>
      </c>
      <c r="H1807" s="337">
        <v>126</v>
      </c>
      <c r="I1807" s="337">
        <v>156</v>
      </c>
      <c r="J1807" s="337">
        <v>282</v>
      </c>
      <c r="K1807" s="337">
        <v>82</v>
      </c>
      <c r="L1807" s="337">
        <v>32</v>
      </c>
      <c r="M1807" s="337">
        <v>36</v>
      </c>
      <c r="N1807" s="337">
        <v>68</v>
      </c>
      <c r="O1807" s="337">
        <v>75</v>
      </c>
      <c r="P1807" s="337">
        <v>66</v>
      </c>
      <c r="Q1807" s="337">
        <v>22</v>
      </c>
      <c r="R1807" s="337">
        <v>198</v>
      </c>
      <c r="S1807" s="337">
        <v>199</v>
      </c>
      <c r="T1807" s="337">
        <v>397</v>
      </c>
      <c r="U1807" s="337">
        <v>27</v>
      </c>
      <c r="V1807" s="337">
        <v>171</v>
      </c>
      <c r="W1807" s="337">
        <v>185</v>
      </c>
      <c r="X1807" s="337">
        <v>356</v>
      </c>
      <c r="Y1807" s="337">
        <v>26</v>
      </c>
      <c r="Z1807" s="337">
        <v>164</v>
      </c>
      <c r="AA1807" s="337">
        <v>169</v>
      </c>
      <c r="AB1807" s="337">
        <v>333</v>
      </c>
      <c r="AC1807" s="337">
        <v>26</v>
      </c>
      <c r="AD1807" s="337">
        <v>0</v>
      </c>
      <c r="AE1807" s="337">
        <v>0</v>
      </c>
      <c r="AF1807" s="337">
        <v>0</v>
      </c>
      <c r="AG1807" s="337">
        <v>0</v>
      </c>
      <c r="AH1807" s="337">
        <v>0</v>
      </c>
      <c r="AI1807" s="337">
        <v>0</v>
      </c>
      <c r="AJ1807" s="337">
        <v>0</v>
      </c>
      <c r="AK1807" s="337">
        <v>0</v>
      </c>
      <c r="AL1807" s="337">
        <v>0</v>
      </c>
      <c r="AM1807" s="337">
        <v>0</v>
      </c>
      <c r="AN1807" s="337">
        <v>0</v>
      </c>
      <c r="AO1807" s="337">
        <v>0</v>
      </c>
      <c r="AP1807" s="337">
        <v>3</v>
      </c>
    </row>
    <row r="1808" spans="2:42" x14ac:dyDescent="0.2">
      <c r="C1808" s="335" t="s">
        <v>37</v>
      </c>
      <c r="E1808" s="337">
        <v>105</v>
      </c>
      <c r="F1808" s="337">
        <v>95</v>
      </c>
      <c r="G1808" s="337">
        <v>200</v>
      </c>
      <c r="H1808" s="337">
        <v>21</v>
      </c>
      <c r="I1808" s="337">
        <v>40</v>
      </c>
      <c r="J1808" s="337">
        <v>61</v>
      </c>
      <c r="K1808" s="337">
        <v>12</v>
      </c>
      <c r="L1808" s="337">
        <v>8</v>
      </c>
      <c r="M1808" s="337">
        <v>4</v>
      </c>
      <c r="N1808" s="337">
        <v>12</v>
      </c>
      <c r="O1808" s="337">
        <v>13</v>
      </c>
      <c r="P1808" s="337">
        <v>11</v>
      </c>
      <c r="Q1808" s="337">
        <v>2</v>
      </c>
      <c r="R1808" s="337">
        <v>29</v>
      </c>
      <c r="S1808" s="337">
        <v>36</v>
      </c>
      <c r="T1808" s="337">
        <v>65</v>
      </c>
      <c r="U1808" s="337">
        <v>4</v>
      </c>
      <c r="V1808" s="337">
        <v>37</v>
      </c>
      <c r="W1808" s="337">
        <v>34</v>
      </c>
      <c r="X1808" s="337">
        <v>71</v>
      </c>
      <c r="Y1808" s="337">
        <v>4</v>
      </c>
      <c r="Z1808" s="337">
        <v>39</v>
      </c>
      <c r="AA1808" s="337">
        <v>25</v>
      </c>
      <c r="AB1808" s="337">
        <v>64</v>
      </c>
      <c r="AC1808" s="337">
        <v>4</v>
      </c>
      <c r="AD1808" s="337">
        <v>0</v>
      </c>
      <c r="AE1808" s="337">
        <v>0</v>
      </c>
      <c r="AF1808" s="337">
        <v>0</v>
      </c>
      <c r="AG1808" s="337">
        <v>0</v>
      </c>
      <c r="AH1808" s="337">
        <v>0</v>
      </c>
      <c r="AI1808" s="337">
        <v>0</v>
      </c>
      <c r="AJ1808" s="337">
        <v>0</v>
      </c>
      <c r="AK1808" s="337">
        <v>0</v>
      </c>
      <c r="AL1808" s="337">
        <v>0</v>
      </c>
      <c r="AM1808" s="337">
        <v>0</v>
      </c>
      <c r="AN1808" s="337">
        <v>0</v>
      </c>
      <c r="AO1808" s="337">
        <v>0</v>
      </c>
      <c r="AP1808" s="337">
        <v>0</v>
      </c>
    </row>
    <row r="1809" spans="1:42" x14ac:dyDescent="0.2">
      <c r="D1809" s="335" t="s">
        <v>117</v>
      </c>
      <c r="E1809" s="337">
        <v>105</v>
      </c>
      <c r="F1809" s="337">
        <v>95</v>
      </c>
      <c r="G1809" s="337">
        <v>200</v>
      </c>
      <c r="H1809" s="337">
        <v>21</v>
      </c>
      <c r="I1809" s="337">
        <v>40</v>
      </c>
      <c r="J1809" s="337">
        <v>61</v>
      </c>
      <c r="K1809" s="337">
        <v>12</v>
      </c>
      <c r="L1809" s="337">
        <v>8</v>
      </c>
      <c r="M1809" s="337">
        <v>4</v>
      </c>
      <c r="N1809" s="337">
        <v>12</v>
      </c>
      <c r="O1809" s="337">
        <v>13</v>
      </c>
      <c r="P1809" s="337">
        <v>11</v>
      </c>
      <c r="Q1809" s="337">
        <v>2</v>
      </c>
      <c r="R1809" s="337">
        <v>29</v>
      </c>
      <c r="S1809" s="337">
        <v>36</v>
      </c>
      <c r="T1809" s="337">
        <v>65</v>
      </c>
      <c r="U1809" s="337">
        <v>4</v>
      </c>
      <c r="V1809" s="337">
        <v>37</v>
      </c>
      <c r="W1809" s="337">
        <v>34</v>
      </c>
      <c r="X1809" s="337">
        <v>71</v>
      </c>
      <c r="Y1809" s="337">
        <v>4</v>
      </c>
      <c r="Z1809" s="337">
        <v>39</v>
      </c>
      <c r="AA1809" s="337">
        <v>25</v>
      </c>
      <c r="AB1809" s="337">
        <v>64</v>
      </c>
      <c r="AC1809" s="337">
        <v>4</v>
      </c>
      <c r="AD1809" s="337">
        <v>0</v>
      </c>
      <c r="AE1809" s="337">
        <v>0</v>
      </c>
      <c r="AF1809" s="337">
        <v>0</v>
      </c>
      <c r="AG1809" s="337">
        <v>0</v>
      </c>
      <c r="AH1809" s="337">
        <v>0</v>
      </c>
      <c r="AI1809" s="337">
        <v>0</v>
      </c>
      <c r="AJ1809" s="337">
        <v>0</v>
      </c>
      <c r="AK1809" s="337">
        <v>0</v>
      </c>
      <c r="AL1809" s="337">
        <v>0</v>
      </c>
      <c r="AM1809" s="337">
        <v>0</v>
      </c>
      <c r="AN1809" s="337">
        <v>0</v>
      </c>
      <c r="AO1809" s="337">
        <v>0</v>
      </c>
      <c r="AP1809" s="337">
        <v>0</v>
      </c>
    </row>
    <row r="1810" spans="1:42" x14ac:dyDescent="0.2">
      <c r="C1810" s="335" t="s">
        <v>38</v>
      </c>
      <c r="E1810" s="337">
        <v>23</v>
      </c>
      <c r="F1810" s="337">
        <v>18</v>
      </c>
      <c r="G1810" s="337">
        <v>41</v>
      </c>
      <c r="H1810" s="337">
        <v>2</v>
      </c>
      <c r="I1810" s="337">
        <v>1</v>
      </c>
      <c r="J1810" s="337">
        <v>3</v>
      </c>
      <c r="K1810" s="337">
        <v>3</v>
      </c>
      <c r="L1810" s="337">
        <v>3</v>
      </c>
      <c r="M1810" s="337">
        <v>2</v>
      </c>
      <c r="N1810" s="337">
        <v>5</v>
      </c>
      <c r="O1810" s="337">
        <v>0</v>
      </c>
      <c r="P1810" s="337">
        <v>0</v>
      </c>
      <c r="Q1810" s="337">
        <v>3</v>
      </c>
      <c r="R1810" s="337">
        <v>6</v>
      </c>
      <c r="S1810" s="337">
        <v>12</v>
      </c>
      <c r="T1810" s="337">
        <v>18</v>
      </c>
      <c r="U1810" s="337">
        <v>0</v>
      </c>
      <c r="V1810" s="337">
        <v>10</v>
      </c>
      <c r="W1810" s="337">
        <v>3</v>
      </c>
      <c r="X1810" s="337">
        <v>13</v>
      </c>
      <c r="Y1810" s="337">
        <v>0</v>
      </c>
      <c r="Z1810" s="337">
        <v>7</v>
      </c>
      <c r="AA1810" s="337">
        <v>3</v>
      </c>
      <c r="AB1810" s="337">
        <v>10</v>
      </c>
      <c r="AC1810" s="337">
        <v>0</v>
      </c>
      <c r="AD1810" s="337">
        <v>0</v>
      </c>
      <c r="AE1810" s="337">
        <v>0</v>
      </c>
      <c r="AF1810" s="337">
        <v>0</v>
      </c>
      <c r="AG1810" s="337">
        <v>0</v>
      </c>
      <c r="AH1810" s="337">
        <v>0</v>
      </c>
      <c r="AI1810" s="337">
        <v>0</v>
      </c>
      <c r="AJ1810" s="337">
        <v>0</v>
      </c>
      <c r="AK1810" s="337">
        <v>0</v>
      </c>
      <c r="AL1810" s="337">
        <v>0</v>
      </c>
      <c r="AM1810" s="337">
        <v>0</v>
      </c>
      <c r="AN1810" s="337">
        <v>0</v>
      </c>
      <c r="AO1810" s="337">
        <v>0</v>
      </c>
      <c r="AP1810" s="337">
        <v>3</v>
      </c>
    </row>
    <row r="1811" spans="1:42" x14ac:dyDescent="0.2">
      <c r="D1811" s="335" t="s">
        <v>65</v>
      </c>
      <c r="E1811" s="337">
        <v>23</v>
      </c>
      <c r="F1811" s="337">
        <v>18</v>
      </c>
      <c r="G1811" s="337">
        <v>41</v>
      </c>
      <c r="H1811" s="337">
        <v>2</v>
      </c>
      <c r="I1811" s="337">
        <v>1</v>
      </c>
      <c r="J1811" s="337">
        <v>3</v>
      </c>
      <c r="K1811" s="337">
        <v>3</v>
      </c>
      <c r="L1811" s="337">
        <v>3</v>
      </c>
      <c r="M1811" s="337">
        <v>2</v>
      </c>
      <c r="N1811" s="337">
        <v>5</v>
      </c>
      <c r="O1811" s="337">
        <v>0</v>
      </c>
      <c r="P1811" s="337">
        <v>0</v>
      </c>
      <c r="Q1811" s="337">
        <v>3</v>
      </c>
      <c r="R1811" s="337">
        <v>6</v>
      </c>
      <c r="S1811" s="337">
        <v>12</v>
      </c>
      <c r="T1811" s="337">
        <v>18</v>
      </c>
      <c r="U1811" s="337">
        <v>0</v>
      </c>
      <c r="V1811" s="337">
        <v>10</v>
      </c>
      <c r="W1811" s="337">
        <v>3</v>
      </c>
      <c r="X1811" s="337">
        <v>13</v>
      </c>
      <c r="Y1811" s="337">
        <v>0</v>
      </c>
      <c r="Z1811" s="337">
        <v>7</v>
      </c>
      <c r="AA1811" s="337">
        <v>3</v>
      </c>
      <c r="AB1811" s="337">
        <v>10</v>
      </c>
      <c r="AC1811" s="337">
        <v>0</v>
      </c>
      <c r="AD1811" s="337">
        <v>0</v>
      </c>
      <c r="AE1811" s="337">
        <v>0</v>
      </c>
      <c r="AF1811" s="337">
        <v>0</v>
      </c>
      <c r="AG1811" s="337">
        <v>0</v>
      </c>
      <c r="AH1811" s="337">
        <v>0</v>
      </c>
      <c r="AI1811" s="337">
        <v>0</v>
      </c>
      <c r="AJ1811" s="337">
        <v>0</v>
      </c>
      <c r="AK1811" s="337">
        <v>0</v>
      </c>
      <c r="AL1811" s="337">
        <v>0</v>
      </c>
      <c r="AM1811" s="337">
        <v>0</v>
      </c>
      <c r="AN1811" s="337">
        <v>0</v>
      </c>
      <c r="AO1811" s="337">
        <v>0</v>
      </c>
      <c r="AP1811" s="337">
        <v>3</v>
      </c>
    </row>
    <row r="1812" spans="1:42" x14ac:dyDescent="0.2">
      <c r="C1812" s="335" t="s">
        <v>47</v>
      </c>
      <c r="E1812" s="337">
        <v>405</v>
      </c>
      <c r="F1812" s="337">
        <v>440</v>
      </c>
      <c r="G1812" s="337">
        <v>845</v>
      </c>
      <c r="H1812" s="337">
        <v>103</v>
      </c>
      <c r="I1812" s="337">
        <v>115</v>
      </c>
      <c r="J1812" s="337">
        <v>218</v>
      </c>
      <c r="K1812" s="337">
        <v>67</v>
      </c>
      <c r="L1812" s="337">
        <v>21</v>
      </c>
      <c r="M1812" s="337">
        <v>30</v>
      </c>
      <c r="N1812" s="337">
        <v>51</v>
      </c>
      <c r="O1812" s="337">
        <v>62</v>
      </c>
      <c r="P1812" s="337">
        <v>55</v>
      </c>
      <c r="Q1812" s="337">
        <v>17</v>
      </c>
      <c r="R1812" s="337">
        <v>163</v>
      </c>
      <c r="S1812" s="337">
        <v>151</v>
      </c>
      <c r="T1812" s="337">
        <v>314</v>
      </c>
      <c r="U1812" s="337">
        <v>23</v>
      </c>
      <c r="V1812" s="337">
        <v>124</v>
      </c>
      <c r="W1812" s="337">
        <v>148</v>
      </c>
      <c r="X1812" s="337">
        <v>272</v>
      </c>
      <c r="Y1812" s="337">
        <v>22</v>
      </c>
      <c r="Z1812" s="337">
        <v>118</v>
      </c>
      <c r="AA1812" s="337">
        <v>141</v>
      </c>
      <c r="AB1812" s="337">
        <v>259</v>
      </c>
      <c r="AC1812" s="337">
        <v>22</v>
      </c>
      <c r="AD1812" s="337">
        <v>0</v>
      </c>
      <c r="AE1812" s="337">
        <v>0</v>
      </c>
      <c r="AF1812" s="337">
        <v>0</v>
      </c>
      <c r="AG1812" s="337">
        <v>0</v>
      </c>
      <c r="AH1812" s="337">
        <v>0</v>
      </c>
      <c r="AI1812" s="337">
        <v>0</v>
      </c>
      <c r="AJ1812" s="337">
        <v>0</v>
      </c>
      <c r="AK1812" s="337">
        <v>0</v>
      </c>
      <c r="AL1812" s="337">
        <v>0</v>
      </c>
      <c r="AM1812" s="337">
        <v>0</v>
      </c>
      <c r="AN1812" s="337">
        <v>0</v>
      </c>
      <c r="AO1812" s="337">
        <v>0</v>
      </c>
      <c r="AP1812" s="337">
        <v>0</v>
      </c>
    </row>
    <row r="1813" spans="1:42" x14ac:dyDescent="0.2">
      <c r="D1813" s="335" t="s">
        <v>116</v>
      </c>
      <c r="E1813" s="337">
        <v>168</v>
      </c>
      <c r="F1813" s="337">
        <v>192</v>
      </c>
      <c r="G1813" s="337">
        <v>360</v>
      </c>
      <c r="H1813" s="337">
        <v>48</v>
      </c>
      <c r="I1813" s="337">
        <v>45</v>
      </c>
      <c r="J1813" s="337">
        <v>93</v>
      </c>
      <c r="K1813" s="337">
        <v>21</v>
      </c>
      <c r="L1813" s="337">
        <v>10</v>
      </c>
      <c r="M1813" s="337">
        <v>12</v>
      </c>
      <c r="N1813" s="337">
        <v>22</v>
      </c>
      <c r="O1813" s="337">
        <v>25</v>
      </c>
      <c r="P1813" s="337">
        <v>21</v>
      </c>
      <c r="Q1813" s="337">
        <v>3</v>
      </c>
      <c r="R1813" s="337">
        <v>65</v>
      </c>
      <c r="S1813" s="337">
        <v>65</v>
      </c>
      <c r="T1813" s="337">
        <v>130</v>
      </c>
      <c r="U1813" s="337">
        <v>8</v>
      </c>
      <c r="V1813" s="337">
        <v>51</v>
      </c>
      <c r="W1813" s="337">
        <v>68</v>
      </c>
      <c r="X1813" s="337">
        <v>119</v>
      </c>
      <c r="Y1813" s="337">
        <v>6</v>
      </c>
      <c r="Z1813" s="337">
        <v>52</v>
      </c>
      <c r="AA1813" s="337">
        <v>59</v>
      </c>
      <c r="AB1813" s="337">
        <v>111</v>
      </c>
      <c r="AC1813" s="337">
        <v>7</v>
      </c>
      <c r="AD1813" s="337">
        <v>0</v>
      </c>
      <c r="AE1813" s="337">
        <v>0</v>
      </c>
      <c r="AF1813" s="337">
        <v>0</v>
      </c>
      <c r="AG1813" s="337">
        <v>0</v>
      </c>
      <c r="AH1813" s="337">
        <v>0</v>
      </c>
      <c r="AI1813" s="337">
        <v>0</v>
      </c>
      <c r="AJ1813" s="337">
        <v>0</v>
      </c>
      <c r="AK1813" s="337">
        <v>0</v>
      </c>
      <c r="AL1813" s="337">
        <v>0</v>
      </c>
      <c r="AM1813" s="337">
        <v>0</v>
      </c>
      <c r="AN1813" s="337">
        <v>0</v>
      </c>
      <c r="AO1813" s="337">
        <v>0</v>
      </c>
      <c r="AP1813" s="337">
        <v>0</v>
      </c>
    </row>
    <row r="1814" spans="1:42" x14ac:dyDescent="0.2">
      <c r="D1814" s="335" t="s">
        <v>117</v>
      </c>
      <c r="E1814" s="337">
        <v>237</v>
      </c>
      <c r="F1814" s="337">
        <v>248</v>
      </c>
      <c r="G1814" s="337">
        <v>485</v>
      </c>
      <c r="H1814" s="337">
        <v>55</v>
      </c>
      <c r="I1814" s="337">
        <v>70</v>
      </c>
      <c r="J1814" s="337">
        <v>125</v>
      </c>
      <c r="K1814" s="337">
        <v>46</v>
      </c>
      <c r="L1814" s="337">
        <v>11</v>
      </c>
      <c r="M1814" s="337">
        <v>18</v>
      </c>
      <c r="N1814" s="337">
        <v>29</v>
      </c>
      <c r="O1814" s="337">
        <v>37</v>
      </c>
      <c r="P1814" s="337">
        <v>34</v>
      </c>
      <c r="Q1814" s="337">
        <v>14</v>
      </c>
      <c r="R1814" s="337">
        <v>98</v>
      </c>
      <c r="S1814" s="337">
        <v>86</v>
      </c>
      <c r="T1814" s="337">
        <v>184</v>
      </c>
      <c r="U1814" s="337">
        <v>15</v>
      </c>
      <c r="V1814" s="337">
        <v>73</v>
      </c>
      <c r="W1814" s="337">
        <v>80</v>
      </c>
      <c r="X1814" s="337">
        <v>153</v>
      </c>
      <c r="Y1814" s="337">
        <v>16</v>
      </c>
      <c r="Z1814" s="337">
        <v>66</v>
      </c>
      <c r="AA1814" s="337">
        <v>82</v>
      </c>
      <c r="AB1814" s="337">
        <v>148</v>
      </c>
      <c r="AC1814" s="337">
        <v>15</v>
      </c>
      <c r="AD1814" s="337">
        <v>0</v>
      </c>
      <c r="AE1814" s="337">
        <v>0</v>
      </c>
      <c r="AF1814" s="337">
        <v>0</v>
      </c>
      <c r="AG1814" s="337">
        <v>0</v>
      </c>
      <c r="AH1814" s="337">
        <v>0</v>
      </c>
      <c r="AI1814" s="337">
        <v>0</v>
      </c>
      <c r="AJ1814" s="337">
        <v>0</v>
      </c>
      <c r="AK1814" s="337">
        <v>0</v>
      </c>
      <c r="AL1814" s="337">
        <v>0</v>
      </c>
      <c r="AM1814" s="337">
        <v>0</v>
      </c>
      <c r="AN1814" s="337">
        <v>0</v>
      </c>
      <c r="AO1814" s="337">
        <v>0</v>
      </c>
      <c r="AP1814" s="337">
        <v>0</v>
      </c>
    </row>
    <row r="1815" spans="1:42" x14ac:dyDescent="0.2">
      <c r="B1815" s="335" t="s">
        <v>167</v>
      </c>
      <c r="E1815" s="337">
        <v>168</v>
      </c>
      <c r="F1815" s="337">
        <v>135</v>
      </c>
      <c r="G1815" s="337">
        <v>303</v>
      </c>
      <c r="H1815" s="337">
        <v>0</v>
      </c>
      <c r="I1815" s="337">
        <v>0</v>
      </c>
      <c r="J1815" s="337">
        <v>0</v>
      </c>
      <c r="K1815" s="337">
        <v>27</v>
      </c>
      <c r="L1815" s="337">
        <v>0</v>
      </c>
      <c r="M1815" s="337">
        <v>23</v>
      </c>
      <c r="N1815" s="337">
        <v>23</v>
      </c>
      <c r="O1815" s="337">
        <v>0</v>
      </c>
      <c r="P1815" s="337">
        <v>0</v>
      </c>
      <c r="Q1815" s="337">
        <v>4</v>
      </c>
      <c r="R1815" s="337">
        <v>0</v>
      </c>
      <c r="S1815" s="337">
        <v>0</v>
      </c>
      <c r="T1815" s="337">
        <v>0</v>
      </c>
      <c r="U1815" s="337">
        <v>0</v>
      </c>
      <c r="V1815" s="337">
        <v>0</v>
      </c>
      <c r="W1815" s="337">
        <v>0</v>
      </c>
      <c r="X1815" s="337">
        <v>0</v>
      </c>
      <c r="Y1815" s="337">
        <v>0</v>
      </c>
      <c r="Z1815" s="337">
        <v>0</v>
      </c>
      <c r="AA1815" s="337">
        <v>0</v>
      </c>
      <c r="AB1815" s="337">
        <v>0</v>
      </c>
      <c r="AC1815" s="337">
        <v>0</v>
      </c>
      <c r="AD1815" s="337">
        <v>0</v>
      </c>
      <c r="AE1815" s="337">
        <v>0</v>
      </c>
      <c r="AF1815" s="337">
        <v>0</v>
      </c>
      <c r="AG1815" s="337">
        <v>0</v>
      </c>
      <c r="AH1815" s="337">
        <v>0</v>
      </c>
      <c r="AI1815" s="337">
        <v>0</v>
      </c>
      <c r="AJ1815" s="337">
        <v>0</v>
      </c>
      <c r="AK1815" s="337">
        <v>0</v>
      </c>
      <c r="AL1815" s="337">
        <v>0</v>
      </c>
      <c r="AM1815" s="337">
        <v>0</v>
      </c>
      <c r="AN1815" s="337">
        <v>0</v>
      </c>
      <c r="AO1815" s="337">
        <v>0</v>
      </c>
      <c r="AP1815" s="337">
        <v>0</v>
      </c>
    </row>
    <row r="1816" spans="1:42" x14ac:dyDescent="0.2">
      <c r="C1816" s="335" t="s">
        <v>47</v>
      </c>
      <c r="E1816" s="337">
        <v>168</v>
      </c>
      <c r="F1816" s="337">
        <v>135</v>
      </c>
      <c r="G1816" s="337">
        <v>303</v>
      </c>
      <c r="H1816" s="337">
        <v>0</v>
      </c>
      <c r="I1816" s="337">
        <v>0</v>
      </c>
      <c r="J1816" s="337">
        <v>0</v>
      </c>
      <c r="K1816" s="337">
        <v>27</v>
      </c>
      <c r="L1816" s="337">
        <v>0</v>
      </c>
      <c r="M1816" s="337">
        <v>23</v>
      </c>
      <c r="N1816" s="337">
        <v>23</v>
      </c>
      <c r="O1816" s="337">
        <v>0</v>
      </c>
      <c r="P1816" s="337">
        <v>0</v>
      </c>
      <c r="Q1816" s="337">
        <v>4</v>
      </c>
      <c r="R1816" s="337">
        <v>0</v>
      </c>
      <c r="S1816" s="337">
        <v>0</v>
      </c>
      <c r="T1816" s="337">
        <v>0</v>
      </c>
      <c r="U1816" s="337">
        <v>0</v>
      </c>
      <c r="V1816" s="337">
        <v>0</v>
      </c>
      <c r="W1816" s="337">
        <v>0</v>
      </c>
      <c r="X1816" s="337">
        <v>0</v>
      </c>
      <c r="Y1816" s="337">
        <v>0</v>
      </c>
      <c r="Z1816" s="337">
        <v>0</v>
      </c>
      <c r="AA1816" s="337">
        <v>0</v>
      </c>
      <c r="AB1816" s="337">
        <v>0</v>
      </c>
      <c r="AC1816" s="337">
        <v>0</v>
      </c>
      <c r="AD1816" s="337">
        <v>0</v>
      </c>
      <c r="AE1816" s="337">
        <v>0</v>
      </c>
      <c r="AF1816" s="337">
        <v>0</v>
      </c>
      <c r="AG1816" s="337">
        <v>0</v>
      </c>
      <c r="AH1816" s="337">
        <v>0</v>
      </c>
      <c r="AI1816" s="337">
        <v>0</v>
      </c>
      <c r="AJ1816" s="337">
        <v>0</v>
      </c>
      <c r="AK1816" s="337">
        <v>0</v>
      </c>
      <c r="AL1816" s="337">
        <v>0</v>
      </c>
      <c r="AM1816" s="337">
        <v>0</v>
      </c>
      <c r="AN1816" s="337">
        <v>0</v>
      </c>
      <c r="AO1816" s="337">
        <v>0</v>
      </c>
      <c r="AP1816" s="337">
        <v>0</v>
      </c>
    </row>
    <row r="1817" spans="1:42" x14ac:dyDescent="0.2">
      <c r="D1817" s="335" t="s">
        <v>204</v>
      </c>
      <c r="E1817" s="337">
        <v>146</v>
      </c>
      <c r="F1817" s="337">
        <v>114</v>
      </c>
      <c r="G1817" s="337">
        <v>260</v>
      </c>
      <c r="H1817" s="337">
        <v>0</v>
      </c>
      <c r="I1817" s="337">
        <v>0</v>
      </c>
      <c r="J1817" s="337">
        <v>0</v>
      </c>
      <c r="K1817" s="337">
        <v>21</v>
      </c>
      <c r="L1817" s="337">
        <v>0</v>
      </c>
      <c r="M1817" s="337">
        <v>21</v>
      </c>
      <c r="N1817" s="337">
        <v>21</v>
      </c>
      <c r="O1817" s="337">
        <v>0</v>
      </c>
      <c r="P1817" s="337">
        <v>0</v>
      </c>
      <c r="Q1817" s="337">
        <v>2</v>
      </c>
      <c r="R1817" s="337">
        <v>0</v>
      </c>
      <c r="S1817" s="337">
        <v>0</v>
      </c>
      <c r="T1817" s="337">
        <v>0</v>
      </c>
      <c r="U1817" s="337">
        <v>0</v>
      </c>
      <c r="V1817" s="337">
        <v>0</v>
      </c>
      <c r="W1817" s="337">
        <v>0</v>
      </c>
      <c r="X1817" s="337">
        <v>0</v>
      </c>
      <c r="Y1817" s="337">
        <v>0</v>
      </c>
      <c r="Z1817" s="337">
        <v>0</v>
      </c>
      <c r="AA1817" s="337">
        <v>0</v>
      </c>
      <c r="AB1817" s="337">
        <v>0</v>
      </c>
      <c r="AC1817" s="337">
        <v>0</v>
      </c>
      <c r="AD1817" s="337">
        <v>0</v>
      </c>
      <c r="AE1817" s="337">
        <v>0</v>
      </c>
      <c r="AF1817" s="337">
        <v>0</v>
      </c>
      <c r="AG1817" s="337">
        <v>0</v>
      </c>
      <c r="AH1817" s="337">
        <v>0</v>
      </c>
      <c r="AI1817" s="337">
        <v>0</v>
      </c>
      <c r="AJ1817" s="337">
        <v>0</v>
      </c>
      <c r="AK1817" s="337">
        <v>0</v>
      </c>
      <c r="AL1817" s="337">
        <v>0</v>
      </c>
      <c r="AM1817" s="337">
        <v>0</v>
      </c>
      <c r="AN1817" s="337">
        <v>0</v>
      </c>
      <c r="AO1817" s="337">
        <v>0</v>
      </c>
      <c r="AP1817" s="337">
        <v>0</v>
      </c>
    </row>
    <row r="1818" spans="1:42" x14ac:dyDescent="0.2">
      <c r="D1818" s="335" t="s">
        <v>165</v>
      </c>
      <c r="E1818" s="337">
        <v>22</v>
      </c>
      <c r="F1818" s="337">
        <v>21</v>
      </c>
      <c r="G1818" s="337">
        <v>43</v>
      </c>
      <c r="H1818" s="337">
        <v>0</v>
      </c>
      <c r="I1818" s="337">
        <v>0</v>
      </c>
      <c r="J1818" s="337">
        <v>0</v>
      </c>
      <c r="K1818" s="337">
        <v>6</v>
      </c>
      <c r="L1818" s="337">
        <v>0</v>
      </c>
      <c r="M1818" s="337">
        <v>2</v>
      </c>
      <c r="N1818" s="337">
        <v>2</v>
      </c>
      <c r="O1818" s="337">
        <v>0</v>
      </c>
      <c r="P1818" s="337">
        <v>0</v>
      </c>
      <c r="Q1818" s="337">
        <v>2</v>
      </c>
      <c r="R1818" s="337">
        <v>0</v>
      </c>
      <c r="S1818" s="337">
        <v>0</v>
      </c>
      <c r="T1818" s="337">
        <v>0</v>
      </c>
      <c r="U1818" s="337">
        <v>0</v>
      </c>
      <c r="V1818" s="337">
        <v>0</v>
      </c>
      <c r="W1818" s="337">
        <v>0</v>
      </c>
      <c r="X1818" s="337">
        <v>0</v>
      </c>
      <c r="Y1818" s="337">
        <v>0</v>
      </c>
      <c r="Z1818" s="337">
        <v>0</v>
      </c>
      <c r="AA1818" s="337">
        <v>0</v>
      </c>
      <c r="AB1818" s="337">
        <v>0</v>
      </c>
      <c r="AC1818" s="337">
        <v>0</v>
      </c>
      <c r="AD1818" s="337">
        <v>0</v>
      </c>
      <c r="AE1818" s="337">
        <v>0</v>
      </c>
      <c r="AF1818" s="337">
        <v>0</v>
      </c>
      <c r="AG1818" s="337">
        <v>0</v>
      </c>
      <c r="AH1818" s="337">
        <v>0</v>
      </c>
      <c r="AI1818" s="337">
        <v>0</v>
      </c>
      <c r="AJ1818" s="337">
        <v>0</v>
      </c>
      <c r="AK1818" s="337">
        <v>0</v>
      </c>
      <c r="AL1818" s="337">
        <v>0</v>
      </c>
      <c r="AM1818" s="337">
        <v>0</v>
      </c>
      <c r="AN1818" s="337">
        <v>0</v>
      </c>
      <c r="AO1818" s="337">
        <v>0</v>
      </c>
      <c r="AP1818" s="337">
        <v>0</v>
      </c>
    </row>
    <row r="1819" spans="1:42" x14ac:dyDescent="0.2">
      <c r="A1819" s="335" t="s">
        <v>103</v>
      </c>
      <c r="E1819" s="337">
        <v>1140</v>
      </c>
      <c r="F1819" s="337">
        <v>1097</v>
      </c>
      <c r="G1819" s="337">
        <v>2237</v>
      </c>
      <c r="H1819" s="337">
        <v>148</v>
      </c>
      <c r="I1819" s="337">
        <v>156</v>
      </c>
      <c r="J1819" s="337">
        <v>304</v>
      </c>
      <c r="K1819" s="337">
        <v>166</v>
      </c>
      <c r="L1819" s="337">
        <v>44</v>
      </c>
      <c r="M1819" s="337">
        <v>111</v>
      </c>
      <c r="N1819" s="337">
        <v>155</v>
      </c>
      <c r="O1819" s="337">
        <v>126</v>
      </c>
      <c r="P1819" s="337">
        <v>97</v>
      </c>
      <c r="Q1819" s="337">
        <v>84</v>
      </c>
      <c r="R1819" s="337">
        <v>189</v>
      </c>
      <c r="S1819" s="337">
        <v>171</v>
      </c>
      <c r="T1819" s="337">
        <v>360</v>
      </c>
      <c r="U1819" s="337">
        <v>15</v>
      </c>
      <c r="V1819" s="337">
        <v>190</v>
      </c>
      <c r="W1819" s="337">
        <v>215</v>
      </c>
      <c r="X1819" s="337">
        <v>405</v>
      </c>
      <c r="Y1819" s="337">
        <v>17</v>
      </c>
      <c r="Z1819" s="337">
        <v>284</v>
      </c>
      <c r="AA1819" s="337">
        <v>259</v>
      </c>
      <c r="AB1819" s="337">
        <v>543</v>
      </c>
      <c r="AC1819" s="337">
        <v>36</v>
      </c>
      <c r="AD1819" s="337">
        <v>117</v>
      </c>
      <c r="AE1819" s="337">
        <v>86</v>
      </c>
      <c r="AF1819" s="337">
        <v>203</v>
      </c>
      <c r="AG1819" s="337">
        <v>2</v>
      </c>
      <c r="AH1819" s="337">
        <v>86</v>
      </c>
      <c r="AI1819" s="337">
        <v>100</v>
      </c>
      <c r="AJ1819" s="337">
        <v>186</v>
      </c>
      <c r="AK1819" s="337">
        <v>1</v>
      </c>
      <c r="AL1819" s="337">
        <v>102</v>
      </c>
      <c r="AM1819" s="337">
        <v>100</v>
      </c>
      <c r="AN1819" s="337">
        <v>202</v>
      </c>
      <c r="AO1819" s="337">
        <v>5</v>
      </c>
      <c r="AP1819" s="337">
        <v>64</v>
      </c>
    </row>
    <row r="1820" spans="1:42" x14ac:dyDescent="0.2">
      <c r="B1820" s="335" t="s">
        <v>36</v>
      </c>
      <c r="E1820" s="337">
        <v>165</v>
      </c>
      <c r="F1820" s="337">
        <v>162</v>
      </c>
      <c r="G1820" s="337">
        <v>327</v>
      </c>
      <c r="H1820" s="337">
        <v>0</v>
      </c>
      <c r="I1820" s="337">
        <v>0</v>
      </c>
      <c r="J1820" s="337">
        <v>0</v>
      </c>
      <c r="K1820" s="337">
        <v>29</v>
      </c>
      <c r="L1820" s="337">
        <v>2</v>
      </c>
      <c r="M1820" s="337">
        <v>28</v>
      </c>
      <c r="N1820" s="337">
        <v>30</v>
      </c>
      <c r="O1820" s="337">
        <v>13</v>
      </c>
      <c r="P1820" s="337">
        <v>11</v>
      </c>
      <c r="Q1820" s="337">
        <v>27</v>
      </c>
      <c r="R1820" s="337">
        <v>29</v>
      </c>
      <c r="S1820" s="337">
        <v>16</v>
      </c>
      <c r="T1820" s="337">
        <v>45</v>
      </c>
      <c r="U1820" s="337">
        <v>1</v>
      </c>
      <c r="V1820" s="337">
        <v>35</v>
      </c>
      <c r="W1820" s="337">
        <v>40</v>
      </c>
      <c r="X1820" s="337">
        <v>75</v>
      </c>
      <c r="Y1820" s="337">
        <v>1</v>
      </c>
      <c r="Z1820" s="337">
        <v>101</v>
      </c>
      <c r="AA1820" s="337">
        <v>106</v>
      </c>
      <c r="AB1820" s="337">
        <v>207</v>
      </c>
      <c r="AC1820" s="337">
        <v>20</v>
      </c>
      <c r="AD1820" s="337">
        <v>0</v>
      </c>
      <c r="AE1820" s="337">
        <v>0</v>
      </c>
      <c r="AF1820" s="337">
        <v>0</v>
      </c>
      <c r="AG1820" s="337">
        <v>0</v>
      </c>
      <c r="AH1820" s="337">
        <v>0</v>
      </c>
      <c r="AI1820" s="337">
        <v>0</v>
      </c>
      <c r="AJ1820" s="337">
        <v>0</v>
      </c>
      <c r="AK1820" s="337">
        <v>0</v>
      </c>
      <c r="AL1820" s="337">
        <v>0</v>
      </c>
      <c r="AM1820" s="337">
        <v>0</v>
      </c>
      <c r="AN1820" s="337">
        <v>0</v>
      </c>
      <c r="AO1820" s="337">
        <v>0</v>
      </c>
      <c r="AP1820" s="337">
        <v>7</v>
      </c>
    </row>
    <row r="1821" spans="1:42" x14ac:dyDescent="0.2">
      <c r="C1821" s="335" t="s">
        <v>37</v>
      </c>
      <c r="E1821" s="337">
        <v>47</v>
      </c>
      <c r="F1821" s="337">
        <v>42</v>
      </c>
      <c r="G1821" s="337">
        <v>89</v>
      </c>
      <c r="H1821" s="337">
        <v>0</v>
      </c>
      <c r="I1821" s="337">
        <v>0</v>
      </c>
      <c r="J1821" s="337">
        <v>0</v>
      </c>
      <c r="K1821" s="337">
        <v>4</v>
      </c>
      <c r="L1821" s="337">
        <v>0</v>
      </c>
      <c r="M1821" s="337">
        <v>4</v>
      </c>
      <c r="N1821" s="337">
        <v>4</v>
      </c>
      <c r="O1821" s="337">
        <v>5</v>
      </c>
      <c r="P1821" s="337">
        <v>5</v>
      </c>
      <c r="Q1821" s="337">
        <v>2</v>
      </c>
      <c r="R1821" s="337">
        <v>16</v>
      </c>
      <c r="S1821" s="337">
        <v>6</v>
      </c>
      <c r="T1821" s="337">
        <v>22</v>
      </c>
      <c r="U1821" s="337">
        <v>1</v>
      </c>
      <c r="V1821" s="337">
        <v>13</v>
      </c>
      <c r="W1821" s="337">
        <v>19</v>
      </c>
      <c r="X1821" s="337">
        <v>32</v>
      </c>
      <c r="Y1821" s="337">
        <v>1</v>
      </c>
      <c r="Z1821" s="337">
        <v>18</v>
      </c>
      <c r="AA1821" s="337">
        <v>17</v>
      </c>
      <c r="AB1821" s="337">
        <v>35</v>
      </c>
      <c r="AC1821" s="337">
        <v>1</v>
      </c>
      <c r="AD1821" s="337">
        <v>0</v>
      </c>
      <c r="AE1821" s="337">
        <v>0</v>
      </c>
      <c r="AF1821" s="337">
        <v>0</v>
      </c>
      <c r="AG1821" s="337">
        <v>0</v>
      </c>
      <c r="AH1821" s="337">
        <v>0</v>
      </c>
      <c r="AI1821" s="337">
        <v>0</v>
      </c>
      <c r="AJ1821" s="337">
        <v>0</v>
      </c>
      <c r="AK1821" s="337">
        <v>0</v>
      </c>
      <c r="AL1821" s="337">
        <v>0</v>
      </c>
      <c r="AM1821" s="337">
        <v>0</v>
      </c>
      <c r="AN1821" s="337">
        <v>0</v>
      </c>
      <c r="AO1821" s="337">
        <v>0</v>
      </c>
      <c r="AP1821" s="337">
        <v>1</v>
      </c>
    </row>
    <row r="1822" spans="1:42" x14ac:dyDescent="0.2">
      <c r="D1822" s="335" t="s">
        <v>116</v>
      </c>
      <c r="E1822" s="337">
        <v>47</v>
      </c>
      <c r="F1822" s="337">
        <v>42</v>
      </c>
      <c r="G1822" s="337">
        <v>89</v>
      </c>
      <c r="H1822" s="337">
        <v>0</v>
      </c>
      <c r="I1822" s="337">
        <v>0</v>
      </c>
      <c r="J1822" s="337">
        <v>0</v>
      </c>
      <c r="K1822" s="337">
        <v>4</v>
      </c>
      <c r="L1822" s="337">
        <v>0</v>
      </c>
      <c r="M1822" s="337">
        <v>4</v>
      </c>
      <c r="N1822" s="337">
        <v>4</v>
      </c>
      <c r="O1822" s="337">
        <v>5</v>
      </c>
      <c r="P1822" s="337">
        <v>5</v>
      </c>
      <c r="Q1822" s="337">
        <v>2</v>
      </c>
      <c r="R1822" s="337">
        <v>16</v>
      </c>
      <c r="S1822" s="337">
        <v>6</v>
      </c>
      <c r="T1822" s="337">
        <v>22</v>
      </c>
      <c r="U1822" s="337">
        <v>1</v>
      </c>
      <c r="V1822" s="337">
        <v>13</v>
      </c>
      <c r="W1822" s="337">
        <v>19</v>
      </c>
      <c r="X1822" s="337">
        <v>32</v>
      </c>
      <c r="Y1822" s="337">
        <v>1</v>
      </c>
      <c r="Z1822" s="337">
        <v>18</v>
      </c>
      <c r="AA1822" s="337">
        <v>17</v>
      </c>
      <c r="AB1822" s="337">
        <v>35</v>
      </c>
      <c r="AC1822" s="337">
        <v>1</v>
      </c>
      <c r="AD1822" s="337">
        <v>0</v>
      </c>
      <c r="AE1822" s="337">
        <v>0</v>
      </c>
      <c r="AF1822" s="337">
        <v>0</v>
      </c>
      <c r="AG1822" s="337">
        <v>0</v>
      </c>
      <c r="AH1822" s="337">
        <v>0</v>
      </c>
      <c r="AI1822" s="337">
        <v>0</v>
      </c>
      <c r="AJ1822" s="337">
        <v>0</v>
      </c>
      <c r="AK1822" s="337">
        <v>0</v>
      </c>
      <c r="AL1822" s="337">
        <v>0</v>
      </c>
      <c r="AM1822" s="337">
        <v>0</v>
      </c>
      <c r="AN1822" s="337">
        <v>0</v>
      </c>
      <c r="AO1822" s="337">
        <v>0</v>
      </c>
      <c r="AP1822" s="337">
        <v>1</v>
      </c>
    </row>
    <row r="1823" spans="1:42" x14ac:dyDescent="0.2">
      <c r="C1823" s="335" t="s">
        <v>38</v>
      </c>
      <c r="E1823" s="337">
        <v>59</v>
      </c>
      <c r="F1823" s="337">
        <v>54</v>
      </c>
      <c r="G1823" s="337">
        <v>113</v>
      </c>
      <c r="H1823" s="337">
        <v>0</v>
      </c>
      <c r="I1823" s="337">
        <v>0</v>
      </c>
      <c r="J1823" s="337">
        <v>0</v>
      </c>
      <c r="K1823" s="337">
        <v>19</v>
      </c>
      <c r="L1823" s="337">
        <v>1</v>
      </c>
      <c r="M1823" s="337">
        <v>19</v>
      </c>
      <c r="N1823" s="337">
        <v>20</v>
      </c>
      <c r="O1823" s="337">
        <v>0</v>
      </c>
      <c r="P1823" s="337">
        <v>0</v>
      </c>
      <c r="Q1823" s="337">
        <v>19</v>
      </c>
      <c r="R1823" s="337">
        <v>0</v>
      </c>
      <c r="S1823" s="337">
        <v>0</v>
      </c>
      <c r="T1823" s="337">
        <v>0</v>
      </c>
      <c r="U1823" s="337">
        <v>0</v>
      </c>
      <c r="V1823" s="337">
        <v>0</v>
      </c>
      <c r="W1823" s="337">
        <v>0</v>
      </c>
      <c r="X1823" s="337">
        <v>0</v>
      </c>
      <c r="Y1823" s="337">
        <v>0</v>
      </c>
      <c r="Z1823" s="337">
        <v>59</v>
      </c>
      <c r="AA1823" s="337">
        <v>54</v>
      </c>
      <c r="AB1823" s="337">
        <v>113</v>
      </c>
      <c r="AC1823" s="337">
        <v>19</v>
      </c>
      <c r="AD1823" s="337">
        <v>0</v>
      </c>
      <c r="AE1823" s="337">
        <v>0</v>
      </c>
      <c r="AF1823" s="337">
        <v>0</v>
      </c>
      <c r="AG1823" s="337">
        <v>0</v>
      </c>
      <c r="AH1823" s="337">
        <v>0</v>
      </c>
      <c r="AI1823" s="337">
        <v>0</v>
      </c>
      <c r="AJ1823" s="337">
        <v>0</v>
      </c>
      <c r="AK1823" s="337">
        <v>0</v>
      </c>
      <c r="AL1823" s="337">
        <v>0</v>
      </c>
      <c r="AM1823" s="337">
        <v>0</v>
      </c>
      <c r="AN1823" s="337">
        <v>0</v>
      </c>
      <c r="AO1823" s="337">
        <v>0</v>
      </c>
      <c r="AP1823" s="337">
        <v>0</v>
      </c>
    </row>
    <row r="1824" spans="1:42" x14ac:dyDescent="0.2">
      <c r="D1824" s="335" t="s">
        <v>65</v>
      </c>
      <c r="E1824" s="337">
        <v>59</v>
      </c>
      <c r="F1824" s="337">
        <v>54</v>
      </c>
      <c r="G1824" s="337">
        <v>113</v>
      </c>
      <c r="H1824" s="337">
        <v>0</v>
      </c>
      <c r="I1824" s="337">
        <v>0</v>
      </c>
      <c r="J1824" s="337">
        <v>0</v>
      </c>
      <c r="K1824" s="337">
        <v>19</v>
      </c>
      <c r="L1824" s="337">
        <v>1</v>
      </c>
      <c r="M1824" s="337">
        <v>19</v>
      </c>
      <c r="N1824" s="337">
        <v>20</v>
      </c>
      <c r="O1824" s="337">
        <v>0</v>
      </c>
      <c r="P1824" s="337">
        <v>0</v>
      </c>
      <c r="Q1824" s="337">
        <v>19</v>
      </c>
      <c r="R1824" s="337">
        <v>0</v>
      </c>
      <c r="S1824" s="337">
        <v>0</v>
      </c>
      <c r="T1824" s="337">
        <v>0</v>
      </c>
      <c r="U1824" s="337">
        <v>0</v>
      </c>
      <c r="V1824" s="337">
        <v>0</v>
      </c>
      <c r="W1824" s="337">
        <v>0</v>
      </c>
      <c r="X1824" s="337">
        <v>0</v>
      </c>
      <c r="Y1824" s="337">
        <v>0</v>
      </c>
      <c r="Z1824" s="337">
        <v>59</v>
      </c>
      <c r="AA1824" s="337">
        <v>54</v>
      </c>
      <c r="AB1824" s="337">
        <v>113</v>
      </c>
      <c r="AC1824" s="337">
        <v>19</v>
      </c>
      <c r="AD1824" s="337">
        <v>0</v>
      </c>
      <c r="AE1824" s="337">
        <v>0</v>
      </c>
      <c r="AF1824" s="337">
        <v>0</v>
      </c>
      <c r="AG1824" s="337">
        <v>0</v>
      </c>
      <c r="AH1824" s="337">
        <v>0</v>
      </c>
      <c r="AI1824" s="337">
        <v>0</v>
      </c>
      <c r="AJ1824" s="337">
        <v>0</v>
      </c>
      <c r="AK1824" s="337">
        <v>0</v>
      </c>
      <c r="AL1824" s="337">
        <v>0</v>
      </c>
      <c r="AM1824" s="337">
        <v>0</v>
      </c>
      <c r="AN1824" s="337">
        <v>0</v>
      </c>
      <c r="AO1824" s="337">
        <v>0</v>
      </c>
      <c r="AP1824" s="337">
        <v>0</v>
      </c>
    </row>
    <row r="1825" spans="2:42" x14ac:dyDescent="0.2">
      <c r="C1825" s="335" t="s">
        <v>47</v>
      </c>
      <c r="E1825" s="337">
        <v>59</v>
      </c>
      <c r="F1825" s="337">
        <v>66</v>
      </c>
      <c r="G1825" s="337">
        <v>125</v>
      </c>
      <c r="H1825" s="337">
        <v>0</v>
      </c>
      <c r="I1825" s="337">
        <v>0</v>
      </c>
      <c r="J1825" s="337">
        <v>0</v>
      </c>
      <c r="K1825" s="337">
        <v>6</v>
      </c>
      <c r="L1825" s="337">
        <v>1</v>
      </c>
      <c r="M1825" s="337">
        <v>5</v>
      </c>
      <c r="N1825" s="337">
        <v>6</v>
      </c>
      <c r="O1825" s="337">
        <v>8</v>
      </c>
      <c r="P1825" s="337">
        <v>6</v>
      </c>
      <c r="Q1825" s="337">
        <v>6</v>
      </c>
      <c r="R1825" s="337">
        <v>13</v>
      </c>
      <c r="S1825" s="337">
        <v>10</v>
      </c>
      <c r="T1825" s="337">
        <v>23</v>
      </c>
      <c r="U1825" s="337">
        <v>0</v>
      </c>
      <c r="V1825" s="337">
        <v>22</v>
      </c>
      <c r="W1825" s="337">
        <v>21</v>
      </c>
      <c r="X1825" s="337">
        <v>43</v>
      </c>
      <c r="Y1825" s="337">
        <v>0</v>
      </c>
      <c r="Z1825" s="337">
        <v>24</v>
      </c>
      <c r="AA1825" s="337">
        <v>35</v>
      </c>
      <c r="AB1825" s="337">
        <v>59</v>
      </c>
      <c r="AC1825" s="337">
        <v>0</v>
      </c>
      <c r="AD1825" s="337">
        <v>0</v>
      </c>
      <c r="AE1825" s="337">
        <v>0</v>
      </c>
      <c r="AF1825" s="337">
        <v>0</v>
      </c>
      <c r="AG1825" s="337">
        <v>0</v>
      </c>
      <c r="AH1825" s="337">
        <v>0</v>
      </c>
      <c r="AI1825" s="337">
        <v>0</v>
      </c>
      <c r="AJ1825" s="337">
        <v>0</v>
      </c>
      <c r="AK1825" s="337">
        <v>0</v>
      </c>
      <c r="AL1825" s="337">
        <v>0</v>
      </c>
      <c r="AM1825" s="337">
        <v>0</v>
      </c>
      <c r="AN1825" s="337">
        <v>0</v>
      </c>
      <c r="AO1825" s="337">
        <v>0</v>
      </c>
      <c r="AP1825" s="337">
        <v>6</v>
      </c>
    </row>
    <row r="1826" spans="2:42" x14ac:dyDescent="0.2">
      <c r="D1826" s="335" t="s">
        <v>165</v>
      </c>
      <c r="E1826" s="337">
        <v>59</v>
      </c>
      <c r="F1826" s="337">
        <v>66</v>
      </c>
      <c r="G1826" s="337">
        <v>125</v>
      </c>
      <c r="H1826" s="337">
        <v>0</v>
      </c>
      <c r="I1826" s="337">
        <v>0</v>
      </c>
      <c r="J1826" s="337">
        <v>0</v>
      </c>
      <c r="K1826" s="337">
        <v>6</v>
      </c>
      <c r="L1826" s="337">
        <v>1</v>
      </c>
      <c r="M1826" s="337">
        <v>5</v>
      </c>
      <c r="N1826" s="337">
        <v>6</v>
      </c>
      <c r="O1826" s="337">
        <v>8</v>
      </c>
      <c r="P1826" s="337">
        <v>6</v>
      </c>
      <c r="Q1826" s="337">
        <v>6</v>
      </c>
      <c r="R1826" s="337">
        <v>13</v>
      </c>
      <c r="S1826" s="337">
        <v>10</v>
      </c>
      <c r="T1826" s="337">
        <v>23</v>
      </c>
      <c r="U1826" s="337">
        <v>0</v>
      </c>
      <c r="V1826" s="337">
        <v>22</v>
      </c>
      <c r="W1826" s="337">
        <v>21</v>
      </c>
      <c r="X1826" s="337">
        <v>43</v>
      </c>
      <c r="Y1826" s="337">
        <v>0</v>
      </c>
      <c r="Z1826" s="337">
        <v>24</v>
      </c>
      <c r="AA1826" s="337">
        <v>35</v>
      </c>
      <c r="AB1826" s="337">
        <v>59</v>
      </c>
      <c r="AC1826" s="337">
        <v>0</v>
      </c>
      <c r="AD1826" s="337">
        <v>0</v>
      </c>
      <c r="AE1826" s="337">
        <v>0</v>
      </c>
      <c r="AF1826" s="337">
        <v>0</v>
      </c>
      <c r="AG1826" s="337">
        <v>0</v>
      </c>
      <c r="AH1826" s="337">
        <v>0</v>
      </c>
      <c r="AI1826" s="337">
        <v>0</v>
      </c>
      <c r="AJ1826" s="337">
        <v>0</v>
      </c>
      <c r="AK1826" s="337">
        <v>0</v>
      </c>
      <c r="AL1826" s="337">
        <v>0</v>
      </c>
      <c r="AM1826" s="337">
        <v>0</v>
      </c>
      <c r="AN1826" s="337">
        <v>0</v>
      </c>
      <c r="AO1826" s="337">
        <v>0</v>
      </c>
      <c r="AP1826" s="337">
        <v>6</v>
      </c>
    </row>
    <row r="1827" spans="2:42" x14ac:dyDescent="0.2">
      <c r="B1827" s="335" t="s">
        <v>41</v>
      </c>
      <c r="E1827" s="337">
        <v>605</v>
      </c>
      <c r="F1827" s="337">
        <v>577</v>
      </c>
      <c r="G1827" s="337">
        <v>1182</v>
      </c>
      <c r="H1827" s="337">
        <v>91</v>
      </c>
      <c r="I1827" s="337">
        <v>96</v>
      </c>
      <c r="J1827" s="337">
        <v>187</v>
      </c>
      <c r="K1827" s="337">
        <v>68</v>
      </c>
      <c r="L1827" s="337">
        <v>23</v>
      </c>
      <c r="M1827" s="337">
        <v>45</v>
      </c>
      <c r="N1827" s="337">
        <v>68</v>
      </c>
      <c r="O1827" s="337">
        <v>78</v>
      </c>
      <c r="P1827" s="337">
        <v>60</v>
      </c>
      <c r="Q1827" s="337">
        <v>36</v>
      </c>
      <c r="R1827" s="337">
        <v>93</v>
      </c>
      <c r="S1827" s="337">
        <v>88</v>
      </c>
      <c r="T1827" s="337">
        <v>181</v>
      </c>
      <c r="U1827" s="337">
        <v>1</v>
      </c>
      <c r="V1827" s="337">
        <v>90</v>
      </c>
      <c r="W1827" s="337">
        <v>118</v>
      </c>
      <c r="X1827" s="337">
        <v>208</v>
      </c>
      <c r="Y1827" s="337">
        <v>3</v>
      </c>
      <c r="Z1827" s="337">
        <v>117</v>
      </c>
      <c r="AA1827" s="337">
        <v>85</v>
      </c>
      <c r="AB1827" s="337">
        <v>202</v>
      </c>
      <c r="AC1827" s="337">
        <v>3</v>
      </c>
      <c r="AD1827" s="337">
        <v>117</v>
      </c>
      <c r="AE1827" s="337">
        <v>86</v>
      </c>
      <c r="AF1827" s="337">
        <v>203</v>
      </c>
      <c r="AG1827" s="337">
        <v>2</v>
      </c>
      <c r="AH1827" s="337">
        <v>86</v>
      </c>
      <c r="AI1827" s="337">
        <v>100</v>
      </c>
      <c r="AJ1827" s="337">
        <v>186</v>
      </c>
      <c r="AK1827" s="337">
        <v>1</v>
      </c>
      <c r="AL1827" s="337">
        <v>102</v>
      </c>
      <c r="AM1827" s="337">
        <v>100</v>
      </c>
      <c r="AN1827" s="337">
        <v>202</v>
      </c>
      <c r="AO1827" s="337">
        <v>5</v>
      </c>
      <c r="AP1827" s="337">
        <v>53</v>
      </c>
    </row>
    <row r="1828" spans="2:42" x14ac:dyDescent="0.2">
      <c r="C1828" s="335" t="s">
        <v>37</v>
      </c>
      <c r="E1828" s="337">
        <v>229</v>
      </c>
      <c r="F1828" s="337">
        <v>198</v>
      </c>
      <c r="G1828" s="337">
        <v>427</v>
      </c>
      <c r="H1828" s="337">
        <v>41</v>
      </c>
      <c r="I1828" s="337">
        <v>32</v>
      </c>
      <c r="J1828" s="337">
        <v>73</v>
      </c>
      <c r="K1828" s="337">
        <v>23</v>
      </c>
      <c r="L1828" s="337">
        <v>9</v>
      </c>
      <c r="M1828" s="337">
        <v>14</v>
      </c>
      <c r="N1828" s="337">
        <v>23</v>
      </c>
      <c r="O1828" s="337">
        <v>32</v>
      </c>
      <c r="P1828" s="337">
        <v>24</v>
      </c>
      <c r="Q1828" s="337">
        <v>9</v>
      </c>
      <c r="R1828" s="337">
        <v>34</v>
      </c>
      <c r="S1828" s="337">
        <v>34</v>
      </c>
      <c r="T1828" s="337">
        <v>68</v>
      </c>
      <c r="U1828" s="337">
        <v>1</v>
      </c>
      <c r="V1828" s="337">
        <v>24</v>
      </c>
      <c r="W1828" s="337">
        <v>44</v>
      </c>
      <c r="X1828" s="337">
        <v>68</v>
      </c>
      <c r="Y1828" s="337">
        <v>2</v>
      </c>
      <c r="Z1828" s="337">
        <v>43</v>
      </c>
      <c r="AA1828" s="337">
        <v>27</v>
      </c>
      <c r="AB1828" s="337">
        <v>70</v>
      </c>
      <c r="AC1828" s="337">
        <v>2</v>
      </c>
      <c r="AD1828" s="337">
        <v>45</v>
      </c>
      <c r="AE1828" s="337">
        <v>36</v>
      </c>
      <c r="AF1828" s="337">
        <v>81</v>
      </c>
      <c r="AG1828" s="337">
        <v>2</v>
      </c>
      <c r="AH1828" s="337">
        <v>40</v>
      </c>
      <c r="AI1828" s="337">
        <v>31</v>
      </c>
      <c r="AJ1828" s="337">
        <v>71</v>
      </c>
      <c r="AK1828" s="337">
        <v>1</v>
      </c>
      <c r="AL1828" s="337">
        <v>43</v>
      </c>
      <c r="AM1828" s="337">
        <v>26</v>
      </c>
      <c r="AN1828" s="337">
        <v>69</v>
      </c>
      <c r="AO1828" s="337">
        <v>3</v>
      </c>
      <c r="AP1828" s="337">
        <v>12</v>
      </c>
    </row>
    <row r="1829" spans="2:42" x14ac:dyDescent="0.2">
      <c r="D1829" s="335" t="s">
        <v>116</v>
      </c>
      <c r="E1829" s="337">
        <v>229</v>
      </c>
      <c r="F1829" s="337">
        <v>198</v>
      </c>
      <c r="G1829" s="337">
        <v>427</v>
      </c>
      <c r="H1829" s="337">
        <v>41</v>
      </c>
      <c r="I1829" s="337">
        <v>32</v>
      </c>
      <c r="J1829" s="337">
        <v>73</v>
      </c>
      <c r="K1829" s="337">
        <v>23</v>
      </c>
      <c r="L1829" s="337">
        <v>9</v>
      </c>
      <c r="M1829" s="337">
        <v>14</v>
      </c>
      <c r="N1829" s="337">
        <v>23</v>
      </c>
      <c r="O1829" s="337">
        <v>32</v>
      </c>
      <c r="P1829" s="337">
        <v>24</v>
      </c>
      <c r="Q1829" s="337">
        <v>9</v>
      </c>
      <c r="R1829" s="337">
        <v>34</v>
      </c>
      <c r="S1829" s="337">
        <v>34</v>
      </c>
      <c r="T1829" s="337">
        <v>68</v>
      </c>
      <c r="U1829" s="337">
        <v>1</v>
      </c>
      <c r="V1829" s="337">
        <v>24</v>
      </c>
      <c r="W1829" s="337">
        <v>44</v>
      </c>
      <c r="X1829" s="337">
        <v>68</v>
      </c>
      <c r="Y1829" s="337">
        <v>2</v>
      </c>
      <c r="Z1829" s="337">
        <v>43</v>
      </c>
      <c r="AA1829" s="337">
        <v>27</v>
      </c>
      <c r="AB1829" s="337">
        <v>70</v>
      </c>
      <c r="AC1829" s="337">
        <v>2</v>
      </c>
      <c r="AD1829" s="337">
        <v>45</v>
      </c>
      <c r="AE1829" s="337">
        <v>36</v>
      </c>
      <c r="AF1829" s="337">
        <v>81</v>
      </c>
      <c r="AG1829" s="337">
        <v>2</v>
      </c>
      <c r="AH1829" s="337">
        <v>40</v>
      </c>
      <c r="AI1829" s="337">
        <v>31</v>
      </c>
      <c r="AJ1829" s="337">
        <v>71</v>
      </c>
      <c r="AK1829" s="337">
        <v>1</v>
      </c>
      <c r="AL1829" s="337">
        <v>43</v>
      </c>
      <c r="AM1829" s="337">
        <v>26</v>
      </c>
      <c r="AN1829" s="337">
        <v>69</v>
      </c>
      <c r="AO1829" s="337">
        <v>3</v>
      </c>
      <c r="AP1829" s="337">
        <v>12</v>
      </c>
    </row>
    <row r="1830" spans="2:42" x14ac:dyDescent="0.2">
      <c r="C1830" s="335" t="s">
        <v>38</v>
      </c>
      <c r="E1830" s="337">
        <v>18</v>
      </c>
      <c r="F1830" s="337">
        <v>22</v>
      </c>
      <c r="G1830" s="337">
        <v>40</v>
      </c>
      <c r="H1830" s="337">
        <v>1</v>
      </c>
      <c r="I1830" s="337">
        <v>5</v>
      </c>
      <c r="J1830" s="337">
        <v>6</v>
      </c>
      <c r="K1830" s="337">
        <v>8</v>
      </c>
      <c r="L1830" s="337">
        <v>1</v>
      </c>
      <c r="M1830" s="337">
        <v>7</v>
      </c>
      <c r="N1830" s="337">
        <v>8</v>
      </c>
      <c r="O1830" s="337">
        <v>0</v>
      </c>
      <c r="P1830" s="337">
        <v>0</v>
      </c>
      <c r="Q1830" s="337">
        <v>8</v>
      </c>
      <c r="R1830" s="337">
        <v>0</v>
      </c>
      <c r="S1830" s="337">
        <v>2</v>
      </c>
      <c r="T1830" s="337">
        <v>2</v>
      </c>
      <c r="U1830" s="337">
        <v>0</v>
      </c>
      <c r="V1830" s="337">
        <v>2</v>
      </c>
      <c r="W1830" s="337">
        <v>6</v>
      </c>
      <c r="X1830" s="337">
        <v>8</v>
      </c>
      <c r="Y1830" s="337">
        <v>0</v>
      </c>
      <c r="Z1830" s="337">
        <v>5</v>
      </c>
      <c r="AA1830" s="337">
        <v>1</v>
      </c>
      <c r="AB1830" s="337">
        <v>6</v>
      </c>
      <c r="AC1830" s="337">
        <v>0</v>
      </c>
      <c r="AD1830" s="337">
        <v>7</v>
      </c>
      <c r="AE1830" s="337">
        <v>2</v>
      </c>
      <c r="AF1830" s="337">
        <v>9</v>
      </c>
      <c r="AG1830" s="337">
        <v>0</v>
      </c>
      <c r="AH1830" s="337">
        <v>2</v>
      </c>
      <c r="AI1830" s="337">
        <v>7</v>
      </c>
      <c r="AJ1830" s="337">
        <v>9</v>
      </c>
      <c r="AK1830" s="337">
        <v>0</v>
      </c>
      <c r="AL1830" s="337">
        <v>2</v>
      </c>
      <c r="AM1830" s="337">
        <v>4</v>
      </c>
      <c r="AN1830" s="337">
        <v>6</v>
      </c>
      <c r="AO1830" s="337">
        <v>0</v>
      </c>
      <c r="AP1830" s="337">
        <v>8</v>
      </c>
    </row>
    <row r="1831" spans="2:42" x14ac:dyDescent="0.2">
      <c r="D1831" s="335" t="s">
        <v>65</v>
      </c>
      <c r="E1831" s="337">
        <v>18</v>
      </c>
      <c r="F1831" s="337">
        <v>22</v>
      </c>
      <c r="G1831" s="337">
        <v>40</v>
      </c>
      <c r="H1831" s="337">
        <v>1</v>
      </c>
      <c r="I1831" s="337">
        <v>5</v>
      </c>
      <c r="J1831" s="337">
        <v>6</v>
      </c>
      <c r="K1831" s="337">
        <v>8</v>
      </c>
      <c r="L1831" s="337">
        <v>1</v>
      </c>
      <c r="M1831" s="337">
        <v>7</v>
      </c>
      <c r="N1831" s="337">
        <v>8</v>
      </c>
      <c r="O1831" s="337">
        <v>0</v>
      </c>
      <c r="P1831" s="337">
        <v>0</v>
      </c>
      <c r="Q1831" s="337">
        <v>8</v>
      </c>
      <c r="R1831" s="337">
        <v>0</v>
      </c>
      <c r="S1831" s="337">
        <v>2</v>
      </c>
      <c r="T1831" s="337">
        <v>2</v>
      </c>
      <c r="U1831" s="337">
        <v>0</v>
      </c>
      <c r="V1831" s="337">
        <v>2</v>
      </c>
      <c r="W1831" s="337">
        <v>6</v>
      </c>
      <c r="X1831" s="337">
        <v>8</v>
      </c>
      <c r="Y1831" s="337">
        <v>0</v>
      </c>
      <c r="Z1831" s="337">
        <v>5</v>
      </c>
      <c r="AA1831" s="337">
        <v>1</v>
      </c>
      <c r="AB1831" s="337">
        <v>6</v>
      </c>
      <c r="AC1831" s="337">
        <v>0</v>
      </c>
      <c r="AD1831" s="337">
        <v>7</v>
      </c>
      <c r="AE1831" s="337">
        <v>2</v>
      </c>
      <c r="AF1831" s="337">
        <v>9</v>
      </c>
      <c r="AG1831" s="337">
        <v>0</v>
      </c>
      <c r="AH1831" s="337">
        <v>2</v>
      </c>
      <c r="AI1831" s="337">
        <v>7</v>
      </c>
      <c r="AJ1831" s="337">
        <v>9</v>
      </c>
      <c r="AK1831" s="337">
        <v>0</v>
      </c>
      <c r="AL1831" s="337">
        <v>2</v>
      </c>
      <c r="AM1831" s="337">
        <v>4</v>
      </c>
      <c r="AN1831" s="337">
        <v>6</v>
      </c>
      <c r="AO1831" s="337">
        <v>0</v>
      </c>
      <c r="AP1831" s="337">
        <v>8</v>
      </c>
    </row>
    <row r="1832" spans="2:42" x14ac:dyDescent="0.2">
      <c r="C1832" s="335" t="s">
        <v>47</v>
      </c>
      <c r="E1832" s="337">
        <v>358</v>
      </c>
      <c r="F1832" s="337">
        <v>357</v>
      </c>
      <c r="G1832" s="337">
        <v>715</v>
      </c>
      <c r="H1832" s="337">
        <v>49</v>
      </c>
      <c r="I1832" s="337">
        <v>59</v>
      </c>
      <c r="J1832" s="337">
        <v>108</v>
      </c>
      <c r="K1832" s="337">
        <v>37</v>
      </c>
      <c r="L1832" s="337">
        <v>13</v>
      </c>
      <c r="M1832" s="337">
        <v>24</v>
      </c>
      <c r="N1832" s="337">
        <v>37</v>
      </c>
      <c r="O1832" s="337">
        <v>46</v>
      </c>
      <c r="P1832" s="337">
        <v>36</v>
      </c>
      <c r="Q1832" s="337">
        <v>19</v>
      </c>
      <c r="R1832" s="337">
        <v>59</v>
      </c>
      <c r="S1832" s="337">
        <v>52</v>
      </c>
      <c r="T1832" s="337">
        <v>111</v>
      </c>
      <c r="U1832" s="337">
        <v>0</v>
      </c>
      <c r="V1832" s="337">
        <v>64</v>
      </c>
      <c r="W1832" s="337">
        <v>68</v>
      </c>
      <c r="X1832" s="337">
        <v>132</v>
      </c>
      <c r="Y1832" s="337">
        <v>1</v>
      </c>
      <c r="Z1832" s="337">
        <v>69</v>
      </c>
      <c r="AA1832" s="337">
        <v>57</v>
      </c>
      <c r="AB1832" s="337">
        <v>126</v>
      </c>
      <c r="AC1832" s="337">
        <v>1</v>
      </c>
      <c r="AD1832" s="337">
        <v>65</v>
      </c>
      <c r="AE1832" s="337">
        <v>48</v>
      </c>
      <c r="AF1832" s="337">
        <v>113</v>
      </c>
      <c r="AG1832" s="337">
        <v>0</v>
      </c>
      <c r="AH1832" s="337">
        <v>44</v>
      </c>
      <c r="AI1832" s="337">
        <v>62</v>
      </c>
      <c r="AJ1832" s="337">
        <v>106</v>
      </c>
      <c r="AK1832" s="337">
        <v>0</v>
      </c>
      <c r="AL1832" s="337">
        <v>57</v>
      </c>
      <c r="AM1832" s="337">
        <v>70</v>
      </c>
      <c r="AN1832" s="337">
        <v>127</v>
      </c>
      <c r="AO1832" s="337">
        <v>2</v>
      </c>
      <c r="AP1832" s="337">
        <v>33</v>
      </c>
    </row>
    <row r="1833" spans="2:42" x14ac:dyDescent="0.2">
      <c r="D1833" s="335" t="s">
        <v>116</v>
      </c>
      <c r="E1833" s="337">
        <v>25</v>
      </c>
      <c r="F1833" s="337">
        <v>30</v>
      </c>
      <c r="G1833" s="337">
        <v>55</v>
      </c>
      <c r="H1833" s="337">
        <v>3</v>
      </c>
      <c r="I1833" s="337">
        <v>6</v>
      </c>
      <c r="J1833" s="337">
        <v>9</v>
      </c>
      <c r="K1833" s="337">
        <v>4</v>
      </c>
      <c r="L1833" s="337">
        <v>2</v>
      </c>
      <c r="M1833" s="337">
        <v>2</v>
      </c>
      <c r="N1833" s="337">
        <v>4</v>
      </c>
      <c r="O1833" s="337">
        <v>5</v>
      </c>
      <c r="P1833" s="337">
        <v>4</v>
      </c>
      <c r="Q1833" s="337">
        <v>2</v>
      </c>
      <c r="R1833" s="337">
        <v>2</v>
      </c>
      <c r="S1833" s="337">
        <v>5</v>
      </c>
      <c r="T1833" s="337">
        <v>7</v>
      </c>
      <c r="U1833" s="337">
        <v>0</v>
      </c>
      <c r="V1833" s="337">
        <v>4</v>
      </c>
      <c r="W1833" s="337">
        <v>7</v>
      </c>
      <c r="X1833" s="337">
        <v>11</v>
      </c>
      <c r="Y1833" s="337">
        <v>0</v>
      </c>
      <c r="Z1833" s="337">
        <v>2</v>
      </c>
      <c r="AA1833" s="337">
        <v>4</v>
      </c>
      <c r="AB1833" s="337">
        <v>6</v>
      </c>
      <c r="AC1833" s="337">
        <v>0</v>
      </c>
      <c r="AD1833" s="337">
        <v>3</v>
      </c>
      <c r="AE1833" s="337">
        <v>2</v>
      </c>
      <c r="AF1833" s="337">
        <v>5</v>
      </c>
      <c r="AG1833" s="337">
        <v>0</v>
      </c>
      <c r="AH1833" s="337">
        <v>6</v>
      </c>
      <c r="AI1833" s="337">
        <v>8</v>
      </c>
      <c r="AJ1833" s="337">
        <v>14</v>
      </c>
      <c r="AK1833" s="337">
        <v>0</v>
      </c>
      <c r="AL1833" s="337">
        <v>8</v>
      </c>
      <c r="AM1833" s="337">
        <v>4</v>
      </c>
      <c r="AN1833" s="337">
        <v>12</v>
      </c>
      <c r="AO1833" s="337">
        <v>0</v>
      </c>
      <c r="AP1833" s="337">
        <v>4</v>
      </c>
    </row>
    <row r="1834" spans="2:42" x14ac:dyDescent="0.2">
      <c r="D1834" s="335" t="s">
        <v>165</v>
      </c>
      <c r="E1834" s="337">
        <v>333</v>
      </c>
      <c r="F1834" s="337">
        <v>327</v>
      </c>
      <c r="G1834" s="337">
        <v>660</v>
      </c>
      <c r="H1834" s="337">
        <v>46</v>
      </c>
      <c r="I1834" s="337">
        <v>53</v>
      </c>
      <c r="J1834" s="337">
        <v>99</v>
      </c>
      <c r="K1834" s="337">
        <v>33</v>
      </c>
      <c r="L1834" s="337">
        <v>11</v>
      </c>
      <c r="M1834" s="337">
        <v>22</v>
      </c>
      <c r="N1834" s="337">
        <v>33</v>
      </c>
      <c r="O1834" s="337">
        <v>41</v>
      </c>
      <c r="P1834" s="337">
        <v>32</v>
      </c>
      <c r="Q1834" s="337">
        <v>17</v>
      </c>
      <c r="R1834" s="337">
        <v>57</v>
      </c>
      <c r="S1834" s="337">
        <v>47</v>
      </c>
      <c r="T1834" s="337">
        <v>104</v>
      </c>
      <c r="U1834" s="337">
        <v>0</v>
      </c>
      <c r="V1834" s="337">
        <v>60</v>
      </c>
      <c r="W1834" s="337">
        <v>61</v>
      </c>
      <c r="X1834" s="337">
        <v>121</v>
      </c>
      <c r="Y1834" s="337">
        <v>1</v>
      </c>
      <c r="Z1834" s="337">
        <v>67</v>
      </c>
      <c r="AA1834" s="337">
        <v>53</v>
      </c>
      <c r="AB1834" s="337">
        <v>120</v>
      </c>
      <c r="AC1834" s="337">
        <v>1</v>
      </c>
      <c r="AD1834" s="337">
        <v>62</v>
      </c>
      <c r="AE1834" s="337">
        <v>46</v>
      </c>
      <c r="AF1834" s="337">
        <v>108</v>
      </c>
      <c r="AG1834" s="337">
        <v>0</v>
      </c>
      <c r="AH1834" s="337">
        <v>38</v>
      </c>
      <c r="AI1834" s="337">
        <v>54</v>
      </c>
      <c r="AJ1834" s="337">
        <v>92</v>
      </c>
      <c r="AK1834" s="337">
        <v>0</v>
      </c>
      <c r="AL1834" s="337">
        <v>49</v>
      </c>
      <c r="AM1834" s="337">
        <v>66</v>
      </c>
      <c r="AN1834" s="337">
        <v>115</v>
      </c>
      <c r="AO1834" s="337">
        <v>2</v>
      </c>
      <c r="AP1834" s="337">
        <v>29</v>
      </c>
    </row>
    <row r="1835" spans="2:42" x14ac:dyDescent="0.2">
      <c r="B1835" s="335" t="s">
        <v>42</v>
      </c>
      <c r="E1835" s="337">
        <v>198</v>
      </c>
      <c r="F1835" s="337">
        <v>192</v>
      </c>
      <c r="G1835" s="337">
        <v>390</v>
      </c>
      <c r="H1835" s="337">
        <v>57</v>
      </c>
      <c r="I1835" s="337">
        <v>60</v>
      </c>
      <c r="J1835" s="337">
        <v>117</v>
      </c>
      <c r="K1835" s="337">
        <v>43</v>
      </c>
      <c r="L1835" s="337">
        <v>19</v>
      </c>
      <c r="M1835" s="337">
        <v>12</v>
      </c>
      <c r="N1835" s="337">
        <v>31</v>
      </c>
      <c r="O1835" s="337">
        <v>35</v>
      </c>
      <c r="P1835" s="337">
        <v>26</v>
      </c>
      <c r="Q1835" s="337">
        <v>16</v>
      </c>
      <c r="R1835" s="337">
        <v>67</v>
      </c>
      <c r="S1835" s="337">
        <v>67</v>
      </c>
      <c r="T1835" s="337">
        <v>134</v>
      </c>
      <c r="U1835" s="337">
        <v>13</v>
      </c>
      <c r="V1835" s="337">
        <v>65</v>
      </c>
      <c r="W1835" s="337">
        <v>57</v>
      </c>
      <c r="X1835" s="337">
        <v>122</v>
      </c>
      <c r="Y1835" s="337">
        <v>13</v>
      </c>
      <c r="Z1835" s="337">
        <v>66</v>
      </c>
      <c r="AA1835" s="337">
        <v>68</v>
      </c>
      <c r="AB1835" s="337">
        <v>134</v>
      </c>
      <c r="AC1835" s="337">
        <v>13</v>
      </c>
      <c r="AD1835" s="337">
        <v>0</v>
      </c>
      <c r="AE1835" s="337">
        <v>0</v>
      </c>
      <c r="AF1835" s="337">
        <v>0</v>
      </c>
      <c r="AG1835" s="337">
        <v>0</v>
      </c>
      <c r="AH1835" s="337">
        <v>0</v>
      </c>
      <c r="AI1835" s="337">
        <v>0</v>
      </c>
      <c r="AJ1835" s="337">
        <v>0</v>
      </c>
      <c r="AK1835" s="337">
        <v>0</v>
      </c>
      <c r="AL1835" s="337">
        <v>0</v>
      </c>
      <c r="AM1835" s="337">
        <v>0</v>
      </c>
      <c r="AN1835" s="337">
        <v>0</v>
      </c>
      <c r="AO1835" s="337">
        <v>0</v>
      </c>
      <c r="AP1835" s="337">
        <v>4</v>
      </c>
    </row>
    <row r="1836" spans="2:42" x14ac:dyDescent="0.2">
      <c r="C1836" s="335" t="s">
        <v>37</v>
      </c>
      <c r="E1836" s="337">
        <v>101</v>
      </c>
      <c r="F1836" s="337">
        <v>76</v>
      </c>
      <c r="G1836" s="337">
        <v>177</v>
      </c>
      <c r="H1836" s="337">
        <v>33</v>
      </c>
      <c r="I1836" s="337">
        <v>29</v>
      </c>
      <c r="J1836" s="337">
        <v>62</v>
      </c>
      <c r="K1836" s="337">
        <v>12</v>
      </c>
      <c r="L1836" s="337">
        <v>6</v>
      </c>
      <c r="M1836" s="337">
        <v>7</v>
      </c>
      <c r="N1836" s="337">
        <v>13</v>
      </c>
      <c r="O1836" s="337">
        <v>14</v>
      </c>
      <c r="P1836" s="337">
        <v>11</v>
      </c>
      <c r="Q1836" s="337">
        <v>3</v>
      </c>
      <c r="R1836" s="337">
        <v>32</v>
      </c>
      <c r="S1836" s="337">
        <v>23</v>
      </c>
      <c r="T1836" s="337">
        <v>55</v>
      </c>
      <c r="U1836" s="337">
        <v>4</v>
      </c>
      <c r="V1836" s="337">
        <v>32</v>
      </c>
      <c r="W1836" s="337">
        <v>27</v>
      </c>
      <c r="X1836" s="337">
        <v>59</v>
      </c>
      <c r="Y1836" s="337">
        <v>4</v>
      </c>
      <c r="Z1836" s="337">
        <v>37</v>
      </c>
      <c r="AA1836" s="337">
        <v>26</v>
      </c>
      <c r="AB1836" s="337">
        <v>63</v>
      </c>
      <c r="AC1836" s="337">
        <v>4</v>
      </c>
      <c r="AD1836" s="337">
        <v>0</v>
      </c>
      <c r="AE1836" s="337">
        <v>0</v>
      </c>
      <c r="AF1836" s="337">
        <v>0</v>
      </c>
      <c r="AG1836" s="337">
        <v>0</v>
      </c>
      <c r="AH1836" s="337">
        <v>0</v>
      </c>
      <c r="AI1836" s="337">
        <v>0</v>
      </c>
      <c r="AJ1836" s="337">
        <v>0</v>
      </c>
      <c r="AK1836" s="337">
        <v>0</v>
      </c>
      <c r="AL1836" s="337">
        <v>0</v>
      </c>
      <c r="AM1836" s="337">
        <v>0</v>
      </c>
      <c r="AN1836" s="337">
        <v>0</v>
      </c>
      <c r="AO1836" s="337">
        <v>0</v>
      </c>
      <c r="AP1836" s="337">
        <v>0</v>
      </c>
    </row>
    <row r="1837" spans="2:42" x14ac:dyDescent="0.2">
      <c r="D1837" s="335" t="s">
        <v>116</v>
      </c>
      <c r="E1837" s="337">
        <v>78</v>
      </c>
      <c r="F1837" s="337">
        <v>60</v>
      </c>
      <c r="G1837" s="337">
        <v>138</v>
      </c>
      <c r="H1837" s="337">
        <v>23</v>
      </c>
      <c r="I1837" s="337">
        <v>23</v>
      </c>
      <c r="J1837" s="337">
        <v>46</v>
      </c>
      <c r="K1837" s="337">
        <v>6</v>
      </c>
      <c r="L1837" s="337">
        <v>6</v>
      </c>
      <c r="M1837" s="337">
        <v>4</v>
      </c>
      <c r="N1837" s="337">
        <v>10</v>
      </c>
      <c r="O1837" s="337">
        <v>7</v>
      </c>
      <c r="P1837" s="337">
        <v>6</v>
      </c>
      <c r="Q1837" s="337">
        <v>1</v>
      </c>
      <c r="R1837" s="337">
        <v>24</v>
      </c>
      <c r="S1837" s="337">
        <v>18</v>
      </c>
      <c r="T1837" s="337">
        <v>42</v>
      </c>
      <c r="U1837" s="337">
        <v>2</v>
      </c>
      <c r="V1837" s="337">
        <v>28</v>
      </c>
      <c r="W1837" s="337">
        <v>20</v>
      </c>
      <c r="X1837" s="337">
        <v>48</v>
      </c>
      <c r="Y1837" s="337">
        <v>2</v>
      </c>
      <c r="Z1837" s="337">
        <v>26</v>
      </c>
      <c r="AA1837" s="337">
        <v>22</v>
      </c>
      <c r="AB1837" s="337">
        <v>48</v>
      </c>
      <c r="AC1837" s="337">
        <v>2</v>
      </c>
      <c r="AD1837" s="337">
        <v>0</v>
      </c>
      <c r="AE1837" s="337">
        <v>0</v>
      </c>
      <c r="AF1837" s="337">
        <v>0</v>
      </c>
      <c r="AG1837" s="337">
        <v>0</v>
      </c>
      <c r="AH1837" s="337">
        <v>0</v>
      </c>
      <c r="AI1837" s="337">
        <v>0</v>
      </c>
      <c r="AJ1837" s="337">
        <v>0</v>
      </c>
      <c r="AK1837" s="337">
        <v>0</v>
      </c>
      <c r="AL1837" s="337">
        <v>0</v>
      </c>
      <c r="AM1837" s="337">
        <v>0</v>
      </c>
      <c r="AN1837" s="337">
        <v>0</v>
      </c>
      <c r="AO1837" s="337">
        <v>0</v>
      </c>
      <c r="AP1837" s="337">
        <v>0</v>
      </c>
    </row>
    <row r="1838" spans="2:42" x14ac:dyDescent="0.2">
      <c r="D1838" s="335" t="s">
        <v>117</v>
      </c>
      <c r="E1838" s="337">
        <v>23</v>
      </c>
      <c r="F1838" s="337">
        <v>16</v>
      </c>
      <c r="G1838" s="337">
        <v>39</v>
      </c>
      <c r="H1838" s="337">
        <v>10</v>
      </c>
      <c r="I1838" s="337">
        <v>6</v>
      </c>
      <c r="J1838" s="337">
        <v>16</v>
      </c>
      <c r="K1838" s="337">
        <v>6</v>
      </c>
      <c r="L1838" s="337">
        <v>0</v>
      </c>
      <c r="M1838" s="337">
        <v>3</v>
      </c>
      <c r="N1838" s="337">
        <v>3</v>
      </c>
      <c r="O1838" s="337">
        <v>7</v>
      </c>
      <c r="P1838" s="337">
        <v>5</v>
      </c>
      <c r="Q1838" s="337">
        <v>2</v>
      </c>
      <c r="R1838" s="337">
        <v>8</v>
      </c>
      <c r="S1838" s="337">
        <v>5</v>
      </c>
      <c r="T1838" s="337">
        <v>13</v>
      </c>
      <c r="U1838" s="337">
        <v>2</v>
      </c>
      <c r="V1838" s="337">
        <v>4</v>
      </c>
      <c r="W1838" s="337">
        <v>7</v>
      </c>
      <c r="X1838" s="337">
        <v>11</v>
      </c>
      <c r="Y1838" s="337">
        <v>2</v>
      </c>
      <c r="Z1838" s="337">
        <v>11</v>
      </c>
      <c r="AA1838" s="337">
        <v>4</v>
      </c>
      <c r="AB1838" s="337">
        <v>15</v>
      </c>
      <c r="AC1838" s="337">
        <v>2</v>
      </c>
      <c r="AD1838" s="337">
        <v>0</v>
      </c>
      <c r="AE1838" s="337">
        <v>0</v>
      </c>
      <c r="AF1838" s="337">
        <v>0</v>
      </c>
      <c r="AG1838" s="337">
        <v>0</v>
      </c>
      <c r="AH1838" s="337">
        <v>0</v>
      </c>
      <c r="AI1838" s="337">
        <v>0</v>
      </c>
      <c r="AJ1838" s="337">
        <v>0</v>
      </c>
      <c r="AK1838" s="337">
        <v>0</v>
      </c>
      <c r="AL1838" s="337">
        <v>0</v>
      </c>
      <c r="AM1838" s="337">
        <v>0</v>
      </c>
      <c r="AN1838" s="337">
        <v>0</v>
      </c>
      <c r="AO1838" s="337">
        <v>0</v>
      </c>
      <c r="AP1838" s="337">
        <v>0</v>
      </c>
    </row>
    <row r="1839" spans="2:42" x14ac:dyDescent="0.2">
      <c r="C1839" s="335" t="s">
        <v>38</v>
      </c>
      <c r="E1839" s="337">
        <v>12</v>
      </c>
      <c r="F1839" s="337">
        <v>14</v>
      </c>
      <c r="G1839" s="337">
        <v>26</v>
      </c>
      <c r="H1839" s="337">
        <v>6</v>
      </c>
      <c r="I1839" s="337">
        <v>5</v>
      </c>
      <c r="J1839" s="337">
        <v>11</v>
      </c>
      <c r="K1839" s="337">
        <v>4</v>
      </c>
      <c r="L1839" s="337">
        <v>4</v>
      </c>
      <c r="M1839" s="337">
        <v>1</v>
      </c>
      <c r="N1839" s="337">
        <v>5</v>
      </c>
      <c r="O1839" s="337">
        <v>0</v>
      </c>
      <c r="P1839" s="337">
        <v>0</v>
      </c>
      <c r="Q1839" s="337">
        <v>4</v>
      </c>
      <c r="R1839" s="337">
        <v>5</v>
      </c>
      <c r="S1839" s="337">
        <v>3</v>
      </c>
      <c r="T1839" s="337">
        <v>8</v>
      </c>
      <c r="U1839" s="337">
        <v>0</v>
      </c>
      <c r="V1839" s="337">
        <v>4</v>
      </c>
      <c r="W1839" s="337">
        <v>6</v>
      </c>
      <c r="X1839" s="337">
        <v>10</v>
      </c>
      <c r="Y1839" s="337">
        <v>0</v>
      </c>
      <c r="Z1839" s="337">
        <v>3</v>
      </c>
      <c r="AA1839" s="337">
        <v>5</v>
      </c>
      <c r="AB1839" s="337">
        <v>8</v>
      </c>
      <c r="AC1839" s="337">
        <v>0</v>
      </c>
      <c r="AD1839" s="337">
        <v>0</v>
      </c>
      <c r="AE1839" s="337">
        <v>0</v>
      </c>
      <c r="AF1839" s="337">
        <v>0</v>
      </c>
      <c r="AG1839" s="337">
        <v>0</v>
      </c>
      <c r="AH1839" s="337">
        <v>0</v>
      </c>
      <c r="AI1839" s="337">
        <v>0</v>
      </c>
      <c r="AJ1839" s="337">
        <v>0</v>
      </c>
      <c r="AK1839" s="337">
        <v>0</v>
      </c>
      <c r="AL1839" s="337">
        <v>0</v>
      </c>
      <c r="AM1839" s="337">
        <v>0</v>
      </c>
      <c r="AN1839" s="337">
        <v>0</v>
      </c>
      <c r="AO1839" s="337">
        <v>0</v>
      </c>
      <c r="AP1839" s="337">
        <v>4</v>
      </c>
    </row>
    <row r="1840" spans="2:42" x14ac:dyDescent="0.2">
      <c r="D1840" s="335" t="s">
        <v>65</v>
      </c>
      <c r="E1840" s="337">
        <v>12</v>
      </c>
      <c r="F1840" s="337">
        <v>14</v>
      </c>
      <c r="G1840" s="337">
        <v>26</v>
      </c>
      <c r="H1840" s="337">
        <v>6</v>
      </c>
      <c r="I1840" s="337">
        <v>5</v>
      </c>
      <c r="J1840" s="337">
        <v>11</v>
      </c>
      <c r="K1840" s="337">
        <v>4</v>
      </c>
      <c r="L1840" s="337">
        <v>4</v>
      </c>
      <c r="M1840" s="337">
        <v>1</v>
      </c>
      <c r="N1840" s="337">
        <v>5</v>
      </c>
      <c r="O1840" s="337">
        <v>0</v>
      </c>
      <c r="P1840" s="337">
        <v>0</v>
      </c>
      <c r="Q1840" s="337">
        <v>4</v>
      </c>
      <c r="R1840" s="337">
        <v>5</v>
      </c>
      <c r="S1840" s="337">
        <v>3</v>
      </c>
      <c r="T1840" s="337">
        <v>8</v>
      </c>
      <c r="U1840" s="337">
        <v>0</v>
      </c>
      <c r="V1840" s="337">
        <v>4</v>
      </c>
      <c r="W1840" s="337">
        <v>6</v>
      </c>
      <c r="X1840" s="337">
        <v>10</v>
      </c>
      <c r="Y1840" s="337">
        <v>0</v>
      </c>
      <c r="Z1840" s="337">
        <v>3</v>
      </c>
      <c r="AA1840" s="337">
        <v>5</v>
      </c>
      <c r="AB1840" s="337">
        <v>8</v>
      </c>
      <c r="AC1840" s="337">
        <v>0</v>
      </c>
      <c r="AD1840" s="337">
        <v>0</v>
      </c>
      <c r="AE1840" s="337">
        <v>0</v>
      </c>
      <c r="AF1840" s="337">
        <v>0</v>
      </c>
      <c r="AG1840" s="337">
        <v>0</v>
      </c>
      <c r="AH1840" s="337">
        <v>0</v>
      </c>
      <c r="AI1840" s="337">
        <v>0</v>
      </c>
      <c r="AJ1840" s="337">
        <v>0</v>
      </c>
      <c r="AK1840" s="337">
        <v>0</v>
      </c>
      <c r="AL1840" s="337">
        <v>0</v>
      </c>
      <c r="AM1840" s="337">
        <v>0</v>
      </c>
      <c r="AN1840" s="337">
        <v>0</v>
      </c>
      <c r="AO1840" s="337">
        <v>0</v>
      </c>
      <c r="AP1840" s="337">
        <v>4</v>
      </c>
    </row>
    <row r="1841" spans="1:42" x14ac:dyDescent="0.2">
      <c r="C1841" s="335" t="s">
        <v>47</v>
      </c>
      <c r="E1841" s="337">
        <v>85</v>
      </c>
      <c r="F1841" s="337">
        <v>102</v>
      </c>
      <c r="G1841" s="337">
        <v>187</v>
      </c>
      <c r="H1841" s="337">
        <v>18</v>
      </c>
      <c r="I1841" s="337">
        <v>26</v>
      </c>
      <c r="J1841" s="337">
        <v>44</v>
      </c>
      <c r="K1841" s="337">
        <v>27</v>
      </c>
      <c r="L1841" s="337">
        <v>9</v>
      </c>
      <c r="M1841" s="337">
        <v>4</v>
      </c>
      <c r="N1841" s="337">
        <v>13</v>
      </c>
      <c r="O1841" s="337">
        <v>21</v>
      </c>
      <c r="P1841" s="337">
        <v>15</v>
      </c>
      <c r="Q1841" s="337">
        <v>9</v>
      </c>
      <c r="R1841" s="337">
        <v>30</v>
      </c>
      <c r="S1841" s="337">
        <v>41</v>
      </c>
      <c r="T1841" s="337">
        <v>71</v>
      </c>
      <c r="U1841" s="337">
        <v>9</v>
      </c>
      <c r="V1841" s="337">
        <v>29</v>
      </c>
      <c r="W1841" s="337">
        <v>24</v>
      </c>
      <c r="X1841" s="337">
        <v>53</v>
      </c>
      <c r="Y1841" s="337">
        <v>9</v>
      </c>
      <c r="Z1841" s="337">
        <v>26</v>
      </c>
      <c r="AA1841" s="337">
        <v>37</v>
      </c>
      <c r="AB1841" s="337">
        <v>63</v>
      </c>
      <c r="AC1841" s="337">
        <v>9</v>
      </c>
      <c r="AD1841" s="337">
        <v>0</v>
      </c>
      <c r="AE1841" s="337">
        <v>0</v>
      </c>
      <c r="AF1841" s="337">
        <v>0</v>
      </c>
      <c r="AG1841" s="337">
        <v>0</v>
      </c>
      <c r="AH1841" s="337">
        <v>0</v>
      </c>
      <c r="AI1841" s="337">
        <v>0</v>
      </c>
      <c r="AJ1841" s="337">
        <v>0</v>
      </c>
      <c r="AK1841" s="337">
        <v>0</v>
      </c>
      <c r="AL1841" s="337">
        <v>0</v>
      </c>
      <c r="AM1841" s="337">
        <v>0</v>
      </c>
      <c r="AN1841" s="337">
        <v>0</v>
      </c>
      <c r="AO1841" s="337">
        <v>0</v>
      </c>
      <c r="AP1841" s="337">
        <v>0</v>
      </c>
    </row>
    <row r="1842" spans="1:42" x14ac:dyDescent="0.2">
      <c r="D1842" s="335" t="s">
        <v>117</v>
      </c>
      <c r="E1842" s="337">
        <v>85</v>
      </c>
      <c r="F1842" s="337">
        <v>102</v>
      </c>
      <c r="G1842" s="337">
        <v>187</v>
      </c>
      <c r="H1842" s="337">
        <v>18</v>
      </c>
      <c r="I1842" s="337">
        <v>26</v>
      </c>
      <c r="J1842" s="337">
        <v>44</v>
      </c>
      <c r="K1842" s="337">
        <v>27</v>
      </c>
      <c r="L1842" s="337">
        <v>9</v>
      </c>
      <c r="M1842" s="337">
        <v>4</v>
      </c>
      <c r="N1842" s="337">
        <v>13</v>
      </c>
      <c r="O1842" s="337">
        <v>21</v>
      </c>
      <c r="P1842" s="337">
        <v>15</v>
      </c>
      <c r="Q1842" s="337">
        <v>9</v>
      </c>
      <c r="R1842" s="337">
        <v>30</v>
      </c>
      <c r="S1842" s="337">
        <v>41</v>
      </c>
      <c r="T1842" s="337">
        <v>71</v>
      </c>
      <c r="U1842" s="337">
        <v>9</v>
      </c>
      <c r="V1842" s="337">
        <v>29</v>
      </c>
      <c r="W1842" s="337">
        <v>24</v>
      </c>
      <c r="X1842" s="337">
        <v>53</v>
      </c>
      <c r="Y1842" s="337">
        <v>9</v>
      </c>
      <c r="Z1842" s="337">
        <v>26</v>
      </c>
      <c r="AA1842" s="337">
        <v>37</v>
      </c>
      <c r="AB1842" s="337">
        <v>63</v>
      </c>
      <c r="AC1842" s="337">
        <v>9</v>
      </c>
      <c r="AD1842" s="337">
        <v>0</v>
      </c>
      <c r="AE1842" s="337">
        <v>0</v>
      </c>
      <c r="AF1842" s="337">
        <v>0</v>
      </c>
      <c r="AG1842" s="337">
        <v>0</v>
      </c>
      <c r="AH1842" s="337">
        <v>0</v>
      </c>
      <c r="AI1842" s="337">
        <v>0</v>
      </c>
      <c r="AJ1842" s="337">
        <v>0</v>
      </c>
      <c r="AK1842" s="337">
        <v>0</v>
      </c>
      <c r="AL1842" s="337">
        <v>0</v>
      </c>
      <c r="AM1842" s="337">
        <v>0</v>
      </c>
      <c r="AN1842" s="337">
        <v>0</v>
      </c>
      <c r="AO1842" s="337">
        <v>0</v>
      </c>
      <c r="AP1842" s="337">
        <v>0</v>
      </c>
    </row>
    <row r="1843" spans="1:42" x14ac:dyDescent="0.2">
      <c r="B1843" s="335" t="s">
        <v>167</v>
      </c>
      <c r="E1843" s="337">
        <v>172</v>
      </c>
      <c r="F1843" s="337">
        <v>166</v>
      </c>
      <c r="G1843" s="337">
        <v>338</v>
      </c>
      <c r="H1843" s="337">
        <v>0</v>
      </c>
      <c r="I1843" s="337">
        <v>0</v>
      </c>
      <c r="J1843" s="337">
        <v>0</v>
      </c>
      <c r="K1843" s="337">
        <v>26</v>
      </c>
      <c r="L1843" s="337">
        <v>0</v>
      </c>
      <c r="M1843" s="337">
        <v>26</v>
      </c>
      <c r="N1843" s="337">
        <v>26</v>
      </c>
      <c r="O1843" s="337">
        <v>0</v>
      </c>
      <c r="P1843" s="337">
        <v>0</v>
      </c>
      <c r="Q1843" s="337">
        <v>5</v>
      </c>
      <c r="R1843" s="337">
        <v>0</v>
      </c>
      <c r="S1843" s="337">
        <v>0</v>
      </c>
      <c r="T1843" s="337">
        <v>0</v>
      </c>
      <c r="U1843" s="337">
        <v>0</v>
      </c>
      <c r="V1843" s="337">
        <v>0</v>
      </c>
      <c r="W1843" s="337">
        <v>0</v>
      </c>
      <c r="X1843" s="337">
        <v>0</v>
      </c>
      <c r="Y1843" s="337">
        <v>0</v>
      </c>
      <c r="Z1843" s="337">
        <v>0</v>
      </c>
      <c r="AA1843" s="337">
        <v>0</v>
      </c>
      <c r="AB1843" s="337">
        <v>0</v>
      </c>
      <c r="AC1843" s="337">
        <v>0</v>
      </c>
      <c r="AD1843" s="337">
        <v>0</v>
      </c>
      <c r="AE1843" s="337">
        <v>0</v>
      </c>
      <c r="AF1843" s="337">
        <v>0</v>
      </c>
      <c r="AG1843" s="337">
        <v>0</v>
      </c>
      <c r="AH1843" s="337">
        <v>0</v>
      </c>
      <c r="AI1843" s="337">
        <v>0</v>
      </c>
      <c r="AJ1843" s="337">
        <v>0</v>
      </c>
      <c r="AK1843" s="337">
        <v>0</v>
      </c>
      <c r="AL1843" s="337">
        <v>0</v>
      </c>
      <c r="AM1843" s="337">
        <v>0</v>
      </c>
      <c r="AN1843" s="337">
        <v>0</v>
      </c>
      <c r="AO1843" s="337">
        <v>0</v>
      </c>
      <c r="AP1843" s="337">
        <v>0</v>
      </c>
    </row>
    <row r="1844" spans="1:42" x14ac:dyDescent="0.2">
      <c r="C1844" s="335" t="s">
        <v>47</v>
      </c>
      <c r="E1844" s="337">
        <v>172</v>
      </c>
      <c r="F1844" s="337">
        <v>166</v>
      </c>
      <c r="G1844" s="337">
        <v>338</v>
      </c>
      <c r="H1844" s="337">
        <v>0</v>
      </c>
      <c r="I1844" s="337">
        <v>0</v>
      </c>
      <c r="J1844" s="337">
        <v>0</v>
      </c>
      <c r="K1844" s="337">
        <v>26</v>
      </c>
      <c r="L1844" s="337">
        <v>0</v>
      </c>
      <c r="M1844" s="337">
        <v>26</v>
      </c>
      <c r="N1844" s="337">
        <v>26</v>
      </c>
      <c r="O1844" s="337">
        <v>0</v>
      </c>
      <c r="P1844" s="337">
        <v>0</v>
      </c>
      <c r="Q1844" s="337">
        <v>5</v>
      </c>
      <c r="R1844" s="337">
        <v>0</v>
      </c>
      <c r="S1844" s="337">
        <v>0</v>
      </c>
      <c r="T1844" s="337">
        <v>0</v>
      </c>
      <c r="U1844" s="337">
        <v>0</v>
      </c>
      <c r="V1844" s="337">
        <v>0</v>
      </c>
      <c r="W1844" s="337">
        <v>0</v>
      </c>
      <c r="X1844" s="337">
        <v>0</v>
      </c>
      <c r="Y1844" s="337">
        <v>0</v>
      </c>
      <c r="Z1844" s="337">
        <v>0</v>
      </c>
      <c r="AA1844" s="337">
        <v>0</v>
      </c>
      <c r="AB1844" s="337">
        <v>0</v>
      </c>
      <c r="AC1844" s="337">
        <v>0</v>
      </c>
      <c r="AD1844" s="337">
        <v>0</v>
      </c>
      <c r="AE1844" s="337">
        <v>0</v>
      </c>
      <c r="AF1844" s="337">
        <v>0</v>
      </c>
      <c r="AG1844" s="337">
        <v>0</v>
      </c>
      <c r="AH1844" s="337">
        <v>0</v>
      </c>
      <c r="AI1844" s="337">
        <v>0</v>
      </c>
      <c r="AJ1844" s="337">
        <v>0</v>
      </c>
      <c r="AK1844" s="337">
        <v>0</v>
      </c>
      <c r="AL1844" s="337">
        <v>0</v>
      </c>
      <c r="AM1844" s="337">
        <v>0</v>
      </c>
      <c r="AN1844" s="337">
        <v>0</v>
      </c>
      <c r="AO1844" s="337">
        <v>0</v>
      </c>
      <c r="AP1844" s="337">
        <v>0</v>
      </c>
    </row>
    <row r="1845" spans="1:42" x14ac:dyDescent="0.2">
      <c r="D1845" s="335" t="s">
        <v>204</v>
      </c>
      <c r="E1845" s="337">
        <v>128</v>
      </c>
      <c r="F1845" s="337">
        <v>118</v>
      </c>
      <c r="G1845" s="337">
        <v>246</v>
      </c>
      <c r="H1845" s="337">
        <v>0</v>
      </c>
      <c r="I1845" s="337">
        <v>0</v>
      </c>
      <c r="J1845" s="337">
        <v>0</v>
      </c>
      <c r="K1845" s="337">
        <v>23</v>
      </c>
      <c r="L1845" s="337">
        <v>0</v>
      </c>
      <c r="M1845" s="337">
        <v>23</v>
      </c>
      <c r="N1845" s="337">
        <v>23</v>
      </c>
      <c r="O1845" s="337">
        <v>0</v>
      </c>
      <c r="P1845" s="337">
        <v>0</v>
      </c>
      <c r="Q1845" s="337">
        <v>2</v>
      </c>
      <c r="R1845" s="337">
        <v>0</v>
      </c>
      <c r="S1845" s="337">
        <v>0</v>
      </c>
      <c r="T1845" s="337">
        <v>0</v>
      </c>
      <c r="U1845" s="337">
        <v>0</v>
      </c>
      <c r="V1845" s="337">
        <v>0</v>
      </c>
      <c r="W1845" s="337">
        <v>0</v>
      </c>
      <c r="X1845" s="337">
        <v>0</v>
      </c>
      <c r="Y1845" s="337">
        <v>0</v>
      </c>
      <c r="Z1845" s="337">
        <v>0</v>
      </c>
      <c r="AA1845" s="337">
        <v>0</v>
      </c>
      <c r="AB1845" s="337">
        <v>0</v>
      </c>
      <c r="AC1845" s="337">
        <v>0</v>
      </c>
      <c r="AD1845" s="337">
        <v>0</v>
      </c>
      <c r="AE1845" s="337">
        <v>0</v>
      </c>
      <c r="AF1845" s="337">
        <v>0</v>
      </c>
      <c r="AG1845" s="337">
        <v>0</v>
      </c>
      <c r="AH1845" s="337">
        <v>0</v>
      </c>
      <c r="AI1845" s="337">
        <v>0</v>
      </c>
      <c r="AJ1845" s="337">
        <v>0</v>
      </c>
      <c r="AK1845" s="337">
        <v>0</v>
      </c>
      <c r="AL1845" s="337">
        <v>0</v>
      </c>
      <c r="AM1845" s="337">
        <v>0</v>
      </c>
      <c r="AN1845" s="337">
        <v>0</v>
      </c>
      <c r="AO1845" s="337">
        <v>0</v>
      </c>
      <c r="AP1845" s="337">
        <v>0</v>
      </c>
    </row>
    <row r="1846" spans="1:42" x14ac:dyDescent="0.2">
      <c r="D1846" s="335" t="s">
        <v>165</v>
      </c>
      <c r="E1846" s="337">
        <v>44</v>
      </c>
      <c r="F1846" s="337">
        <v>48</v>
      </c>
      <c r="G1846" s="337">
        <v>92</v>
      </c>
      <c r="H1846" s="337">
        <v>0</v>
      </c>
      <c r="I1846" s="337">
        <v>0</v>
      </c>
      <c r="J1846" s="337">
        <v>0</v>
      </c>
      <c r="K1846" s="337">
        <v>3</v>
      </c>
      <c r="L1846" s="337">
        <v>0</v>
      </c>
      <c r="M1846" s="337">
        <v>3</v>
      </c>
      <c r="N1846" s="337">
        <v>3</v>
      </c>
      <c r="O1846" s="337">
        <v>0</v>
      </c>
      <c r="P1846" s="337">
        <v>0</v>
      </c>
      <c r="Q1846" s="337">
        <v>3</v>
      </c>
      <c r="R1846" s="337">
        <v>0</v>
      </c>
      <c r="S1846" s="337">
        <v>0</v>
      </c>
      <c r="T1846" s="337">
        <v>0</v>
      </c>
      <c r="U1846" s="337">
        <v>0</v>
      </c>
      <c r="V1846" s="337">
        <v>0</v>
      </c>
      <c r="W1846" s="337">
        <v>0</v>
      </c>
      <c r="X1846" s="337">
        <v>0</v>
      </c>
      <c r="Y1846" s="337">
        <v>0</v>
      </c>
      <c r="Z1846" s="337">
        <v>0</v>
      </c>
      <c r="AA1846" s="337">
        <v>0</v>
      </c>
      <c r="AB1846" s="337">
        <v>0</v>
      </c>
      <c r="AC1846" s="337">
        <v>0</v>
      </c>
      <c r="AD1846" s="337">
        <v>0</v>
      </c>
      <c r="AE1846" s="337">
        <v>0</v>
      </c>
      <c r="AF1846" s="337">
        <v>0</v>
      </c>
      <c r="AG1846" s="337">
        <v>0</v>
      </c>
      <c r="AH1846" s="337">
        <v>0</v>
      </c>
      <c r="AI1846" s="337">
        <v>0</v>
      </c>
      <c r="AJ1846" s="337">
        <v>0</v>
      </c>
      <c r="AK1846" s="337">
        <v>0</v>
      </c>
      <c r="AL1846" s="337">
        <v>0</v>
      </c>
      <c r="AM1846" s="337">
        <v>0</v>
      </c>
      <c r="AN1846" s="337">
        <v>0</v>
      </c>
      <c r="AO1846" s="337">
        <v>0</v>
      </c>
      <c r="AP1846" s="337">
        <v>0</v>
      </c>
    </row>
    <row r="1847" spans="1:42" x14ac:dyDescent="0.2">
      <c r="A1847" s="335" t="s">
        <v>153</v>
      </c>
      <c r="E1847" s="337">
        <v>434</v>
      </c>
      <c r="F1847" s="337">
        <v>390</v>
      </c>
      <c r="G1847" s="337">
        <v>824</v>
      </c>
      <c r="H1847" s="337">
        <v>77</v>
      </c>
      <c r="I1847" s="337">
        <v>77</v>
      </c>
      <c r="J1847" s="337">
        <v>154</v>
      </c>
      <c r="K1847" s="337">
        <v>42</v>
      </c>
      <c r="L1847" s="337">
        <v>19</v>
      </c>
      <c r="M1847" s="337">
        <v>24</v>
      </c>
      <c r="N1847" s="337">
        <v>43</v>
      </c>
      <c r="O1847" s="337">
        <v>47</v>
      </c>
      <c r="P1847" s="337">
        <v>39</v>
      </c>
      <c r="Q1847" s="337">
        <v>11</v>
      </c>
      <c r="R1847" s="337">
        <v>91</v>
      </c>
      <c r="S1847" s="337">
        <v>75</v>
      </c>
      <c r="T1847" s="337">
        <v>166</v>
      </c>
      <c r="U1847" s="337">
        <v>7</v>
      </c>
      <c r="V1847" s="337">
        <v>92</v>
      </c>
      <c r="W1847" s="337">
        <v>74</v>
      </c>
      <c r="X1847" s="337">
        <v>166</v>
      </c>
      <c r="Y1847" s="337">
        <v>7</v>
      </c>
      <c r="Z1847" s="337">
        <v>123</v>
      </c>
      <c r="AA1847" s="337">
        <v>105</v>
      </c>
      <c r="AB1847" s="337">
        <v>228</v>
      </c>
      <c r="AC1847" s="337">
        <v>11</v>
      </c>
      <c r="AD1847" s="337">
        <v>39</v>
      </c>
      <c r="AE1847" s="337">
        <v>43</v>
      </c>
      <c r="AF1847" s="337">
        <v>82</v>
      </c>
      <c r="AG1847" s="337">
        <v>3</v>
      </c>
      <c r="AH1847" s="337">
        <v>55</v>
      </c>
      <c r="AI1847" s="337">
        <v>47</v>
      </c>
      <c r="AJ1847" s="337">
        <v>102</v>
      </c>
      <c r="AK1847" s="337">
        <v>4</v>
      </c>
      <c r="AL1847" s="337">
        <v>34</v>
      </c>
      <c r="AM1847" s="337">
        <v>46</v>
      </c>
      <c r="AN1847" s="337">
        <v>80</v>
      </c>
      <c r="AO1847" s="337">
        <v>3</v>
      </c>
      <c r="AP1847" s="337">
        <v>7</v>
      </c>
    </row>
    <row r="1848" spans="1:42" x14ac:dyDescent="0.2">
      <c r="B1848" s="335" t="s">
        <v>36</v>
      </c>
      <c r="E1848" s="337">
        <v>56</v>
      </c>
      <c r="F1848" s="337">
        <v>49</v>
      </c>
      <c r="G1848" s="337">
        <v>105</v>
      </c>
      <c r="H1848" s="337">
        <v>0</v>
      </c>
      <c r="I1848" s="337">
        <v>0</v>
      </c>
      <c r="J1848" s="337">
        <v>0</v>
      </c>
      <c r="K1848" s="337">
        <v>5</v>
      </c>
      <c r="L1848" s="337">
        <v>0</v>
      </c>
      <c r="M1848" s="337">
        <v>5</v>
      </c>
      <c r="N1848" s="337">
        <v>5</v>
      </c>
      <c r="O1848" s="337">
        <v>3</v>
      </c>
      <c r="P1848" s="337">
        <v>3</v>
      </c>
      <c r="Q1848" s="337">
        <v>3</v>
      </c>
      <c r="R1848" s="337">
        <v>2</v>
      </c>
      <c r="S1848" s="337">
        <v>3</v>
      </c>
      <c r="T1848" s="337">
        <v>5</v>
      </c>
      <c r="U1848" s="337">
        <v>0</v>
      </c>
      <c r="V1848" s="337">
        <v>10</v>
      </c>
      <c r="W1848" s="337">
        <v>11</v>
      </c>
      <c r="X1848" s="337">
        <v>21</v>
      </c>
      <c r="Y1848" s="337">
        <v>0</v>
      </c>
      <c r="Z1848" s="337">
        <v>44</v>
      </c>
      <c r="AA1848" s="337">
        <v>35</v>
      </c>
      <c r="AB1848" s="337">
        <v>79</v>
      </c>
      <c r="AC1848" s="337">
        <v>4</v>
      </c>
      <c r="AD1848" s="337">
        <v>0</v>
      </c>
      <c r="AE1848" s="337">
        <v>0</v>
      </c>
      <c r="AF1848" s="337">
        <v>0</v>
      </c>
      <c r="AG1848" s="337">
        <v>0</v>
      </c>
      <c r="AH1848" s="337">
        <v>0</v>
      </c>
      <c r="AI1848" s="337">
        <v>0</v>
      </c>
      <c r="AJ1848" s="337">
        <v>0</v>
      </c>
      <c r="AK1848" s="337">
        <v>0</v>
      </c>
      <c r="AL1848" s="337">
        <v>0</v>
      </c>
      <c r="AM1848" s="337">
        <v>0</v>
      </c>
      <c r="AN1848" s="337">
        <v>0</v>
      </c>
      <c r="AO1848" s="337">
        <v>0</v>
      </c>
      <c r="AP1848" s="337">
        <v>1</v>
      </c>
    </row>
    <row r="1849" spans="1:42" x14ac:dyDescent="0.2">
      <c r="C1849" s="335" t="s">
        <v>38</v>
      </c>
      <c r="E1849" s="337">
        <v>14</v>
      </c>
      <c r="F1849" s="337">
        <v>9</v>
      </c>
      <c r="G1849" s="337">
        <v>23</v>
      </c>
      <c r="H1849" s="337">
        <v>0</v>
      </c>
      <c r="I1849" s="337">
        <v>0</v>
      </c>
      <c r="J1849" s="337">
        <v>0</v>
      </c>
      <c r="K1849" s="337">
        <v>2</v>
      </c>
      <c r="L1849" s="337">
        <v>0</v>
      </c>
      <c r="M1849" s="337">
        <v>2</v>
      </c>
      <c r="N1849" s="337">
        <v>2</v>
      </c>
      <c r="O1849" s="337">
        <v>0</v>
      </c>
      <c r="P1849" s="337">
        <v>0</v>
      </c>
      <c r="Q1849" s="337">
        <v>2</v>
      </c>
      <c r="R1849" s="337">
        <v>0</v>
      </c>
      <c r="S1849" s="337">
        <v>0</v>
      </c>
      <c r="T1849" s="337">
        <v>0</v>
      </c>
      <c r="U1849" s="337">
        <v>0</v>
      </c>
      <c r="V1849" s="337">
        <v>0</v>
      </c>
      <c r="W1849" s="337">
        <v>0</v>
      </c>
      <c r="X1849" s="337">
        <v>0</v>
      </c>
      <c r="Y1849" s="337">
        <v>0</v>
      </c>
      <c r="Z1849" s="337">
        <v>14</v>
      </c>
      <c r="AA1849" s="337">
        <v>9</v>
      </c>
      <c r="AB1849" s="337">
        <v>23</v>
      </c>
      <c r="AC1849" s="337">
        <v>2</v>
      </c>
      <c r="AD1849" s="337">
        <v>0</v>
      </c>
      <c r="AE1849" s="337">
        <v>0</v>
      </c>
      <c r="AF1849" s="337">
        <v>0</v>
      </c>
      <c r="AG1849" s="337">
        <v>0</v>
      </c>
      <c r="AH1849" s="337">
        <v>0</v>
      </c>
      <c r="AI1849" s="337">
        <v>0</v>
      </c>
      <c r="AJ1849" s="337">
        <v>0</v>
      </c>
      <c r="AK1849" s="337">
        <v>0</v>
      </c>
      <c r="AL1849" s="337">
        <v>0</v>
      </c>
      <c r="AM1849" s="337">
        <v>0</v>
      </c>
      <c r="AN1849" s="337">
        <v>0</v>
      </c>
      <c r="AO1849" s="337">
        <v>0</v>
      </c>
      <c r="AP1849" s="337">
        <v>0</v>
      </c>
    </row>
    <row r="1850" spans="1:42" x14ac:dyDescent="0.2">
      <c r="D1850" s="335" t="s">
        <v>65</v>
      </c>
      <c r="E1850" s="337">
        <v>14</v>
      </c>
      <c r="F1850" s="337">
        <v>9</v>
      </c>
      <c r="G1850" s="337">
        <v>23</v>
      </c>
      <c r="H1850" s="337">
        <v>0</v>
      </c>
      <c r="I1850" s="337">
        <v>0</v>
      </c>
      <c r="J1850" s="337">
        <v>0</v>
      </c>
      <c r="K1850" s="337">
        <v>2</v>
      </c>
      <c r="L1850" s="337">
        <v>0</v>
      </c>
      <c r="M1850" s="337">
        <v>2</v>
      </c>
      <c r="N1850" s="337">
        <v>2</v>
      </c>
      <c r="O1850" s="337">
        <v>0</v>
      </c>
      <c r="P1850" s="337">
        <v>0</v>
      </c>
      <c r="Q1850" s="337">
        <v>2</v>
      </c>
      <c r="R1850" s="337">
        <v>0</v>
      </c>
      <c r="S1850" s="337">
        <v>0</v>
      </c>
      <c r="T1850" s="337">
        <v>0</v>
      </c>
      <c r="U1850" s="337">
        <v>0</v>
      </c>
      <c r="V1850" s="337">
        <v>0</v>
      </c>
      <c r="W1850" s="337">
        <v>0</v>
      </c>
      <c r="X1850" s="337">
        <v>0</v>
      </c>
      <c r="Y1850" s="337">
        <v>0</v>
      </c>
      <c r="Z1850" s="337">
        <v>14</v>
      </c>
      <c r="AA1850" s="337">
        <v>9</v>
      </c>
      <c r="AB1850" s="337">
        <v>23</v>
      </c>
      <c r="AC1850" s="337">
        <v>2</v>
      </c>
      <c r="AD1850" s="337">
        <v>0</v>
      </c>
      <c r="AE1850" s="337">
        <v>0</v>
      </c>
      <c r="AF1850" s="337">
        <v>0</v>
      </c>
      <c r="AG1850" s="337">
        <v>0</v>
      </c>
      <c r="AH1850" s="337">
        <v>0</v>
      </c>
      <c r="AI1850" s="337">
        <v>0</v>
      </c>
      <c r="AJ1850" s="337">
        <v>0</v>
      </c>
      <c r="AK1850" s="337">
        <v>0</v>
      </c>
      <c r="AL1850" s="337">
        <v>0</v>
      </c>
      <c r="AM1850" s="337">
        <v>0</v>
      </c>
      <c r="AN1850" s="337">
        <v>0</v>
      </c>
      <c r="AO1850" s="337">
        <v>0</v>
      </c>
      <c r="AP1850" s="337">
        <v>0</v>
      </c>
    </row>
    <row r="1851" spans="1:42" x14ac:dyDescent="0.2">
      <c r="C1851" s="335" t="s">
        <v>47</v>
      </c>
      <c r="E1851" s="337">
        <v>42</v>
      </c>
      <c r="F1851" s="337">
        <v>40</v>
      </c>
      <c r="G1851" s="337">
        <v>82</v>
      </c>
      <c r="H1851" s="337">
        <v>0</v>
      </c>
      <c r="I1851" s="337">
        <v>0</v>
      </c>
      <c r="J1851" s="337">
        <v>0</v>
      </c>
      <c r="K1851" s="337">
        <v>3</v>
      </c>
      <c r="L1851" s="337">
        <v>0</v>
      </c>
      <c r="M1851" s="337">
        <v>3</v>
      </c>
      <c r="N1851" s="337">
        <v>3</v>
      </c>
      <c r="O1851" s="337">
        <v>3</v>
      </c>
      <c r="P1851" s="337">
        <v>3</v>
      </c>
      <c r="Q1851" s="337">
        <v>1</v>
      </c>
      <c r="R1851" s="337">
        <v>2</v>
      </c>
      <c r="S1851" s="337">
        <v>3</v>
      </c>
      <c r="T1851" s="337">
        <v>5</v>
      </c>
      <c r="U1851" s="337">
        <v>0</v>
      </c>
      <c r="V1851" s="337">
        <v>10</v>
      </c>
      <c r="W1851" s="337">
        <v>11</v>
      </c>
      <c r="X1851" s="337">
        <v>21</v>
      </c>
      <c r="Y1851" s="337">
        <v>0</v>
      </c>
      <c r="Z1851" s="337">
        <v>30</v>
      </c>
      <c r="AA1851" s="337">
        <v>26</v>
      </c>
      <c r="AB1851" s="337">
        <v>56</v>
      </c>
      <c r="AC1851" s="337">
        <v>2</v>
      </c>
      <c r="AD1851" s="337">
        <v>0</v>
      </c>
      <c r="AE1851" s="337">
        <v>0</v>
      </c>
      <c r="AF1851" s="337">
        <v>0</v>
      </c>
      <c r="AG1851" s="337">
        <v>0</v>
      </c>
      <c r="AH1851" s="337">
        <v>0</v>
      </c>
      <c r="AI1851" s="337">
        <v>0</v>
      </c>
      <c r="AJ1851" s="337">
        <v>0</v>
      </c>
      <c r="AK1851" s="337">
        <v>0</v>
      </c>
      <c r="AL1851" s="337">
        <v>0</v>
      </c>
      <c r="AM1851" s="337">
        <v>0</v>
      </c>
      <c r="AN1851" s="337">
        <v>0</v>
      </c>
      <c r="AO1851" s="337">
        <v>0</v>
      </c>
      <c r="AP1851" s="337">
        <v>1</v>
      </c>
    </row>
    <row r="1852" spans="1:42" x14ac:dyDescent="0.2">
      <c r="D1852" s="335" t="s">
        <v>116</v>
      </c>
      <c r="E1852" s="337">
        <v>42</v>
      </c>
      <c r="F1852" s="337">
        <v>40</v>
      </c>
      <c r="G1852" s="337">
        <v>82</v>
      </c>
      <c r="H1852" s="337">
        <v>0</v>
      </c>
      <c r="I1852" s="337">
        <v>0</v>
      </c>
      <c r="J1852" s="337">
        <v>0</v>
      </c>
      <c r="K1852" s="337">
        <v>3</v>
      </c>
      <c r="L1852" s="337">
        <v>0</v>
      </c>
      <c r="M1852" s="337">
        <v>3</v>
      </c>
      <c r="N1852" s="337">
        <v>3</v>
      </c>
      <c r="O1852" s="337">
        <v>3</v>
      </c>
      <c r="P1852" s="337">
        <v>3</v>
      </c>
      <c r="Q1852" s="337">
        <v>1</v>
      </c>
      <c r="R1852" s="337">
        <v>2</v>
      </c>
      <c r="S1852" s="337">
        <v>3</v>
      </c>
      <c r="T1852" s="337">
        <v>5</v>
      </c>
      <c r="U1852" s="337">
        <v>0</v>
      </c>
      <c r="V1852" s="337">
        <v>10</v>
      </c>
      <c r="W1852" s="337">
        <v>11</v>
      </c>
      <c r="X1852" s="337">
        <v>21</v>
      </c>
      <c r="Y1852" s="337">
        <v>0</v>
      </c>
      <c r="Z1852" s="337">
        <v>30</v>
      </c>
      <c r="AA1852" s="337">
        <v>26</v>
      </c>
      <c r="AB1852" s="337">
        <v>56</v>
      </c>
      <c r="AC1852" s="337">
        <v>2</v>
      </c>
      <c r="AD1852" s="337">
        <v>0</v>
      </c>
      <c r="AE1852" s="337">
        <v>0</v>
      </c>
      <c r="AF1852" s="337">
        <v>0</v>
      </c>
      <c r="AG1852" s="337">
        <v>0</v>
      </c>
      <c r="AH1852" s="337">
        <v>0</v>
      </c>
      <c r="AI1852" s="337">
        <v>0</v>
      </c>
      <c r="AJ1852" s="337">
        <v>0</v>
      </c>
      <c r="AK1852" s="337">
        <v>0</v>
      </c>
      <c r="AL1852" s="337">
        <v>0</v>
      </c>
      <c r="AM1852" s="337">
        <v>0</v>
      </c>
      <c r="AN1852" s="337">
        <v>0</v>
      </c>
      <c r="AO1852" s="337">
        <v>0</v>
      </c>
      <c r="AP1852" s="337">
        <v>1</v>
      </c>
    </row>
    <row r="1853" spans="1:42" x14ac:dyDescent="0.2">
      <c r="B1853" s="335" t="s">
        <v>41</v>
      </c>
      <c r="E1853" s="337">
        <v>265</v>
      </c>
      <c r="F1853" s="337">
        <v>251</v>
      </c>
      <c r="G1853" s="337">
        <v>516</v>
      </c>
      <c r="H1853" s="337">
        <v>41</v>
      </c>
      <c r="I1853" s="337">
        <v>42</v>
      </c>
      <c r="J1853" s="337">
        <v>83</v>
      </c>
      <c r="K1853" s="337">
        <v>25</v>
      </c>
      <c r="L1853" s="337">
        <v>9</v>
      </c>
      <c r="M1853" s="337">
        <v>16</v>
      </c>
      <c r="N1853" s="337">
        <v>25</v>
      </c>
      <c r="O1853" s="337">
        <v>29</v>
      </c>
      <c r="P1853" s="337">
        <v>24</v>
      </c>
      <c r="Q1853" s="337">
        <v>5</v>
      </c>
      <c r="R1853" s="337">
        <v>50</v>
      </c>
      <c r="S1853" s="337">
        <v>34</v>
      </c>
      <c r="T1853" s="337">
        <v>84</v>
      </c>
      <c r="U1853" s="337">
        <v>3</v>
      </c>
      <c r="V1853" s="337">
        <v>47</v>
      </c>
      <c r="W1853" s="337">
        <v>40</v>
      </c>
      <c r="X1853" s="337">
        <v>87</v>
      </c>
      <c r="Y1853" s="337">
        <v>3</v>
      </c>
      <c r="Z1853" s="337">
        <v>40</v>
      </c>
      <c r="AA1853" s="337">
        <v>41</v>
      </c>
      <c r="AB1853" s="337">
        <v>81</v>
      </c>
      <c r="AC1853" s="337">
        <v>3</v>
      </c>
      <c r="AD1853" s="337">
        <v>39</v>
      </c>
      <c r="AE1853" s="337">
        <v>43</v>
      </c>
      <c r="AF1853" s="337">
        <v>82</v>
      </c>
      <c r="AG1853" s="337">
        <v>3</v>
      </c>
      <c r="AH1853" s="337">
        <v>55</v>
      </c>
      <c r="AI1853" s="337">
        <v>47</v>
      </c>
      <c r="AJ1853" s="337">
        <v>102</v>
      </c>
      <c r="AK1853" s="337">
        <v>4</v>
      </c>
      <c r="AL1853" s="337">
        <v>34</v>
      </c>
      <c r="AM1853" s="337">
        <v>46</v>
      </c>
      <c r="AN1853" s="337">
        <v>80</v>
      </c>
      <c r="AO1853" s="337">
        <v>3</v>
      </c>
      <c r="AP1853" s="337">
        <v>6</v>
      </c>
    </row>
    <row r="1854" spans="1:42" x14ac:dyDescent="0.2">
      <c r="C1854" s="335" t="s">
        <v>38</v>
      </c>
      <c r="E1854" s="337">
        <v>6</v>
      </c>
      <c r="F1854" s="337">
        <v>3</v>
      </c>
      <c r="G1854" s="337">
        <v>9</v>
      </c>
      <c r="H1854" s="337">
        <v>0</v>
      </c>
      <c r="I1854" s="337">
        <v>0</v>
      </c>
      <c r="J1854" s="337">
        <v>0</v>
      </c>
      <c r="K1854" s="337">
        <v>1</v>
      </c>
      <c r="L1854" s="337">
        <v>0</v>
      </c>
      <c r="M1854" s="337">
        <v>1</v>
      </c>
      <c r="N1854" s="337">
        <v>1</v>
      </c>
      <c r="O1854" s="337">
        <v>0</v>
      </c>
      <c r="P1854" s="337">
        <v>0</v>
      </c>
      <c r="Q1854" s="337">
        <v>1</v>
      </c>
      <c r="R1854" s="337">
        <v>0</v>
      </c>
      <c r="S1854" s="337">
        <v>0</v>
      </c>
      <c r="T1854" s="337">
        <v>0</v>
      </c>
      <c r="U1854" s="337">
        <v>0</v>
      </c>
      <c r="V1854" s="337">
        <v>2</v>
      </c>
      <c r="W1854" s="337">
        <v>0</v>
      </c>
      <c r="X1854" s="337">
        <v>2</v>
      </c>
      <c r="Y1854" s="337">
        <v>0</v>
      </c>
      <c r="Z1854" s="337">
        <v>0</v>
      </c>
      <c r="AA1854" s="337">
        <v>0</v>
      </c>
      <c r="AB1854" s="337">
        <v>0</v>
      </c>
      <c r="AC1854" s="337">
        <v>0</v>
      </c>
      <c r="AD1854" s="337">
        <v>0</v>
      </c>
      <c r="AE1854" s="337">
        <v>2</v>
      </c>
      <c r="AF1854" s="337">
        <v>2</v>
      </c>
      <c r="AG1854" s="337">
        <v>0</v>
      </c>
      <c r="AH1854" s="337">
        <v>4</v>
      </c>
      <c r="AI1854" s="337">
        <v>1</v>
      </c>
      <c r="AJ1854" s="337">
        <v>5</v>
      </c>
      <c r="AK1854" s="337">
        <v>0</v>
      </c>
      <c r="AL1854" s="337">
        <v>0</v>
      </c>
      <c r="AM1854" s="337">
        <v>0</v>
      </c>
      <c r="AN1854" s="337">
        <v>0</v>
      </c>
      <c r="AO1854" s="337">
        <v>0</v>
      </c>
      <c r="AP1854" s="337">
        <v>1</v>
      </c>
    </row>
    <row r="1855" spans="1:42" x14ac:dyDescent="0.2">
      <c r="D1855" s="335" t="s">
        <v>65</v>
      </c>
      <c r="E1855" s="337">
        <v>6</v>
      </c>
      <c r="F1855" s="337">
        <v>3</v>
      </c>
      <c r="G1855" s="337">
        <v>9</v>
      </c>
      <c r="H1855" s="337">
        <v>0</v>
      </c>
      <c r="I1855" s="337">
        <v>0</v>
      </c>
      <c r="J1855" s="337">
        <v>0</v>
      </c>
      <c r="K1855" s="337">
        <v>1</v>
      </c>
      <c r="L1855" s="337">
        <v>0</v>
      </c>
      <c r="M1855" s="337">
        <v>1</v>
      </c>
      <c r="N1855" s="337">
        <v>1</v>
      </c>
      <c r="O1855" s="337">
        <v>0</v>
      </c>
      <c r="P1855" s="337">
        <v>0</v>
      </c>
      <c r="Q1855" s="337">
        <v>1</v>
      </c>
      <c r="R1855" s="337">
        <v>0</v>
      </c>
      <c r="S1855" s="337">
        <v>0</v>
      </c>
      <c r="T1855" s="337">
        <v>0</v>
      </c>
      <c r="U1855" s="337">
        <v>0</v>
      </c>
      <c r="V1855" s="337">
        <v>2</v>
      </c>
      <c r="W1855" s="337">
        <v>0</v>
      </c>
      <c r="X1855" s="337">
        <v>2</v>
      </c>
      <c r="Y1855" s="337">
        <v>0</v>
      </c>
      <c r="Z1855" s="337">
        <v>0</v>
      </c>
      <c r="AA1855" s="337">
        <v>0</v>
      </c>
      <c r="AB1855" s="337">
        <v>0</v>
      </c>
      <c r="AC1855" s="337">
        <v>0</v>
      </c>
      <c r="AD1855" s="337">
        <v>0</v>
      </c>
      <c r="AE1855" s="337">
        <v>2</v>
      </c>
      <c r="AF1855" s="337">
        <v>2</v>
      </c>
      <c r="AG1855" s="337">
        <v>0</v>
      </c>
      <c r="AH1855" s="337">
        <v>4</v>
      </c>
      <c r="AI1855" s="337">
        <v>1</v>
      </c>
      <c r="AJ1855" s="337">
        <v>5</v>
      </c>
      <c r="AK1855" s="337">
        <v>0</v>
      </c>
      <c r="AL1855" s="337">
        <v>0</v>
      </c>
      <c r="AM1855" s="337">
        <v>0</v>
      </c>
      <c r="AN1855" s="337">
        <v>0</v>
      </c>
      <c r="AO1855" s="337">
        <v>0</v>
      </c>
      <c r="AP1855" s="337">
        <v>1</v>
      </c>
    </row>
    <row r="1856" spans="1:42" x14ac:dyDescent="0.2">
      <c r="C1856" s="335" t="s">
        <v>47</v>
      </c>
      <c r="E1856" s="337">
        <v>259</v>
      </c>
      <c r="F1856" s="337">
        <v>248</v>
      </c>
      <c r="G1856" s="337">
        <v>507</v>
      </c>
      <c r="H1856" s="337">
        <v>41</v>
      </c>
      <c r="I1856" s="337">
        <v>42</v>
      </c>
      <c r="J1856" s="337">
        <v>83</v>
      </c>
      <c r="K1856" s="337">
        <v>24</v>
      </c>
      <c r="L1856" s="337">
        <v>9</v>
      </c>
      <c r="M1856" s="337">
        <v>15</v>
      </c>
      <c r="N1856" s="337">
        <v>24</v>
      </c>
      <c r="O1856" s="337">
        <v>29</v>
      </c>
      <c r="P1856" s="337">
        <v>24</v>
      </c>
      <c r="Q1856" s="337">
        <v>4</v>
      </c>
      <c r="R1856" s="337">
        <v>50</v>
      </c>
      <c r="S1856" s="337">
        <v>34</v>
      </c>
      <c r="T1856" s="337">
        <v>84</v>
      </c>
      <c r="U1856" s="337">
        <v>3</v>
      </c>
      <c r="V1856" s="337">
        <v>45</v>
      </c>
      <c r="W1856" s="337">
        <v>40</v>
      </c>
      <c r="X1856" s="337">
        <v>85</v>
      </c>
      <c r="Y1856" s="337">
        <v>3</v>
      </c>
      <c r="Z1856" s="337">
        <v>40</v>
      </c>
      <c r="AA1856" s="337">
        <v>41</v>
      </c>
      <c r="AB1856" s="337">
        <v>81</v>
      </c>
      <c r="AC1856" s="337">
        <v>3</v>
      </c>
      <c r="AD1856" s="337">
        <v>39</v>
      </c>
      <c r="AE1856" s="337">
        <v>41</v>
      </c>
      <c r="AF1856" s="337">
        <v>80</v>
      </c>
      <c r="AG1856" s="337">
        <v>3</v>
      </c>
      <c r="AH1856" s="337">
        <v>51</v>
      </c>
      <c r="AI1856" s="337">
        <v>46</v>
      </c>
      <c r="AJ1856" s="337">
        <v>97</v>
      </c>
      <c r="AK1856" s="337">
        <v>4</v>
      </c>
      <c r="AL1856" s="337">
        <v>34</v>
      </c>
      <c r="AM1856" s="337">
        <v>46</v>
      </c>
      <c r="AN1856" s="337">
        <v>80</v>
      </c>
      <c r="AO1856" s="337">
        <v>3</v>
      </c>
      <c r="AP1856" s="337">
        <v>5</v>
      </c>
    </row>
    <row r="1857" spans="1:42" x14ac:dyDescent="0.2">
      <c r="D1857" s="335" t="s">
        <v>116</v>
      </c>
      <c r="E1857" s="337">
        <v>259</v>
      </c>
      <c r="F1857" s="337">
        <v>248</v>
      </c>
      <c r="G1857" s="337">
        <v>507</v>
      </c>
      <c r="H1857" s="337">
        <v>41</v>
      </c>
      <c r="I1857" s="337">
        <v>42</v>
      </c>
      <c r="J1857" s="337">
        <v>83</v>
      </c>
      <c r="K1857" s="337">
        <v>24</v>
      </c>
      <c r="L1857" s="337">
        <v>9</v>
      </c>
      <c r="M1857" s="337">
        <v>15</v>
      </c>
      <c r="N1857" s="337">
        <v>24</v>
      </c>
      <c r="O1857" s="337">
        <v>29</v>
      </c>
      <c r="P1857" s="337">
        <v>24</v>
      </c>
      <c r="Q1857" s="337">
        <v>4</v>
      </c>
      <c r="R1857" s="337">
        <v>50</v>
      </c>
      <c r="S1857" s="337">
        <v>34</v>
      </c>
      <c r="T1857" s="337">
        <v>84</v>
      </c>
      <c r="U1857" s="337">
        <v>3</v>
      </c>
      <c r="V1857" s="337">
        <v>45</v>
      </c>
      <c r="W1857" s="337">
        <v>40</v>
      </c>
      <c r="X1857" s="337">
        <v>85</v>
      </c>
      <c r="Y1857" s="337">
        <v>3</v>
      </c>
      <c r="Z1857" s="337">
        <v>40</v>
      </c>
      <c r="AA1857" s="337">
        <v>41</v>
      </c>
      <c r="AB1857" s="337">
        <v>81</v>
      </c>
      <c r="AC1857" s="337">
        <v>3</v>
      </c>
      <c r="AD1857" s="337">
        <v>39</v>
      </c>
      <c r="AE1857" s="337">
        <v>41</v>
      </c>
      <c r="AF1857" s="337">
        <v>80</v>
      </c>
      <c r="AG1857" s="337">
        <v>3</v>
      </c>
      <c r="AH1857" s="337">
        <v>51</v>
      </c>
      <c r="AI1857" s="337">
        <v>46</v>
      </c>
      <c r="AJ1857" s="337">
        <v>97</v>
      </c>
      <c r="AK1857" s="337">
        <v>4</v>
      </c>
      <c r="AL1857" s="337">
        <v>34</v>
      </c>
      <c r="AM1857" s="337">
        <v>46</v>
      </c>
      <c r="AN1857" s="337">
        <v>80</v>
      </c>
      <c r="AO1857" s="337">
        <v>3</v>
      </c>
      <c r="AP1857" s="337">
        <v>5</v>
      </c>
    </row>
    <row r="1858" spans="1:42" x14ac:dyDescent="0.2">
      <c r="B1858" s="335" t="s">
        <v>42</v>
      </c>
      <c r="E1858" s="337">
        <v>113</v>
      </c>
      <c r="F1858" s="337">
        <v>90</v>
      </c>
      <c r="G1858" s="337">
        <v>203</v>
      </c>
      <c r="H1858" s="337">
        <v>36</v>
      </c>
      <c r="I1858" s="337">
        <v>35</v>
      </c>
      <c r="J1858" s="337">
        <v>71</v>
      </c>
      <c r="K1858" s="337">
        <v>12</v>
      </c>
      <c r="L1858" s="337">
        <v>10</v>
      </c>
      <c r="M1858" s="337">
        <v>3</v>
      </c>
      <c r="N1858" s="337">
        <v>13</v>
      </c>
      <c r="O1858" s="337">
        <v>15</v>
      </c>
      <c r="P1858" s="337">
        <v>12</v>
      </c>
      <c r="Q1858" s="337">
        <v>3</v>
      </c>
      <c r="R1858" s="337">
        <v>39</v>
      </c>
      <c r="S1858" s="337">
        <v>38</v>
      </c>
      <c r="T1858" s="337">
        <v>77</v>
      </c>
      <c r="U1858" s="337">
        <v>4</v>
      </c>
      <c r="V1858" s="337">
        <v>35</v>
      </c>
      <c r="W1858" s="337">
        <v>23</v>
      </c>
      <c r="X1858" s="337">
        <v>58</v>
      </c>
      <c r="Y1858" s="337">
        <v>4</v>
      </c>
      <c r="Z1858" s="337">
        <v>39</v>
      </c>
      <c r="AA1858" s="337">
        <v>29</v>
      </c>
      <c r="AB1858" s="337">
        <v>68</v>
      </c>
      <c r="AC1858" s="337">
        <v>4</v>
      </c>
      <c r="AD1858" s="337">
        <v>0</v>
      </c>
      <c r="AE1858" s="337">
        <v>0</v>
      </c>
      <c r="AF1858" s="337">
        <v>0</v>
      </c>
      <c r="AG1858" s="337">
        <v>0</v>
      </c>
      <c r="AH1858" s="337">
        <v>0</v>
      </c>
      <c r="AI1858" s="337">
        <v>0</v>
      </c>
      <c r="AJ1858" s="337">
        <v>0</v>
      </c>
      <c r="AK1858" s="337">
        <v>0</v>
      </c>
      <c r="AL1858" s="337">
        <v>0</v>
      </c>
      <c r="AM1858" s="337">
        <v>0</v>
      </c>
      <c r="AN1858" s="337">
        <v>0</v>
      </c>
      <c r="AO1858" s="337">
        <v>0</v>
      </c>
      <c r="AP1858" s="337">
        <v>0</v>
      </c>
    </row>
    <row r="1859" spans="1:42" x14ac:dyDescent="0.2">
      <c r="C1859" s="335" t="s">
        <v>47</v>
      </c>
      <c r="E1859" s="337">
        <v>113</v>
      </c>
      <c r="F1859" s="337">
        <v>90</v>
      </c>
      <c r="G1859" s="337">
        <v>203</v>
      </c>
      <c r="H1859" s="337">
        <v>36</v>
      </c>
      <c r="I1859" s="337">
        <v>35</v>
      </c>
      <c r="J1859" s="337">
        <v>71</v>
      </c>
      <c r="K1859" s="337">
        <v>12</v>
      </c>
      <c r="L1859" s="337">
        <v>10</v>
      </c>
      <c r="M1859" s="337">
        <v>3</v>
      </c>
      <c r="N1859" s="337">
        <v>13</v>
      </c>
      <c r="O1859" s="337">
        <v>15</v>
      </c>
      <c r="P1859" s="337">
        <v>12</v>
      </c>
      <c r="Q1859" s="337">
        <v>3</v>
      </c>
      <c r="R1859" s="337">
        <v>39</v>
      </c>
      <c r="S1859" s="337">
        <v>38</v>
      </c>
      <c r="T1859" s="337">
        <v>77</v>
      </c>
      <c r="U1859" s="337">
        <v>4</v>
      </c>
      <c r="V1859" s="337">
        <v>35</v>
      </c>
      <c r="W1859" s="337">
        <v>23</v>
      </c>
      <c r="X1859" s="337">
        <v>58</v>
      </c>
      <c r="Y1859" s="337">
        <v>4</v>
      </c>
      <c r="Z1859" s="337">
        <v>39</v>
      </c>
      <c r="AA1859" s="337">
        <v>29</v>
      </c>
      <c r="AB1859" s="337">
        <v>68</v>
      </c>
      <c r="AC1859" s="337">
        <v>4</v>
      </c>
      <c r="AD1859" s="337">
        <v>0</v>
      </c>
      <c r="AE1859" s="337">
        <v>0</v>
      </c>
      <c r="AF1859" s="337">
        <v>0</v>
      </c>
      <c r="AG1859" s="337">
        <v>0</v>
      </c>
      <c r="AH1859" s="337">
        <v>0</v>
      </c>
      <c r="AI1859" s="337">
        <v>0</v>
      </c>
      <c r="AJ1859" s="337">
        <v>0</v>
      </c>
      <c r="AK1859" s="337">
        <v>0</v>
      </c>
      <c r="AL1859" s="337">
        <v>0</v>
      </c>
      <c r="AM1859" s="337">
        <v>0</v>
      </c>
      <c r="AN1859" s="337">
        <v>0</v>
      </c>
      <c r="AO1859" s="337">
        <v>0</v>
      </c>
      <c r="AP1859" s="337">
        <v>0</v>
      </c>
    </row>
    <row r="1860" spans="1:42" x14ac:dyDescent="0.2">
      <c r="D1860" s="335" t="s">
        <v>166</v>
      </c>
      <c r="E1860" s="337">
        <v>94</v>
      </c>
      <c r="F1860" s="337">
        <v>74</v>
      </c>
      <c r="G1860" s="337">
        <v>168</v>
      </c>
      <c r="H1860" s="337">
        <v>33</v>
      </c>
      <c r="I1860" s="337">
        <v>31</v>
      </c>
      <c r="J1860" s="337">
        <v>64</v>
      </c>
      <c r="K1860" s="337">
        <v>6</v>
      </c>
      <c r="L1860" s="337">
        <v>8</v>
      </c>
      <c r="M1860" s="337">
        <v>2</v>
      </c>
      <c r="N1860" s="337">
        <v>10</v>
      </c>
      <c r="O1860" s="337">
        <v>8</v>
      </c>
      <c r="P1860" s="337">
        <v>8</v>
      </c>
      <c r="Q1860" s="337">
        <v>1</v>
      </c>
      <c r="R1860" s="337">
        <v>31</v>
      </c>
      <c r="S1860" s="337">
        <v>36</v>
      </c>
      <c r="T1860" s="337">
        <v>67</v>
      </c>
      <c r="U1860" s="337">
        <v>2</v>
      </c>
      <c r="V1860" s="337">
        <v>34</v>
      </c>
      <c r="W1860" s="337">
        <v>18</v>
      </c>
      <c r="X1860" s="337">
        <v>52</v>
      </c>
      <c r="Y1860" s="337">
        <v>2</v>
      </c>
      <c r="Z1860" s="337">
        <v>29</v>
      </c>
      <c r="AA1860" s="337">
        <v>20</v>
      </c>
      <c r="AB1860" s="337">
        <v>49</v>
      </c>
      <c r="AC1860" s="337">
        <v>2</v>
      </c>
      <c r="AD1860" s="337">
        <v>0</v>
      </c>
      <c r="AE1860" s="337">
        <v>0</v>
      </c>
      <c r="AF1860" s="337">
        <v>0</v>
      </c>
      <c r="AG1860" s="337">
        <v>0</v>
      </c>
      <c r="AH1860" s="337">
        <v>0</v>
      </c>
      <c r="AI1860" s="337">
        <v>0</v>
      </c>
      <c r="AJ1860" s="337">
        <v>0</v>
      </c>
      <c r="AK1860" s="337">
        <v>0</v>
      </c>
      <c r="AL1860" s="337">
        <v>0</v>
      </c>
      <c r="AM1860" s="337">
        <v>0</v>
      </c>
      <c r="AN1860" s="337">
        <v>0</v>
      </c>
      <c r="AO1860" s="337">
        <v>0</v>
      </c>
      <c r="AP1860" s="337">
        <v>0</v>
      </c>
    </row>
    <row r="1861" spans="1:42" x14ac:dyDescent="0.2">
      <c r="D1861" s="335" t="s">
        <v>117</v>
      </c>
      <c r="E1861" s="337">
        <v>19</v>
      </c>
      <c r="F1861" s="337">
        <v>16</v>
      </c>
      <c r="G1861" s="337">
        <v>35</v>
      </c>
      <c r="H1861" s="337">
        <v>3</v>
      </c>
      <c r="I1861" s="337">
        <v>4</v>
      </c>
      <c r="J1861" s="337">
        <v>7</v>
      </c>
      <c r="K1861" s="337">
        <v>6</v>
      </c>
      <c r="L1861" s="337">
        <v>2</v>
      </c>
      <c r="M1861" s="337">
        <v>1</v>
      </c>
      <c r="N1861" s="337">
        <v>3</v>
      </c>
      <c r="O1861" s="337">
        <v>7</v>
      </c>
      <c r="P1861" s="337">
        <v>4</v>
      </c>
      <c r="Q1861" s="337">
        <v>2</v>
      </c>
      <c r="R1861" s="337">
        <v>8</v>
      </c>
      <c r="S1861" s="337">
        <v>2</v>
      </c>
      <c r="T1861" s="337">
        <v>10</v>
      </c>
      <c r="U1861" s="337">
        <v>2</v>
      </c>
      <c r="V1861" s="337">
        <v>1</v>
      </c>
      <c r="W1861" s="337">
        <v>5</v>
      </c>
      <c r="X1861" s="337">
        <v>6</v>
      </c>
      <c r="Y1861" s="337">
        <v>2</v>
      </c>
      <c r="Z1861" s="337">
        <v>10</v>
      </c>
      <c r="AA1861" s="337">
        <v>9</v>
      </c>
      <c r="AB1861" s="337">
        <v>19</v>
      </c>
      <c r="AC1861" s="337">
        <v>2</v>
      </c>
      <c r="AD1861" s="337">
        <v>0</v>
      </c>
      <c r="AE1861" s="337">
        <v>0</v>
      </c>
      <c r="AF1861" s="337">
        <v>0</v>
      </c>
      <c r="AG1861" s="337">
        <v>0</v>
      </c>
      <c r="AH1861" s="337">
        <v>0</v>
      </c>
      <c r="AI1861" s="337">
        <v>0</v>
      </c>
      <c r="AJ1861" s="337">
        <v>0</v>
      </c>
      <c r="AK1861" s="337">
        <v>0</v>
      </c>
      <c r="AL1861" s="337">
        <v>0</v>
      </c>
      <c r="AM1861" s="337">
        <v>0</v>
      </c>
      <c r="AN1861" s="337">
        <v>0</v>
      </c>
      <c r="AO1861" s="337">
        <v>0</v>
      </c>
      <c r="AP1861" s="337">
        <v>0</v>
      </c>
    </row>
    <row r="1862" spans="1:42" ht="15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  <c r="AJ1862"/>
      <c r="AK1862"/>
      <c r="AL1862"/>
      <c r="AM1862"/>
      <c r="AN1862"/>
      <c r="AO1862"/>
      <c r="AP1862"/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workbookViewId="0">
      <pane ySplit="7" topLeftCell="A8" activePane="bottomLeft" state="frozen"/>
      <selection activeCell="A2" sqref="A2"/>
      <selection pane="bottomLeft" activeCell="A8" sqref="A8"/>
    </sheetView>
  </sheetViews>
  <sheetFormatPr baseColWidth="10" defaultRowHeight="15" x14ac:dyDescent="0.25"/>
  <cols>
    <col min="1" max="1" width="11.85546875" customWidth="1"/>
    <col min="2" max="2" width="20.42578125" customWidth="1"/>
    <col min="3" max="3" width="32.7109375" customWidth="1"/>
    <col min="4" max="4" width="15.7109375" style="74" customWidth="1"/>
    <col min="5" max="5" width="14.85546875" style="74" customWidth="1"/>
    <col min="6" max="6" width="8.28515625" style="74" customWidth="1"/>
    <col min="7" max="7" width="14.28515625" style="74" customWidth="1"/>
    <col min="8" max="8" width="20.7109375" style="74" customWidth="1"/>
    <col min="9" max="9" width="19.85546875" style="74" customWidth="1"/>
    <col min="10" max="10" width="17.5703125" style="74" customWidth="1"/>
    <col min="11" max="11" width="20.7109375" style="74" customWidth="1"/>
    <col min="12" max="12" width="19.7109375" style="74" customWidth="1"/>
    <col min="13" max="13" width="17.5703125" style="74" customWidth="1"/>
    <col min="14" max="14" width="20" style="74" customWidth="1"/>
    <col min="15" max="15" width="19.140625" style="74" customWidth="1"/>
    <col min="16" max="16" width="16.85546875" style="74" customWidth="1"/>
    <col min="17" max="17" width="19.5703125" style="74" customWidth="1"/>
    <col min="18" max="18" width="18.7109375" style="74" customWidth="1"/>
    <col min="19" max="19" width="18.5703125" style="74" customWidth="1"/>
    <col min="20" max="20" width="9.5703125" style="74" customWidth="1"/>
    <col min="21" max="21" width="9.5703125" customWidth="1"/>
  </cols>
  <sheetData>
    <row r="1" spans="1:20" s="2" customFormat="1" ht="15.75" x14ac:dyDescent="0.25">
      <c r="A1" s="2" t="s">
        <v>417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</row>
    <row r="2" spans="1:20" s="2" customFormat="1" ht="15.75" x14ac:dyDescent="0.25">
      <c r="A2" s="340" t="s">
        <v>271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</row>
    <row r="3" spans="1:20" s="2" customFormat="1" ht="15.75" x14ac:dyDescent="0.25">
      <c r="A3" s="340"/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1:20" s="335" customFormat="1" ht="12.75" x14ac:dyDescent="0.2">
      <c r="A4" s="335" t="s">
        <v>4</v>
      </c>
      <c r="B4" s="335" t="s">
        <v>294</v>
      </c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</row>
    <row r="5" spans="1:20" s="335" customFormat="1" ht="12.75" x14ac:dyDescent="0.2">
      <c r="A5" s="335" t="s">
        <v>1</v>
      </c>
      <c r="B5" s="335" t="s">
        <v>294</v>
      </c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</row>
    <row r="6" spans="1:20" s="335" customFormat="1" ht="12.75" x14ac:dyDescent="0.2">
      <c r="A6" s="345" t="s">
        <v>418</v>
      </c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</row>
    <row r="7" spans="1:20" s="335" customFormat="1" ht="12.75" x14ac:dyDescent="0.2">
      <c r="A7" s="335" t="s">
        <v>293</v>
      </c>
      <c r="B7" s="335" t="s">
        <v>0</v>
      </c>
      <c r="C7" s="335" t="s">
        <v>419</v>
      </c>
      <c r="D7" s="346" t="s">
        <v>420</v>
      </c>
      <c r="E7" s="346" t="s">
        <v>421</v>
      </c>
      <c r="F7" s="347" t="s">
        <v>422</v>
      </c>
      <c r="G7" s="348" t="s">
        <v>423</v>
      </c>
      <c r="H7" s="346" t="s">
        <v>424</v>
      </c>
      <c r="I7" s="346" t="s">
        <v>425</v>
      </c>
      <c r="J7" s="346" t="s">
        <v>426</v>
      </c>
      <c r="K7" s="346" t="s">
        <v>427</v>
      </c>
      <c r="L7" s="346" t="s">
        <v>428</v>
      </c>
      <c r="M7" s="346" t="s">
        <v>304</v>
      </c>
      <c r="N7" s="346" t="s">
        <v>429</v>
      </c>
      <c r="O7" s="346" t="s">
        <v>430</v>
      </c>
      <c r="P7" s="346" t="s">
        <v>307</v>
      </c>
      <c r="Q7" s="346" t="s">
        <v>431</v>
      </c>
      <c r="R7" s="346" t="s">
        <v>432</v>
      </c>
      <c r="S7" s="346" t="s">
        <v>433</v>
      </c>
      <c r="T7" s="346" t="s">
        <v>434</v>
      </c>
    </row>
    <row r="8" spans="1:20" s="335" customFormat="1" ht="12.75" x14ac:dyDescent="0.2">
      <c r="A8" s="335" t="s">
        <v>435</v>
      </c>
      <c r="D8" s="346">
        <v>14725</v>
      </c>
      <c r="E8" s="346">
        <v>15988</v>
      </c>
      <c r="F8" s="347">
        <v>30713</v>
      </c>
      <c r="G8" s="348">
        <v>1248</v>
      </c>
      <c r="H8" s="346">
        <v>5846</v>
      </c>
      <c r="I8" s="346">
        <v>6271</v>
      </c>
      <c r="J8" s="346">
        <v>12117</v>
      </c>
      <c r="K8" s="346">
        <v>2718</v>
      </c>
      <c r="L8" s="346">
        <v>3389</v>
      </c>
      <c r="M8" s="346">
        <v>6107</v>
      </c>
      <c r="N8" s="346">
        <v>90</v>
      </c>
      <c r="O8" s="346">
        <v>159</v>
      </c>
      <c r="P8" s="346">
        <v>249</v>
      </c>
      <c r="Q8" s="346">
        <v>1138</v>
      </c>
      <c r="R8" s="346">
        <v>1118</v>
      </c>
      <c r="S8" s="346">
        <v>2256</v>
      </c>
      <c r="T8" s="346">
        <v>192</v>
      </c>
    </row>
    <row r="9" spans="1:20" s="335" customFormat="1" ht="12.75" x14ac:dyDescent="0.2">
      <c r="B9" s="335" t="s">
        <v>37</v>
      </c>
      <c r="D9" s="346">
        <v>1049</v>
      </c>
      <c r="E9" s="346">
        <v>1145</v>
      </c>
      <c r="F9" s="347">
        <v>2194</v>
      </c>
      <c r="G9" s="348">
        <v>80</v>
      </c>
      <c r="H9" s="346">
        <v>432</v>
      </c>
      <c r="I9" s="346">
        <v>399</v>
      </c>
      <c r="J9" s="346">
        <v>831</v>
      </c>
      <c r="K9" s="346">
        <v>188</v>
      </c>
      <c r="L9" s="346">
        <v>259</v>
      </c>
      <c r="M9" s="346">
        <v>447</v>
      </c>
      <c r="N9" s="346">
        <v>0</v>
      </c>
      <c r="O9" s="346">
        <v>0</v>
      </c>
      <c r="P9" s="346">
        <v>0</v>
      </c>
      <c r="Q9" s="346">
        <v>61</v>
      </c>
      <c r="R9" s="346">
        <v>61</v>
      </c>
      <c r="S9" s="346">
        <v>122</v>
      </c>
      <c r="T9" s="346">
        <v>8</v>
      </c>
    </row>
    <row r="10" spans="1:20" s="335" customFormat="1" ht="12.75" x14ac:dyDescent="0.2">
      <c r="C10" s="335" t="s">
        <v>436</v>
      </c>
      <c r="D10" s="346">
        <v>987</v>
      </c>
      <c r="E10" s="346">
        <v>1121</v>
      </c>
      <c r="F10" s="347">
        <v>2108</v>
      </c>
      <c r="G10" s="349">
        <v>77</v>
      </c>
      <c r="H10" s="346">
        <v>370</v>
      </c>
      <c r="I10" s="346">
        <v>375</v>
      </c>
      <c r="J10" s="346">
        <v>745</v>
      </c>
      <c r="K10" s="346">
        <v>188</v>
      </c>
      <c r="L10" s="346">
        <v>259</v>
      </c>
      <c r="M10" s="346">
        <v>447</v>
      </c>
      <c r="N10" s="346">
        <v>0</v>
      </c>
      <c r="O10" s="346">
        <v>0</v>
      </c>
      <c r="P10" s="346">
        <v>0</v>
      </c>
      <c r="Q10" s="346">
        <v>52</v>
      </c>
      <c r="R10" s="346">
        <v>58</v>
      </c>
      <c r="S10" s="346">
        <v>110</v>
      </c>
      <c r="T10" s="346">
        <v>7</v>
      </c>
    </row>
    <row r="11" spans="1:20" s="335" customFormat="1" ht="12.75" x14ac:dyDescent="0.2">
      <c r="C11" s="335" t="s">
        <v>437</v>
      </c>
      <c r="D11" s="346">
        <v>62</v>
      </c>
      <c r="E11" s="346">
        <v>24</v>
      </c>
      <c r="F11" s="347">
        <v>86</v>
      </c>
      <c r="G11" s="349">
        <v>3</v>
      </c>
      <c r="H11" s="346">
        <v>62</v>
      </c>
      <c r="I11" s="346">
        <v>24</v>
      </c>
      <c r="J11" s="346">
        <v>86</v>
      </c>
      <c r="K11" s="346">
        <v>0</v>
      </c>
      <c r="L11" s="346">
        <v>0</v>
      </c>
      <c r="M11" s="346">
        <v>0</v>
      </c>
      <c r="N11" s="346">
        <v>0</v>
      </c>
      <c r="O11" s="346">
        <v>0</v>
      </c>
      <c r="P11" s="346">
        <v>0</v>
      </c>
      <c r="Q11" s="346">
        <v>9</v>
      </c>
      <c r="R11" s="346">
        <v>3</v>
      </c>
      <c r="S11" s="346">
        <v>12</v>
      </c>
      <c r="T11" s="346">
        <v>1</v>
      </c>
    </row>
    <row r="12" spans="1:20" s="335" customFormat="1" ht="12.75" x14ac:dyDescent="0.2">
      <c r="B12" s="335" t="s">
        <v>40</v>
      </c>
      <c r="D12" s="346">
        <v>10198</v>
      </c>
      <c r="E12" s="346">
        <v>10861</v>
      </c>
      <c r="F12" s="347">
        <v>21059</v>
      </c>
      <c r="G12" s="348">
        <v>948</v>
      </c>
      <c r="H12" s="346">
        <v>4053</v>
      </c>
      <c r="I12" s="346">
        <v>4360</v>
      </c>
      <c r="J12" s="346">
        <v>8413</v>
      </c>
      <c r="K12" s="346">
        <v>1974</v>
      </c>
      <c r="L12" s="346">
        <v>2379</v>
      </c>
      <c r="M12" s="346">
        <v>4353</v>
      </c>
      <c r="N12" s="346">
        <v>90</v>
      </c>
      <c r="O12" s="346">
        <v>159</v>
      </c>
      <c r="P12" s="346">
        <v>249</v>
      </c>
      <c r="Q12" s="346">
        <v>959</v>
      </c>
      <c r="R12" s="346">
        <v>909</v>
      </c>
      <c r="S12" s="346">
        <v>1868</v>
      </c>
      <c r="T12" s="346">
        <v>169</v>
      </c>
    </row>
    <row r="13" spans="1:20" s="335" customFormat="1" ht="12.75" x14ac:dyDescent="0.2">
      <c r="C13" s="335" t="s">
        <v>438</v>
      </c>
      <c r="D13" s="346">
        <v>900</v>
      </c>
      <c r="E13" s="346">
        <v>584</v>
      </c>
      <c r="F13" s="347">
        <v>1484</v>
      </c>
      <c r="G13" s="349">
        <v>117</v>
      </c>
      <c r="H13" s="346">
        <v>375</v>
      </c>
      <c r="I13" s="346">
        <v>183</v>
      </c>
      <c r="J13" s="346">
        <v>558</v>
      </c>
      <c r="K13" s="346">
        <v>244</v>
      </c>
      <c r="L13" s="346">
        <v>172</v>
      </c>
      <c r="M13" s="346">
        <v>416</v>
      </c>
      <c r="N13" s="346">
        <v>0</v>
      </c>
      <c r="O13" s="346">
        <v>0</v>
      </c>
      <c r="P13" s="346">
        <v>0</v>
      </c>
      <c r="Q13" s="346">
        <v>127</v>
      </c>
      <c r="R13" s="346">
        <v>77</v>
      </c>
      <c r="S13" s="346">
        <v>204</v>
      </c>
      <c r="T13" s="346">
        <v>25</v>
      </c>
    </row>
    <row r="14" spans="1:20" s="335" customFormat="1" ht="12.75" x14ac:dyDescent="0.2">
      <c r="C14" s="335" t="s">
        <v>436</v>
      </c>
      <c r="D14" s="346">
        <v>8488</v>
      </c>
      <c r="E14" s="346">
        <v>8442</v>
      </c>
      <c r="F14" s="347">
        <v>16930</v>
      </c>
      <c r="G14" s="349">
        <v>722</v>
      </c>
      <c r="H14" s="346">
        <v>3333</v>
      </c>
      <c r="I14" s="346">
        <v>3426</v>
      </c>
      <c r="J14" s="346">
        <v>6759</v>
      </c>
      <c r="K14" s="346">
        <v>1574</v>
      </c>
      <c r="L14" s="346">
        <v>1862</v>
      </c>
      <c r="M14" s="346">
        <v>3436</v>
      </c>
      <c r="N14" s="346">
        <v>0</v>
      </c>
      <c r="O14" s="346">
        <v>0</v>
      </c>
      <c r="P14" s="346">
        <v>0</v>
      </c>
      <c r="Q14" s="346">
        <v>685</v>
      </c>
      <c r="R14" s="346">
        <v>691</v>
      </c>
      <c r="S14" s="346">
        <v>1376</v>
      </c>
      <c r="T14" s="346">
        <v>123</v>
      </c>
    </row>
    <row r="15" spans="1:20" s="335" customFormat="1" ht="12.75" x14ac:dyDescent="0.2">
      <c r="C15" s="335" t="s">
        <v>439</v>
      </c>
      <c r="D15" s="346">
        <v>268</v>
      </c>
      <c r="E15" s="346">
        <v>815</v>
      </c>
      <c r="F15" s="347">
        <v>1083</v>
      </c>
      <c r="G15" s="349">
        <v>39</v>
      </c>
      <c r="H15" s="346">
        <v>125</v>
      </c>
      <c r="I15" s="346">
        <v>350</v>
      </c>
      <c r="J15" s="346">
        <v>475</v>
      </c>
      <c r="K15" s="346">
        <v>35</v>
      </c>
      <c r="L15" s="346">
        <v>99</v>
      </c>
      <c r="M15" s="346">
        <v>134</v>
      </c>
      <c r="N15" s="346">
        <v>4</v>
      </c>
      <c r="O15" s="346">
        <v>13</v>
      </c>
      <c r="P15" s="346">
        <v>17</v>
      </c>
      <c r="Q15" s="346">
        <v>61</v>
      </c>
      <c r="R15" s="346">
        <v>63</v>
      </c>
      <c r="S15" s="346">
        <v>124</v>
      </c>
      <c r="T15" s="346">
        <v>9</v>
      </c>
    </row>
    <row r="16" spans="1:20" s="335" customFormat="1" ht="12.75" x14ac:dyDescent="0.2">
      <c r="C16" s="335" t="s">
        <v>437</v>
      </c>
      <c r="D16" s="346">
        <v>542</v>
      </c>
      <c r="E16" s="346">
        <v>1020</v>
      </c>
      <c r="F16" s="347">
        <v>1562</v>
      </c>
      <c r="G16" s="349">
        <v>70</v>
      </c>
      <c r="H16" s="346">
        <v>220</v>
      </c>
      <c r="I16" s="346">
        <v>401</v>
      </c>
      <c r="J16" s="346">
        <v>621</v>
      </c>
      <c r="K16" s="346">
        <v>121</v>
      </c>
      <c r="L16" s="346">
        <v>246</v>
      </c>
      <c r="M16" s="346">
        <v>367</v>
      </c>
      <c r="N16" s="346">
        <v>86</v>
      </c>
      <c r="O16" s="346">
        <v>146</v>
      </c>
      <c r="P16" s="346">
        <v>232</v>
      </c>
      <c r="Q16" s="346">
        <v>86</v>
      </c>
      <c r="R16" s="346">
        <v>78</v>
      </c>
      <c r="S16" s="346">
        <v>164</v>
      </c>
      <c r="T16" s="346">
        <v>12</v>
      </c>
    </row>
    <row r="17" spans="1:20" s="335" customFormat="1" ht="12.75" x14ac:dyDescent="0.2">
      <c r="B17" s="335" t="s">
        <v>440</v>
      </c>
      <c r="D17" s="346">
        <v>3478</v>
      </c>
      <c r="E17" s="346">
        <v>3982</v>
      </c>
      <c r="F17" s="347">
        <v>7460</v>
      </c>
      <c r="G17" s="348">
        <v>220</v>
      </c>
      <c r="H17" s="346">
        <v>1361</v>
      </c>
      <c r="I17" s="346">
        <v>1512</v>
      </c>
      <c r="J17" s="346">
        <v>2873</v>
      </c>
      <c r="K17" s="346">
        <v>556</v>
      </c>
      <c r="L17" s="346">
        <v>751</v>
      </c>
      <c r="M17" s="346">
        <v>1307</v>
      </c>
      <c r="N17" s="346">
        <v>0</v>
      </c>
      <c r="O17" s="346">
        <v>0</v>
      </c>
      <c r="P17" s="346">
        <v>0</v>
      </c>
      <c r="Q17" s="346">
        <v>118</v>
      </c>
      <c r="R17" s="346">
        <v>148</v>
      </c>
      <c r="S17" s="346">
        <v>266</v>
      </c>
      <c r="T17" s="346">
        <v>15</v>
      </c>
    </row>
    <row r="18" spans="1:20" s="335" customFormat="1" ht="12.75" x14ac:dyDescent="0.2">
      <c r="C18" s="335" t="s">
        <v>436</v>
      </c>
      <c r="D18" s="346">
        <v>3478</v>
      </c>
      <c r="E18" s="346">
        <v>3982</v>
      </c>
      <c r="F18" s="347">
        <v>7460</v>
      </c>
      <c r="G18" s="349">
        <v>220</v>
      </c>
      <c r="H18" s="346">
        <v>1361</v>
      </c>
      <c r="I18" s="346">
        <v>1512</v>
      </c>
      <c r="J18" s="346">
        <v>2873</v>
      </c>
      <c r="K18" s="346">
        <v>556</v>
      </c>
      <c r="L18" s="346">
        <v>751</v>
      </c>
      <c r="M18" s="346">
        <v>1307</v>
      </c>
      <c r="N18" s="346">
        <v>0</v>
      </c>
      <c r="O18" s="346">
        <v>0</v>
      </c>
      <c r="P18" s="346">
        <v>0</v>
      </c>
      <c r="Q18" s="346">
        <v>118</v>
      </c>
      <c r="R18" s="346">
        <v>148</v>
      </c>
      <c r="S18" s="346">
        <v>266</v>
      </c>
      <c r="T18" s="346">
        <v>15</v>
      </c>
    </row>
    <row r="19" spans="1:20" s="335" customFormat="1" ht="12.75" x14ac:dyDescent="0.2">
      <c r="A19" s="335" t="s">
        <v>441</v>
      </c>
      <c r="D19" s="346">
        <v>1281</v>
      </c>
      <c r="E19" s="346">
        <v>1236</v>
      </c>
      <c r="F19" s="347">
        <v>2517</v>
      </c>
      <c r="G19" s="348">
        <v>92</v>
      </c>
      <c r="H19" s="346">
        <v>461</v>
      </c>
      <c r="I19" s="346">
        <v>415</v>
      </c>
      <c r="J19" s="346">
        <v>876</v>
      </c>
      <c r="K19" s="346">
        <v>336</v>
      </c>
      <c r="L19" s="346">
        <v>389</v>
      </c>
      <c r="M19" s="346">
        <v>725</v>
      </c>
      <c r="N19" s="346">
        <v>0</v>
      </c>
      <c r="O19" s="346">
        <v>0</v>
      </c>
      <c r="P19" s="346">
        <v>0</v>
      </c>
      <c r="Q19" s="346">
        <v>146</v>
      </c>
      <c r="R19" s="346">
        <v>198</v>
      </c>
      <c r="S19" s="346">
        <v>344</v>
      </c>
      <c r="T19" s="346">
        <v>7</v>
      </c>
    </row>
    <row r="20" spans="1:20" s="335" customFormat="1" ht="12.75" x14ac:dyDescent="0.2">
      <c r="B20" s="335" t="s">
        <v>40</v>
      </c>
      <c r="D20" s="346">
        <v>1281</v>
      </c>
      <c r="E20" s="346">
        <v>1236</v>
      </c>
      <c r="F20" s="347">
        <v>2517</v>
      </c>
      <c r="G20" s="348">
        <v>92</v>
      </c>
      <c r="H20" s="346">
        <v>461</v>
      </c>
      <c r="I20" s="346">
        <v>415</v>
      </c>
      <c r="J20" s="346">
        <v>876</v>
      </c>
      <c r="K20" s="346">
        <v>336</v>
      </c>
      <c r="L20" s="346">
        <v>389</v>
      </c>
      <c r="M20" s="346">
        <v>725</v>
      </c>
      <c r="N20" s="346">
        <v>0</v>
      </c>
      <c r="O20" s="346">
        <v>0</v>
      </c>
      <c r="P20" s="346">
        <v>0</v>
      </c>
      <c r="Q20" s="346">
        <v>146</v>
      </c>
      <c r="R20" s="346">
        <v>198</v>
      </c>
      <c r="S20" s="346">
        <v>344</v>
      </c>
      <c r="T20" s="346">
        <v>7</v>
      </c>
    </row>
    <row r="21" spans="1:20" s="335" customFormat="1" ht="12.75" x14ac:dyDescent="0.2">
      <c r="C21" s="335" t="s">
        <v>438</v>
      </c>
      <c r="D21" s="346">
        <v>383</v>
      </c>
      <c r="E21" s="346">
        <v>426</v>
      </c>
      <c r="F21" s="347">
        <v>809</v>
      </c>
      <c r="G21" s="349">
        <v>28</v>
      </c>
      <c r="H21" s="346">
        <v>144</v>
      </c>
      <c r="I21" s="346">
        <v>153</v>
      </c>
      <c r="J21" s="346">
        <v>297</v>
      </c>
      <c r="K21" s="346">
        <v>102</v>
      </c>
      <c r="L21" s="346">
        <v>121</v>
      </c>
      <c r="M21" s="346">
        <v>223</v>
      </c>
      <c r="N21" s="346">
        <v>0</v>
      </c>
      <c r="O21" s="346">
        <v>0</v>
      </c>
      <c r="P21" s="346">
        <v>0</v>
      </c>
      <c r="Q21" s="346">
        <v>21</v>
      </c>
      <c r="R21" s="346">
        <v>40</v>
      </c>
      <c r="S21" s="346">
        <v>61</v>
      </c>
      <c r="T21" s="346">
        <v>1</v>
      </c>
    </row>
    <row r="22" spans="1:20" s="335" customFormat="1" ht="12.75" x14ac:dyDescent="0.2">
      <c r="C22" s="335" t="s">
        <v>436</v>
      </c>
      <c r="D22" s="346">
        <v>898</v>
      </c>
      <c r="E22" s="346">
        <v>810</v>
      </c>
      <c r="F22" s="347">
        <v>1708</v>
      </c>
      <c r="G22" s="349">
        <v>64</v>
      </c>
      <c r="H22" s="346">
        <v>317</v>
      </c>
      <c r="I22" s="346">
        <v>262</v>
      </c>
      <c r="J22" s="346">
        <v>579</v>
      </c>
      <c r="K22" s="346">
        <v>234</v>
      </c>
      <c r="L22" s="346">
        <v>268</v>
      </c>
      <c r="M22" s="346">
        <v>502</v>
      </c>
      <c r="N22" s="346">
        <v>0</v>
      </c>
      <c r="O22" s="346">
        <v>0</v>
      </c>
      <c r="P22" s="346">
        <v>0</v>
      </c>
      <c r="Q22" s="346">
        <v>125</v>
      </c>
      <c r="R22" s="346">
        <v>158</v>
      </c>
      <c r="S22" s="346">
        <v>283</v>
      </c>
      <c r="T22" s="346">
        <v>6</v>
      </c>
    </row>
    <row r="23" spans="1:20" s="335" customFormat="1" ht="12.75" x14ac:dyDescent="0.2">
      <c r="A23" s="335" t="s">
        <v>442</v>
      </c>
      <c r="D23" s="346">
        <v>728</v>
      </c>
      <c r="E23" s="346">
        <v>1037</v>
      </c>
      <c r="F23" s="347">
        <v>1765</v>
      </c>
      <c r="G23" s="348">
        <v>40</v>
      </c>
      <c r="H23" s="346">
        <v>285</v>
      </c>
      <c r="I23" s="346">
        <v>353</v>
      </c>
      <c r="J23" s="346">
        <v>638</v>
      </c>
      <c r="K23" s="346">
        <v>177</v>
      </c>
      <c r="L23" s="346">
        <v>291</v>
      </c>
      <c r="M23" s="346">
        <v>468</v>
      </c>
      <c r="N23" s="346">
        <v>0</v>
      </c>
      <c r="O23" s="346">
        <v>0</v>
      </c>
      <c r="P23" s="346">
        <v>0</v>
      </c>
      <c r="Q23" s="346">
        <v>28</v>
      </c>
      <c r="R23" s="346">
        <v>41</v>
      </c>
      <c r="S23" s="346">
        <v>69</v>
      </c>
      <c r="T23" s="346">
        <v>3</v>
      </c>
    </row>
    <row r="24" spans="1:20" s="335" customFormat="1" ht="12.75" x14ac:dyDescent="0.2">
      <c r="B24" s="335" t="s">
        <v>38</v>
      </c>
      <c r="D24" s="346">
        <v>728</v>
      </c>
      <c r="E24" s="346">
        <v>1037</v>
      </c>
      <c r="F24" s="347">
        <v>1765</v>
      </c>
      <c r="G24" s="348">
        <v>40</v>
      </c>
      <c r="H24" s="346">
        <v>285</v>
      </c>
      <c r="I24" s="346">
        <v>353</v>
      </c>
      <c r="J24" s="346">
        <v>638</v>
      </c>
      <c r="K24" s="346">
        <v>177</v>
      </c>
      <c r="L24" s="346">
        <v>291</v>
      </c>
      <c r="M24" s="346">
        <v>468</v>
      </c>
      <c r="N24" s="346">
        <v>0</v>
      </c>
      <c r="O24" s="346">
        <v>0</v>
      </c>
      <c r="P24" s="346">
        <v>0</v>
      </c>
      <c r="Q24" s="346">
        <v>28</v>
      </c>
      <c r="R24" s="346">
        <v>41</v>
      </c>
      <c r="S24" s="346">
        <v>69</v>
      </c>
      <c r="T24" s="346">
        <v>3</v>
      </c>
    </row>
    <row r="25" spans="1:20" s="335" customFormat="1" ht="12.75" x14ac:dyDescent="0.2">
      <c r="C25" s="335" t="s">
        <v>436</v>
      </c>
      <c r="D25" s="346">
        <v>728</v>
      </c>
      <c r="E25" s="346">
        <v>1037</v>
      </c>
      <c r="F25" s="347">
        <v>1765</v>
      </c>
      <c r="G25" s="349">
        <v>40</v>
      </c>
      <c r="H25" s="346">
        <v>285</v>
      </c>
      <c r="I25" s="346">
        <v>353</v>
      </c>
      <c r="J25" s="346">
        <v>638</v>
      </c>
      <c r="K25" s="346">
        <v>177</v>
      </c>
      <c r="L25" s="346">
        <v>291</v>
      </c>
      <c r="M25" s="346">
        <v>468</v>
      </c>
      <c r="N25" s="346">
        <v>0</v>
      </c>
      <c r="O25" s="346">
        <v>0</v>
      </c>
      <c r="P25" s="346">
        <v>0</v>
      </c>
      <c r="Q25" s="346">
        <v>28</v>
      </c>
      <c r="R25" s="346">
        <v>41</v>
      </c>
      <c r="S25" s="346">
        <v>69</v>
      </c>
      <c r="T25" s="346">
        <v>3</v>
      </c>
    </row>
    <row r="26" spans="1:20" s="335" customFormat="1" ht="12.75" x14ac:dyDescent="0.2">
      <c r="A26" s="335" t="s">
        <v>443</v>
      </c>
      <c r="D26" s="346">
        <v>8743</v>
      </c>
      <c r="E26" s="346">
        <v>7807</v>
      </c>
      <c r="F26" s="347">
        <v>16550</v>
      </c>
      <c r="G26" s="348">
        <v>510</v>
      </c>
      <c r="H26" s="346">
        <v>3724</v>
      </c>
      <c r="I26" s="346">
        <v>3239</v>
      </c>
      <c r="J26" s="346">
        <v>6963</v>
      </c>
      <c r="K26" s="346">
        <v>1615</v>
      </c>
      <c r="L26" s="346">
        <v>1539</v>
      </c>
      <c r="M26" s="346">
        <v>3154</v>
      </c>
      <c r="N26" s="346">
        <v>572</v>
      </c>
      <c r="O26" s="346">
        <v>523</v>
      </c>
      <c r="P26" s="346">
        <v>1095</v>
      </c>
      <c r="Q26" s="346">
        <v>634</v>
      </c>
      <c r="R26" s="346">
        <v>647</v>
      </c>
      <c r="S26" s="346">
        <v>1281</v>
      </c>
      <c r="T26" s="346">
        <v>62</v>
      </c>
    </row>
    <row r="27" spans="1:20" s="335" customFormat="1" ht="12.75" x14ac:dyDescent="0.2">
      <c r="B27" s="335" t="s">
        <v>37</v>
      </c>
      <c r="D27" s="346">
        <v>8743</v>
      </c>
      <c r="E27" s="346">
        <v>7807</v>
      </c>
      <c r="F27" s="347">
        <v>16550</v>
      </c>
      <c r="G27" s="348">
        <v>510</v>
      </c>
      <c r="H27" s="346">
        <v>3724</v>
      </c>
      <c r="I27" s="346">
        <v>3239</v>
      </c>
      <c r="J27" s="346">
        <v>6963</v>
      </c>
      <c r="K27" s="346">
        <v>1615</v>
      </c>
      <c r="L27" s="346">
        <v>1539</v>
      </c>
      <c r="M27" s="346">
        <v>3154</v>
      </c>
      <c r="N27" s="346">
        <v>572</v>
      </c>
      <c r="O27" s="346">
        <v>523</v>
      </c>
      <c r="P27" s="346">
        <v>1095</v>
      </c>
      <c r="Q27" s="346">
        <v>634</v>
      </c>
      <c r="R27" s="346">
        <v>647</v>
      </c>
      <c r="S27" s="346">
        <v>1281</v>
      </c>
      <c r="T27" s="346">
        <v>62</v>
      </c>
    </row>
    <row r="28" spans="1:20" s="335" customFormat="1" ht="12.75" x14ac:dyDescent="0.2">
      <c r="C28" s="335" t="s">
        <v>436</v>
      </c>
      <c r="D28" s="346">
        <v>1455</v>
      </c>
      <c r="E28" s="346">
        <v>1597</v>
      </c>
      <c r="F28" s="347">
        <v>3052</v>
      </c>
      <c r="G28" s="349">
        <v>127</v>
      </c>
      <c r="H28" s="346">
        <v>593</v>
      </c>
      <c r="I28" s="346">
        <v>603</v>
      </c>
      <c r="J28" s="346">
        <v>1196</v>
      </c>
      <c r="K28" s="346">
        <v>349</v>
      </c>
      <c r="L28" s="346">
        <v>415</v>
      </c>
      <c r="M28" s="346">
        <v>764</v>
      </c>
      <c r="N28" s="346">
        <v>0</v>
      </c>
      <c r="O28" s="346">
        <v>0</v>
      </c>
      <c r="P28" s="346">
        <v>0</v>
      </c>
      <c r="Q28" s="346">
        <v>61</v>
      </c>
      <c r="R28" s="346">
        <v>84</v>
      </c>
      <c r="S28" s="346">
        <v>145</v>
      </c>
      <c r="T28" s="346">
        <v>29</v>
      </c>
    </row>
    <row r="29" spans="1:20" s="335" customFormat="1" ht="12.75" x14ac:dyDescent="0.2">
      <c r="C29" s="335" t="s">
        <v>439</v>
      </c>
      <c r="D29" s="346">
        <v>7288</v>
      </c>
      <c r="E29" s="346">
        <v>6210</v>
      </c>
      <c r="F29" s="347">
        <v>13498</v>
      </c>
      <c r="G29" s="349">
        <v>383</v>
      </c>
      <c r="H29" s="346">
        <v>3131</v>
      </c>
      <c r="I29" s="346">
        <v>2636</v>
      </c>
      <c r="J29" s="346">
        <v>5767</v>
      </c>
      <c r="K29" s="346">
        <v>1266</v>
      </c>
      <c r="L29" s="346">
        <v>1124</v>
      </c>
      <c r="M29" s="346">
        <v>2390</v>
      </c>
      <c r="N29" s="346">
        <v>572</v>
      </c>
      <c r="O29" s="346">
        <v>523</v>
      </c>
      <c r="P29" s="346">
        <v>1095</v>
      </c>
      <c r="Q29" s="346">
        <v>573</v>
      </c>
      <c r="R29" s="346">
        <v>563</v>
      </c>
      <c r="S29" s="346">
        <v>1136</v>
      </c>
      <c r="T29" s="346">
        <v>33</v>
      </c>
    </row>
    <row r="30" spans="1:20" s="335" customFormat="1" ht="12.75" x14ac:dyDescent="0.2">
      <c r="A30" s="335" t="s">
        <v>444</v>
      </c>
      <c r="D30" s="346">
        <v>62</v>
      </c>
      <c r="E30" s="346">
        <v>97</v>
      </c>
      <c r="F30" s="347">
        <v>159</v>
      </c>
      <c r="G30" s="348">
        <v>4</v>
      </c>
      <c r="H30" s="346">
        <v>38</v>
      </c>
      <c r="I30" s="346">
        <v>42</v>
      </c>
      <c r="J30" s="346">
        <v>80</v>
      </c>
      <c r="K30" s="346">
        <v>5</v>
      </c>
      <c r="L30" s="346">
        <v>13</v>
      </c>
      <c r="M30" s="346">
        <v>18</v>
      </c>
      <c r="N30" s="346">
        <v>0</v>
      </c>
      <c r="O30" s="346">
        <v>0</v>
      </c>
      <c r="P30" s="346">
        <v>0</v>
      </c>
      <c r="Q30" s="346">
        <v>10</v>
      </c>
      <c r="R30" s="346">
        <v>13</v>
      </c>
      <c r="S30" s="346">
        <v>23</v>
      </c>
      <c r="T30" s="346">
        <v>1</v>
      </c>
    </row>
    <row r="31" spans="1:20" s="335" customFormat="1" ht="12.75" x14ac:dyDescent="0.2">
      <c r="B31" s="335" t="s">
        <v>38</v>
      </c>
      <c r="D31" s="346">
        <v>62</v>
      </c>
      <c r="E31" s="346">
        <v>97</v>
      </c>
      <c r="F31" s="347">
        <v>159</v>
      </c>
      <c r="G31" s="348">
        <v>4</v>
      </c>
      <c r="H31" s="346">
        <v>38</v>
      </c>
      <c r="I31" s="346">
        <v>42</v>
      </c>
      <c r="J31" s="346">
        <v>80</v>
      </c>
      <c r="K31" s="346">
        <v>5</v>
      </c>
      <c r="L31" s="346">
        <v>13</v>
      </c>
      <c r="M31" s="346">
        <v>18</v>
      </c>
      <c r="N31" s="346">
        <v>0</v>
      </c>
      <c r="O31" s="346">
        <v>0</v>
      </c>
      <c r="P31" s="346">
        <v>0</v>
      </c>
      <c r="Q31" s="346">
        <v>10</v>
      </c>
      <c r="R31" s="346">
        <v>13</v>
      </c>
      <c r="S31" s="346">
        <v>23</v>
      </c>
      <c r="T31" s="346">
        <v>1</v>
      </c>
    </row>
    <row r="32" spans="1:20" s="335" customFormat="1" ht="12.75" x14ac:dyDescent="0.2">
      <c r="C32" s="335" t="s">
        <v>436</v>
      </c>
      <c r="D32" s="346">
        <v>62</v>
      </c>
      <c r="E32" s="346">
        <v>97</v>
      </c>
      <c r="F32" s="347">
        <v>159</v>
      </c>
      <c r="G32" s="349">
        <v>4</v>
      </c>
      <c r="H32" s="346">
        <v>38</v>
      </c>
      <c r="I32" s="346">
        <v>42</v>
      </c>
      <c r="J32" s="346">
        <v>80</v>
      </c>
      <c r="K32" s="346">
        <v>5</v>
      </c>
      <c r="L32" s="346">
        <v>13</v>
      </c>
      <c r="M32" s="346">
        <v>18</v>
      </c>
      <c r="N32" s="346">
        <v>0</v>
      </c>
      <c r="O32" s="346">
        <v>0</v>
      </c>
      <c r="P32" s="346">
        <v>0</v>
      </c>
      <c r="Q32" s="346">
        <v>10</v>
      </c>
      <c r="R32" s="346">
        <v>13</v>
      </c>
      <c r="S32" s="346">
        <v>23</v>
      </c>
      <c r="T32" s="346">
        <v>1</v>
      </c>
    </row>
    <row r="33" spans="1:20" s="335" customFormat="1" ht="12.75" x14ac:dyDescent="0.2">
      <c r="A33" s="335" t="s">
        <v>445</v>
      </c>
      <c r="D33" s="346">
        <v>16939</v>
      </c>
      <c r="E33" s="346">
        <v>22706</v>
      </c>
      <c r="F33" s="347">
        <v>39645</v>
      </c>
      <c r="G33" s="348">
        <v>913</v>
      </c>
      <c r="H33" s="346">
        <v>6377</v>
      </c>
      <c r="I33" s="346">
        <v>8105</v>
      </c>
      <c r="J33" s="346">
        <v>14482</v>
      </c>
      <c r="K33" s="346">
        <v>4582</v>
      </c>
      <c r="L33" s="346">
        <v>6717</v>
      </c>
      <c r="M33" s="346">
        <v>11299</v>
      </c>
      <c r="N33" s="346">
        <v>0</v>
      </c>
      <c r="O33" s="346">
        <v>0</v>
      </c>
      <c r="P33" s="346">
        <v>0</v>
      </c>
      <c r="Q33" s="346">
        <v>1083</v>
      </c>
      <c r="R33" s="346">
        <v>1262</v>
      </c>
      <c r="S33" s="346">
        <v>2345</v>
      </c>
      <c r="T33" s="346">
        <v>49</v>
      </c>
    </row>
    <row r="34" spans="1:20" s="335" customFormat="1" ht="12.75" x14ac:dyDescent="0.2">
      <c r="B34" s="335" t="s">
        <v>37</v>
      </c>
      <c r="D34" s="346">
        <v>16939</v>
      </c>
      <c r="E34" s="346">
        <v>22706</v>
      </c>
      <c r="F34" s="347">
        <v>39645</v>
      </c>
      <c r="G34" s="348">
        <v>913</v>
      </c>
      <c r="H34" s="346">
        <v>6377</v>
      </c>
      <c r="I34" s="346">
        <v>8105</v>
      </c>
      <c r="J34" s="346">
        <v>14482</v>
      </c>
      <c r="K34" s="346">
        <v>4582</v>
      </c>
      <c r="L34" s="346">
        <v>6717</v>
      </c>
      <c r="M34" s="346">
        <v>11299</v>
      </c>
      <c r="N34" s="346">
        <v>0</v>
      </c>
      <c r="O34" s="346">
        <v>0</v>
      </c>
      <c r="P34" s="346">
        <v>0</v>
      </c>
      <c r="Q34" s="346">
        <v>1083</v>
      </c>
      <c r="R34" s="346">
        <v>1262</v>
      </c>
      <c r="S34" s="346">
        <v>2345</v>
      </c>
      <c r="T34" s="346">
        <v>49</v>
      </c>
    </row>
    <row r="35" spans="1:20" s="335" customFormat="1" ht="12.75" x14ac:dyDescent="0.2">
      <c r="C35" s="335" t="s">
        <v>436</v>
      </c>
      <c r="D35" s="346">
        <v>16939</v>
      </c>
      <c r="E35" s="346">
        <v>22706</v>
      </c>
      <c r="F35" s="347">
        <v>39645</v>
      </c>
      <c r="G35" s="349">
        <v>913</v>
      </c>
      <c r="H35" s="346">
        <v>6377</v>
      </c>
      <c r="I35" s="346">
        <v>8105</v>
      </c>
      <c r="J35" s="346">
        <v>14482</v>
      </c>
      <c r="K35" s="346">
        <v>4582</v>
      </c>
      <c r="L35" s="346">
        <v>6717</v>
      </c>
      <c r="M35" s="346">
        <v>11299</v>
      </c>
      <c r="N35" s="346">
        <v>0</v>
      </c>
      <c r="O35" s="346">
        <v>0</v>
      </c>
      <c r="P35" s="346">
        <v>0</v>
      </c>
      <c r="Q35" s="346">
        <v>1083</v>
      </c>
      <c r="R35" s="346">
        <v>1262</v>
      </c>
      <c r="S35" s="346">
        <v>2345</v>
      </c>
      <c r="T35" s="346">
        <v>49</v>
      </c>
    </row>
    <row r="36" spans="1:20" s="335" customFormat="1" ht="12.75" x14ac:dyDescent="0.2">
      <c r="A36" s="335" t="s">
        <v>446</v>
      </c>
      <c r="D36" s="346">
        <v>5738</v>
      </c>
      <c r="E36" s="346">
        <v>3465</v>
      </c>
      <c r="F36" s="347">
        <v>9203</v>
      </c>
      <c r="G36" s="348">
        <v>387</v>
      </c>
      <c r="H36" s="346">
        <v>2607</v>
      </c>
      <c r="I36" s="346">
        <v>1495</v>
      </c>
      <c r="J36" s="346">
        <v>4102</v>
      </c>
      <c r="K36" s="346">
        <v>1153</v>
      </c>
      <c r="L36" s="346">
        <v>730</v>
      </c>
      <c r="M36" s="346">
        <v>1883</v>
      </c>
      <c r="N36" s="346">
        <v>889</v>
      </c>
      <c r="O36" s="346">
        <v>628</v>
      </c>
      <c r="P36" s="346">
        <v>1517</v>
      </c>
      <c r="Q36" s="346">
        <v>1162</v>
      </c>
      <c r="R36" s="346">
        <v>1038</v>
      </c>
      <c r="S36" s="346">
        <v>2200</v>
      </c>
      <c r="T36" s="346">
        <v>15</v>
      </c>
    </row>
    <row r="37" spans="1:20" s="335" customFormat="1" ht="12.75" x14ac:dyDescent="0.2">
      <c r="B37" s="335" t="s">
        <v>37</v>
      </c>
      <c r="D37" s="346">
        <v>5738</v>
      </c>
      <c r="E37" s="346">
        <v>3465</v>
      </c>
      <c r="F37" s="347">
        <v>9203</v>
      </c>
      <c r="G37" s="348">
        <v>387</v>
      </c>
      <c r="H37" s="346">
        <v>2607</v>
      </c>
      <c r="I37" s="346">
        <v>1495</v>
      </c>
      <c r="J37" s="346">
        <v>4102</v>
      </c>
      <c r="K37" s="346">
        <v>1153</v>
      </c>
      <c r="L37" s="346">
        <v>730</v>
      </c>
      <c r="M37" s="346">
        <v>1883</v>
      </c>
      <c r="N37" s="346">
        <v>889</v>
      </c>
      <c r="O37" s="346">
        <v>628</v>
      </c>
      <c r="P37" s="346">
        <v>1517</v>
      </c>
      <c r="Q37" s="346">
        <v>1162</v>
      </c>
      <c r="R37" s="346">
        <v>1038</v>
      </c>
      <c r="S37" s="346">
        <v>2200</v>
      </c>
      <c r="T37" s="346">
        <v>15</v>
      </c>
    </row>
    <row r="38" spans="1:20" s="335" customFormat="1" ht="12.75" x14ac:dyDescent="0.2">
      <c r="C38" s="335" t="s">
        <v>439</v>
      </c>
      <c r="D38" s="346">
        <v>5738</v>
      </c>
      <c r="E38" s="346">
        <v>3465</v>
      </c>
      <c r="F38" s="347">
        <v>9203</v>
      </c>
      <c r="G38" s="349">
        <v>387</v>
      </c>
      <c r="H38" s="346">
        <v>2607</v>
      </c>
      <c r="I38" s="346">
        <v>1495</v>
      </c>
      <c r="J38" s="346">
        <v>4102</v>
      </c>
      <c r="K38" s="346">
        <v>1153</v>
      </c>
      <c r="L38" s="346">
        <v>730</v>
      </c>
      <c r="M38" s="346">
        <v>1883</v>
      </c>
      <c r="N38" s="346">
        <v>889</v>
      </c>
      <c r="O38" s="346">
        <v>628</v>
      </c>
      <c r="P38" s="346">
        <v>1517</v>
      </c>
      <c r="Q38" s="346">
        <v>1162</v>
      </c>
      <c r="R38" s="346">
        <v>1038</v>
      </c>
      <c r="S38" s="346">
        <v>2200</v>
      </c>
      <c r="T38" s="346">
        <v>15</v>
      </c>
    </row>
    <row r="39" spans="1:20" s="335" customFormat="1" ht="12.75" x14ac:dyDescent="0.2">
      <c r="A39" s="335" t="s">
        <v>447</v>
      </c>
      <c r="D39" s="346">
        <v>2293</v>
      </c>
      <c r="E39" s="346">
        <v>2730</v>
      </c>
      <c r="F39" s="347">
        <v>5023</v>
      </c>
      <c r="G39" s="348">
        <v>151</v>
      </c>
      <c r="H39" s="346">
        <v>962</v>
      </c>
      <c r="I39" s="346">
        <v>1113</v>
      </c>
      <c r="J39" s="346">
        <v>2075</v>
      </c>
      <c r="K39" s="346">
        <v>463</v>
      </c>
      <c r="L39" s="346">
        <v>626</v>
      </c>
      <c r="M39" s="346">
        <v>1089</v>
      </c>
      <c r="N39" s="346">
        <v>0</v>
      </c>
      <c r="O39" s="346">
        <v>0</v>
      </c>
      <c r="P39" s="346">
        <v>0</v>
      </c>
      <c r="Q39" s="346">
        <v>270</v>
      </c>
      <c r="R39" s="346">
        <v>217</v>
      </c>
      <c r="S39" s="346">
        <v>487</v>
      </c>
      <c r="T39" s="346">
        <v>10</v>
      </c>
    </row>
    <row r="40" spans="1:20" s="335" customFormat="1" ht="12.75" x14ac:dyDescent="0.2">
      <c r="B40" s="335" t="s">
        <v>38</v>
      </c>
      <c r="D40" s="346">
        <v>2293</v>
      </c>
      <c r="E40" s="346">
        <v>2730</v>
      </c>
      <c r="F40" s="347">
        <v>5023</v>
      </c>
      <c r="G40" s="348">
        <v>151</v>
      </c>
      <c r="H40" s="346">
        <v>962</v>
      </c>
      <c r="I40" s="346">
        <v>1113</v>
      </c>
      <c r="J40" s="346">
        <v>2075</v>
      </c>
      <c r="K40" s="346">
        <v>463</v>
      </c>
      <c r="L40" s="346">
        <v>626</v>
      </c>
      <c r="M40" s="346">
        <v>1089</v>
      </c>
      <c r="N40" s="346">
        <v>0</v>
      </c>
      <c r="O40" s="346">
        <v>0</v>
      </c>
      <c r="P40" s="346">
        <v>0</v>
      </c>
      <c r="Q40" s="346">
        <v>270</v>
      </c>
      <c r="R40" s="346">
        <v>217</v>
      </c>
      <c r="S40" s="346">
        <v>487</v>
      </c>
      <c r="T40" s="346">
        <v>10</v>
      </c>
    </row>
    <row r="41" spans="1:20" s="335" customFormat="1" ht="12.75" x14ac:dyDescent="0.2">
      <c r="C41" s="335" t="s">
        <v>439</v>
      </c>
      <c r="D41" s="346">
        <v>2293</v>
      </c>
      <c r="E41" s="346">
        <v>2730</v>
      </c>
      <c r="F41" s="347">
        <v>5023</v>
      </c>
      <c r="G41" s="349">
        <v>151</v>
      </c>
      <c r="H41" s="346">
        <v>962</v>
      </c>
      <c r="I41" s="346">
        <v>1113</v>
      </c>
      <c r="J41" s="346">
        <v>2075</v>
      </c>
      <c r="K41" s="346">
        <v>463</v>
      </c>
      <c r="L41" s="346">
        <v>626</v>
      </c>
      <c r="M41" s="346">
        <v>1089</v>
      </c>
      <c r="N41" s="346">
        <v>0</v>
      </c>
      <c r="O41" s="346">
        <v>0</v>
      </c>
      <c r="P41" s="346">
        <v>0</v>
      </c>
      <c r="Q41" s="346">
        <v>270</v>
      </c>
      <c r="R41" s="346">
        <v>217</v>
      </c>
      <c r="S41" s="346">
        <v>487</v>
      </c>
      <c r="T41" s="346">
        <v>10</v>
      </c>
    </row>
    <row r="42" spans="1:20" s="335" customFormat="1" ht="12.75" x14ac:dyDescent="0.2">
      <c r="A42" s="335" t="s">
        <v>448</v>
      </c>
      <c r="D42" s="346">
        <v>14743</v>
      </c>
      <c r="E42" s="346">
        <v>13539</v>
      </c>
      <c r="F42" s="347">
        <v>28282</v>
      </c>
      <c r="G42" s="348">
        <v>709</v>
      </c>
      <c r="H42" s="346">
        <v>6390</v>
      </c>
      <c r="I42" s="346">
        <v>5763</v>
      </c>
      <c r="J42" s="346">
        <v>12153</v>
      </c>
      <c r="K42" s="346">
        <v>3414</v>
      </c>
      <c r="L42" s="346">
        <v>3316</v>
      </c>
      <c r="M42" s="346">
        <v>6730</v>
      </c>
      <c r="N42" s="346">
        <v>976</v>
      </c>
      <c r="O42" s="346">
        <v>995</v>
      </c>
      <c r="P42" s="346">
        <v>1971</v>
      </c>
      <c r="Q42" s="346">
        <v>1492</v>
      </c>
      <c r="R42" s="346">
        <v>1344</v>
      </c>
      <c r="S42" s="346">
        <v>2836</v>
      </c>
      <c r="T42" s="346">
        <v>52</v>
      </c>
    </row>
    <row r="43" spans="1:20" s="335" customFormat="1" ht="12.75" x14ac:dyDescent="0.2">
      <c r="B43" s="335" t="s">
        <v>38</v>
      </c>
      <c r="D43" s="346">
        <v>13488</v>
      </c>
      <c r="E43" s="346">
        <v>11813</v>
      </c>
      <c r="F43" s="347">
        <v>25301</v>
      </c>
      <c r="G43" s="348">
        <v>610</v>
      </c>
      <c r="H43" s="346">
        <v>5675</v>
      </c>
      <c r="I43" s="346">
        <v>4876</v>
      </c>
      <c r="J43" s="346">
        <v>10551</v>
      </c>
      <c r="K43" s="346">
        <v>3191</v>
      </c>
      <c r="L43" s="346">
        <v>2963</v>
      </c>
      <c r="M43" s="346">
        <v>6154</v>
      </c>
      <c r="N43" s="346">
        <v>943</v>
      </c>
      <c r="O43" s="346">
        <v>907</v>
      </c>
      <c r="P43" s="346">
        <v>1850</v>
      </c>
      <c r="Q43" s="346">
        <v>1384</v>
      </c>
      <c r="R43" s="346">
        <v>1217</v>
      </c>
      <c r="S43" s="346">
        <v>2601</v>
      </c>
      <c r="T43" s="346">
        <v>40</v>
      </c>
    </row>
    <row r="44" spans="1:20" s="335" customFormat="1" ht="12.75" x14ac:dyDescent="0.2">
      <c r="C44" s="335" t="s">
        <v>439</v>
      </c>
      <c r="D44" s="346">
        <v>13488</v>
      </c>
      <c r="E44" s="346">
        <v>11813</v>
      </c>
      <c r="F44" s="347">
        <v>25301</v>
      </c>
      <c r="G44" s="349">
        <v>610</v>
      </c>
      <c r="H44" s="346">
        <v>5675</v>
      </c>
      <c r="I44" s="346">
        <v>4876</v>
      </c>
      <c r="J44" s="346">
        <v>10551</v>
      </c>
      <c r="K44" s="346">
        <v>3191</v>
      </c>
      <c r="L44" s="346">
        <v>2963</v>
      </c>
      <c r="M44" s="346">
        <v>6154</v>
      </c>
      <c r="N44" s="346">
        <v>943</v>
      </c>
      <c r="O44" s="346">
        <v>907</v>
      </c>
      <c r="P44" s="346">
        <v>1850</v>
      </c>
      <c r="Q44" s="346">
        <v>1384</v>
      </c>
      <c r="R44" s="346">
        <v>1217</v>
      </c>
      <c r="S44" s="346">
        <v>2601</v>
      </c>
      <c r="T44" s="346">
        <v>40</v>
      </c>
    </row>
    <row r="45" spans="1:20" s="335" customFormat="1" ht="12.75" x14ac:dyDescent="0.2">
      <c r="B45" s="335" t="s">
        <v>40</v>
      </c>
      <c r="D45" s="346">
        <v>1255</v>
      </c>
      <c r="E45" s="346">
        <v>1726</v>
      </c>
      <c r="F45" s="347">
        <v>2981</v>
      </c>
      <c r="G45" s="348">
        <v>99</v>
      </c>
      <c r="H45" s="346">
        <v>715</v>
      </c>
      <c r="I45" s="346">
        <v>887</v>
      </c>
      <c r="J45" s="346">
        <v>1602</v>
      </c>
      <c r="K45" s="346">
        <v>223</v>
      </c>
      <c r="L45" s="346">
        <v>353</v>
      </c>
      <c r="M45" s="346">
        <v>576</v>
      </c>
      <c r="N45" s="346">
        <v>33</v>
      </c>
      <c r="O45" s="346">
        <v>88</v>
      </c>
      <c r="P45" s="346">
        <v>121</v>
      </c>
      <c r="Q45" s="346">
        <v>108</v>
      </c>
      <c r="R45" s="346">
        <v>127</v>
      </c>
      <c r="S45" s="346">
        <v>235</v>
      </c>
      <c r="T45" s="346">
        <v>12</v>
      </c>
    </row>
    <row r="46" spans="1:20" s="335" customFormat="1" ht="12.75" x14ac:dyDescent="0.2">
      <c r="C46" s="335" t="s">
        <v>439</v>
      </c>
      <c r="D46" s="346">
        <v>1238</v>
      </c>
      <c r="E46" s="346">
        <v>1688</v>
      </c>
      <c r="F46" s="347">
        <v>2926</v>
      </c>
      <c r="G46" s="349">
        <v>96</v>
      </c>
      <c r="H46" s="346">
        <v>705</v>
      </c>
      <c r="I46" s="346">
        <v>874</v>
      </c>
      <c r="J46" s="346">
        <v>1579</v>
      </c>
      <c r="K46" s="346">
        <v>220</v>
      </c>
      <c r="L46" s="346">
        <v>347</v>
      </c>
      <c r="M46" s="346">
        <v>567</v>
      </c>
      <c r="N46" s="346">
        <v>31</v>
      </c>
      <c r="O46" s="346">
        <v>77</v>
      </c>
      <c r="P46" s="346">
        <v>108</v>
      </c>
      <c r="Q46" s="346">
        <v>102</v>
      </c>
      <c r="R46" s="346">
        <v>118</v>
      </c>
      <c r="S46" s="346">
        <v>220</v>
      </c>
      <c r="T46" s="346">
        <v>11</v>
      </c>
    </row>
    <row r="47" spans="1:20" s="335" customFormat="1" ht="12.75" x14ac:dyDescent="0.2">
      <c r="C47" s="335" t="s">
        <v>437</v>
      </c>
      <c r="D47" s="346">
        <v>17</v>
      </c>
      <c r="E47" s="346">
        <v>38</v>
      </c>
      <c r="F47" s="347">
        <v>55</v>
      </c>
      <c r="G47" s="349">
        <v>3</v>
      </c>
      <c r="H47" s="346">
        <v>10</v>
      </c>
      <c r="I47" s="346">
        <v>13</v>
      </c>
      <c r="J47" s="346">
        <v>23</v>
      </c>
      <c r="K47" s="346">
        <v>3</v>
      </c>
      <c r="L47" s="346">
        <v>6</v>
      </c>
      <c r="M47" s="346">
        <v>9</v>
      </c>
      <c r="N47" s="346">
        <v>2</v>
      </c>
      <c r="O47" s="346">
        <v>11</v>
      </c>
      <c r="P47" s="346">
        <v>13</v>
      </c>
      <c r="Q47" s="346">
        <v>6</v>
      </c>
      <c r="R47" s="346">
        <v>9</v>
      </c>
      <c r="S47" s="346">
        <v>15</v>
      </c>
      <c r="T47" s="346">
        <v>1</v>
      </c>
    </row>
    <row r="48" spans="1:20" s="335" customFormat="1" ht="12.75" x14ac:dyDescent="0.2">
      <c r="A48" s="335" t="s">
        <v>449</v>
      </c>
      <c r="D48" s="346">
        <v>1110</v>
      </c>
      <c r="E48" s="346">
        <v>1236</v>
      </c>
      <c r="F48" s="347">
        <v>2346</v>
      </c>
      <c r="G48" s="348">
        <v>61</v>
      </c>
      <c r="H48" s="346">
        <v>419</v>
      </c>
      <c r="I48" s="346">
        <v>469</v>
      </c>
      <c r="J48" s="346">
        <v>888</v>
      </c>
      <c r="K48" s="346">
        <v>266</v>
      </c>
      <c r="L48" s="346">
        <v>301</v>
      </c>
      <c r="M48" s="346">
        <v>567</v>
      </c>
      <c r="N48" s="346">
        <v>0</v>
      </c>
      <c r="O48" s="346">
        <v>0</v>
      </c>
      <c r="P48" s="346">
        <v>0</v>
      </c>
      <c r="Q48" s="346">
        <v>43</v>
      </c>
      <c r="R48" s="346">
        <v>34</v>
      </c>
      <c r="S48" s="346">
        <v>77</v>
      </c>
      <c r="T48" s="346">
        <v>4</v>
      </c>
    </row>
    <row r="49" spans="1:20" s="335" customFormat="1" ht="12.75" x14ac:dyDescent="0.2">
      <c r="B49" s="335" t="s">
        <v>440</v>
      </c>
      <c r="D49" s="346">
        <v>1110</v>
      </c>
      <c r="E49" s="346">
        <v>1236</v>
      </c>
      <c r="F49" s="347">
        <v>2346</v>
      </c>
      <c r="G49" s="348">
        <v>61</v>
      </c>
      <c r="H49" s="346">
        <v>419</v>
      </c>
      <c r="I49" s="346">
        <v>469</v>
      </c>
      <c r="J49" s="346">
        <v>888</v>
      </c>
      <c r="K49" s="346">
        <v>266</v>
      </c>
      <c r="L49" s="346">
        <v>301</v>
      </c>
      <c r="M49" s="346">
        <v>567</v>
      </c>
      <c r="N49" s="346">
        <v>0</v>
      </c>
      <c r="O49" s="346">
        <v>0</v>
      </c>
      <c r="P49" s="346">
        <v>0</v>
      </c>
      <c r="Q49" s="346">
        <v>43</v>
      </c>
      <c r="R49" s="346">
        <v>34</v>
      </c>
      <c r="S49" s="346">
        <v>77</v>
      </c>
      <c r="T49" s="346">
        <v>4</v>
      </c>
    </row>
    <row r="50" spans="1:20" s="335" customFormat="1" ht="12.75" x14ac:dyDescent="0.2">
      <c r="C50" s="335" t="s">
        <v>436</v>
      </c>
      <c r="D50" s="346">
        <v>1110</v>
      </c>
      <c r="E50" s="346">
        <v>1236</v>
      </c>
      <c r="F50" s="347">
        <v>2346</v>
      </c>
      <c r="G50" s="349">
        <v>61</v>
      </c>
      <c r="H50" s="346">
        <v>419</v>
      </c>
      <c r="I50" s="346">
        <v>469</v>
      </c>
      <c r="J50" s="346">
        <v>888</v>
      </c>
      <c r="K50" s="346">
        <v>266</v>
      </c>
      <c r="L50" s="346">
        <v>301</v>
      </c>
      <c r="M50" s="346">
        <v>567</v>
      </c>
      <c r="N50" s="346">
        <v>0</v>
      </c>
      <c r="O50" s="346">
        <v>0</v>
      </c>
      <c r="P50" s="346">
        <v>0</v>
      </c>
      <c r="Q50" s="346">
        <v>43</v>
      </c>
      <c r="R50" s="346">
        <v>34</v>
      </c>
      <c r="S50" s="346">
        <v>77</v>
      </c>
      <c r="T50" s="346">
        <v>4</v>
      </c>
    </row>
    <row r="51" spans="1:20" s="335" customFormat="1" ht="12.75" x14ac:dyDescent="0.2">
      <c r="A51" s="335" t="s">
        <v>450</v>
      </c>
      <c r="D51" s="346">
        <v>3623</v>
      </c>
      <c r="E51" s="346">
        <v>4046</v>
      </c>
      <c r="F51" s="347">
        <v>7669</v>
      </c>
      <c r="G51" s="348">
        <v>637</v>
      </c>
      <c r="H51" s="346">
        <v>1665</v>
      </c>
      <c r="I51" s="346">
        <v>1666</v>
      </c>
      <c r="J51" s="346">
        <v>3331</v>
      </c>
      <c r="K51" s="346">
        <v>681</v>
      </c>
      <c r="L51" s="346">
        <v>821</v>
      </c>
      <c r="M51" s="346">
        <v>1502</v>
      </c>
      <c r="N51" s="346">
        <v>8</v>
      </c>
      <c r="O51" s="346">
        <v>18</v>
      </c>
      <c r="P51" s="346">
        <v>26</v>
      </c>
      <c r="Q51" s="346">
        <v>300</v>
      </c>
      <c r="R51" s="346">
        <v>334</v>
      </c>
      <c r="S51" s="346">
        <v>634</v>
      </c>
      <c r="T51" s="346">
        <v>216</v>
      </c>
    </row>
    <row r="52" spans="1:20" s="335" customFormat="1" ht="12.75" x14ac:dyDescent="0.2">
      <c r="B52" s="335" t="s">
        <v>37</v>
      </c>
      <c r="D52" s="346">
        <v>3623</v>
      </c>
      <c r="E52" s="346">
        <v>4046</v>
      </c>
      <c r="F52" s="347">
        <v>7669</v>
      </c>
      <c r="G52" s="348">
        <v>637</v>
      </c>
      <c r="H52" s="346">
        <v>1665</v>
      </c>
      <c r="I52" s="346">
        <v>1666</v>
      </c>
      <c r="J52" s="346">
        <v>3331</v>
      </c>
      <c r="K52" s="346">
        <v>681</v>
      </c>
      <c r="L52" s="346">
        <v>821</v>
      </c>
      <c r="M52" s="346">
        <v>1502</v>
      </c>
      <c r="N52" s="346">
        <v>8</v>
      </c>
      <c r="O52" s="346">
        <v>18</v>
      </c>
      <c r="P52" s="346">
        <v>26</v>
      </c>
      <c r="Q52" s="346">
        <v>300</v>
      </c>
      <c r="R52" s="346">
        <v>334</v>
      </c>
      <c r="S52" s="346">
        <v>634</v>
      </c>
      <c r="T52" s="346">
        <v>216</v>
      </c>
    </row>
    <row r="53" spans="1:20" s="335" customFormat="1" ht="12.75" x14ac:dyDescent="0.2">
      <c r="C53" s="335" t="s">
        <v>436</v>
      </c>
      <c r="D53" s="346">
        <v>3521</v>
      </c>
      <c r="E53" s="346">
        <v>3940</v>
      </c>
      <c r="F53" s="347">
        <v>7461</v>
      </c>
      <c r="G53" s="349">
        <v>623</v>
      </c>
      <c r="H53" s="346">
        <v>1614</v>
      </c>
      <c r="I53" s="346">
        <v>1618</v>
      </c>
      <c r="J53" s="346">
        <v>3232</v>
      </c>
      <c r="K53" s="346">
        <v>663</v>
      </c>
      <c r="L53" s="346">
        <v>790</v>
      </c>
      <c r="M53" s="346">
        <v>1453</v>
      </c>
      <c r="N53" s="346">
        <v>0</v>
      </c>
      <c r="O53" s="346">
        <v>0</v>
      </c>
      <c r="P53" s="346">
        <v>0</v>
      </c>
      <c r="Q53" s="346">
        <v>296</v>
      </c>
      <c r="R53" s="346">
        <v>314</v>
      </c>
      <c r="S53" s="346">
        <v>610</v>
      </c>
      <c r="T53" s="346">
        <v>211</v>
      </c>
    </row>
    <row r="54" spans="1:20" s="335" customFormat="1" ht="12.75" x14ac:dyDescent="0.2">
      <c r="C54" s="335" t="s">
        <v>439</v>
      </c>
      <c r="D54" s="346">
        <v>102</v>
      </c>
      <c r="E54" s="346">
        <v>106</v>
      </c>
      <c r="F54" s="347">
        <v>208</v>
      </c>
      <c r="G54" s="349">
        <v>14</v>
      </c>
      <c r="H54" s="346">
        <v>51</v>
      </c>
      <c r="I54" s="346">
        <v>48</v>
      </c>
      <c r="J54" s="346">
        <v>99</v>
      </c>
      <c r="K54" s="346">
        <v>18</v>
      </c>
      <c r="L54" s="346">
        <v>31</v>
      </c>
      <c r="M54" s="346">
        <v>49</v>
      </c>
      <c r="N54" s="346">
        <v>8</v>
      </c>
      <c r="O54" s="346">
        <v>18</v>
      </c>
      <c r="P54" s="346">
        <v>26</v>
      </c>
      <c r="Q54" s="346">
        <v>4</v>
      </c>
      <c r="R54" s="346">
        <v>20</v>
      </c>
      <c r="S54" s="346">
        <v>24</v>
      </c>
      <c r="T54" s="346">
        <v>5</v>
      </c>
    </row>
    <row r="55" spans="1:20" s="335" customFormat="1" ht="12.75" x14ac:dyDescent="0.2">
      <c r="A55" s="335" t="s">
        <v>451</v>
      </c>
      <c r="D55" s="346">
        <v>743</v>
      </c>
      <c r="E55" s="346">
        <v>1363</v>
      </c>
      <c r="F55" s="347">
        <v>2106</v>
      </c>
      <c r="G55" s="348">
        <v>89</v>
      </c>
      <c r="H55" s="346">
        <v>301</v>
      </c>
      <c r="I55" s="346">
        <v>524</v>
      </c>
      <c r="J55" s="346">
        <v>825</v>
      </c>
      <c r="K55" s="346">
        <v>180</v>
      </c>
      <c r="L55" s="346">
        <v>354</v>
      </c>
      <c r="M55" s="346">
        <v>534</v>
      </c>
      <c r="N55" s="346">
        <v>75</v>
      </c>
      <c r="O55" s="346">
        <v>215</v>
      </c>
      <c r="P55" s="346">
        <v>290</v>
      </c>
      <c r="Q55" s="346">
        <v>115</v>
      </c>
      <c r="R55" s="346">
        <v>209</v>
      </c>
      <c r="S55" s="346">
        <v>324</v>
      </c>
      <c r="T55" s="346">
        <v>17</v>
      </c>
    </row>
    <row r="56" spans="1:20" s="335" customFormat="1" ht="12.75" x14ac:dyDescent="0.2">
      <c r="B56" s="335" t="s">
        <v>44</v>
      </c>
      <c r="D56" s="346">
        <v>114</v>
      </c>
      <c r="E56" s="346">
        <v>235</v>
      </c>
      <c r="F56" s="347">
        <v>349</v>
      </c>
      <c r="G56" s="348">
        <v>11</v>
      </c>
      <c r="H56" s="346">
        <v>41</v>
      </c>
      <c r="I56" s="346">
        <v>67</v>
      </c>
      <c r="J56" s="346">
        <v>108</v>
      </c>
      <c r="K56" s="346">
        <v>22</v>
      </c>
      <c r="L56" s="346">
        <v>52</v>
      </c>
      <c r="M56" s="346">
        <v>74</v>
      </c>
      <c r="N56" s="346">
        <v>13</v>
      </c>
      <c r="O56" s="346">
        <v>62</v>
      </c>
      <c r="P56" s="346">
        <v>75</v>
      </c>
      <c r="Q56" s="346">
        <v>7</v>
      </c>
      <c r="R56" s="346">
        <v>30</v>
      </c>
      <c r="S56" s="346">
        <v>37</v>
      </c>
      <c r="T56" s="346">
        <v>2</v>
      </c>
    </row>
    <row r="57" spans="1:20" s="335" customFormat="1" ht="12.75" x14ac:dyDescent="0.2">
      <c r="C57" s="335" t="s">
        <v>439</v>
      </c>
      <c r="D57" s="346">
        <v>106</v>
      </c>
      <c r="E57" s="346">
        <v>169</v>
      </c>
      <c r="F57" s="347">
        <v>275</v>
      </c>
      <c r="G57" s="349">
        <v>8</v>
      </c>
      <c r="H57" s="346">
        <v>40</v>
      </c>
      <c r="I57" s="346">
        <v>49</v>
      </c>
      <c r="J57" s="346">
        <v>89</v>
      </c>
      <c r="K57" s="346">
        <v>21</v>
      </c>
      <c r="L57" s="346">
        <v>37</v>
      </c>
      <c r="M57" s="346">
        <v>58</v>
      </c>
      <c r="N57" s="346">
        <v>13</v>
      </c>
      <c r="O57" s="346">
        <v>57</v>
      </c>
      <c r="P57" s="346">
        <v>70</v>
      </c>
      <c r="Q57" s="346">
        <v>6</v>
      </c>
      <c r="R57" s="346">
        <v>23</v>
      </c>
      <c r="S57" s="346">
        <v>29</v>
      </c>
      <c r="T57" s="346">
        <v>1</v>
      </c>
    </row>
    <row r="58" spans="1:20" s="335" customFormat="1" ht="12.75" x14ac:dyDescent="0.2">
      <c r="C58" s="335" t="s">
        <v>437</v>
      </c>
      <c r="D58" s="346">
        <v>8</v>
      </c>
      <c r="E58" s="346">
        <v>66</v>
      </c>
      <c r="F58" s="347">
        <v>74</v>
      </c>
      <c r="G58" s="349">
        <v>3</v>
      </c>
      <c r="H58" s="346">
        <v>1</v>
      </c>
      <c r="I58" s="346">
        <v>18</v>
      </c>
      <c r="J58" s="346">
        <v>19</v>
      </c>
      <c r="K58" s="346">
        <v>1</v>
      </c>
      <c r="L58" s="346">
        <v>15</v>
      </c>
      <c r="M58" s="346">
        <v>16</v>
      </c>
      <c r="N58" s="346">
        <v>0</v>
      </c>
      <c r="O58" s="346">
        <v>5</v>
      </c>
      <c r="P58" s="346">
        <v>5</v>
      </c>
      <c r="Q58" s="346">
        <v>1</v>
      </c>
      <c r="R58" s="346">
        <v>7</v>
      </c>
      <c r="S58" s="346">
        <v>8</v>
      </c>
      <c r="T58" s="346">
        <v>1</v>
      </c>
    </row>
    <row r="59" spans="1:20" s="335" customFormat="1" ht="12.75" x14ac:dyDescent="0.2">
      <c r="B59" s="335" t="s">
        <v>40</v>
      </c>
      <c r="D59" s="346">
        <v>629</v>
      </c>
      <c r="E59" s="346">
        <v>1128</v>
      </c>
      <c r="F59" s="347">
        <v>1757</v>
      </c>
      <c r="G59" s="348">
        <v>78</v>
      </c>
      <c r="H59" s="346">
        <v>260</v>
      </c>
      <c r="I59" s="346">
        <v>457</v>
      </c>
      <c r="J59" s="346">
        <v>717</v>
      </c>
      <c r="K59" s="346">
        <v>158</v>
      </c>
      <c r="L59" s="346">
        <v>302</v>
      </c>
      <c r="M59" s="346">
        <v>460</v>
      </c>
      <c r="N59" s="346">
        <v>62</v>
      </c>
      <c r="O59" s="346">
        <v>153</v>
      </c>
      <c r="P59" s="346">
        <v>215</v>
      </c>
      <c r="Q59" s="346">
        <v>108</v>
      </c>
      <c r="R59" s="346">
        <v>179</v>
      </c>
      <c r="S59" s="346">
        <v>287</v>
      </c>
      <c r="T59" s="346">
        <v>15</v>
      </c>
    </row>
    <row r="60" spans="1:20" s="335" customFormat="1" ht="12.75" x14ac:dyDescent="0.2">
      <c r="C60" s="335" t="s">
        <v>438</v>
      </c>
      <c r="D60" s="346">
        <v>11</v>
      </c>
      <c r="E60" s="346">
        <v>11</v>
      </c>
      <c r="F60" s="347">
        <v>22</v>
      </c>
      <c r="G60" s="349">
        <v>2</v>
      </c>
      <c r="H60" s="346">
        <v>4</v>
      </c>
      <c r="I60" s="346">
        <v>8</v>
      </c>
      <c r="J60" s="346">
        <v>12</v>
      </c>
      <c r="K60" s="346">
        <v>10</v>
      </c>
      <c r="L60" s="346">
        <v>10</v>
      </c>
      <c r="M60" s="346">
        <v>20</v>
      </c>
      <c r="N60" s="346">
        <v>0</v>
      </c>
      <c r="O60" s="346">
        <v>0</v>
      </c>
      <c r="P60" s="346">
        <v>0</v>
      </c>
      <c r="Q60" s="346">
        <v>2</v>
      </c>
      <c r="R60" s="346">
        <v>6</v>
      </c>
      <c r="S60" s="346">
        <v>8</v>
      </c>
      <c r="T60" s="346">
        <v>1</v>
      </c>
    </row>
    <row r="61" spans="1:20" s="335" customFormat="1" ht="12.75" x14ac:dyDescent="0.2">
      <c r="C61" s="335" t="s">
        <v>436</v>
      </c>
      <c r="D61" s="346">
        <v>334</v>
      </c>
      <c r="E61" s="346">
        <v>307</v>
      </c>
      <c r="F61" s="347">
        <v>641</v>
      </c>
      <c r="G61" s="349">
        <v>34</v>
      </c>
      <c r="H61" s="346">
        <v>110</v>
      </c>
      <c r="I61" s="346">
        <v>90</v>
      </c>
      <c r="J61" s="346">
        <v>200</v>
      </c>
      <c r="K61" s="346">
        <v>77</v>
      </c>
      <c r="L61" s="346">
        <v>90</v>
      </c>
      <c r="M61" s="346">
        <v>167</v>
      </c>
      <c r="N61" s="346">
        <v>0</v>
      </c>
      <c r="O61" s="346">
        <v>0</v>
      </c>
      <c r="P61" s="346">
        <v>0</v>
      </c>
      <c r="Q61" s="346">
        <v>35</v>
      </c>
      <c r="R61" s="346">
        <v>36</v>
      </c>
      <c r="S61" s="346">
        <v>71</v>
      </c>
      <c r="T61" s="346">
        <v>6</v>
      </c>
    </row>
    <row r="62" spans="1:20" s="335" customFormat="1" ht="12.75" x14ac:dyDescent="0.2">
      <c r="C62" s="335" t="s">
        <v>437</v>
      </c>
      <c r="D62" s="346">
        <v>284</v>
      </c>
      <c r="E62" s="346">
        <v>810</v>
      </c>
      <c r="F62" s="347">
        <v>1094</v>
      </c>
      <c r="G62" s="349">
        <v>42</v>
      </c>
      <c r="H62" s="346">
        <v>146</v>
      </c>
      <c r="I62" s="346">
        <v>359</v>
      </c>
      <c r="J62" s="346">
        <v>505</v>
      </c>
      <c r="K62" s="346">
        <v>71</v>
      </c>
      <c r="L62" s="346">
        <v>202</v>
      </c>
      <c r="M62" s="346">
        <v>273</v>
      </c>
      <c r="N62" s="346">
        <v>62</v>
      </c>
      <c r="O62" s="346">
        <v>153</v>
      </c>
      <c r="P62" s="346">
        <v>215</v>
      </c>
      <c r="Q62" s="346">
        <v>71</v>
      </c>
      <c r="R62" s="346">
        <v>137</v>
      </c>
      <c r="S62" s="346">
        <v>208</v>
      </c>
      <c r="T62" s="346">
        <v>8</v>
      </c>
    </row>
    <row r="63" spans="1:20" s="335" customFormat="1" ht="12.75" x14ac:dyDescent="0.2">
      <c r="A63" s="335" t="s">
        <v>452</v>
      </c>
      <c r="D63" s="346">
        <v>1742</v>
      </c>
      <c r="E63" s="346">
        <v>2724</v>
      </c>
      <c r="F63" s="347">
        <v>4466</v>
      </c>
      <c r="G63" s="348">
        <v>182</v>
      </c>
      <c r="H63" s="346">
        <v>732</v>
      </c>
      <c r="I63" s="346">
        <v>1005</v>
      </c>
      <c r="J63" s="346">
        <v>1737</v>
      </c>
      <c r="K63" s="346">
        <v>324</v>
      </c>
      <c r="L63" s="346">
        <v>452</v>
      </c>
      <c r="M63" s="346">
        <v>776</v>
      </c>
      <c r="N63" s="346">
        <v>42</v>
      </c>
      <c r="O63" s="346">
        <v>78</v>
      </c>
      <c r="P63" s="346">
        <v>120</v>
      </c>
      <c r="Q63" s="346">
        <v>163</v>
      </c>
      <c r="R63" s="346">
        <v>209</v>
      </c>
      <c r="S63" s="346">
        <v>372</v>
      </c>
      <c r="T63" s="346">
        <v>21</v>
      </c>
    </row>
    <row r="64" spans="1:20" s="335" customFormat="1" ht="12.75" x14ac:dyDescent="0.2">
      <c r="B64" s="335" t="s">
        <v>37</v>
      </c>
      <c r="D64" s="346">
        <v>94</v>
      </c>
      <c r="E64" s="346">
        <v>47</v>
      </c>
      <c r="F64" s="347">
        <v>141</v>
      </c>
      <c r="G64" s="348">
        <v>13</v>
      </c>
      <c r="H64" s="346">
        <v>40</v>
      </c>
      <c r="I64" s="346">
        <v>19</v>
      </c>
      <c r="J64" s="346">
        <v>59</v>
      </c>
      <c r="K64" s="346">
        <v>10</v>
      </c>
      <c r="L64" s="346">
        <v>5</v>
      </c>
      <c r="M64" s="346">
        <v>15</v>
      </c>
      <c r="N64" s="346">
        <v>0</v>
      </c>
      <c r="O64" s="346">
        <v>0</v>
      </c>
      <c r="P64" s="346">
        <v>0</v>
      </c>
      <c r="Q64" s="346">
        <v>18</v>
      </c>
      <c r="R64" s="346">
        <v>8</v>
      </c>
      <c r="S64" s="346">
        <v>26</v>
      </c>
      <c r="T64" s="346">
        <v>1</v>
      </c>
    </row>
    <row r="65" spans="1:20" s="335" customFormat="1" ht="12.75" x14ac:dyDescent="0.2">
      <c r="C65" s="335" t="s">
        <v>437</v>
      </c>
      <c r="D65" s="346">
        <v>94</v>
      </c>
      <c r="E65" s="346">
        <v>47</v>
      </c>
      <c r="F65" s="347">
        <v>141</v>
      </c>
      <c r="G65" s="349">
        <v>13</v>
      </c>
      <c r="H65" s="346">
        <v>40</v>
      </c>
      <c r="I65" s="346">
        <v>19</v>
      </c>
      <c r="J65" s="346">
        <v>59</v>
      </c>
      <c r="K65" s="346">
        <v>10</v>
      </c>
      <c r="L65" s="346">
        <v>5</v>
      </c>
      <c r="M65" s="346">
        <v>15</v>
      </c>
      <c r="N65" s="346">
        <v>0</v>
      </c>
      <c r="O65" s="346">
        <v>0</v>
      </c>
      <c r="P65" s="346">
        <v>0</v>
      </c>
      <c r="Q65" s="346">
        <v>18</v>
      </c>
      <c r="R65" s="346">
        <v>8</v>
      </c>
      <c r="S65" s="346">
        <v>26</v>
      </c>
      <c r="T65" s="346">
        <v>1</v>
      </c>
    </row>
    <row r="66" spans="1:20" s="335" customFormat="1" ht="12.75" x14ac:dyDescent="0.2">
      <c r="B66" s="335" t="s">
        <v>40</v>
      </c>
      <c r="D66" s="346">
        <v>1648</v>
      </c>
      <c r="E66" s="346">
        <v>2677</v>
      </c>
      <c r="F66" s="347">
        <v>4325</v>
      </c>
      <c r="G66" s="348">
        <v>169</v>
      </c>
      <c r="H66" s="346">
        <v>692</v>
      </c>
      <c r="I66" s="346">
        <v>986</v>
      </c>
      <c r="J66" s="346">
        <v>1678</v>
      </c>
      <c r="K66" s="346">
        <v>314</v>
      </c>
      <c r="L66" s="346">
        <v>447</v>
      </c>
      <c r="M66" s="346">
        <v>761</v>
      </c>
      <c r="N66" s="346">
        <v>42</v>
      </c>
      <c r="O66" s="346">
        <v>78</v>
      </c>
      <c r="P66" s="346">
        <v>120</v>
      </c>
      <c r="Q66" s="346">
        <v>145</v>
      </c>
      <c r="R66" s="346">
        <v>201</v>
      </c>
      <c r="S66" s="346">
        <v>346</v>
      </c>
      <c r="T66" s="346">
        <v>20</v>
      </c>
    </row>
    <row r="67" spans="1:20" s="335" customFormat="1" ht="12.75" x14ac:dyDescent="0.2">
      <c r="C67" s="335" t="s">
        <v>438</v>
      </c>
      <c r="D67" s="346">
        <v>82</v>
      </c>
      <c r="E67" s="346">
        <v>57</v>
      </c>
      <c r="F67" s="347">
        <v>139</v>
      </c>
      <c r="G67" s="349">
        <v>8</v>
      </c>
      <c r="H67" s="346">
        <v>43</v>
      </c>
      <c r="I67" s="346">
        <v>37</v>
      </c>
      <c r="J67" s="346">
        <v>80</v>
      </c>
      <c r="K67" s="346">
        <v>24</v>
      </c>
      <c r="L67" s="346">
        <v>15</v>
      </c>
      <c r="M67" s="346">
        <v>39</v>
      </c>
      <c r="N67" s="346">
        <v>0</v>
      </c>
      <c r="O67" s="346">
        <v>0</v>
      </c>
      <c r="P67" s="346">
        <v>0</v>
      </c>
      <c r="Q67" s="346">
        <v>18</v>
      </c>
      <c r="R67" s="346">
        <v>14</v>
      </c>
      <c r="S67" s="346">
        <v>32</v>
      </c>
      <c r="T67" s="346">
        <v>2</v>
      </c>
    </row>
    <row r="68" spans="1:20" s="335" customFormat="1" ht="12.75" x14ac:dyDescent="0.2">
      <c r="C68" s="335" t="s">
        <v>436</v>
      </c>
      <c r="D68" s="346">
        <v>1011</v>
      </c>
      <c r="E68" s="346">
        <v>1074</v>
      </c>
      <c r="F68" s="347">
        <v>2085</v>
      </c>
      <c r="G68" s="349">
        <v>80</v>
      </c>
      <c r="H68" s="346">
        <v>477</v>
      </c>
      <c r="I68" s="346">
        <v>467</v>
      </c>
      <c r="J68" s="346">
        <v>944</v>
      </c>
      <c r="K68" s="346">
        <v>184</v>
      </c>
      <c r="L68" s="346">
        <v>190</v>
      </c>
      <c r="M68" s="346">
        <v>374</v>
      </c>
      <c r="N68" s="346">
        <v>0</v>
      </c>
      <c r="O68" s="346">
        <v>0</v>
      </c>
      <c r="P68" s="346">
        <v>0</v>
      </c>
      <c r="Q68" s="346">
        <v>67</v>
      </c>
      <c r="R68" s="346">
        <v>64</v>
      </c>
      <c r="S68" s="346">
        <v>131</v>
      </c>
      <c r="T68" s="346">
        <v>11</v>
      </c>
    </row>
    <row r="69" spans="1:20" s="335" customFormat="1" ht="12.75" x14ac:dyDescent="0.2">
      <c r="C69" s="335" t="s">
        <v>437</v>
      </c>
      <c r="D69" s="346">
        <v>555</v>
      </c>
      <c r="E69" s="346">
        <v>1546</v>
      </c>
      <c r="F69" s="347">
        <v>2101</v>
      </c>
      <c r="G69" s="349">
        <v>81</v>
      </c>
      <c r="H69" s="346">
        <v>172</v>
      </c>
      <c r="I69" s="346">
        <v>482</v>
      </c>
      <c r="J69" s="346">
        <v>654</v>
      </c>
      <c r="K69" s="346">
        <v>106</v>
      </c>
      <c r="L69" s="346">
        <v>242</v>
      </c>
      <c r="M69" s="346">
        <v>348</v>
      </c>
      <c r="N69" s="346">
        <v>42</v>
      </c>
      <c r="O69" s="346">
        <v>78</v>
      </c>
      <c r="P69" s="346">
        <v>120</v>
      </c>
      <c r="Q69" s="346">
        <v>60</v>
      </c>
      <c r="R69" s="346">
        <v>123</v>
      </c>
      <c r="S69" s="346">
        <v>183</v>
      </c>
      <c r="T69" s="346">
        <v>7</v>
      </c>
    </row>
    <row r="70" spans="1:20" s="335" customFormat="1" ht="12.75" x14ac:dyDescent="0.2">
      <c r="A70" s="335" t="s">
        <v>453</v>
      </c>
      <c r="D70" s="346">
        <v>208</v>
      </c>
      <c r="E70" s="346">
        <v>168</v>
      </c>
      <c r="F70" s="347">
        <v>376</v>
      </c>
      <c r="G70" s="349">
        <v>6</v>
      </c>
      <c r="H70" s="346">
        <v>0</v>
      </c>
      <c r="I70" s="346">
        <v>0</v>
      </c>
      <c r="J70" s="346">
        <v>0</v>
      </c>
      <c r="K70" s="346">
        <v>0</v>
      </c>
      <c r="L70" s="346">
        <v>0</v>
      </c>
      <c r="M70" s="346">
        <v>0</v>
      </c>
      <c r="N70" s="346">
        <v>0</v>
      </c>
      <c r="O70" s="346">
        <v>0</v>
      </c>
      <c r="P70" s="346">
        <v>0</v>
      </c>
      <c r="Q70" s="346">
        <v>13</v>
      </c>
      <c r="R70" s="346">
        <v>28</v>
      </c>
      <c r="S70" s="346">
        <v>41</v>
      </c>
      <c r="T70" s="346">
        <v>9</v>
      </c>
    </row>
    <row r="71" spans="1:20" s="335" customFormat="1" ht="12.75" x14ac:dyDescent="0.2">
      <c r="B71" s="335" t="s">
        <v>38</v>
      </c>
      <c r="D71" s="346">
        <v>208</v>
      </c>
      <c r="E71" s="346">
        <v>168</v>
      </c>
      <c r="F71" s="347">
        <v>376</v>
      </c>
      <c r="G71" s="349">
        <v>6</v>
      </c>
      <c r="H71" s="346">
        <v>0</v>
      </c>
      <c r="I71" s="346">
        <v>0</v>
      </c>
      <c r="J71" s="346">
        <v>0</v>
      </c>
      <c r="K71" s="346">
        <v>0</v>
      </c>
      <c r="L71" s="346">
        <v>0</v>
      </c>
      <c r="M71" s="346">
        <v>0</v>
      </c>
      <c r="N71" s="346">
        <v>0</v>
      </c>
      <c r="O71" s="346">
        <v>0</v>
      </c>
      <c r="P71" s="346">
        <v>0</v>
      </c>
      <c r="Q71" s="346">
        <v>13</v>
      </c>
      <c r="R71" s="346">
        <v>28</v>
      </c>
      <c r="S71" s="346">
        <v>41</v>
      </c>
      <c r="T71" s="346">
        <v>9</v>
      </c>
    </row>
    <row r="72" spans="1:20" s="335" customFormat="1" ht="12.75" x14ac:dyDescent="0.2">
      <c r="C72" s="335" t="s">
        <v>436</v>
      </c>
      <c r="D72" s="346">
        <v>208</v>
      </c>
      <c r="E72" s="346">
        <v>168</v>
      </c>
      <c r="F72" s="347">
        <v>376</v>
      </c>
      <c r="G72" s="349">
        <v>6</v>
      </c>
      <c r="H72" s="346">
        <v>0</v>
      </c>
      <c r="I72" s="346">
        <v>0</v>
      </c>
      <c r="J72" s="346">
        <v>0</v>
      </c>
      <c r="K72" s="346">
        <v>0</v>
      </c>
      <c r="L72" s="346">
        <v>0</v>
      </c>
      <c r="M72" s="346">
        <v>0</v>
      </c>
      <c r="N72" s="346">
        <v>0</v>
      </c>
      <c r="O72" s="346">
        <v>0</v>
      </c>
      <c r="P72" s="346">
        <v>0</v>
      </c>
      <c r="Q72" s="346">
        <v>13</v>
      </c>
      <c r="R72" s="346">
        <v>28</v>
      </c>
      <c r="S72" s="346">
        <v>41</v>
      </c>
      <c r="T72" s="346">
        <v>9</v>
      </c>
    </row>
    <row r="73" spans="1:20" s="335" customFormat="1" ht="12.75" x14ac:dyDescent="0.2">
      <c r="A73" s="335" t="s">
        <v>454</v>
      </c>
      <c r="D73" s="346">
        <v>2373</v>
      </c>
      <c r="E73" s="346">
        <v>1337</v>
      </c>
      <c r="F73" s="347">
        <v>3710</v>
      </c>
      <c r="G73" s="349">
        <v>0</v>
      </c>
      <c r="H73" s="346">
        <v>0</v>
      </c>
      <c r="I73" s="346">
        <v>0</v>
      </c>
      <c r="J73" s="346">
        <v>0</v>
      </c>
      <c r="K73" s="346">
        <v>95</v>
      </c>
      <c r="L73" s="346">
        <v>70</v>
      </c>
      <c r="M73" s="346">
        <v>165</v>
      </c>
      <c r="N73" s="346">
        <v>0</v>
      </c>
      <c r="O73" s="346">
        <v>0</v>
      </c>
      <c r="P73" s="346">
        <v>0</v>
      </c>
      <c r="Q73" s="346">
        <v>20</v>
      </c>
      <c r="R73" s="346">
        <v>38</v>
      </c>
      <c r="S73" s="346">
        <v>58</v>
      </c>
      <c r="T73" s="346">
        <v>2</v>
      </c>
    </row>
    <row r="74" spans="1:20" s="335" customFormat="1" ht="12.75" x14ac:dyDescent="0.2">
      <c r="B74" s="335" t="s">
        <v>37</v>
      </c>
      <c r="D74" s="346">
        <v>2373</v>
      </c>
      <c r="E74" s="346">
        <v>1337</v>
      </c>
      <c r="F74" s="347">
        <v>3710</v>
      </c>
      <c r="G74" s="349">
        <v>0</v>
      </c>
      <c r="H74" s="346">
        <v>0</v>
      </c>
      <c r="I74" s="346">
        <v>0</v>
      </c>
      <c r="J74" s="346">
        <v>0</v>
      </c>
      <c r="K74" s="346">
        <v>95</v>
      </c>
      <c r="L74" s="346">
        <v>70</v>
      </c>
      <c r="M74" s="346">
        <v>165</v>
      </c>
      <c r="N74" s="346">
        <v>0</v>
      </c>
      <c r="O74" s="346">
        <v>0</v>
      </c>
      <c r="P74" s="346">
        <v>0</v>
      </c>
      <c r="Q74" s="346">
        <v>20</v>
      </c>
      <c r="R74" s="346">
        <v>38</v>
      </c>
      <c r="S74" s="346">
        <v>58</v>
      </c>
      <c r="T74" s="346">
        <v>2</v>
      </c>
    </row>
    <row r="75" spans="1:20" s="335" customFormat="1" ht="12.75" x14ac:dyDescent="0.2">
      <c r="C75" s="335" t="s">
        <v>436</v>
      </c>
      <c r="D75" s="346">
        <v>2373</v>
      </c>
      <c r="E75" s="346">
        <v>1337</v>
      </c>
      <c r="F75" s="347">
        <v>3710</v>
      </c>
      <c r="G75" s="349">
        <v>0</v>
      </c>
      <c r="H75" s="346">
        <v>0</v>
      </c>
      <c r="I75" s="346">
        <v>0</v>
      </c>
      <c r="J75" s="346">
        <v>0</v>
      </c>
      <c r="K75" s="346">
        <v>95</v>
      </c>
      <c r="L75" s="346">
        <v>70</v>
      </c>
      <c r="M75" s="346">
        <v>165</v>
      </c>
      <c r="N75" s="346">
        <v>0</v>
      </c>
      <c r="O75" s="346">
        <v>0</v>
      </c>
      <c r="P75" s="346">
        <v>0</v>
      </c>
      <c r="Q75" s="346">
        <v>20</v>
      </c>
      <c r="R75" s="346">
        <v>38</v>
      </c>
      <c r="S75" s="346">
        <v>58</v>
      </c>
      <c r="T75" s="346">
        <v>2</v>
      </c>
    </row>
    <row r="76" spans="1:20" s="335" customFormat="1" ht="12.75" x14ac:dyDescent="0.2">
      <c r="A76" s="335" t="s">
        <v>455</v>
      </c>
      <c r="D76" s="346">
        <v>6698</v>
      </c>
      <c r="E76" s="346">
        <v>6760</v>
      </c>
      <c r="F76" s="347">
        <v>13458</v>
      </c>
      <c r="G76" s="349">
        <v>0</v>
      </c>
      <c r="H76" s="346">
        <v>0</v>
      </c>
      <c r="I76" s="346">
        <v>0</v>
      </c>
      <c r="J76" s="346">
        <v>0</v>
      </c>
      <c r="K76" s="346">
        <v>1586</v>
      </c>
      <c r="L76" s="346">
        <v>891</v>
      </c>
      <c r="M76" s="346">
        <v>2477</v>
      </c>
      <c r="N76" s="346">
        <v>0</v>
      </c>
      <c r="O76" s="346">
        <v>0</v>
      </c>
      <c r="P76" s="346">
        <v>0</v>
      </c>
      <c r="Q76" s="346">
        <v>2</v>
      </c>
      <c r="R76" s="346">
        <v>1</v>
      </c>
      <c r="S76" s="346">
        <v>3</v>
      </c>
      <c r="T76" s="346">
        <v>1</v>
      </c>
    </row>
    <row r="77" spans="1:20" s="335" customFormat="1" ht="12.75" x14ac:dyDescent="0.2">
      <c r="B77" s="335" t="s">
        <v>37</v>
      </c>
      <c r="D77" s="346">
        <v>6698</v>
      </c>
      <c r="E77" s="346">
        <v>6760</v>
      </c>
      <c r="F77" s="347">
        <v>13458</v>
      </c>
      <c r="G77" s="349">
        <v>0</v>
      </c>
      <c r="H77" s="346">
        <v>0</v>
      </c>
      <c r="I77" s="346">
        <v>0</v>
      </c>
      <c r="J77" s="346">
        <v>0</v>
      </c>
      <c r="K77" s="346">
        <v>1586</v>
      </c>
      <c r="L77" s="346">
        <v>891</v>
      </c>
      <c r="M77" s="346">
        <v>2477</v>
      </c>
      <c r="N77" s="346">
        <v>0</v>
      </c>
      <c r="O77" s="346">
        <v>0</v>
      </c>
      <c r="P77" s="346">
        <v>0</v>
      </c>
      <c r="Q77" s="346">
        <v>2</v>
      </c>
      <c r="R77" s="346">
        <v>1</v>
      </c>
      <c r="S77" s="346">
        <v>3</v>
      </c>
      <c r="T77" s="346">
        <v>1</v>
      </c>
    </row>
    <row r="78" spans="1:20" s="335" customFormat="1" ht="12.75" x14ac:dyDescent="0.2">
      <c r="C78" s="335" t="s">
        <v>436</v>
      </c>
      <c r="D78" s="346">
        <v>6698</v>
      </c>
      <c r="E78" s="346">
        <v>6760</v>
      </c>
      <c r="F78" s="347">
        <v>13458</v>
      </c>
      <c r="G78" s="349">
        <v>0</v>
      </c>
      <c r="H78" s="346">
        <v>0</v>
      </c>
      <c r="I78" s="346">
        <v>0</v>
      </c>
      <c r="J78" s="346">
        <v>0</v>
      </c>
      <c r="K78" s="346">
        <v>1586</v>
      </c>
      <c r="L78" s="346">
        <v>891</v>
      </c>
      <c r="M78" s="346">
        <v>2477</v>
      </c>
      <c r="N78" s="346">
        <v>0</v>
      </c>
      <c r="O78" s="346">
        <v>0</v>
      </c>
      <c r="P78" s="346">
        <v>0</v>
      </c>
      <c r="Q78" s="346">
        <v>2</v>
      </c>
      <c r="R78" s="346">
        <v>1</v>
      </c>
      <c r="S78" s="346">
        <v>3</v>
      </c>
      <c r="T78" s="346">
        <v>1</v>
      </c>
    </row>
    <row r="79" spans="1:20" s="335" customFormat="1" ht="12.75" x14ac:dyDescent="0.2">
      <c r="A79" s="335" t="s">
        <v>27</v>
      </c>
      <c r="D79" s="346">
        <v>81749</v>
      </c>
      <c r="E79" s="346">
        <v>86239</v>
      </c>
      <c r="F79" s="347">
        <v>167988</v>
      </c>
      <c r="G79" s="349">
        <v>5029</v>
      </c>
      <c r="H79" s="346">
        <v>29807</v>
      </c>
      <c r="I79" s="346">
        <v>30460</v>
      </c>
      <c r="J79" s="346">
        <v>60267</v>
      </c>
      <c r="K79" s="346">
        <v>17595</v>
      </c>
      <c r="L79" s="346">
        <v>19899</v>
      </c>
      <c r="M79" s="346">
        <v>37494</v>
      </c>
      <c r="N79" s="346">
        <v>2652</v>
      </c>
      <c r="O79" s="346">
        <v>2616</v>
      </c>
      <c r="P79" s="346">
        <v>5268</v>
      </c>
      <c r="Q79" s="346">
        <v>6619</v>
      </c>
      <c r="R79" s="346">
        <v>6731</v>
      </c>
      <c r="S79" s="346">
        <v>13350</v>
      </c>
      <c r="T79" s="346">
        <v>661</v>
      </c>
    </row>
    <row r="80" spans="1:20" s="335" customFormat="1" ht="12.75" x14ac:dyDescent="0.2">
      <c r="D80" s="346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</row>
    <row r="81" spans="4:20" s="335" customFormat="1" ht="12.75" x14ac:dyDescent="0.2"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</row>
    <row r="82" spans="4:20" s="335" customFormat="1" ht="12.75" x14ac:dyDescent="0.2">
      <c r="D82" s="346"/>
      <c r="E82" s="346"/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</row>
    <row r="83" spans="4:20" s="335" customFormat="1" ht="12.75" x14ac:dyDescent="0.2">
      <c r="D83" s="346"/>
      <c r="E83" s="346"/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</row>
    <row r="84" spans="4:20" s="335" customFormat="1" ht="12.75" x14ac:dyDescent="0.2">
      <c r="D84" s="346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346"/>
      <c r="Q84" s="346"/>
      <c r="R84" s="346"/>
      <c r="S84" s="346"/>
      <c r="T84" s="346"/>
    </row>
  </sheetData>
  <pageMargins left="0" right="0" top="0.15748031496062992" bottom="0.15748031496062992" header="0.31496062992125984" footer="0.31496062992125984"/>
  <pageSetup scale="43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60"/>
  <sheetViews>
    <sheetView workbookViewId="0">
      <pane ySplit="10" topLeftCell="A11" activePane="bottomLeft" state="frozen"/>
      <selection pane="bottomLeft" activeCell="A11" sqref="A11"/>
    </sheetView>
  </sheetViews>
  <sheetFormatPr baseColWidth="10" defaultRowHeight="15" x14ac:dyDescent="0.25"/>
  <cols>
    <col min="1" max="4" width="15.7109375" customWidth="1"/>
    <col min="5" max="5" width="14.28515625" customWidth="1"/>
    <col min="6" max="6" width="94.85546875" bestFit="1" customWidth="1"/>
    <col min="7" max="7" width="15.42578125" customWidth="1"/>
    <col min="8" max="8" width="9.85546875" customWidth="1"/>
    <col min="9" max="9" width="8.85546875" customWidth="1"/>
    <col min="10" max="12" width="7.85546875" customWidth="1"/>
    <col min="13" max="15" width="10" customWidth="1"/>
    <col min="16" max="18" width="9.42578125" customWidth="1"/>
  </cols>
  <sheetData>
    <row r="1" spans="1:18" ht="15.75" x14ac:dyDescent="0.25">
      <c r="A1" s="298" t="s">
        <v>292</v>
      </c>
    </row>
    <row r="2" spans="1:18" ht="15.75" x14ac:dyDescent="0.25">
      <c r="A2" s="298" t="s">
        <v>380</v>
      </c>
    </row>
    <row r="3" spans="1:18" ht="15.75" x14ac:dyDescent="0.25">
      <c r="A3" s="298" t="s">
        <v>381</v>
      </c>
    </row>
    <row r="6" spans="1:18" s="335" customFormat="1" ht="12.75" x14ac:dyDescent="0.2">
      <c r="A6" s="341" t="s">
        <v>293</v>
      </c>
      <c r="B6" s="341" t="s">
        <v>294</v>
      </c>
    </row>
    <row r="7" spans="1:18" s="335" customFormat="1" ht="12.75" x14ac:dyDescent="0.2">
      <c r="A7" s="341" t="s">
        <v>0</v>
      </c>
      <c r="B7" s="341" t="s">
        <v>294</v>
      </c>
    </row>
    <row r="8" spans="1:18" s="335" customFormat="1" ht="12.75" x14ac:dyDescent="0.2">
      <c r="A8" s="341" t="s">
        <v>295</v>
      </c>
      <c r="B8" s="341" t="s">
        <v>294</v>
      </c>
    </row>
    <row r="9" spans="1:18" s="335" customFormat="1" ht="17.25" customHeight="1" x14ac:dyDescent="0.2"/>
    <row r="10" spans="1:18" s="335" customFormat="1" ht="56.1" customHeight="1" x14ac:dyDescent="0.2">
      <c r="A10" s="344" t="s">
        <v>1</v>
      </c>
      <c r="B10" s="344" t="s">
        <v>296</v>
      </c>
      <c r="C10" s="344" t="s">
        <v>2</v>
      </c>
      <c r="D10" s="344" t="s">
        <v>3</v>
      </c>
      <c r="E10" s="344" t="s">
        <v>4</v>
      </c>
      <c r="F10" s="344" t="s">
        <v>297</v>
      </c>
      <c r="G10" s="335" t="s">
        <v>298</v>
      </c>
      <c r="H10" s="342" t="s">
        <v>299</v>
      </c>
      <c r="I10" s="342" t="s">
        <v>300</v>
      </c>
      <c r="J10" s="342" t="s">
        <v>301</v>
      </c>
      <c r="K10" s="342" t="s">
        <v>302</v>
      </c>
      <c r="L10" s="342" t="s">
        <v>303</v>
      </c>
      <c r="M10" s="342" t="s">
        <v>304</v>
      </c>
      <c r="N10" s="342" t="s">
        <v>305</v>
      </c>
      <c r="O10" s="342" t="s">
        <v>306</v>
      </c>
      <c r="P10" s="342" t="s">
        <v>307</v>
      </c>
      <c r="Q10" s="342" t="s">
        <v>308</v>
      </c>
      <c r="R10" s="342" t="s">
        <v>309</v>
      </c>
    </row>
    <row r="11" spans="1:18" s="335" customFormat="1" ht="12.75" x14ac:dyDescent="0.2">
      <c r="A11" s="335" t="s">
        <v>118</v>
      </c>
      <c r="G11" s="343">
        <v>0</v>
      </c>
      <c r="H11" s="343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  <c r="O11" s="343">
        <v>0</v>
      </c>
      <c r="P11" s="343">
        <v>0</v>
      </c>
      <c r="Q11" s="343">
        <v>0</v>
      </c>
      <c r="R11" s="343">
        <v>0</v>
      </c>
    </row>
    <row r="12" spans="1:18" s="335" customFormat="1" ht="12.75" x14ac:dyDescent="0.2">
      <c r="B12" s="335" t="s">
        <v>557</v>
      </c>
      <c r="G12" s="343">
        <v>0</v>
      </c>
      <c r="H12" s="343">
        <v>0</v>
      </c>
      <c r="I12" s="343">
        <v>0</v>
      </c>
      <c r="J12" s="343">
        <v>0</v>
      </c>
      <c r="K12" s="343">
        <v>0</v>
      </c>
      <c r="L12" s="343">
        <v>0</v>
      </c>
      <c r="M12" s="343">
        <v>0</v>
      </c>
      <c r="N12" s="343">
        <v>0</v>
      </c>
      <c r="O12" s="343">
        <v>0</v>
      </c>
      <c r="P12" s="343">
        <v>0</v>
      </c>
      <c r="Q12" s="343">
        <v>0</v>
      </c>
      <c r="R12" s="343">
        <v>0</v>
      </c>
    </row>
    <row r="13" spans="1:18" s="335" customFormat="1" ht="12.75" x14ac:dyDescent="0.2">
      <c r="C13" s="335" t="s">
        <v>558</v>
      </c>
      <c r="G13" s="343">
        <v>0</v>
      </c>
      <c r="H13" s="343">
        <v>0</v>
      </c>
      <c r="I13" s="343">
        <v>0</v>
      </c>
      <c r="J13" s="343">
        <v>0</v>
      </c>
      <c r="K13" s="343">
        <v>0</v>
      </c>
      <c r="L13" s="343">
        <v>0</v>
      </c>
      <c r="M13" s="343">
        <v>0</v>
      </c>
      <c r="N13" s="343">
        <v>0</v>
      </c>
      <c r="O13" s="343">
        <v>0</v>
      </c>
      <c r="P13" s="343">
        <v>0</v>
      </c>
      <c r="Q13" s="343">
        <v>0</v>
      </c>
      <c r="R13" s="343">
        <v>0</v>
      </c>
    </row>
    <row r="14" spans="1:18" s="335" customFormat="1" ht="12.75" x14ac:dyDescent="0.2">
      <c r="D14" s="335" t="s">
        <v>411</v>
      </c>
      <c r="G14" s="343">
        <v>0</v>
      </c>
      <c r="H14" s="343">
        <v>0</v>
      </c>
      <c r="I14" s="343">
        <v>0</v>
      </c>
      <c r="J14" s="343">
        <v>0</v>
      </c>
      <c r="K14" s="343">
        <v>0</v>
      </c>
      <c r="L14" s="343">
        <v>0</v>
      </c>
      <c r="M14" s="343">
        <v>0</v>
      </c>
      <c r="N14" s="343">
        <v>0</v>
      </c>
      <c r="O14" s="343">
        <v>0</v>
      </c>
      <c r="P14" s="343">
        <v>0</v>
      </c>
      <c r="Q14" s="343">
        <v>0</v>
      </c>
      <c r="R14" s="343">
        <v>0</v>
      </c>
    </row>
    <row r="15" spans="1:18" s="335" customFormat="1" ht="12.75" x14ac:dyDescent="0.2">
      <c r="E15" s="335" t="s">
        <v>6</v>
      </c>
      <c r="G15" s="343">
        <v>0</v>
      </c>
      <c r="H15" s="343">
        <v>0</v>
      </c>
      <c r="I15" s="343">
        <v>0</v>
      </c>
      <c r="J15" s="343">
        <v>0</v>
      </c>
      <c r="K15" s="343">
        <v>0</v>
      </c>
      <c r="L15" s="343">
        <v>0</v>
      </c>
      <c r="M15" s="343">
        <v>0</v>
      </c>
      <c r="N15" s="343">
        <v>0</v>
      </c>
      <c r="O15" s="343">
        <v>0</v>
      </c>
      <c r="P15" s="343">
        <v>0</v>
      </c>
      <c r="Q15" s="343">
        <v>0</v>
      </c>
      <c r="R15" s="343">
        <v>0</v>
      </c>
    </row>
    <row r="16" spans="1:18" s="335" customFormat="1" ht="12.75" x14ac:dyDescent="0.2">
      <c r="F16" s="335" t="s">
        <v>559</v>
      </c>
      <c r="G16" s="343">
        <v>0</v>
      </c>
      <c r="H16" s="343">
        <v>0</v>
      </c>
      <c r="I16" s="343">
        <v>0</v>
      </c>
      <c r="J16" s="343">
        <v>0</v>
      </c>
      <c r="K16" s="343">
        <v>0</v>
      </c>
      <c r="L16" s="343">
        <v>0</v>
      </c>
      <c r="M16" s="343">
        <v>0</v>
      </c>
      <c r="N16" s="343">
        <v>0</v>
      </c>
      <c r="O16" s="343">
        <v>0</v>
      </c>
      <c r="P16" s="343">
        <v>0</v>
      </c>
      <c r="Q16" s="343">
        <v>0</v>
      </c>
      <c r="R16" s="343">
        <v>0</v>
      </c>
    </row>
    <row r="17" spans="1:18" s="335" customFormat="1" ht="12.75" x14ac:dyDescent="0.2">
      <c r="A17" s="335" t="s">
        <v>5</v>
      </c>
      <c r="G17" s="343">
        <v>832</v>
      </c>
      <c r="H17" s="343">
        <v>343</v>
      </c>
      <c r="I17" s="343">
        <v>489</v>
      </c>
      <c r="J17" s="343">
        <v>337</v>
      </c>
      <c r="K17" s="343">
        <v>143</v>
      </c>
      <c r="L17" s="343">
        <v>194</v>
      </c>
      <c r="M17" s="343">
        <v>205</v>
      </c>
      <c r="N17" s="343">
        <v>93</v>
      </c>
      <c r="O17" s="343">
        <v>112</v>
      </c>
      <c r="P17" s="343">
        <v>97</v>
      </c>
      <c r="Q17" s="343">
        <v>34</v>
      </c>
      <c r="R17" s="343">
        <v>63</v>
      </c>
    </row>
    <row r="18" spans="1:18" s="335" customFormat="1" ht="12.75" x14ac:dyDescent="0.2">
      <c r="B18" s="335" t="s">
        <v>560</v>
      </c>
      <c r="G18" s="343">
        <v>832</v>
      </c>
      <c r="H18" s="343">
        <v>343</v>
      </c>
      <c r="I18" s="343">
        <v>489</v>
      </c>
      <c r="J18" s="343">
        <v>337</v>
      </c>
      <c r="K18" s="343">
        <v>143</v>
      </c>
      <c r="L18" s="343">
        <v>194</v>
      </c>
      <c r="M18" s="343">
        <v>205</v>
      </c>
      <c r="N18" s="343">
        <v>93</v>
      </c>
      <c r="O18" s="343">
        <v>112</v>
      </c>
      <c r="P18" s="343">
        <v>97</v>
      </c>
      <c r="Q18" s="343">
        <v>34</v>
      </c>
      <c r="R18" s="343">
        <v>63</v>
      </c>
    </row>
    <row r="19" spans="1:18" s="335" customFormat="1" ht="12.75" x14ac:dyDescent="0.2">
      <c r="C19" s="335" t="s">
        <v>561</v>
      </c>
      <c r="G19" s="343">
        <v>832</v>
      </c>
      <c r="H19" s="343">
        <v>343</v>
      </c>
      <c r="I19" s="343">
        <v>489</v>
      </c>
      <c r="J19" s="343">
        <v>337</v>
      </c>
      <c r="K19" s="343">
        <v>143</v>
      </c>
      <c r="L19" s="343">
        <v>194</v>
      </c>
      <c r="M19" s="343">
        <v>205</v>
      </c>
      <c r="N19" s="343">
        <v>93</v>
      </c>
      <c r="O19" s="343">
        <v>112</v>
      </c>
      <c r="P19" s="343">
        <v>97</v>
      </c>
      <c r="Q19" s="343">
        <v>34</v>
      </c>
      <c r="R19" s="343">
        <v>63</v>
      </c>
    </row>
    <row r="20" spans="1:18" s="335" customFormat="1" ht="12.75" x14ac:dyDescent="0.2">
      <c r="D20" s="335" t="s">
        <v>411</v>
      </c>
      <c r="G20" s="343">
        <v>832</v>
      </c>
      <c r="H20" s="343">
        <v>343</v>
      </c>
      <c r="I20" s="343">
        <v>489</v>
      </c>
      <c r="J20" s="343">
        <v>337</v>
      </c>
      <c r="K20" s="343">
        <v>143</v>
      </c>
      <c r="L20" s="343">
        <v>194</v>
      </c>
      <c r="M20" s="343">
        <v>205</v>
      </c>
      <c r="N20" s="343">
        <v>93</v>
      </c>
      <c r="O20" s="343">
        <v>112</v>
      </c>
      <c r="P20" s="343">
        <v>97</v>
      </c>
      <c r="Q20" s="343">
        <v>34</v>
      </c>
      <c r="R20" s="343">
        <v>63</v>
      </c>
    </row>
    <row r="21" spans="1:18" s="335" customFormat="1" ht="12.75" x14ac:dyDescent="0.2">
      <c r="E21" s="335" t="s">
        <v>6</v>
      </c>
      <c r="G21" s="343">
        <v>832</v>
      </c>
      <c r="H21" s="343">
        <v>343</v>
      </c>
      <c r="I21" s="343">
        <v>489</v>
      </c>
      <c r="J21" s="343">
        <v>337</v>
      </c>
      <c r="K21" s="343">
        <v>143</v>
      </c>
      <c r="L21" s="343">
        <v>194</v>
      </c>
      <c r="M21" s="343">
        <v>205</v>
      </c>
      <c r="N21" s="343">
        <v>93</v>
      </c>
      <c r="O21" s="343">
        <v>112</v>
      </c>
      <c r="P21" s="343">
        <v>97</v>
      </c>
      <c r="Q21" s="343">
        <v>34</v>
      </c>
      <c r="R21" s="343">
        <v>63</v>
      </c>
    </row>
    <row r="22" spans="1:18" s="335" customFormat="1" ht="12.75" x14ac:dyDescent="0.2">
      <c r="F22" s="335" t="s">
        <v>562</v>
      </c>
      <c r="G22" s="343">
        <v>103</v>
      </c>
      <c r="H22" s="343">
        <v>42</v>
      </c>
      <c r="I22" s="343">
        <v>61</v>
      </c>
      <c r="J22" s="343">
        <v>56</v>
      </c>
      <c r="K22" s="343">
        <v>23</v>
      </c>
      <c r="L22" s="343">
        <v>33</v>
      </c>
      <c r="M22" s="343">
        <v>11</v>
      </c>
      <c r="N22" s="343">
        <v>3</v>
      </c>
      <c r="O22" s="343">
        <v>8</v>
      </c>
      <c r="P22" s="343">
        <v>1</v>
      </c>
      <c r="Q22" s="343">
        <v>1</v>
      </c>
      <c r="R22" s="343">
        <v>0</v>
      </c>
    </row>
    <row r="23" spans="1:18" s="335" customFormat="1" ht="12.75" x14ac:dyDescent="0.2">
      <c r="F23" s="335" t="s">
        <v>563</v>
      </c>
      <c r="G23" s="343">
        <v>15</v>
      </c>
      <c r="H23" s="343">
        <v>11</v>
      </c>
      <c r="I23" s="343">
        <v>4</v>
      </c>
      <c r="J23" s="343">
        <v>11</v>
      </c>
      <c r="K23" s="343">
        <v>9</v>
      </c>
      <c r="L23" s="343">
        <v>2</v>
      </c>
      <c r="M23" s="343">
        <v>0</v>
      </c>
      <c r="N23" s="343">
        <v>0</v>
      </c>
      <c r="O23" s="343">
        <v>0</v>
      </c>
      <c r="P23" s="343">
        <v>0</v>
      </c>
      <c r="Q23" s="343">
        <v>0</v>
      </c>
      <c r="R23" s="343">
        <v>0</v>
      </c>
    </row>
    <row r="24" spans="1:18" s="335" customFormat="1" ht="12.75" x14ac:dyDescent="0.2">
      <c r="F24" s="335" t="s">
        <v>564</v>
      </c>
      <c r="G24" s="343">
        <v>155</v>
      </c>
      <c r="H24" s="343">
        <v>89</v>
      </c>
      <c r="I24" s="343">
        <v>66</v>
      </c>
      <c r="J24" s="343">
        <v>39</v>
      </c>
      <c r="K24" s="343">
        <v>22</v>
      </c>
      <c r="L24" s="343">
        <v>17</v>
      </c>
      <c r="M24" s="343">
        <v>35</v>
      </c>
      <c r="N24" s="343">
        <v>21</v>
      </c>
      <c r="O24" s="343">
        <v>14</v>
      </c>
      <c r="P24" s="343">
        <v>18</v>
      </c>
      <c r="Q24" s="343">
        <v>9</v>
      </c>
      <c r="R24" s="343">
        <v>9</v>
      </c>
    </row>
    <row r="25" spans="1:18" s="335" customFormat="1" ht="12.75" x14ac:dyDescent="0.2">
      <c r="F25" s="335" t="s">
        <v>565</v>
      </c>
      <c r="G25" s="343">
        <v>142</v>
      </c>
      <c r="H25" s="343">
        <v>73</v>
      </c>
      <c r="I25" s="343">
        <v>69</v>
      </c>
      <c r="J25" s="343">
        <v>38</v>
      </c>
      <c r="K25" s="343">
        <v>20</v>
      </c>
      <c r="L25" s="343">
        <v>18</v>
      </c>
      <c r="M25" s="343">
        <v>87</v>
      </c>
      <c r="N25" s="343">
        <v>43</v>
      </c>
      <c r="O25" s="343">
        <v>44</v>
      </c>
      <c r="P25" s="343">
        <v>26</v>
      </c>
      <c r="Q25" s="343">
        <v>12</v>
      </c>
      <c r="R25" s="343">
        <v>14</v>
      </c>
    </row>
    <row r="26" spans="1:18" s="335" customFormat="1" ht="12.75" x14ac:dyDescent="0.2">
      <c r="F26" s="335" t="s">
        <v>566</v>
      </c>
      <c r="G26" s="343">
        <v>8</v>
      </c>
      <c r="H26" s="343">
        <v>3</v>
      </c>
      <c r="I26" s="343">
        <v>5</v>
      </c>
      <c r="J26" s="343">
        <v>8</v>
      </c>
      <c r="K26" s="343">
        <v>3</v>
      </c>
      <c r="L26" s="343">
        <v>5</v>
      </c>
      <c r="M26" s="343">
        <v>0</v>
      </c>
      <c r="N26" s="343">
        <v>0</v>
      </c>
      <c r="O26" s="343">
        <v>0</v>
      </c>
      <c r="P26" s="343">
        <v>0</v>
      </c>
      <c r="Q26" s="343">
        <v>0</v>
      </c>
      <c r="R26" s="343">
        <v>0</v>
      </c>
    </row>
    <row r="27" spans="1:18" s="335" customFormat="1" ht="12.75" x14ac:dyDescent="0.2">
      <c r="F27" s="335" t="s">
        <v>528</v>
      </c>
      <c r="G27" s="343">
        <v>27</v>
      </c>
      <c r="H27" s="343">
        <v>17</v>
      </c>
      <c r="I27" s="343">
        <v>10</v>
      </c>
      <c r="J27" s="343">
        <v>16</v>
      </c>
      <c r="K27" s="343">
        <v>11</v>
      </c>
      <c r="L27" s="343">
        <v>5</v>
      </c>
      <c r="M27" s="343">
        <v>0</v>
      </c>
      <c r="N27" s="343">
        <v>0</v>
      </c>
      <c r="O27" s="343">
        <v>0</v>
      </c>
      <c r="P27" s="343">
        <v>0</v>
      </c>
      <c r="Q27" s="343">
        <v>0</v>
      </c>
      <c r="R27" s="343">
        <v>0</v>
      </c>
    </row>
    <row r="28" spans="1:18" s="335" customFormat="1" ht="12.75" x14ac:dyDescent="0.2">
      <c r="F28" s="335" t="s">
        <v>567</v>
      </c>
      <c r="G28" s="343">
        <v>69</v>
      </c>
      <c r="H28" s="343">
        <v>60</v>
      </c>
      <c r="I28" s="343">
        <v>9</v>
      </c>
      <c r="J28" s="343">
        <v>39</v>
      </c>
      <c r="K28" s="343">
        <v>35</v>
      </c>
      <c r="L28" s="343">
        <v>4</v>
      </c>
      <c r="M28" s="343">
        <v>16</v>
      </c>
      <c r="N28" s="343">
        <v>11</v>
      </c>
      <c r="O28" s="343">
        <v>5</v>
      </c>
      <c r="P28" s="343">
        <v>2</v>
      </c>
      <c r="Q28" s="343">
        <v>1</v>
      </c>
      <c r="R28" s="343">
        <v>1</v>
      </c>
    </row>
    <row r="29" spans="1:18" s="335" customFormat="1" ht="12.75" x14ac:dyDescent="0.2">
      <c r="F29" s="335" t="s">
        <v>568</v>
      </c>
      <c r="G29" s="343">
        <v>132</v>
      </c>
      <c r="H29" s="343">
        <v>17</v>
      </c>
      <c r="I29" s="343">
        <v>115</v>
      </c>
      <c r="J29" s="343">
        <v>46</v>
      </c>
      <c r="K29" s="343">
        <v>8</v>
      </c>
      <c r="L29" s="343">
        <v>38</v>
      </c>
      <c r="M29" s="343">
        <v>36</v>
      </c>
      <c r="N29" s="343">
        <v>10</v>
      </c>
      <c r="O29" s="343">
        <v>26</v>
      </c>
      <c r="P29" s="343">
        <v>44</v>
      </c>
      <c r="Q29" s="343">
        <v>9</v>
      </c>
      <c r="R29" s="343">
        <v>35</v>
      </c>
    </row>
    <row r="30" spans="1:18" s="335" customFormat="1" ht="12.75" x14ac:dyDescent="0.2">
      <c r="F30" s="335" t="s">
        <v>569</v>
      </c>
      <c r="G30" s="343">
        <v>144</v>
      </c>
      <c r="H30" s="343">
        <v>27</v>
      </c>
      <c r="I30" s="343">
        <v>117</v>
      </c>
      <c r="J30" s="343">
        <v>66</v>
      </c>
      <c r="K30" s="343">
        <v>11</v>
      </c>
      <c r="L30" s="343">
        <v>55</v>
      </c>
      <c r="M30" s="343">
        <v>20</v>
      </c>
      <c r="N30" s="343">
        <v>5</v>
      </c>
      <c r="O30" s="343">
        <v>15</v>
      </c>
      <c r="P30" s="343">
        <v>6</v>
      </c>
      <c r="Q30" s="343">
        <v>2</v>
      </c>
      <c r="R30" s="343">
        <v>4</v>
      </c>
    </row>
    <row r="31" spans="1:18" s="335" customFormat="1" ht="12.75" x14ac:dyDescent="0.2">
      <c r="F31" s="335" t="s">
        <v>483</v>
      </c>
      <c r="G31" s="343">
        <v>37</v>
      </c>
      <c r="H31" s="343">
        <v>4</v>
      </c>
      <c r="I31" s="343">
        <v>33</v>
      </c>
      <c r="J31" s="343">
        <v>18</v>
      </c>
      <c r="K31" s="343">
        <v>1</v>
      </c>
      <c r="L31" s="343">
        <v>17</v>
      </c>
      <c r="M31" s="343">
        <v>0</v>
      </c>
      <c r="N31" s="343">
        <v>0</v>
      </c>
      <c r="O31" s="343">
        <v>0</v>
      </c>
      <c r="P31" s="343">
        <v>0</v>
      </c>
      <c r="Q31" s="343">
        <v>0</v>
      </c>
      <c r="R31" s="343">
        <v>0</v>
      </c>
    </row>
    <row r="32" spans="1:18" s="335" customFormat="1" ht="12.75" x14ac:dyDescent="0.2">
      <c r="A32" s="335" t="s">
        <v>7</v>
      </c>
      <c r="G32" s="343">
        <v>81</v>
      </c>
      <c r="H32" s="343">
        <v>38</v>
      </c>
      <c r="I32" s="343">
        <v>43</v>
      </c>
      <c r="J32" s="343">
        <v>23</v>
      </c>
      <c r="K32" s="343">
        <v>12</v>
      </c>
      <c r="L32" s="343">
        <v>11</v>
      </c>
      <c r="M32" s="343">
        <v>64</v>
      </c>
      <c r="N32" s="343">
        <v>20</v>
      </c>
      <c r="O32" s="343">
        <v>44</v>
      </c>
      <c r="P32" s="343">
        <v>0</v>
      </c>
      <c r="Q32" s="343">
        <v>0</v>
      </c>
      <c r="R32" s="343">
        <v>0</v>
      </c>
    </row>
    <row r="33" spans="1:18" s="335" customFormat="1" ht="12.75" x14ac:dyDescent="0.2">
      <c r="B33" s="335" t="s">
        <v>310</v>
      </c>
      <c r="G33" s="343">
        <v>81</v>
      </c>
      <c r="H33" s="343">
        <v>38</v>
      </c>
      <c r="I33" s="343">
        <v>43</v>
      </c>
      <c r="J33" s="343">
        <v>23</v>
      </c>
      <c r="K33" s="343">
        <v>12</v>
      </c>
      <c r="L33" s="343">
        <v>11</v>
      </c>
      <c r="M33" s="343">
        <v>64</v>
      </c>
      <c r="N33" s="343">
        <v>20</v>
      </c>
      <c r="O33" s="343">
        <v>44</v>
      </c>
      <c r="P33" s="343">
        <v>0</v>
      </c>
      <c r="Q33" s="343">
        <v>0</v>
      </c>
      <c r="R33" s="343">
        <v>0</v>
      </c>
    </row>
    <row r="34" spans="1:18" s="335" customFormat="1" ht="12.75" x14ac:dyDescent="0.2">
      <c r="C34" s="335" t="s">
        <v>311</v>
      </c>
      <c r="G34" s="343">
        <v>81</v>
      </c>
      <c r="H34" s="343">
        <v>38</v>
      </c>
      <c r="I34" s="343">
        <v>43</v>
      </c>
      <c r="J34" s="343">
        <v>23</v>
      </c>
      <c r="K34" s="343">
        <v>12</v>
      </c>
      <c r="L34" s="343">
        <v>11</v>
      </c>
      <c r="M34" s="343">
        <v>64</v>
      </c>
      <c r="N34" s="343">
        <v>20</v>
      </c>
      <c r="O34" s="343">
        <v>44</v>
      </c>
      <c r="P34" s="343">
        <v>0</v>
      </c>
      <c r="Q34" s="343">
        <v>0</v>
      </c>
      <c r="R34" s="343">
        <v>0</v>
      </c>
    </row>
    <row r="35" spans="1:18" s="335" customFormat="1" ht="12.75" x14ac:dyDescent="0.2">
      <c r="D35" s="335" t="s">
        <v>312</v>
      </c>
      <c r="G35" s="343">
        <v>40</v>
      </c>
      <c r="H35" s="343">
        <v>20</v>
      </c>
      <c r="I35" s="343">
        <v>20</v>
      </c>
      <c r="J35" s="343">
        <v>23</v>
      </c>
      <c r="K35" s="343">
        <v>12</v>
      </c>
      <c r="L35" s="343">
        <v>11</v>
      </c>
      <c r="M35" s="343">
        <v>28</v>
      </c>
      <c r="N35" s="343">
        <v>9</v>
      </c>
      <c r="O35" s="343">
        <v>19</v>
      </c>
      <c r="P35" s="343">
        <v>0</v>
      </c>
      <c r="Q35" s="343">
        <v>0</v>
      </c>
      <c r="R35" s="343">
        <v>0</v>
      </c>
    </row>
    <row r="36" spans="1:18" s="335" customFormat="1" ht="12.75" x14ac:dyDescent="0.2">
      <c r="E36" s="335" t="s">
        <v>6</v>
      </c>
      <c r="G36" s="343">
        <v>40</v>
      </c>
      <c r="H36" s="343">
        <v>20</v>
      </c>
      <c r="I36" s="343">
        <v>20</v>
      </c>
      <c r="J36" s="343">
        <v>23</v>
      </c>
      <c r="K36" s="343">
        <v>12</v>
      </c>
      <c r="L36" s="343">
        <v>11</v>
      </c>
      <c r="M36" s="343">
        <v>28</v>
      </c>
      <c r="N36" s="343">
        <v>9</v>
      </c>
      <c r="O36" s="343">
        <v>19</v>
      </c>
      <c r="P36" s="343">
        <v>0</v>
      </c>
      <c r="Q36" s="343">
        <v>0</v>
      </c>
      <c r="R36" s="343">
        <v>0</v>
      </c>
    </row>
    <row r="37" spans="1:18" s="335" customFormat="1" ht="12.75" x14ac:dyDescent="0.2">
      <c r="F37" s="335" t="s">
        <v>313</v>
      </c>
      <c r="G37" s="343">
        <v>23</v>
      </c>
      <c r="H37" s="343">
        <v>12</v>
      </c>
      <c r="I37" s="343">
        <v>11</v>
      </c>
      <c r="J37" s="343">
        <v>23</v>
      </c>
      <c r="K37" s="343">
        <v>12</v>
      </c>
      <c r="L37" s="343">
        <v>11</v>
      </c>
      <c r="M37" s="343">
        <v>0</v>
      </c>
      <c r="N37" s="343">
        <v>0</v>
      </c>
      <c r="O37" s="343">
        <v>0</v>
      </c>
      <c r="P37" s="343">
        <v>0</v>
      </c>
      <c r="Q37" s="343">
        <v>0</v>
      </c>
      <c r="R37" s="343">
        <v>0</v>
      </c>
    </row>
    <row r="38" spans="1:18" s="335" customFormat="1" ht="12.75" x14ac:dyDescent="0.2">
      <c r="F38" s="335" t="s">
        <v>314</v>
      </c>
      <c r="G38" s="343">
        <v>12</v>
      </c>
      <c r="H38" s="343">
        <v>4</v>
      </c>
      <c r="I38" s="343">
        <v>8</v>
      </c>
      <c r="J38" s="343">
        <v>0</v>
      </c>
      <c r="K38" s="343">
        <v>0</v>
      </c>
      <c r="L38" s="343">
        <v>0</v>
      </c>
      <c r="M38" s="343">
        <v>16</v>
      </c>
      <c r="N38" s="343">
        <v>6</v>
      </c>
      <c r="O38" s="343">
        <v>10</v>
      </c>
      <c r="P38" s="343">
        <v>0</v>
      </c>
      <c r="Q38" s="343">
        <v>0</v>
      </c>
      <c r="R38" s="343">
        <v>0</v>
      </c>
    </row>
    <row r="39" spans="1:18" s="335" customFormat="1" ht="12.75" x14ac:dyDescent="0.2">
      <c r="F39" s="335" t="s">
        <v>315</v>
      </c>
      <c r="G39" s="343">
        <v>5</v>
      </c>
      <c r="H39" s="343">
        <v>4</v>
      </c>
      <c r="I39" s="343">
        <v>1</v>
      </c>
      <c r="J39" s="343">
        <v>0</v>
      </c>
      <c r="K39" s="343">
        <v>0</v>
      </c>
      <c r="L39" s="343">
        <v>0</v>
      </c>
      <c r="M39" s="343">
        <v>12</v>
      </c>
      <c r="N39" s="343">
        <v>3</v>
      </c>
      <c r="O39" s="343">
        <v>9</v>
      </c>
      <c r="P39" s="343">
        <v>0</v>
      </c>
      <c r="Q39" s="343">
        <v>0</v>
      </c>
      <c r="R39" s="343">
        <v>0</v>
      </c>
    </row>
    <row r="40" spans="1:18" s="335" customFormat="1" ht="12.75" x14ac:dyDescent="0.2">
      <c r="D40" s="335" t="s">
        <v>411</v>
      </c>
      <c r="G40" s="343">
        <v>41</v>
      </c>
      <c r="H40" s="343">
        <v>18</v>
      </c>
      <c r="I40" s="343">
        <v>23</v>
      </c>
      <c r="J40" s="343">
        <v>0</v>
      </c>
      <c r="K40" s="343">
        <v>0</v>
      </c>
      <c r="L40" s="343">
        <v>0</v>
      </c>
      <c r="M40" s="343">
        <v>36</v>
      </c>
      <c r="N40" s="343">
        <v>11</v>
      </c>
      <c r="O40" s="343">
        <v>25</v>
      </c>
      <c r="P40" s="343">
        <v>0</v>
      </c>
      <c r="Q40" s="343">
        <v>0</v>
      </c>
      <c r="R40" s="343">
        <v>0</v>
      </c>
    </row>
    <row r="41" spans="1:18" s="335" customFormat="1" ht="12.75" x14ac:dyDescent="0.2">
      <c r="E41" s="335" t="s">
        <v>6</v>
      </c>
      <c r="G41" s="343">
        <v>41</v>
      </c>
      <c r="H41" s="343">
        <v>18</v>
      </c>
      <c r="I41" s="343">
        <v>23</v>
      </c>
      <c r="J41" s="343">
        <v>0</v>
      </c>
      <c r="K41" s="343">
        <v>0</v>
      </c>
      <c r="L41" s="343">
        <v>0</v>
      </c>
      <c r="M41" s="343">
        <v>36</v>
      </c>
      <c r="N41" s="343">
        <v>11</v>
      </c>
      <c r="O41" s="343">
        <v>25</v>
      </c>
      <c r="P41" s="343">
        <v>0</v>
      </c>
      <c r="Q41" s="343">
        <v>0</v>
      </c>
      <c r="R41" s="343">
        <v>0</v>
      </c>
    </row>
    <row r="42" spans="1:18" s="335" customFormat="1" ht="12.75" x14ac:dyDescent="0.2">
      <c r="F42" s="335" t="s">
        <v>456</v>
      </c>
      <c r="G42" s="343">
        <v>15</v>
      </c>
      <c r="H42" s="343">
        <v>5</v>
      </c>
      <c r="I42" s="343">
        <v>10</v>
      </c>
      <c r="J42" s="343">
        <v>0</v>
      </c>
      <c r="K42" s="343">
        <v>0</v>
      </c>
      <c r="L42" s="343">
        <v>0</v>
      </c>
      <c r="M42" s="343">
        <v>6</v>
      </c>
      <c r="N42" s="343">
        <v>1</v>
      </c>
      <c r="O42" s="343">
        <v>5</v>
      </c>
      <c r="P42" s="343">
        <v>0</v>
      </c>
      <c r="Q42" s="343">
        <v>0</v>
      </c>
      <c r="R42" s="343">
        <v>0</v>
      </c>
    </row>
    <row r="43" spans="1:18" s="335" customFormat="1" ht="12.75" x14ac:dyDescent="0.2">
      <c r="F43" s="335" t="s">
        <v>457</v>
      </c>
      <c r="G43" s="343">
        <v>26</v>
      </c>
      <c r="H43" s="343">
        <v>13</v>
      </c>
      <c r="I43" s="343">
        <v>13</v>
      </c>
      <c r="J43" s="343">
        <v>0</v>
      </c>
      <c r="K43" s="343">
        <v>0</v>
      </c>
      <c r="L43" s="343">
        <v>0</v>
      </c>
      <c r="M43" s="343">
        <v>30</v>
      </c>
      <c r="N43" s="343">
        <v>10</v>
      </c>
      <c r="O43" s="343">
        <v>20</v>
      </c>
      <c r="P43" s="343">
        <v>0</v>
      </c>
      <c r="Q43" s="343">
        <v>0</v>
      </c>
      <c r="R43" s="343">
        <v>0</v>
      </c>
    </row>
    <row r="44" spans="1:18" s="335" customFormat="1" ht="12.75" x14ac:dyDescent="0.2">
      <c r="A44" s="335" t="s">
        <v>8</v>
      </c>
      <c r="G44" s="343">
        <v>368</v>
      </c>
      <c r="H44" s="343">
        <v>106</v>
      </c>
      <c r="I44" s="343">
        <v>262</v>
      </c>
      <c r="J44" s="343">
        <v>150</v>
      </c>
      <c r="K44" s="343">
        <v>34</v>
      </c>
      <c r="L44" s="343">
        <v>116</v>
      </c>
      <c r="M44" s="343">
        <v>94</v>
      </c>
      <c r="N44" s="343">
        <v>34</v>
      </c>
      <c r="O44" s="343">
        <v>60</v>
      </c>
      <c r="P44" s="343">
        <v>72</v>
      </c>
      <c r="Q44" s="343">
        <v>21</v>
      </c>
      <c r="R44" s="343">
        <v>51</v>
      </c>
    </row>
    <row r="45" spans="1:18" s="335" customFormat="1" ht="12.75" x14ac:dyDescent="0.2">
      <c r="B45" s="335" t="s">
        <v>88</v>
      </c>
      <c r="G45" s="343">
        <v>26</v>
      </c>
      <c r="H45" s="343">
        <v>12</v>
      </c>
      <c r="I45" s="343">
        <v>14</v>
      </c>
      <c r="J45" s="343">
        <v>0</v>
      </c>
      <c r="K45" s="343">
        <v>0</v>
      </c>
      <c r="L45" s="343">
        <v>0</v>
      </c>
      <c r="M45" s="343">
        <v>11</v>
      </c>
      <c r="N45" s="343">
        <v>7</v>
      </c>
      <c r="O45" s="343">
        <v>4</v>
      </c>
      <c r="P45" s="343">
        <v>0</v>
      </c>
      <c r="Q45" s="343">
        <v>0</v>
      </c>
      <c r="R45" s="343">
        <v>0</v>
      </c>
    </row>
    <row r="46" spans="1:18" s="335" customFormat="1" ht="12.75" x14ac:dyDescent="0.2">
      <c r="C46" s="335" t="s">
        <v>88</v>
      </c>
      <c r="G46" s="343">
        <v>26</v>
      </c>
      <c r="H46" s="343">
        <v>12</v>
      </c>
      <c r="I46" s="343">
        <v>14</v>
      </c>
      <c r="J46" s="343">
        <v>0</v>
      </c>
      <c r="K46" s="343">
        <v>0</v>
      </c>
      <c r="L46" s="343">
        <v>0</v>
      </c>
      <c r="M46" s="343">
        <v>11</v>
      </c>
      <c r="N46" s="343">
        <v>7</v>
      </c>
      <c r="O46" s="343">
        <v>4</v>
      </c>
      <c r="P46" s="343">
        <v>0</v>
      </c>
      <c r="Q46" s="343">
        <v>0</v>
      </c>
      <c r="R46" s="343">
        <v>0</v>
      </c>
    </row>
    <row r="47" spans="1:18" s="335" customFormat="1" ht="12.75" x14ac:dyDescent="0.2">
      <c r="D47" s="335" t="s">
        <v>411</v>
      </c>
      <c r="G47" s="343">
        <v>26</v>
      </c>
      <c r="H47" s="343">
        <v>12</v>
      </c>
      <c r="I47" s="343">
        <v>14</v>
      </c>
      <c r="J47" s="343">
        <v>0</v>
      </c>
      <c r="K47" s="343">
        <v>0</v>
      </c>
      <c r="L47" s="343">
        <v>0</v>
      </c>
      <c r="M47" s="343">
        <v>11</v>
      </c>
      <c r="N47" s="343">
        <v>7</v>
      </c>
      <c r="O47" s="343">
        <v>4</v>
      </c>
      <c r="P47" s="343">
        <v>0</v>
      </c>
      <c r="Q47" s="343">
        <v>0</v>
      </c>
      <c r="R47" s="343">
        <v>0</v>
      </c>
    </row>
    <row r="48" spans="1:18" s="335" customFormat="1" ht="12.75" x14ac:dyDescent="0.2">
      <c r="E48" s="335" t="s">
        <v>14</v>
      </c>
      <c r="G48" s="343">
        <v>26</v>
      </c>
      <c r="H48" s="343">
        <v>12</v>
      </c>
      <c r="I48" s="343">
        <v>14</v>
      </c>
      <c r="J48" s="343">
        <v>0</v>
      </c>
      <c r="K48" s="343">
        <v>0</v>
      </c>
      <c r="L48" s="343">
        <v>0</v>
      </c>
      <c r="M48" s="343">
        <v>11</v>
      </c>
      <c r="N48" s="343">
        <v>7</v>
      </c>
      <c r="O48" s="343">
        <v>4</v>
      </c>
      <c r="P48" s="343">
        <v>0</v>
      </c>
      <c r="Q48" s="343">
        <v>0</v>
      </c>
      <c r="R48" s="343">
        <v>0</v>
      </c>
    </row>
    <row r="49" spans="2:18" s="335" customFormat="1" ht="12.75" x14ac:dyDescent="0.2">
      <c r="F49" s="335" t="s">
        <v>458</v>
      </c>
      <c r="G49" s="343">
        <v>0</v>
      </c>
      <c r="H49" s="343">
        <v>0</v>
      </c>
      <c r="I49" s="343">
        <v>0</v>
      </c>
      <c r="J49" s="343">
        <v>0</v>
      </c>
      <c r="K49" s="343">
        <v>0</v>
      </c>
      <c r="L49" s="343">
        <v>0</v>
      </c>
      <c r="M49" s="343">
        <v>11</v>
      </c>
      <c r="N49" s="343">
        <v>7</v>
      </c>
      <c r="O49" s="343">
        <v>4</v>
      </c>
      <c r="P49" s="343">
        <v>0</v>
      </c>
      <c r="Q49" s="343">
        <v>0</v>
      </c>
      <c r="R49" s="343">
        <v>0</v>
      </c>
    </row>
    <row r="50" spans="2:18" s="335" customFormat="1" ht="12.75" x14ac:dyDescent="0.2">
      <c r="F50" s="335" t="s">
        <v>459</v>
      </c>
      <c r="G50" s="343">
        <v>18</v>
      </c>
      <c r="H50" s="343">
        <v>7</v>
      </c>
      <c r="I50" s="343">
        <v>11</v>
      </c>
      <c r="J50" s="343">
        <v>0</v>
      </c>
      <c r="K50" s="343">
        <v>0</v>
      </c>
      <c r="L50" s="343">
        <v>0</v>
      </c>
      <c r="M50" s="343">
        <v>0</v>
      </c>
      <c r="N50" s="343">
        <v>0</v>
      </c>
      <c r="O50" s="343">
        <v>0</v>
      </c>
      <c r="P50" s="343">
        <v>0</v>
      </c>
      <c r="Q50" s="343">
        <v>0</v>
      </c>
      <c r="R50" s="343">
        <v>0</v>
      </c>
    </row>
    <row r="51" spans="2:18" s="335" customFormat="1" ht="12.75" x14ac:dyDescent="0.2">
      <c r="F51" s="335" t="s">
        <v>460</v>
      </c>
      <c r="G51" s="343">
        <v>0</v>
      </c>
      <c r="H51" s="343">
        <v>0</v>
      </c>
      <c r="I51" s="343">
        <v>0</v>
      </c>
      <c r="J51" s="343">
        <v>0</v>
      </c>
      <c r="K51" s="343">
        <v>0</v>
      </c>
      <c r="L51" s="343">
        <v>0</v>
      </c>
      <c r="M51" s="343">
        <v>0</v>
      </c>
      <c r="N51" s="343">
        <v>0</v>
      </c>
      <c r="O51" s="343">
        <v>0</v>
      </c>
      <c r="P51" s="343">
        <v>0</v>
      </c>
      <c r="Q51" s="343">
        <v>0</v>
      </c>
      <c r="R51" s="343">
        <v>0</v>
      </c>
    </row>
    <row r="52" spans="2:18" s="335" customFormat="1" ht="12.75" x14ac:dyDescent="0.2">
      <c r="F52" s="335" t="s">
        <v>461</v>
      </c>
      <c r="G52" s="343">
        <v>8</v>
      </c>
      <c r="H52" s="343">
        <v>5</v>
      </c>
      <c r="I52" s="343">
        <v>3</v>
      </c>
      <c r="J52" s="343">
        <v>0</v>
      </c>
      <c r="K52" s="343">
        <v>0</v>
      </c>
      <c r="L52" s="343">
        <v>0</v>
      </c>
      <c r="M52" s="343">
        <v>0</v>
      </c>
      <c r="N52" s="343">
        <v>0</v>
      </c>
      <c r="O52" s="343">
        <v>0</v>
      </c>
      <c r="P52" s="343">
        <v>0</v>
      </c>
      <c r="Q52" s="343">
        <v>0</v>
      </c>
      <c r="R52" s="343">
        <v>0</v>
      </c>
    </row>
    <row r="53" spans="2:18" s="335" customFormat="1" ht="12.75" x14ac:dyDescent="0.2">
      <c r="B53" s="335" t="s">
        <v>9</v>
      </c>
      <c r="G53" s="343">
        <v>97</v>
      </c>
      <c r="H53" s="343">
        <v>25</v>
      </c>
      <c r="I53" s="343">
        <v>72</v>
      </c>
      <c r="J53" s="343">
        <v>21</v>
      </c>
      <c r="K53" s="343">
        <v>3</v>
      </c>
      <c r="L53" s="343">
        <v>18</v>
      </c>
      <c r="M53" s="343">
        <v>39</v>
      </c>
      <c r="N53" s="343">
        <v>12</v>
      </c>
      <c r="O53" s="343">
        <v>27</v>
      </c>
      <c r="P53" s="343">
        <v>39</v>
      </c>
      <c r="Q53" s="343">
        <v>12</v>
      </c>
      <c r="R53" s="343">
        <v>27</v>
      </c>
    </row>
    <row r="54" spans="2:18" s="335" customFormat="1" ht="12.75" x14ac:dyDescent="0.2">
      <c r="C54" s="335" t="s">
        <v>570</v>
      </c>
      <c r="G54" s="343">
        <v>97</v>
      </c>
      <c r="H54" s="343">
        <v>25</v>
      </c>
      <c r="I54" s="343">
        <v>72</v>
      </c>
      <c r="J54" s="343">
        <v>21</v>
      </c>
      <c r="K54" s="343">
        <v>3</v>
      </c>
      <c r="L54" s="343">
        <v>18</v>
      </c>
      <c r="M54" s="343">
        <v>39</v>
      </c>
      <c r="N54" s="343">
        <v>12</v>
      </c>
      <c r="O54" s="343">
        <v>27</v>
      </c>
      <c r="P54" s="343">
        <v>39</v>
      </c>
      <c r="Q54" s="343">
        <v>12</v>
      </c>
      <c r="R54" s="343">
        <v>27</v>
      </c>
    </row>
    <row r="55" spans="2:18" s="335" customFormat="1" ht="12.75" x14ac:dyDescent="0.2">
      <c r="D55" s="335" t="s">
        <v>411</v>
      </c>
      <c r="G55" s="343">
        <v>97</v>
      </c>
      <c r="H55" s="343">
        <v>25</v>
      </c>
      <c r="I55" s="343">
        <v>72</v>
      </c>
      <c r="J55" s="343">
        <v>21</v>
      </c>
      <c r="K55" s="343">
        <v>3</v>
      </c>
      <c r="L55" s="343">
        <v>18</v>
      </c>
      <c r="M55" s="343">
        <v>39</v>
      </c>
      <c r="N55" s="343">
        <v>12</v>
      </c>
      <c r="O55" s="343">
        <v>27</v>
      </c>
      <c r="P55" s="343">
        <v>39</v>
      </c>
      <c r="Q55" s="343">
        <v>12</v>
      </c>
      <c r="R55" s="343">
        <v>27</v>
      </c>
    </row>
    <row r="56" spans="2:18" s="335" customFormat="1" ht="12.75" x14ac:dyDescent="0.2">
      <c r="E56" s="335" t="s">
        <v>6</v>
      </c>
      <c r="G56" s="343">
        <v>97</v>
      </c>
      <c r="H56" s="343">
        <v>25</v>
      </c>
      <c r="I56" s="343">
        <v>72</v>
      </c>
      <c r="J56" s="343">
        <v>21</v>
      </c>
      <c r="K56" s="343">
        <v>3</v>
      </c>
      <c r="L56" s="343">
        <v>18</v>
      </c>
      <c r="M56" s="343">
        <v>39</v>
      </c>
      <c r="N56" s="343">
        <v>12</v>
      </c>
      <c r="O56" s="343">
        <v>27</v>
      </c>
      <c r="P56" s="343">
        <v>39</v>
      </c>
      <c r="Q56" s="343">
        <v>12</v>
      </c>
      <c r="R56" s="343">
        <v>27</v>
      </c>
    </row>
    <row r="57" spans="2:18" s="335" customFormat="1" ht="12.75" x14ac:dyDescent="0.2">
      <c r="F57" s="335" t="s">
        <v>501</v>
      </c>
      <c r="G57" s="343">
        <v>97</v>
      </c>
      <c r="H57" s="343">
        <v>25</v>
      </c>
      <c r="I57" s="343">
        <v>72</v>
      </c>
      <c r="J57" s="343">
        <v>21</v>
      </c>
      <c r="K57" s="343">
        <v>3</v>
      </c>
      <c r="L57" s="343">
        <v>18</v>
      </c>
      <c r="M57" s="343">
        <v>39</v>
      </c>
      <c r="N57" s="343">
        <v>12</v>
      </c>
      <c r="O57" s="343">
        <v>27</v>
      </c>
      <c r="P57" s="343">
        <v>39</v>
      </c>
      <c r="Q57" s="343">
        <v>12</v>
      </c>
      <c r="R57" s="343">
        <v>27</v>
      </c>
    </row>
    <row r="58" spans="2:18" s="335" customFormat="1" ht="12.75" x14ac:dyDescent="0.2">
      <c r="B58" s="335" t="s">
        <v>571</v>
      </c>
      <c r="G58" s="343">
        <v>0</v>
      </c>
      <c r="H58" s="343">
        <v>0</v>
      </c>
      <c r="I58" s="343">
        <v>0</v>
      </c>
      <c r="J58" s="343">
        <v>0</v>
      </c>
      <c r="K58" s="343">
        <v>0</v>
      </c>
      <c r="L58" s="343">
        <v>0</v>
      </c>
      <c r="M58" s="343">
        <v>0</v>
      </c>
      <c r="N58" s="343">
        <v>0</v>
      </c>
      <c r="O58" s="343">
        <v>0</v>
      </c>
      <c r="P58" s="343">
        <v>0</v>
      </c>
      <c r="Q58" s="343">
        <v>0</v>
      </c>
      <c r="R58" s="343">
        <v>0</v>
      </c>
    </row>
    <row r="59" spans="2:18" s="335" customFormat="1" ht="12.75" x14ac:dyDescent="0.2">
      <c r="C59" s="335" t="s">
        <v>571</v>
      </c>
      <c r="G59" s="343">
        <v>0</v>
      </c>
      <c r="H59" s="343">
        <v>0</v>
      </c>
      <c r="I59" s="343">
        <v>0</v>
      </c>
      <c r="J59" s="343">
        <v>0</v>
      </c>
      <c r="K59" s="343">
        <v>0</v>
      </c>
      <c r="L59" s="343">
        <v>0</v>
      </c>
      <c r="M59" s="343">
        <v>0</v>
      </c>
      <c r="N59" s="343">
        <v>0</v>
      </c>
      <c r="O59" s="343">
        <v>0</v>
      </c>
      <c r="P59" s="343">
        <v>0</v>
      </c>
      <c r="Q59" s="343">
        <v>0</v>
      </c>
      <c r="R59" s="343">
        <v>0</v>
      </c>
    </row>
    <row r="60" spans="2:18" s="335" customFormat="1" ht="12.75" x14ac:dyDescent="0.2">
      <c r="D60" s="335" t="s">
        <v>411</v>
      </c>
      <c r="G60" s="343">
        <v>0</v>
      </c>
      <c r="H60" s="343">
        <v>0</v>
      </c>
      <c r="I60" s="343">
        <v>0</v>
      </c>
      <c r="J60" s="343">
        <v>0</v>
      </c>
      <c r="K60" s="343">
        <v>0</v>
      </c>
      <c r="L60" s="343">
        <v>0</v>
      </c>
      <c r="M60" s="343">
        <v>0</v>
      </c>
      <c r="N60" s="343">
        <v>0</v>
      </c>
      <c r="O60" s="343">
        <v>0</v>
      </c>
      <c r="P60" s="343">
        <v>0</v>
      </c>
      <c r="Q60" s="343">
        <v>0</v>
      </c>
      <c r="R60" s="343">
        <v>0</v>
      </c>
    </row>
    <row r="61" spans="2:18" s="335" customFormat="1" ht="12.75" x14ac:dyDescent="0.2">
      <c r="E61" s="335" t="s">
        <v>6</v>
      </c>
      <c r="G61" s="343">
        <v>0</v>
      </c>
      <c r="H61" s="343">
        <v>0</v>
      </c>
      <c r="I61" s="343">
        <v>0</v>
      </c>
      <c r="J61" s="343">
        <v>0</v>
      </c>
      <c r="K61" s="343">
        <v>0</v>
      </c>
      <c r="L61" s="343">
        <v>0</v>
      </c>
      <c r="M61" s="343">
        <v>0</v>
      </c>
      <c r="N61" s="343">
        <v>0</v>
      </c>
      <c r="O61" s="343">
        <v>0</v>
      </c>
      <c r="P61" s="343">
        <v>0</v>
      </c>
      <c r="Q61" s="343">
        <v>0</v>
      </c>
      <c r="R61" s="343">
        <v>0</v>
      </c>
    </row>
    <row r="62" spans="2:18" s="335" customFormat="1" ht="12.75" x14ac:dyDescent="0.2">
      <c r="F62" s="335" t="s">
        <v>572</v>
      </c>
      <c r="G62" s="343">
        <v>0</v>
      </c>
      <c r="H62" s="343">
        <v>0</v>
      </c>
      <c r="I62" s="343">
        <v>0</v>
      </c>
      <c r="J62" s="343">
        <v>0</v>
      </c>
      <c r="K62" s="343">
        <v>0</v>
      </c>
      <c r="L62" s="343">
        <v>0</v>
      </c>
      <c r="M62" s="343">
        <v>0</v>
      </c>
      <c r="N62" s="343">
        <v>0</v>
      </c>
      <c r="O62" s="343">
        <v>0</v>
      </c>
      <c r="P62" s="343">
        <v>0</v>
      </c>
      <c r="Q62" s="343">
        <v>0</v>
      </c>
      <c r="R62" s="343">
        <v>0</v>
      </c>
    </row>
    <row r="63" spans="2:18" s="335" customFormat="1" ht="12.75" x14ac:dyDescent="0.2">
      <c r="B63" s="335" t="s">
        <v>573</v>
      </c>
      <c r="G63" s="343">
        <v>245</v>
      </c>
      <c r="H63" s="343">
        <v>69</v>
      </c>
      <c r="I63" s="343">
        <v>176</v>
      </c>
      <c r="J63" s="343">
        <v>129</v>
      </c>
      <c r="K63" s="343">
        <v>31</v>
      </c>
      <c r="L63" s="343">
        <v>98</v>
      </c>
      <c r="M63" s="343">
        <v>44</v>
      </c>
      <c r="N63" s="343">
        <v>15</v>
      </c>
      <c r="O63" s="343">
        <v>29</v>
      </c>
      <c r="P63" s="343">
        <v>33</v>
      </c>
      <c r="Q63" s="343">
        <v>9</v>
      </c>
      <c r="R63" s="343">
        <v>24</v>
      </c>
    </row>
    <row r="64" spans="2:18" s="335" customFormat="1" ht="12.75" x14ac:dyDescent="0.2">
      <c r="C64" s="335" t="s">
        <v>574</v>
      </c>
      <c r="G64" s="343">
        <v>245</v>
      </c>
      <c r="H64" s="343">
        <v>69</v>
      </c>
      <c r="I64" s="343">
        <v>176</v>
      </c>
      <c r="J64" s="343">
        <v>129</v>
      </c>
      <c r="K64" s="343">
        <v>31</v>
      </c>
      <c r="L64" s="343">
        <v>98</v>
      </c>
      <c r="M64" s="343">
        <v>44</v>
      </c>
      <c r="N64" s="343">
        <v>15</v>
      </c>
      <c r="O64" s="343">
        <v>29</v>
      </c>
      <c r="P64" s="343">
        <v>33</v>
      </c>
      <c r="Q64" s="343">
        <v>9</v>
      </c>
      <c r="R64" s="343">
        <v>24</v>
      </c>
    </row>
    <row r="65" spans="1:18" s="335" customFormat="1" ht="12.75" x14ac:dyDescent="0.2">
      <c r="D65" s="335" t="s">
        <v>411</v>
      </c>
      <c r="G65" s="343">
        <v>162</v>
      </c>
      <c r="H65" s="343">
        <v>49</v>
      </c>
      <c r="I65" s="343">
        <v>113</v>
      </c>
      <c r="J65" s="343">
        <v>63</v>
      </c>
      <c r="K65" s="343">
        <v>16</v>
      </c>
      <c r="L65" s="343">
        <v>47</v>
      </c>
      <c r="M65" s="343">
        <v>44</v>
      </c>
      <c r="N65" s="343">
        <v>15</v>
      </c>
      <c r="O65" s="343">
        <v>29</v>
      </c>
      <c r="P65" s="343">
        <v>33</v>
      </c>
      <c r="Q65" s="343">
        <v>9</v>
      </c>
      <c r="R65" s="343">
        <v>24</v>
      </c>
    </row>
    <row r="66" spans="1:18" s="335" customFormat="1" ht="12.75" x14ac:dyDescent="0.2">
      <c r="E66" s="335" t="s">
        <v>6</v>
      </c>
      <c r="G66" s="343">
        <v>101</v>
      </c>
      <c r="H66" s="343">
        <v>35</v>
      </c>
      <c r="I66" s="343">
        <v>66</v>
      </c>
      <c r="J66" s="343">
        <v>63</v>
      </c>
      <c r="K66" s="343">
        <v>16</v>
      </c>
      <c r="L66" s="343">
        <v>47</v>
      </c>
      <c r="M66" s="343">
        <v>44</v>
      </c>
      <c r="N66" s="343">
        <v>15</v>
      </c>
      <c r="O66" s="343">
        <v>29</v>
      </c>
      <c r="P66" s="343">
        <v>33</v>
      </c>
      <c r="Q66" s="343">
        <v>9</v>
      </c>
      <c r="R66" s="343">
        <v>24</v>
      </c>
    </row>
    <row r="67" spans="1:18" s="335" customFormat="1" ht="12.75" x14ac:dyDescent="0.2">
      <c r="F67" s="335" t="s">
        <v>577</v>
      </c>
      <c r="G67" s="343">
        <v>30</v>
      </c>
      <c r="H67" s="343">
        <v>3</v>
      </c>
      <c r="I67" s="343">
        <v>27</v>
      </c>
      <c r="J67" s="343">
        <v>30</v>
      </c>
      <c r="K67" s="343">
        <v>3</v>
      </c>
      <c r="L67" s="343">
        <v>27</v>
      </c>
      <c r="M67" s="343">
        <v>44</v>
      </c>
      <c r="N67" s="343">
        <v>15</v>
      </c>
      <c r="O67" s="343">
        <v>29</v>
      </c>
      <c r="P67" s="343">
        <v>33</v>
      </c>
      <c r="Q67" s="343">
        <v>9</v>
      </c>
      <c r="R67" s="343">
        <v>24</v>
      </c>
    </row>
    <row r="68" spans="1:18" s="335" customFormat="1" ht="12.75" x14ac:dyDescent="0.2">
      <c r="F68" s="335" t="s">
        <v>578</v>
      </c>
      <c r="G68" s="343">
        <v>71</v>
      </c>
      <c r="H68" s="343">
        <v>32</v>
      </c>
      <c r="I68" s="343">
        <v>39</v>
      </c>
      <c r="J68" s="343">
        <v>33</v>
      </c>
      <c r="K68" s="343">
        <v>13</v>
      </c>
      <c r="L68" s="343">
        <v>20</v>
      </c>
      <c r="M68" s="343">
        <v>0</v>
      </c>
      <c r="N68" s="343">
        <v>0</v>
      </c>
      <c r="O68" s="343">
        <v>0</v>
      </c>
      <c r="P68" s="343">
        <v>0</v>
      </c>
      <c r="Q68" s="343">
        <v>0</v>
      </c>
      <c r="R68" s="343">
        <v>0</v>
      </c>
    </row>
    <row r="69" spans="1:18" s="335" customFormat="1" ht="12.75" x14ac:dyDescent="0.2">
      <c r="E69" s="335" t="s">
        <v>14</v>
      </c>
      <c r="G69" s="343">
        <v>61</v>
      </c>
      <c r="H69" s="343">
        <v>14</v>
      </c>
      <c r="I69" s="343">
        <v>47</v>
      </c>
      <c r="J69" s="343">
        <v>0</v>
      </c>
      <c r="K69" s="343">
        <v>0</v>
      </c>
      <c r="L69" s="343">
        <v>0</v>
      </c>
      <c r="M69" s="343">
        <v>0</v>
      </c>
      <c r="N69" s="343">
        <v>0</v>
      </c>
      <c r="O69" s="343">
        <v>0</v>
      </c>
      <c r="P69" s="343">
        <v>0</v>
      </c>
      <c r="Q69" s="343">
        <v>0</v>
      </c>
      <c r="R69" s="343">
        <v>0</v>
      </c>
    </row>
    <row r="70" spans="1:18" s="335" customFormat="1" ht="12.75" x14ac:dyDescent="0.2">
      <c r="F70" s="335" t="s">
        <v>579</v>
      </c>
      <c r="G70" s="343">
        <v>61</v>
      </c>
      <c r="H70" s="343">
        <v>14</v>
      </c>
      <c r="I70" s="343">
        <v>47</v>
      </c>
      <c r="J70" s="343">
        <v>0</v>
      </c>
      <c r="K70" s="343">
        <v>0</v>
      </c>
      <c r="L70" s="343">
        <v>0</v>
      </c>
      <c r="M70" s="343">
        <v>0</v>
      </c>
      <c r="N70" s="343">
        <v>0</v>
      </c>
      <c r="O70" s="343">
        <v>0</v>
      </c>
      <c r="P70" s="343">
        <v>0</v>
      </c>
      <c r="Q70" s="343">
        <v>0</v>
      </c>
      <c r="R70" s="343">
        <v>0</v>
      </c>
    </row>
    <row r="71" spans="1:18" s="335" customFormat="1" ht="12.75" x14ac:dyDescent="0.2">
      <c r="D71" s="335" t="s">
        <v>468</v>
      </c>
      <c r="G71" s="343">
        <v>17</v>
      </c>
      <c r="H71" s="343">
        <v>5</v>
      </c>
      <c r="I71" s="343">
        <v>12</v>
      </c>
      <c r="J71" s="343">
        <v>0</v>
      </c>
      <c r="K71" s="343">
        <v>0</v>
      </c>
      <c r="L71" s="343">
        <v>0</v>
      </c>
      <c r="M71" s="343">
        <v>0</v>
      </c>
      <c r="N71" s="343">
        <v>0</v>
      </c>
      <c r="O71" s="343">
        <v>0</v>
      </c>
      <c r="P71" s="343">
        <v>0</v>
      </c>
      <c r="Q71" s="343">
        <v>0</v>
      </c>
      <c r="R71" s="343">
        <v>0</v>
      </c>
    </row>
    <row r="72" spans="1:18" s="335" customFormat="1" ht="12.75" x14ac:dyDescent="0.2">
      <c r="E72" s="335" t="s">
        <v>6</v>
      </c>
      <c r="G72" s="343">
        <v>17</v>
      </c>
      <c r="H72" s="343">
        <v>5</v>
      </c>
      <c r="I72" s="343">
        <v>12</v>
      </c>
      <c r="J72" s="343">
        <v>0</v>
      </c>
      <c r="K72" s="343">
        <v>0</v>
      </c>
      <c r="L72" s="343">
        <v>0</v>
      </c>
      <c r="M72" s="343">
        <v>0</v>
      </c>
      <c r="N72" s="343">
        <v>0</v>
      </c>
      <c r="O72" s="343">
        <v>0</v>
      </c>
      <c r="P72" s="343">
        <v>0</v>
      </c>
      <c r="Q72" s="343">
        <v>0</v>
      </c>
      <c r="R72" s="343">
        <v>0</v>
      </c>
    </row>
    <row r="73" spans="1:18" s="335" customFormat="1" ht="12.75" x14ac:dyDescent="0.2">
      <c r="F73" s="335" t="s">
        <v>575</v>
      </c>
      <c r="G73" s="343">
        <v>17</v>
      </c>
      <c r="H73" s="343">
        <v>5</v>
      </c>
      <c r="I73" s="343">
        <v>12</v>
      </c>
      <c r="J73" s="343">
        <v>0</v>
      </c>
      <c r="K73" s="343">
        <v>0</v>
      </c>
      <c r="L73" s="343">
        <v>0</v>
      </c>
      <c r="M73" s="343">
        <v>0</v>
      </c>
      <c r="N73" s="343">
        <v>0</v>
      </c>
      <c r="O73" s="343">
        <v>0</v>
      </c>
      <c r="P73" s="343">
        <v>0</v>
      </c>
      <c r="Q73" s="343">
        <v>0</v>
      </c>
      <c r="R73" s="343">
        <v>0</v>
      </c>
    </row>
    <row r="74" spans="1:18" s="335" customFormat="1" ht="12.75" x14ac:dyDescent="0.2">
      <c r="D74" s="335" t="s">
        <v>506</v>
      </c>
      <c r="G74" s="343">
        <v>66</v>
      </c>
      <c r="H74" s="343">
        <v>15</v>
      </c>
      <c r="I74" s="343">
        <v>51</v>
      </c>
      <c r="J74" s="343">
        <v>66</v>
      </c>
      <c r="K74" s="343">
        <v>15</v>
      </c>
      <c r="L74" s="343">
        <v>51</v>
      </c>
      <c r="M74" s="343">
        <v>0</v>
      </c>
      <c r="N74" s="343">
        <v>0</v>
      </c>
      <c r="O74" s="343">
        <v>0</v>
      </c>
      <c r="P74" s="343">
        <v>0</v>
      </c>
      <c r="Q74" s="343">
        <v>0</v>
      </c>
      <c r="R74" s="343">
        <v>0</v>
      </c>
    </row>
    <row r="75" spans="1:18" s="335" customFormat="1" ht="12.75" x14ac:dyDescent="0.2">
      <c r="E75" s="335" t="s">
        <v>6</v>
      </c>
      <c r="G75" s="343">
        <v>66</v>
      </c>
      <c r="H75" s="343">
        <v>15</v>
      </c>
      <c r="I75" s="343">
        <v>51</v>
      </c>
      <c r="J75" s="343">
        <v>66</v>
      </c>
      <c r="K75" s="343">
        <v>15</v>
      </c>
      <c r="L75" s="343">
        <v>51</v>
      </c>
      <c r="M75" s="343">
        <v>0</v>
      </c>
      <c r="N75" s="343">
        <v>0</v>
      </c>
      <c r="O75" s="343">
        <v>0</v>
      </c>
      <c r="P75" s="343">
        <v>0</v>
      </c>
      <c r="Q75" s="343">
        <v>0</v>
      </c>
      <c r="R75" s="343">
        <v>0</v>
      </c>
    </row>
    <row r="76" spans="1:18" s="335" customFormat="1" ht="12.75" x14ac:dyDescent="0.2">
      <c r="F76" s="335" t="s">
        <v>576</v>
      </c>
      <c r="G76" s="343">
        <v>66</v>
      </c>
      <c r="H76" s="343">
        <v>15</v>
      </c>
      <c r="I76" s="343">
        <v>51</v>
      </c>
      <c r="J76" s="343">
        <v>66</v>
      </c>
      <c r="K76" s="343">
        <v>15</v>
      </c>
      <c r="L76" s="343">
        <v>51</v>
      </c>
      <c r="M76" s="343">
        <v>0</v>
      </c>
      <c r="N76" s="343">
        <v>0</v>
      </c>
      <c r="O76" s="343">
        <v>0</v>
      </c>
      <c r="P76" s="343">
        <v>0</v>
      </c>
      <c r="Q76" s="343">
        <v>0</v>
      </c>
      <c r="R76" s="343">
        <v>0</v>
      </c>
    </row>
    <row r="77" spans="1:18" s="335" customFormat="1" ht="12.75" x14ac:dyDescent="0.2">
      <c r="A77" s="335" t="s">
        <v>10</v>
      </c>
      <c r="G77" s="343">
        <v>1795</v>
      </c>
      <c r="H77" s="343">
        <v>945</v>
      </c>
      <c r="I77" s="343">
        <v>850</v>
      </c>
      <c r="J77" s="343">
        <v>565</v>
      </c>
      <c r="K77" s="343">
        <v>320</v>
      </c>
      <c r="L77" s="343">
        <v>245</v>
      </c>
      <c r="M77" s="343">
        <v>489</v>
      </c>
      <c r="N77" s="343">
        <v>255</v>
      </c>
      <c r="O77" s="343">
        <v>234</v>
      </c>
      <c r="P77" s="343">
        <v>373</v>
      </c>
      <c r="Q77" s="343">
        <v>213</v>
      </c>
      <c r="R77" s="343">
        <v>160</v>
      </c>
    </row>
    <row r="78" spans="1:18" s="335" customFormat="1" ht="12.75" x14ac:dyDescent="0.2">
      <c r="B78" s="335" t="s">
        <v>580</v>
      </c>
      <c r="G78" s="343">
        <v>143</v>
      </c>
      <c r="H78" s="343">
        <v>39</v>
      </c>
      <c r="I78" s="343">
        <v>104</v>
      </c>
      <c r="J78" s="343">
        <v>22</v>
      </c>
      <c r="K78" s="343">
        <v>8</v>
      </c>
      <c r="L78" s="343">
        <v>14</v>
      </c>
      <c r="M78" s="343">
        <v>0</v>
      </c>
      <c r="N78" s="343">
        <v>0</v>
      </c>
      <c r="O78" s="343">
        <v>0</v>
      </c>
      <c r="P78" s="343">
        <v>16</v>
      </c>
      <c r="Q78" s="343">
        <v>7</v>
      </c>
      <c r="R78" s="343">
        <v>9</v>
      </c>
    </row>
    <row r="79" spans="1:18" s="335" customFormat="1" ht="12.75" x14ac:dyDescent="0.2">
      <c r="C79" s="335" t="s">
        <v>581</v>
      </c>
      <c r="G79" s="343">
        <v>143</v>
      </c>
      <c r="H79" s="343">
        <v>39</v>
      </c>
      <c r="I79" s="343">
        <v>104</v>
      </c>
      <c r="J79" s="343">
        <v>22</v>
      </c>
      <c r="K79" s="343">
        <v>8</v>
      </c>
      <c r="L79" s="343">
        <v>14</v>
      </c>
      <c r="M79" s="343">
        <v>0</v>
      </c>
      <c r="N79" s="343">
        <v>0</v>
      </c>
      <c r="O79" s="343">
        <v>0</v>
      </c>
      <c r="P79" s="343">
        <v>16</v>
      </c>
      <c r="Q79" s="343">
        <v>7</v>
      </c>
      <c r="R79" s="343">
        <v>9</v>
      </c>
    </row>
    <row r="80" spans="1:18" s="335" customFormat="1" ht="12.75" x14ac:dyDescent="0.2">
      <c r="D80" s="335" t="s">
        <v>411</v>
      </c>
      <c r="G80" s="343">
        <v>143</v>
      </c>
      <c r="H80" s="343">
        <v>39</v>
      </c>
      <c r="I80" s="343">
        <v>104</v>
      </c>
      <c r="J80" s="343">
        <v>22</v>
      </c>
      <c r="K80" s="343">
        <v>8</v>
      </c>
      <c r="L80" s="343">
        <v>14</v>
      </c>
      <c r="M80" s="343">
        <v>0</v>
      </c>
      <c r="N80" s="343">
        <v>0</v>
      </c>
      <c r="O80" s="343">
        <v>0</v>
      </c>
      <c r="P80" s="343">
        <v>0</v>
      </c>
      <c r="Q80" s="343">
        <v>0</v>
      </c>
      <c r="R80" s="343">
        <v>0</v>
      </c>
    </row>
    <row r="81" spans="2:18" s="335" customFormat="1" ht="12.75" x14ac:dyDescent="0.2">
      <c r="E81" s="335" t="s">
        <v>6</v>
      </c>
      <c r="G81" s="343">
        <v>143</v>
      </c>
      <c r="H81" s="343">
        <v>39</v>
      </c>
      <c r="I81" s="343">
        <v>104</v>
      </c>
      <c r="J81" s="343">
        <v>22</v>
      </c>
      <c r="K81" s="343">
        <v>8</v>
      </c>
      <c r="L81" s="343">
        <v>14</v>
      </c>
      <c r="M81" s="343">
        <v>0</v>
      </c>
      <c r="N81" s="343">
        <v>0</v>
      </c>
      <c r="O81" s="343">
        <v>0</v>
      </c>
      <c r="P81" s="343">
        <v>0</v>
      </c>
      <c r="Q81" s="343">
        <v>0</v>
      </c>
      <c r="R81" s="343">
        <v>0</v>
      </c>
    </row>
    <row r="82" spans="2:18" s="335" customFormat="1" ht="12.75" x14ac:dyDescent="0.2">
      <c r="F82" s="335" t="s">
        <v>547</v>
      </c>
      <c r="G82" s="343">
        <v>87</v>
      </c>
      <c r="H82" s="343">
        <v>19</v>
      </c>
      <c r="I82" s="343">
        <v>68</v>
      </c>
      <c r="J82" s="343">
        <v>11</v>
      </c>
      <c r="K82" s="343">
        <v>3</v>
      </c>
      <c r="L82" s="343">
        <v>8</v>
      </c>
      <c r="M82" s="343">
        <v>0</v>
      </c>
      <c r="N82" s="343">
        <v>0</v>
      </c>
      <c r="O82" s="343">
        <v>0</v>
      </c>
      <c r="P82" s="343">
        <v>0</v>
      </c>
      <c r="Q82" s="343">
        <v>0</v>
      </c>
      <c r="R82" s="343">
        <v>0</v>
      </c>
    </row>
    <row r="83" spans="2:18" s="335" customFormat="1" ht="12.75" x14ac:dyDescent="0.2">
      <c r="F83" s="335" t="s">
        <v>562</v>
      </c>
      <c r="G83" s="343">
        <v>56</v>
      </c>
      <c r="H83" s="343">
        <v>20</v>
      </c>
      <c r="I83" s="343">
        <v>36</v>
      </c>
      <c r="J83" s="343">
        <v>11</v>
      </c>
      <c r="K83" s="343">
        <v>5</v>
      </c>
      <c r="L83" s="343">
        <v>6</v>
      </c>
      <c r="M83" s="343">
        <v>0</v>
      </c>
      <c r="N83" s="343">
        <v>0</v>
      </c>
      <c r="O83" s="343">
        <v>0</v>
      </c>
      <c r="P83" s="343">
        <v>0</v>
      </c>
      <c r="Q83" s="343">
        <v>0</v>
      </c>
      <c r="R83" s="343">
        <v>0</v>
      </c>
    </row>
    <row r="84" spans="2:18" s="335" customFormat="1" ht="12.75" x14ac:dyDescent="0.2">
      <c r="D84" s="335" t="s">
        <v>468</v>
      </c>
      <c r="G84" s="343">
        <v>0</v>
      </c>
      <c r="H84" s="343">
        <v>0</v>
      </c>
      <c r="I84" s="343">
        <v>0</v>
      </c>
      <c r="J84" s="343">
        <v>0</v>
      </c>
      <c r="K84" s="343">
        <v>0</v>
      </c>
      <c r="L84" s="343">
        <v>0</v>
      </c>
      <c r="M84" s="343">
        <v>0</v>
      </c>
      <c r="N84" s="343">
        <v>0</v>
      </c>
      <c r="O84" s="343">
        <v>0</v>
      </c>
      <c r="P84" s="343">
        <v>16</v>
      </c>
      <c r="Q84" s="343">
        <v>7</v>
      </c>
      <c r="R84" s="343">
        <v>9</v>
      </c>
    </row>
    <row r="85" spans="2:18" s="335" customFormat="1" ht="12.75" x14ac:dyDescent="0.2">
      <c r="E85" s="335" t="s">
        <v>6</v>
      </c>
      <c r="G85" s="343">
        <v>0</v>
      </c>
      <c r="H85" s="343">
        <v>0</v>
      </c>
      <c r="I85" s="343">
        <v>0</v>
      </c>
      <c r="J85" s="343">
        <v>0</v>
      </c>
      <c r="K85" s="343">
        <v>0</v>
      </c>
      <c r="L85" s="343">
        <v>0</v>
      </c>
      <c r="M85" s="343">
        <v>0</v>
      </c>
      <c r="N85" s="343">
        <v>0</v>
      </c>
      <c r="O85" s="343">
        <v>0</v>
      </c>
      <c r="P85" s="343">
        <v>16</v>
      </c>
      <c r="Q85" s="343">
        <v>7</v>
      </c>
      <c r="R85" s="343">
        <v>9</v>
      </c>
    </row>
    <row r="86" spans="2:18" s="335" customFormat="1" ht="12.75" x14ac:dyDescent="0.2">
      <c r="F86" s="335" t="s">
        <v>582</v>
      </c>
      <c r="G86" s="343">
        <v>0</v>
      </c>
      <c r="H86" s="343">
        <v>0</v>
      </c>
      <c r="I86" s="343">
        <v>0</v>
      </c>
      <c r="J86" s="343">
        <v>0</v>
      </c>
      <c r="K86" s="343">
        <v>0</v>
      </c>
      <c r="L86" s="343">
        <v>0</v>
      </c>
      <c r="M86" s="343">
        <v>0</v>
      </c>
      <c r="N86" s="343">
        <v>0</v>
      </c>
      <c r="O86" s="343">
        <v>0</v>
      </c>
      <c r="P86" s="343">
        <v>16</v>
      </c>
      <c r="Q86" s="343">
        <v>7</v>
      </c>
      <c r="R86" s="343">
        <v>9</v>
      </c>
    </row>
    <row r="87" spans="2:18" s="335" customFormat="1" ht="12.75" x14ac:dyDescent="0.2">
      <c r="B87" s="335" t="s">
        <v>560</v>
      </c>
      <c r="G87" s="343">
        <v>498</v>
      </c>
      <c r="H87" s="343">
        <v>224</v>
      </c>
      <c r="I87" s="343">
        <v>274</v>
      </c>
      <c r="J87" s="343">
        <v>233</v>
      </c>
      <c r="K87" s="343">
        <v>122</v>
      </c>
      <c r="L87" s="343">
        <v>111</v>
      </c>
      <c r="M87" s="343">
        <v>81</v>
      </c>
      <c r="N87" s="343">
        <v>34</v>
      </c>
      <c r="O87" s="343">
        <v>47</v>
      </c>
      <c r="P87" s="343">
        <v>5</v>
      </c>
      <c r="Q87" s="343">
        <v>2</v>
      </c>
      <c r="R87" s="343">
        <v>3</v>
      </c>
    </row>
    <row r="88" spans="2:18" s="335" customFormat="1" ht="12.75" x14ac:dyDescent="0.2">
      <c r="C88" s="335" t="s">
        <v>583</v>
      </c>
      <c r="G88" s="343">
        <v>498</v>
      </c>
      <c r="H88" s="343">
        <v>224</v>
      </c>
      <c r="I88" s="343">
        <v>274</v>
      </c>
      <c r="J88" s="343">
        <v>233</v>
      </c>
      <c r="K88" s="343">
        <v>122</v>
      </c>
      <c r="L88" s="343">
        <v>111</v>
      </c>
      <c r="M88" s="343">
        <v>81</v>
      </c>
      <c r="N88" s="343">
        <v>34</v>
      </c>
      <c r="O88" s="343">
        <v>47</v>
      </c>
      <c r="P88" s="343">
        <v>5</v>
      </c>
      <c r="Q88" s="343">
        <v>2</v>
      </c>
      <c r="R88" s="343">
        <v>3</v>
      </c>
    </row>
    <row r="89" spans="2:18" s="335" customFormat="1" ht="12.75" x14ac:dyDescent="0.2">
      <c r="D89" s="335" t="s">
        <v>411</v>
      </c>
      <c r="G89" s="343">
        <v>498</v>
      </c>
      <c r="H89" s="343">
        <v>224</v>
      </c>
      <c r="I89" s="343">
        <v>274</v>
      </c>
      <c r="J89" s="343">
        <v>233</v>
      </c>
      <c r="K89" s="343">
        <v>122</v>
      </c>
      <c r="L89" s="343">
        <v>111</v>
      </c>
      <c r="M89" s="343">
        <v>81</v>
      </c>
      <c r="N89" s="343">
        <v>34</v>
      </c>
      <c r="O89" s="343">
        <v>47</v>
      </c>
      <c r="P89" s="343">
        <v>5</v>
      </c>
      <c r="Q89" s="343">
        <v>2</v>
      </c>
      <c r="R89" s="343">
        <v>3</v>
      </c>
    </row>
    <row r="90" spans="2:18" s="335" customFormat="1" ht="12.75" x14ac:dyDescent="0.2">
      <c r="E90" s="335" t="s">
        <v>6</v>
      </c>
      <c r="G90" s="343">
        <v>498</v>
      </c>
      <c r="H90" s="343">
        <v>224</v>
      </c>
      <c r="I90" s="343">
        <v>274</v>
      </c>
      <c r="J90" s="343">
        <v>233</v>
      </c>
      <c r="K90" s="343">
        <v>122</v>
      </c>
      <c r="L90" s="343">
        <v>111</v>
      </c>
      <c r="M90" s="343">
        <v>81</v>
      </c>
      <c r="N90" s="343">
        <v>34</v>
      </c>
      <c r="O90" s="343">
        <v>47</v>
      </c>
      <c r="P90" s="343">
        <v>5</v>
      </c>
      <c r="Q90" s="343">
        <v>2</v>
      </c>
      <c r="R90" s="343">
        <v>3</v>
      </c>
    </row>
    <row r="91" spans="2:18" s="335" customFormat="1" ht="12.75" x14ac:dyDescent="0.2">
      <c r="F91" s="335" t="s">
        <v>562</v>
      </c>
      <c r="G91" s="343">
        <v>28</v>
      </c>
      <c r="H91" s="343">
        <v>11</v>
      </c>
      <c r="I91" s="343">
        <v>17</v>
      </c>
      <c r="J91" s="343">
        <v>10</v>
      </c>
      <c r="K91" s="343">
        <v>3</v>
      </c>
      <c r="L91" s="343">
        <v>7</v>
      </c>
      <c r="M91" s="343">
        <v>0</v>
      </c>
      <c r="N91" s="343">
        <v>0</v>
      </c>
      <c r="O91" s="343">
        <v>0</v>
      </c>
      <c r="P91" s="343">
        <v>0</v>
      </c>
      <c r="Q91" s="343">
        <v>0</v>
      </c>
      <c r="R91" s="343">
        <v>0</v>
      </c>
    </row>
    <row r="92" spans="2:18" s="335" customFormat="1" ht="12.75" x14ac:dyDescent="0.2">
      <c r="F92" s="335" t="s">
        <v>564</v>
      </c>
      <c r="G92" s="343">
        <v>80</v>
      </c>
      <c r="H92" s="343">
        <v>55</v>
      </c>
      <c r="I92" s="343">
        <v>25</v>
      </c>
      <c r="J92" s="343">
        <v>52</v>
      </c>
      <c r="K92" s="343">
        <v>39</v>
      </c>
      <c r="L92" s="343">
        <v>13</v>
      </c>
      <c r="M92" s="343">
        <v>12</v>
      </c>
      <c r="N92" s="343">
        <v>6</v>
      </c>
      <c r="O92" s="343">
        <v>6</v>
      </c>
      <c r="P92" s="343">
        <v>2</v>
      </c>
      <c r="Q92" s="343">
        <v>1</v>
      </c>
      <c r="R92" s="343">
        <v>1</v>
      </c>
    </row>
    <row r="93" spans="2:18" s="335" customFormat="1" ht="12.75" x14ac:dyDescent="0.2">
      <c r="F93" s="335" t="s">
        <v>565</v>
      </c>
      <c r="G93" s="343">
        <v>97</v>
      </c>
      <c r="H93" s="343">
        <v>40</v>
      </c>
      <c r="I93" s="343">
        <v>57</v>
      </c>
      <c r="J93" s="343">
        <v>45</v>
      </c>
      <c r="K93" s="343">
        <v>19</v>
      </c>
      <c r="L93" s="343">
        <v>26</v>
      </c>
      <c r="M93" s="343">
        <v>13</v>
      </c>
      <c r="N93" s="343">
        <v>6</v>
      </c>
      <c r="O93" s="343">
        <v>7</v>
      </c>
      <c r="P93" s="343">
        <v>0</v>
      </c>
      <c r="Q93" s="343">
        <v>0</v>
      </c>
      <c r="R93" s="343">
        <v>0</v>
      </c>
    </row>
    <row r="94" spans="2:18" s="335" customFormat="1" ht="12.75" x14ac:dyDescent="0.2">
      <c r="F94" s="335" t="s">
        <v>567</v>
      </c>
      <c r="G94" s="343">
        <v>108</v>
      </c>
      <c r="H94" s="343">
        <v>85</v>
      </c>
      <c r="I94" s="343">
        <v>23</v>
      </c>
      <c r="J94" s="343">
        <v>57</v>
      </c>
      <c r="K94" s="343">
        <v>44</v>
      </c>
      <c r="L94" s="343">
        <v>13</v>
      </c>
      <c r="M94" s="343">
        <v>20</v>
      </c>
      <c r="N94" s="343">
        <v>14</v>
      </c>
      <c r="O94" s="343">
        <v>6</v>
      </c>
      <c r="P94" s="343">
        <v>2</v>
      </c>
      <c r="Q94" s="343">
        <v>0</v>
      </c>
      <c r="R94" s="343">
        <v>2</v>
      </c>
    </row>
    <row r="95" spans="2:18" s="335" customFormat="1" ht="12.75" x14ac:dyDescent="0.2">
      <c r="F95" s="335" t="s">
        <v>568</v>
      </c>
      <c r="G95" s="343">
        <v>139</v>
      </c>
      <c r="H95" s="343">
        <v>18</v>
      </c>
      <c r="I95" s="343">
        <v>121</v>
      </c>
      <c r="J95" s="343">
        <v>50</v>
      </c>
      <c r="K95" s="343">
        <v>9</v>
      </c>
      <c r="L95" s="343">
        <v>41</v>
      </c>
      <c r="M95" s="343">
        <v>28</v>
      </c>
      <c r="N95" s="343">
        <v>4</v>
      </c>
      <c r="O95" s="343">
        <v>24</v>
      </c>
      <c r="P95" s="343">
        <v>0</v>
      </c>
      <c r="Q95" s="343">
        <v>0</v>
      </c>
      <c r="R95" s="343">
        <v>0</v>
      </c>
    </row>
    <row r="96" spans="2:18" s="335" customFormat="1" ht="12.75" x14ac:dyDescent="0.2">
      <c r="F96" s="335" t="s">
        <v>569</v>
      </c>
      <c r="G96" s="343">
        <v>46</v>
      </c>
      <c r="H96" s="343">
        <v>15</v>
      </c>
      <c r="I96" s="343">
        <v>31</v>
      </c>
      <c r="J96" s="343">
        <v>19</v>
      </c>
      <c r="K96" s="343">
        <v>8</v>
      </c>
      <c r="L96" s="343">
        <v>11</v>
      </c>
      <c r="M96" s="343">
        <v>8</v>
      </c>
      <c r="N96" s="343">
        <v>4</v>
      </c>
      <c r="O96" s="343">
        <v>4</v>
      </c>
      <c r="P96" s="343">
        <v>1</v>
      </c>
      <c r="Q96" s="343">
        <v>1</v>
      </c>
      <c r="R96" s="343">
        <v>0</v>
      </c>
    </row>
    <row r="97" spans="2:18" s="335" customFormat="1" ht="12.75" x14ac:dyDescent="0.2">
      <c r="B97" s="335" t="s">
        <v>573</v>
      </c>
      <c r="G97" s="343">
        <v>159</v>
      </c>
      <c r="H97" s="343">
        <v>18</v>
      </c>
      <c r="I97" s="343">
        <v>141</v>
      </c>
      <c r="J97" s="343">
        <v>35</v>
      </c>
      <c r="K97" s="343">
        <v>4</v>
      </c>
      <c r="L97" s="343">
        <v>31</v>
      </c>
      <c r="M97" s="343">
        <v>54</v>
      </c>
      <c r="N97" s="343">
        <v>4</v>
      </c>
      <c r="O97" s="343">
        <v>50</v>
      </c>
      <c r="P97" s="343">
        <v>24</v>
      </c>
      <c r="Q97" s="343">
        <v>3</v>
      </c>
      <c r="R97" s="343">
        <v>21</v>
      </c>
    </row>
    <row r="98" spans="2:18" s="335" customFormat="1" ht="12.75" x14ac:dyDescent="0.2">
      <c r="C98" s="335" t="s">
        <v>584</v>
      </c>
      <c r="G98" s="343">
        <v>159</v>
      </c>
      <c r="H98" s="343">
        <v>18</v>
      </c>
      <c r="I98" s="343">
        <v>141</v>
      </c>
      <c r="J98" s="343">
        <v>35</v>
      </c>
      <c r="K98" s="343">
        <v>4</v>
      </c>
      <c r="L98" s="343">
        <v>31</v>
      </c>
      <c r="M98" s="343">
        <v>54</v>
      </c>
      <c r="N98" s="343">
        <v>4</v>
      </c>
      <c r="O98" s="343">
        <v>50</v>
      </c>
      <c r="P98" s="343">
        <v>24</v>
      </c>
      <c r="Q98" s="343">
        <v>3</v>
      </c>
      <c r="R98" s="343">
        <v>21</v>
      </c>
    </row>
    <row r="99" spans="2:18" s="335" customFormat="1" ht="12.75" x14ac:dyDescent="0.2">
      <c r="D99" s="335" t="s">
        <v>411</v>
      </c>
      <c r="G99" s="343">
        <v>151</v>
      </c>
      <c r="H99" s="343">
        <v>14</v>
      </c>
      <c r="I99" s="343">
        <v>137</v>
      </c>
      <c r="J99" s="343">
        <v>35</v>
      </c>
      <c r="K99" s="343">
        <v>4</v>
      </c>
      <c r="L99" s="343">
        <v>31</v>
      </c>
      <c r="M99" s="343">
        <v>28</v>
      </c>
      <c r="N99" s="343">
        <v>2</v>
      </c>
      <c r="O99" s="343">
        <v>26</v>
      </c>
      <c r="P99" s="343">
        <v>16</v>
      </c>
      <c r="Q99" s="343">
        <v>2</v>
      </c>
      <c r="R99" s="343">
        <v>14</v>
      </c>
    </row>
    <row r="100" spans="2:18" s="335" customFormat="1" ht="12.75" x14ac:dyDescent="0.2">
      <c r="E100" s="335" t="s">
        <v>6</v>
      </c>
      <c r="G100" s="343">
        <v>151</v>
      </c>
      <c r="H100" s="343">
        <v>14</v>
      </c>
      <c r="I100" s="343">
        <v>137</v>
      </c>
      <c r="J100" s="343">
        <v>35</v>
      </c>
      <c r="K100" s="343">
        <v>4</v>
      </c>
      <c r="L100" s="343">
        <v>31</v>
      </c>
      <c r="M100" s="343">
        <v>28</v>
      </c>
      <c r="N100" s="343">
        <v>2</v>
      </c>
      <c r="O100" s="343">
        <v>26</v>
      </c>
      <c r="P100" s="343">
        <v>16</v>
      </c>
      <c r="Q100" s="343">
        <v>2</v>
      </c>
      <c r="R100" s="343">
        <v>14</v>
      </c>
    </row>
    <row r="101" spans="2:18" s="335" customFormat="1" ht="12.75" x14ac:dyDescent="0.2">
      <c r="F101" s="335" t="s">
        <v>585</v>
      </c>
      <c r="G101" s="343">
        <v>0</v>
      </c>
      <c r="H101" s="343">
        <v>0</v>
      </c>
      <c r="I101" s="343">
        <v>0</v>
      </c>
      <c r="J101" s="343">
        <v>0</v>
      </c>
      <c r="K101" s="343">
        <v>0</v>
      </c>
      <c r="L101" s="343">
        <v>0</v>
      </c>
      <c r="M101" s="343">
        <v>0</v>
      </c>
      <c r="N101" s="343">
        <v>0</v>
      </c>
      <c r="O101" s="343">
        <v>0</v>
      </c>
      <c r="P101" s="343">
        <v>0</v>
      </c>
      <c r="Q101" s="343">
        <v>0</v>
      </c>
      <c r="R101" s="343">
        <v>0</v>
      </c>
    </row>
    <row r="102" spans="2:18" s="335" customFormat="1" ht="12.75" x14ac:dyDescent="0.2">
      <c r="F102" s="335" t="s">
        <v>578</v>
      </c>
      <c r="G102" s="343">
        <v>116</v>
      </c>
      <c r="H102" s="343">
        <v>10</v>
      </c>
      <c r="I102" s="343">
        <v>106</v>
      </c>
      <c r="J102" s="343">
        <v>0</v>
      </c>
      <c r="K102" s="343">
        <v>0</v>
      </c>
      <c r="L102" s="343">
        <v>0</v>
      </c>
      <c r="M102" s="343">
        <v>28</v>
      </c>
      <c r="N102" s="343">
        <v>2</v>
      </c>
      <c r="O102" s="343">
        <v>26</v>
      </c>
      <c r="P102" s="343">
        <v>16</v>
      </c>
      <c r="Q102" s="343">
        <v>2</v>
      </c>
      <c r="R102" s="343">
        <v>14</v>
      </c>
    </row>
    <row r="103" spans="2:18" s="335" customFormat="1" ht="12.75" x14ac:dyDescent="0.2">
      <c r="F103" s="335" t="s">
        <v>568</v>
      </c>
      <c r="G103" s="343">
        <v>35</v>
      </c>
      <c r="H103" s="343">
        <v>4</v>
      </c>
      <c r="I103" s="343">
        <v>31</v>
      </c>
      <c r="J103" s="343">
        <v>35</v>
      </c>
      <c r="K103" s="343">
        <v>4</v>
      </c>
      <c r="L103" s="343">
        <v>31</v>
      </c>
      <c r="M103" s="343">
        <v>0</v>
      </c>
      <c r="N103" s="343">
        <v>0</v>
      </c>
      <c r="O103" s="343">
        <v>0</v>
      </c>
      <c r="P103" s="343">
        <v>0</v>
      </c>
      <c r="Q103" s="343">
        <v>0</v>
      </c>
      <c r="R103" s="343">
        <v>0</v>
      </c>
    </row>
    <row r="104" spans="2:18" s="335" customFormat="1" ht="12.75" x14ac:dyDescent="0.2">
      <c r="D104" s="335" t="s">
        <v>468</v>
      </c>
      <c r="G104" s="343">
        <v>8</v>
      </c>
      <c r="H104" s="343">
        <v>4</v>
      </c>
      <c r="I104" s="343">
        <v>4</v>
      </c>
      <c r="J104" s="343">
        <v>0</v>
      </c>
      <c r="K104" s="343">
        <v>0</v>
      </c>
      <c r="L104" s="343">
        <v>0</v>
      </c>
      <c r="M104" s="343">
        <v>26</v>
      </c>
      <c r="N104" s="343">
        <v>2</v>
      </c>
      <c r="O104" s="343">
        <v>24</v>
      </c>
      <c r="P104" s="343">
        <v>8</v>
      </c>
      <c r="Q104" s="343">
        <v>1</v>
      </c>
      <c r="R104" s="343">
        <v>7</v>
      </c>
    </row>
    <row r="105" spans="2:18" s="335" customFormat="1" ht="12.75" x14ac:dyDescent="0.2">
      <c r="E105" s="335" t="s">
        <v>6</v>
      </c>
      <c r="G105" s="343">
        <v>8</v>
      </c>
      <c r="H105" s="343">
        <v>4</v>
      </c>
      <c r="I105" s="343">
        <v>4</v>
      </c>
      <c r="J105" s="343">
        <v>0</v>
      </c>
      <c r="K105" s="343">
        <v>0</v>
      </c>
      <c r="L105" s="343">
        <v>0</v>
      </c>
      <c r="M105" s="343">
        <v>26</v>
      </c>
      <c r="N105" s="343">
        <v>2</v>
      </c>
      <c r="O105" s="343">
        <v>24</v>
      </c>
      <c r="P105" s="343">
        <v>8</v>
      </c>
      <c r="Q105" s="343">
        <v>1</v>
      </c>
      <c r="R105" s="343">
        <v>7</v>
      </c>
    </row>
    <row r="106" spans="2:18" s="335" customFormat="1" ht="12.75" x14ac:dyDescent="0.2">
      <c r="F106" s="335" t="s">
        <v>575</v>
      </c>
      <c r="G106" s="343">
        <v>8</v>
      </c>
      <c r="H106" s="343">
        <v>4</v>
      </c>
      <c r="I106" s="343">
        <v>4</v>
      </c>
      <c r="J106" s="343">
        <v>0</v>
      </c>
      <c r="K106" s="343">
        <v>0</v>
      </c>
      <c r="L106" s="343">
        <v>0</v>
      </c>
      <c r="M106" s="343">
        <v>26</v>
      </c>
      <c r="N106" s="343">
        <v>2</v>
      </c>
      <c r="O106" s="343">
        <v>24</v>
      </c>
      <c r="P106" s="343">
        <v>8</v>
      </c>
      <c r="Q106" s="343">
        <v>1</v>
      </c>
      <c r="R106" s="343">
        <v>7</v>
      </c>
    </row>
    <row r="107" spans="2:18" s="335" customFormat="1" ht="12.75" x14ac:dyDescent="0.2">
      <c r="B107" s="335" t="s">
        <v>316</v>
      </c>
      <c r="G107" s="343">
        <v>995</v>
      </c>
      <c r="H107" s="343">
        <v>664</v>
      </c>
      <c r="I107" s="343">
        <v>331</v>
      </c>
      <c r="J107" s="343">
        <v>275</v>
      </c>
      <c r="K107" s="343">
        <v>186</v>
      </c>
      <c r="L107" s="343">
        <v>89</v>
      </c>
      <c r="M107" s="343">
        <v>354</v>
      </c>
      <c r="N107" s="343">
        <v>217</v>
      </c>
      <c r="O107" s="343">
        <v>137</v>
      </c>
      <c r="P107" s="343">
        <v>328</v>
      </c>
      <c r="Q107" s="343">
        <v>201</v>
      </c>
      <c r="R107" s="343">
        <v>127</v>
      </c>
    </row>
    <row r="108" spans="2:18" s="335" customFormat="1" ht="12.75" x14ac:dyDescent="0.2">
      <c r="C108" s="335" t="s">
        <v>316</v>
      </c>
      <c r="G108" s="343">
        <v>995</v>
      </c>
      <c r="H108" s="343">
        <v>664</v>
      </c>
      <c r="I108" s="343">
        <v>331</v>
      </c>
      <c r="J108" s="343">
        <v>275</v>
      </c>
      <c r="K108" s="343">
        <v>186</v>
      </c>
      <c r="L108" s="343">
        <v>89</v>
      </c>
      <c r="M108" s="343">
        <v>354</v>
      </c>
      <c r="N108" s="343">
        <v>217</v>
      </c>
      <c r="O108" s="343">
        <v>137</v>
      </c>
      <c r="P108" s="343">
        <v>328</v>
      </c>
      <c r="Q108" s="343">
        <v>201</v>
      </c>
      <c r="R108" s="343">
        <v>127</v>
      </c>
    </row>
    <row r="109" spans="2:18" s="335" customFormat="1" ht="12.75" x14ac:dyDescent="0.2">
      <c r="D109" s="335" t="s">
        <v>312</v>
      </c>
      <c r="G109" s="343">
        <v>633</v>
      </c>
      <c r="H109" s="343">
        <v>436</v>
      </c>
      <c r="I109" s="343">
        <v>197</v>
      </c>
      <c r="J109" s="343">
        <v>275</v>
      </c>
      <c r="K109" s="343">
        <v>186</v>
      </c>
      <c r="L109" s="343">
        <v>89</v>
      </c>
      <c r="M109" s="343">
        <v>249</v>
      </c>
      <c r="N109" s="343">
        <v>152</v>
      </c>
      <c r="O109" s="343">
        <v>97</v>
      </c>
      <c r="P109" s="343">
        <v>231</v>
      </c>
      <c r="Q109" s="343">
        <v>141</v>
      </c>
      <c r="R109" s="343">
        <v>90</v>
      </c>
    </row>
    <row r="110" spans="2:18" s="335" customFormat="1" ht="12.75" x14ac:dyDescent="0.2">
      <c r="E110" s="335" t="s">
        <v>6</v>
      </c>
      <c r="G110" s="343">
        <v>633</v>
      </c>
      <c r="H110" s="343">
        <v>436</v>
      </c>
      <c r="I110" s="343">
        <v>197</v>
      </c>
      <c r="J110" s="343">
        <v>275</v>
      </c>
      <c r="K110" s="343">
        <v>186</v>
      </c>
      <c r="L110" s="343">
        <v>89</v>
      </c>
      <c r="M110" s="343">
        <v>249</v>
      </c>
      <c r="N110" s="343">
        <v>152</v>
      </c>
      <c r="O110" s="343">
        <v>97</v>
      </c>
      <c r="P110" s="343">
        <v>231</v>
      </c>
      <c r="Q110" s="343">
        <v>141</v>
      </c>
      <c r="R110" s="343">
        <v>90</v>
      </c>
    </row>
    <row r="111" spans="2:18" s="335" customFormat="1" ht="12.75" x14ac:dyDescent="0.2">
      <c r="F111" s="335" t="s">
        <v>315</v>
      </c>
      <c r="G111" s="343">
        <v>119</v>
      </c>
      <c r="H111" s="343">
        <v>93</v>
      </c>
      <c r="I111" s="343">
        <v>26</v>
      </c>
      <c r="J111" s="343">
        <v>67</v>
      </c>
      <c r="K111" s="343">
        <v>49</v>
      </c>
      <c r="L111" s="343">
        <v>18</v>
      </c>
      <c r="M111" s="343">
        <v>21</v>
      </c>
      <c r="N111" s="343">
        <v>11</v>
      </c>
      <c r="O111" s="343">
        <v>10</v>
      </c>
      <c r="P111" s="343">
        <v>21</v>
      </c>
      <c r="Q111" s="343">
        <v>11</v>
      </c>
      <c r="R111" s="343">
        <v>10</v>
      </c>
    </row>
    <row r="112" spans="2:18" s="335" customFormat="1" ht="12.75" x14ac:dyDescent="0.2">
      <c r="F112" s="335" t="s">
        <v>317</v>
      </c>
      <c r="G112" s="343">
        <v>196</v>
      </c>
      <c r="H112" s="343">
        <v>89</v>
      </c>
      <c r="I112" s="343">
        <v>107</v>
      </c>
      <c r="J112" s="343">
        <v>77</v>
      </c>
      <c r="K112" s="343">
        <v>31</v>
      </c>
      <c r="L112" s="343">
        <v>46</v>
      </c>
      <c r="M112" s="343">
        <v>79</v>
      </c>
      <c r="N112" s="343">
        <v>27</v>
      </c>
      <c r="O112" s="343">
        <v>52</v>
      </c>
      <c r="P112" s="343">
        <v>67</v>
      </c>
      <c r="Q112" s="343">
        <v>21</v>
      </c>
      <c r="R112" s="343">
        <v>46</v>
      </c>
    </row>
    <row r="113" spans="1:18" s="335" customFormat="1" ht="12.75" x14ac:dyDescent="0.2">
      <c r="F113" s="335" t="s">
        <v>318</v>
      </c>
      <c r="G113" s="343">
        <v>0</v>
      </c>
      <c r="H113" s="343">
        <v>0</v>
      </c>
      <c r="I113" s="343">
        <v>0</v>
      </c>
      <c r="J113" s="343">
        <v>0</v>
      </c>
      <c r="K113" s="343">
        <v>0</v>
      </c>
      <c r="L113" s="343">
        <v>0</v>
      </c>
      <c r="M113" s="343">
        <v>0</v>
      </c>
      <c r="N113" s="343">
        <v>0</v>
      </c>
      <c r="O113" s="343">
        <v>0</v>
      </c>
      <c r="P113" s="343">
        <v>0</v>
      </c>
      <c r="Q113" s="343">
        <v>0</v>
      </c>
      <c r="R113" s="343">
        <v>0</v>
      </c>
    </row>
    <row r="114" spans="1:18" s="335" customFormat="1" ht="12.75" x14ac:dyDescent="0.2">
      <c r="F114" s="335" t="s">
        <v>319</v>
      </c>
      <c r="G114" s="343">
        <v>243</v>
      </c>
      <c r="H114" s="343">
        <v>231</v>
      </c>
      <c r="I114" s="343">
        <v>12</v>
      </c>
      <c r="J114" s="343">
        <v>91</v>
      </c>
      <c r="K114" s="343">
        <v>89</v>
      </c>
      <c r="L114" s="343">
        <v>2</v>
      </c>
      <c r="M114" s="343">
        <v>110</v>
      </c>
      <c r="N114" s="343">
        <v>104</v>
      </c>
      <c r="O114" s="343">
        <v>6</v>
      </c>
      <c r="P114" s="343">
        <v>106</v>
      </c>
      <c r="Q114" s="343">
        <v>100</v>
      </c>
      <c r="R114" s="343">
        <v>6</v>
      </c>
    </row>
    <row r="115" spans="1:18" s="335" customFormat="1" ht="12.75" x14ac:dyDescent="0.2">
      <c r="F115" s="335" t="s">
        <v>320</v>
      </c>
      <c r="G115" s="343">
        <v>31</v>
      </c>
      <c r="H115" s="343">
        <v>10</v>
      </c>
      <c r="I115" s="343">
        <v>21</v>
      </c>
      <c r="J115" s="343">
        <v>16</v>
      </c>
      <c r="K115" s="343">
        <v>7</v>
      </c>
      <c r="L115" s="343">
        <v>9</v>
      </c>
      <c r="M115" s="343">
        <v>17</v>
      </c>
      <c r="N115" s="343">
        <v>4</v>
      </c>
      <c r="O115" s="343">
        <v>13</v>
      </c>
      <c r="P115" s="343">
        <v>17</v>
      </c>
      <c r="Q115" s="343">
        <v>4</v>
      </c>
      <c r="R115" s="343">
        <v>13</v>
      </c>
    </row>
    <row r="116" spans="1:18" s="335" customFormat="1" ht="12.75" x14ac:dyDescent="0.2">
      <c r="F116" s="335" t="s">
        <v>321</v>
      </c>
      <c r="G116" s="343">
        <v>0</v>
      </c>
      <c r="H116" s="343">
        <v>0</v>
      </c>
      <c r="I116" s="343">
        <v>0</v>
      </c>
      <c r="J116" s="343">
        <v>0</v>
      </c>
      <c r="K116" s="343">
        <v>0</v>
      </c>
      <c r="L116" s="343">
        <v>0</v>
      </c>
      <c r="M116" s="343">
        <v>0</v>
      </c>
      <c r="N116" s="343">
        <v>0</v>
      </c>
      <c r="O116" s="343">
        <v>0</v>
      </c>
      <c r="P116" s="343">
        <v>0</v>
      </c>
      <c r="Q116" s="343">
        <v>0</v>
      </c>
      <c r="R116" s="343">
        <v>0</v>
      </c>
    </row>
    <row r="117" spans="1:18" s="335" customFormat="1" ht="12.75" x14ac:dyDescent="0.2">
      <c r="F117" s="335" t="s">
        <v>322</v>
      </c>
      <c r="G117" s="343">
        <v>44</v>
      </c>
      <c r="H117" s="343">
        <v>13</v>
      </c>
      <c r="I117" s="343">
        <v>31</v>
      </c>
      <c r="J117" s="343">
        <v>24</v>
      </c>
      <c r="K117" s="343">
        <v>10</v>
      </c>
      <c r="L117" s="343">
        <v>14</v>
      </c>
      <c r="M117" s="343">
        <v>22</v>
      </c>
      <c r="N117" s="343">
        <v>6</v>
      </c>
      <c r="O117" s="343">
        <v>16</v>
      </c>
      <c r="P117" s="343">
        <v>20</v>
      </c>
      <c r="Q117" s="343">
        <v>5</v>
      </c>
      <c r="R117" s="343">
        <v>15</v>
      </c>
    </row>
    <row r="118" spans="1:18" s="335" customFormat="1" ht="12.75" x14ac:dyDescent="0.2">
      <c r="D118" s="335" t="s">
        <v>411</v>
      </c>
      <c r="G118" s="343">
        <v>362</v>
      </c>
      <c r="H118" s="343">
        <v>228</v>
      </c>
      <c r="I118" s="343">
        <v>134</v>
      </c>
      <c r="J118" s="343">
        <v>0</v>
      </c>
      <c r="K118" s="343">
        <v>0</v>
      </c>
      <c r="L118" s="343">
        <v>0</v>
      </c>
      <c r="M118" s="343">
        <v>105</v>
      </c>
      <c r="N118" s="343">
        <v>65</v>
      </c>
      <c r="O118" s="343">
        <v>40</v>
      </c>
      <c r="P118" s="343">
        <v>97</v>
      </c>
      <c r="Q118" s="343">
        <v>60</v>
      </c>
      <c r="R118" s="343">
        <v>37</v>
      </c>
    </row>
    <row r="119" spans="1:18" s="335" customFormat="1" ht="12.75" x14ac:dyDescent="0.2">
      <c r="E119" s="335" t="s">
        <v>6</v>
      </c>
      <c r="G119" s="343">
        <v>362</v>
      </c>
      <c r="H119" s="343">
        <v>228</v>
      </c>
      <c r="I119" s="343">
        <v>134</v>
      </c>
      <c r="J119" s="343">
        <v>0</v>
      </c>
      <c r="K119" s="343">
        <v>0</v>
      </c>
      <c r="L119" s="343">
        <v>0</v>
      </c>
      <c r="M119" s="343">
        <v>105</v>
      </c>
      <c r="N119" s="343">
        <v>65</v>
      </c>
      <c r="O119" s="343">
        <v>40</v>
      </c>
      <c r="P119" s="343">
        <v>97</v>
      </c>
      <c r="Q119" s="343">
        <v>60</v>
      </c>
      <c r="R119" s="343">
        <v>37</v>
      </c>
    </row>
    <row r="120" spans="1:18" s="335" customFormat="1" ht="12.75" x14ac:dyDescent="0.2">
      <c r="F120" s="335" t="s">
        <v>456</v>
      </c>
      <c r="G120" s="343">
        <v>41</v>
      </c>
      <c r="H120" s="343">
        <v>34</v>
      </c>
      <c r="I120" s="343">
        <v>7</v>
      </c>
      <c r="J120" s="343">
        <v>0</v>
      </c>
      <c r="K120" s="343">
        <v>0</v>
      </c>
      <c r="L120" s="343">
        <v>0</v>
      </c>
      <c r="M120" s="343">
        <v>0</v>
      </c>
      <c r="N120" s="343">
        <v>0</v>
      </c>
      <c r="O120" s="343">
        <v>0</v>
      </c>
      <c r="P120" s="343">
        <v>0</v>
      </c>
      <c r="Q120" s="343">
        <v>0</v>
      </c>
      <c r="R120" s="343">
        <v>0</v>
      </c>
    </row>
    <row r="121" spans="1:18" s="335" customFormat="1" ht="12.75" x14ac:dyDescent="0.2">
      <c r="F121" s="335" t="s">
        <v>462</v>
      </c>
      <c r="G121" s="343">
        <v>118</v>
      </c>
      <c r="H121" s="343">
        <v>39</v>
      </c>
      <c r="I121" s="343">
        <v>79</v>
      </c>
      <c r="J121" s="343">
        <v>0</v>
      </c>
      <c r="K121" s="343">
        <v>0</v>
      </c>
      <c r="L121" s="343">
        <v>0</v>
      </c>
      <c r="M121" s="343">
        <v>29</v>
      </c>
      <c r="N121" s="343">
        <v>8</v>
      </c>
      <c r="O121" s="343">
        <v>21</v>
      </c>
      <c r="P121" s="343">
        <v>27</v>
      </c>
      <c r="Q121" s="343">
        <v>7</v>
      </c>
      <c r="R121" s="343">
        <v>20</v>
      </c>
    </row>
    <row r="122" spans="1:18" s="335" customFormat="1" ht="12.75" x14ac:dyDescent="0.2">
      <c r="F122" s="335" t="s">
        <v>463</v>
      </c>
      <c r="G122" s="343">
        <v>140</v>
      </c>
      <c r="H122" s="343">
        <v>130</v>
      </c>
      <c r="I122" s="343">
        <v>10</v>
      </c>
      <c r="J122" s="343">
        <v>0</v>
      </c>
      <c r="K122" s="343">
        <v>0</v>
      </c>
      <c r="L122" s="343">
        <v>0</v>
      </c>
      <c r="M122" s="343">
        <v>60</v>
      </c>
      <c r="N122" s="343">
        <v>54</v>
      </c>
      <c r="O122" s="343">
        <v>6</v>
      </c>
      <c r="P122" s="343">
        <v>58</v>
      </c>
      <c r="Q122" s="343">
        <v>52</v>
      </c>
      <c r="R122" s="343">
        <v>6</v>
      </c>
    </row>
    <row r="123" spans="1:18" s="335" customFormat="1" ht="12.75" x14ac:dyDescent="0.2">
      <c r="F123" s="335" t="s">
        <v>464</v>
      </c>
      <c r="G123" s="343">
        <v>34</v>
      </c>
      <c r="H123" s="343">
        <v>19</v>
      </c>
      <c r="I123" s="343">
        <v>15</v>
      </c>
      <c r="J123" s="343">
        <v>0</v>
      </c>
      <c r="K123" s="343">
        <v>0</v>
      </c>
      <c r="L123" s="343">
        <v>0</v>
      </c>
      <c r="M123" s="343">
        <v>0</v>
      </c>
      <c r="N123" s="343">
        <v>0</v>
      </c>
      <c r="O123" s="343">
        <v>0</v>
      </c>
      <c r="P123" s="343">
        <v>0</v>
      </c>
      <c r="Q123" s="343">
        <v>0</v>
      </c>
      <c r="R123" s="343">
        <v>0</v>
      </c>
    </row>
    <row r="124" spans="1:18" s="335" customFormat="1" ht="12.75" x14ac:dyDescent="0.2">
      <c r="F124" s="335" t="s">
        <v>465</v>
      </c>
      <c r="G124" s="343">
        <v>29</v>
      </c>
      <c r="H124" s="343">
        <v>6</v>
      </c>
      <c r="I124" s="343">
        <v>23</v>
      </c>
      <c r="J124" s="343">
        <v>0</v>
      </c>
      <c r="K124" s="343">
        <v>0</v>
      </c>
      <c r="L124" s="343">
        <v>0</v>
      </c>
      <c r="M124" s="343">
        <v>16</v>
      </c>
      <c r="N124" s="343">
        <v>3</v>
      </c>
      <c r="O124" s="343">
        <v>13</v>
      </c>
      <c r="P124" s="343">
        <v>12</v>
      </c>
      <c r="Q124" s="343">
        <v>1</v>
      </c>
      <c r="R124" s="343">
        <v>11</v>
      </c>
    </row>
    <row r="125" spans="1:18" s="335" customFormat="1" ht="12.75" x14ac:dyDescent="0.2">
      <c r="A125" s="335" t="s">
        <v>11</v>
      </c>
      <c r="G125" s="343">
        <v>775</v>
      </c>
      <c r="H125" s="343">
        <v>439</v>
      </c>
      <c r="I125" s="343">
        <v>336</v>
      </c>
      <c r="J125" s="343">
        <v>267</v>
      </c>
      <c r="K125" s="343">
        <v>150</v>
      </c>
      <c r="L125" s="343">
        <v>117</v>
      </c>
      <c r="M125" s="343">
        <v>185</v>
      </c>
      <c r="N125" s="343">
        <v>109</v>
      </c>
      <c r="O125" s="343">
        <v>76</v>
      </c>
      <c r="P125" s="343">
        <v>132</v>
      </c>
      <c r="Q125" s="343">
        <v>70</v>
      </c>
      <c r="R125" s="343">
        <v>62</v>
      </c>
    </row>
    <row r="126" spans="1:18" s="335" customFormat="1" ht="12.75" x14ac:dyDescent="0.2">
      <c r="B126" s="335" t="s">
        <v>323</v>
      </c>
      <c r="G126" s="343">
        <v>775</v>
      </c>
      <c r="H126" s="343">
        <v>439</v>
      </c>
      <c r="I126" s="343">
        <v>336</v>
      </c>
      <c r="J126" s="343">
        <v>267</v>
      </c>
      <c r="K126" s="343">
        <v>150</v>
      </c>
      <c r="L126" s="343">
        <v>117</v>
      </c>
      <c r="M126" s="343">
        <v>185</v>
      </c>
      <c r="N126" s="343">
        <v>109</v>
      </c>
      <c r="O126" s="343">
        <v>76</v>
      </c>
      <c r="P126" s="343">
        <v>132</v>
      </c>
      <c r="Q126" s="343">
        <v>70</v>
      </c>
      <c r="R126" s="343">
        <v>62</v>
      </c>
    </row>
    <row r="127" spans="1:18" s="335" customFormat="1" ht="12.75" x14ac:dyDescent="0.2">
      <c r="C127" s="335" t="s">
        <v>323</v>
      </c>
      <c r="G127" s="343">
        <v>775</v>
      </c>
      <c r="H127" s="343">
        <v>439</v>
      </c>
      <c r="I127" s="343">
        <v>336</v>
      </c>
      <c r="J127" s="343">
        <v>267</v>
      </c>
      <c r="K127" s="343">
        <v>150</v>
      </c>
      <c r="L127" s="343">
        <v>117</v>
      </c>
      <c r="M127" s="343">
        <v>185</v>
      </c>
      <c r="N127" s="343">
        <v>109</v>
      </c>
      <c r="O127" s="343">
        <v>76</v>
      </c>
      <c r="P127" s="343">
        <v>132</v>
      </c>
      <c r="Q127" s="343">
        <v>70</v>
      </c>
      <c r="R127" s="343">
        <v>62</v>
      </c>
    </row>
    <row r="128" spans="1:18" s="335" customFormat="1" ht="12.75" x14ac:dyDescent="0.2">
      <c r="D128" s="335" t="s">
        <v>312</v>
      </c>
      <c r="G128" s="343">
        <v>581</v>
      </c>
      <c r="H128" s="343">
        <v>326</v>
      </c>
      <c r="I128" s="343">
        <v>255</v>
      </c>
      <c r="J128" s="343">
        <v>267</v>
      </c>
      <c r="K128" s="343">
        <v>150</v>
      </c>
      <c r="L128" s="343">
        <v>117</v>
      </c>
      <c r="M128" s="343">
        <v>137</v>
      </c>
      <c r="N128" s="343">
        <v>80</v>
      </c>
      <c r="O128" s="343">
        <v>57</v>
      </c>
      <c r="P128" s="343">
        <v>132</v>
      </c>
      <c r="Q128" s="343">
        <v>70</v>
      </c>
      <c r="R128" s="343">
        <v>62</v>
      </c>
    </row>
    <row r="129" spans="1:18" s="335" customFormat="1" ht="12.75" x14ac:dyDescent="0.2">
      <c r="E129" s="335" t="s">
        <v>6</v>
      </c>
      <c r="G129" s="343">
        <v>581</v>
      </c>
      <c r="H129" s="343">
        <v>326</v>
      </c>
      <c r="I129" s="343">
        <v>255</v>
      </c>
      <c r="J129" s="343">
        <v>267</v>
      </c>
      <c r="K129" s="343">
        <v>150</v>
      </c>
      <c r="L129" s="343">
        <v>117</v>
      </c>
      <c r="M129" s="343">
        <v>137</v>
      </c>
      <c r="N129" s="343">
        <v>80</v>
      </c>
      <c r="O129" s="343">
        <v>57</v>
      </c>
      <c r="P129" s="343">
        <v>132</v>
      </c>
      <c r="Q129" s="343">
        <v>70</v>
      </c>
      <c r="R129" s="343">
        <v>62</v>
      </c>
    </row>
    <row r="130" spans="1:18" s="335" customFormat="1" ht="12.75" x14ac:dyDescent="0.2">
      <c r="F130" s="335" t="s">
        <v>315</v>
      </c>
      <c r="G130" s="343">
        <v>228</v>
      </c>
      <c r="H130" s="343">
        <v>161</v>
      </c>
      <c r="I130" s="343">
        <v>67</v>
      </c>
      <c r="J130" s="343">
        <v>122</v>
      </c>
      <c r="K130" s="343">
        <v>86</v>
      </c>
      <c r="L130" s="343">
        <v>36</v>
      </c>
      <c r="M130" s="343">
        <v>63</v>
      </c>
      <c r="N130" s="343">
        <v>40</v>
      </c>
      <c r="O130" s="343">
        <v>23</v>
      </c>
      <c r="P130" s="343">
        <v>47</v>
      </c>
      <c r="Q130" s="343">
        <v>32</v>
      </c>
      <c r="R130" s="343">
        <v>15</v>
      </c>
    </row>
    <row r="131" spans="1:18" s="335" customFormat="1" ht="12.75" x14ac:dyDescent="0.2">
      <c r="F131" s="335" t="s">
        <v>324</v>
      </c>
      <c r="G131" s="343">
        <v>252</v>
      </c>
      <c r="H131" s="343">
        <v>93</v>
      </c>
      <c r="I131" s="343">
        <v>159</v>
      </c>
      <c r="J131" s="343">
        <v>112</v>
      </c>
      <c r="K131" s="343">
        <v>41</v>
      </c>
      <c r="L131" s="343">
        <v>71</v>
      </c>
      <c r="M131" s="343">
        <v>44</v>
      </c>
      <c r="N131" s="343">
        <v>19</v>
      </c>
      <c r="O131" s="343">
        <v>25</v>
      </c>
      <c r="P131" s="343">
        <v>37</v>
      </c>
      <c r="Q131" s="343">
        <v>14</v>
      </c>
      <c r="R131" s="343">
        <v>23</v>
      </c>
    </row>
    <row r="132" spans="1:18" s="335" customFormat="1" ht="12.75" x14ac:dyDescent="0.2">
      <c r="F132" s="335" t="s">
        <v>325</v>
      </c>
      <c r="G132" s="343">
        <v>101</v>
      </c>
      <c r="H132" s="343">
        <v>72</v>
      </c>
      <c r="I132" s="343">
        <v>29</v>
      </c>
      <c r="J132" s="343">
        <v>33</v>
      </c>
      <c r="K132" s="343">
        <v>23</v>
      </c>
      <c r="L132" s="343">
        <v>10</v>
      </c>
      <c r="M132" s="343">
        <v>30</v>
      </c>
      <c r="N132" s="343">
        <v>21</v>
      </c>
      <c r="O132" s="343">
        <v>9</v>
      </c>
      <c r="P132" s="343">
        <v>48</v>
      </c>
      <c r="Q132" s="343">
        <v>24</v>
      </c>
      <c r="R132" s="343">
        <v>24</v>
      </c>
    </row>
    <row r="133" spans="1:18" s="335" customFormat="1" ht="12.75" x14ac:dyDescent="0.2">
      <c r="D133" s="335" t="s">
        <v>411</v>
      </c>
      <c r="G133" s="343">
        <v>194</v>
      </c>
      <c r="H133" s="343">
        <v>113</v>
      </c>
      <c r="I133" s="343">
        <v>81</v>
      </c>
      <c r="J133" s="343">
        <v>0</v>
      </c>
      <c r="K133" s="343">
        <v>0</v>
      </c>
      <c r="L133" s="343">
        <v>0</v>
      </c>
      <c r="M133" s="343">
        <v>48</v>
      </c>
      <c r="N133" s="343">
        <v>29</v>
      </c>
      <c r="O133" s="343">
        <v>19</v>
      </c>
      <c r="P133" s="343">
        <v>0</v>
      </c>
      <c r="Q133" s="343">
        <v>0</v>
      </c>
      <c r="R133" s="343">
        <v>0</v>
      </c>
    </row>
    <row r="134" spans="1:18" s="335" customFormat="1" ht="12.75" x14ac:dyDescent="0.2">
      <c r="E134" s="335" t="s">
        <v>6</v>
      </c>
      <c r="G134" s="343">
        <v>194</v>
      </c>
      <c r="H134" s="343">
        <v>113</v>
      </c>
      <c r="I134" s="343">
        <v>81</v>
      </c>
      <c r="J134" s="343">
        <v>0</v>
      </c>
      <c r="K134" s="343">
        <v>0</v>
      </c>
      <c r="L134" s="343">
        <v>0</v>
      </c>
      <c r="M134" s="343">
        <v>48</v>
      </c>
      <c r="N134" s="343">
        <v>29</v>
      </c>
      <c r="O134" s="343">
        <v>19</v>
      </c>
      <c r="P134" s="343">
        <v>0</v>
      </c>
      <c r="Q134" s="343">
        <v>0</v>
      </c>
      <c r="R134" s="343">
        <v>0</v>
      </c>
    </row>
    <row r="135" spans="1:18" s="335" customFormat="1" ht="12.75" x14ac:dyDescent="0.2">
      <c r="F135" s="335" t="s">
        <v>456</v>
      </c>
      <c r="G135" s="343">
        <v>87</v>
      </c>
      <c r="H135" s="343">
        <v>60</v>
      </c>
      <c r="I135" s="343">
        <v>27</v>
      </c>
      <c r="J135" s="343">
        <v>0</v>
      </c>
      <c r="K135" s="343">
        <v>0</v>
      </c>
      <c r="L135" s="343">
        <v>0</v>
      </c>
      <c r="M135" s="343">
        <v>19</v>
      </c>
      <c r="N135" s="343">
        <v>17</v>
      </c>
      <c r="O135" s="343">
        <v>2</v>
      </c>
      <c r="P135" s="343">
        <v>0</v>
      </c>
      <c r="Q135" s="343">
        <v>0</v>
      </c>
      <c r="R135" s="343">
        <v>0</v>
      </c>
    </row>
    <row r="136" spans="1:18" s="335" customFormat="1" ht="12.75" x14ac:dyDescent="0.2">
      <c r="F136" s="335" t="s">
        <v>462</v>
      </c>
      <c r="G136" s="343">
        <v>74</v>
      </c>
      <c r="H136" s="343">
        <v>30</v>
      </c>
      <c r="I136" s="343">
        <v>44</v>
      </c>
      <c r="J136" s="343">
        <v>0</v>
      </c>
      <c r="K136" s="343">
        <v>0</v>
      </c>
      <c r="L136" s="343">
        <v>0</v>
      </c>
      <c r="M136" s="343">
        <v>21</v>
      </c>
      <c r="N136" s="343">
        <v>7</v>
      </c>
      <c r="O136" s="343">
        <v>14</v>
      </c>
      <c r="P136" s="343">
        <v>0</v>
      </c>
      <c r="Q136" s="343">
        <v>0</v>
      </c>
      <c r="R136" s="343">
        <v>0</v>
      </c>
    </row>
    <row r="137" spans="1:18" s="335" customFormat="1" ht="12.75" x14ac:dyDescent="0.2">
      <c r="F137" s="335" t="s">
        <v>466</v>
      </c>
      <c r="G137" s="343">
        <v>33</v>
      </c>
      <c r="H137" s="343">
        <v>23</v>
      </c>
      <c r="I137" s="343">
        <v>10</v>
      </c>
      <c r="J137" s="343">
        <v>0</v>
      </c>
      <c r="K137" s="343">
        <v>0</v>
      </c>
      <c r="L137" s="343">
        <v>0</v>
      </c>
      <c r="M137" s="343">
        <v>8</v>
      </c>
      <c r="N137" s="343">
        <v>5</v>
      </c>
      <c r="O137" s="343">
        <v>3</v>
      </c>
      <c r="P137" s="343">
        <v>0</v>
      </c>
      <c r="Q137" s="343">
        <v>0</v>
      </c>
      <c r="R137" s="343">
        <v>0</v>
      </c>
    </row>
    <row r="138" spans="1:18" s="335" customFormat="1" ht="12.75" x14ac:dyDescent="0.2">
      <c r="A138" s="335" t="s">
        <v>12</v>
      </c>
      <c r="G138" s="343">
        <v>54123</v>
      </c>
      <c r="H138" s="343">
        <v>26953</v>
      </c>
      <c r="I138" s="343">
        <v>27170</v>
      </c>
      <c r="J138" s="343">
        <v>13073</v>
      </c>
      <c r="K138" s="343">
        <v>6679</v>
      </c>
      <c r="L138" s="343">
        <v>6394</v>
      </c>
      <c r="M138" s="343">
        <v>9494</v>
      </c>
      <c r="N138" s="343">
        <v>4311</v>
      </c>
      <c r="O138" s="343">
        <v>5183</v>
      </c>
      <c r="P138" s="343">
        <v>7697</v>
      </c>
      <c r="Q138" s="343">
        <v>3770</v>
      </c>
      <c r="R138" s="343">
        <v>3927</v>
      </c>
    </row>
    <row r="139" spans="1:18" s="335" customFormat="1" ht="12.75" x14ac:dyDescent="0.2">
      <c r="B139" s="335" t="s">
        <v>13</v>
      </c>
      <c r="G139" s="343">
        <v>39</v>
      </c>
      <c r="H139" s="343">
        <v>12</v>
      </c>
      <c r="I139" s="343">
        <v>27</v>
      </c>
      <c r="J139" s="343">
        <v>19</v>
      </c>
      <c r="K139" s="343">
        <v>4</v>
      </c>
      <c r="L139" s="343">
        <v>15</v>
      </c>
      <c r="M139" s="343">
        <v>15</v>
      </c>
      <c r="N139" s="343">
        <v>2</v>
      </c>
      <c r="O139" s="343">
        <v>13</v>
      </c>
      <c r="P139" s="343">
        <v>33</v>
      </c>
      <c r="Q139" s="343">
        <v>11</v>
      </c>
      <c r="R139" s="343">
        <v>22</v>
      </c>
    </row>
    <row r="140" spans="1:18" s="335" customFormat="1" ht="12.75" x14ac:dyDescent="0.2">
      <c r="C140" s="335" t="s">
        <v>467</v>
      </c>
      <c r="G140" s="343">
        <v>39</v>
      </c>
      <c r="H140" s="343">
        <v>12</v>
      </c>
      <c r="I140" s="343">
        <v>27</v>
      </c>
      <c r="J140" s="343">
        <v>19</v>
      </c>
      <c r="K140" s="343">
        <v>4</v>
      </c>
      <c r="L140" s="343">
        <v>15</v>
      </c>
      <c r="M140" s="343">
        <v>15</v>
      </c>
      <c r="N140" s="343">
        <v>2</v>
      </c>
      <c r="O140" s="343">
        <v>13</v>
      </c>
      <c r="P140" s="343">
        <v>33</v>
      </c>
      <c r="Q140" s="343">
        <v>11</v>
      </c>
      <c r="R140" s="343">
        <v>22</v>
      </c>
    </row>
    <row r="141" spans="1:18" s="335" customFormat="1" ht="12.75" x14ac:dyDescent="0.2">
      <c r="D141" s="335" t="s">
        <v>468</v>
      </c>
      <c r="G141" s="343">
        <v>39</v>
      </c>
      <c r="H141" s="343">
        <v>12</v>
      </c>
      <c r="I141" s="343">
        <v>27</v>
      </c>
      <c r="J141" s="343">
        <v>19</v>
      </c>
      <c r="K141" s="343">
        <v>4</v>
      </c>
      <c r="L141" s="343">
        <v>15</v>
      </c>
      <c r="M141" s="343">
        <v>15</v>
      </c>
      <c r="N141" s="343">
        <v>2</v>
      </c>
      <c r="O141" s="343">
        <v>13</v>
      </c>
      <c r="P141" s="343">
        <v>33</v>
      </c>
      <c r="Q141" s="343">
        <v>11</v>
      </c>
      <c r="R141" s="343">
        <v>22</v>
      </c>
    </row>
    <row r="142" spans="1:18" s="335" customFormat="1" ht="12.75" x14ac:dyDescent="0.2">
      <c r="E142" s="335" t="s">
        <v>14</v>
      </c>
      <c r="G142" s="343">
        <v>39</v>
      </c>
      <c r="H142" s="343">
        <v>12</v>
      </c>
      <c r="I142" s="343">
        <v>27</v>
      </c>
      <c r="J142" s="343">
        <v>19</v>
      </c>
      <c r="K142" s="343">
        <v>4</v>
      </c>
      <c r="L142" s="343">
        <v>15</v>
      </c>
      <c r="M142" s="343">
        <v>15</v>
      </c>
      <c r="N142" s="343">
        <v>2</v>
      </c>
      <c r="O142" s="343">
        <v>13</v>
      </c>
      <c r="P142" s="343">
        <v>33</v>
      </c>
      <c r="Q142" s="343">
        <v>11</v>
      </c>
      <c r="R142" s="343">
        <v>22</v>
      </c>
    </row>
    <row r="143" spans="1:18" s="335" customFormat="1" ht="12.75" x14ac:dyDescent="0.2">
      <c r="F143" s="335" t="s">
        <v>469</v>
      </c>
      <c r="G143" s="343">
        <v>39</v>
      </c>
      <c r="H143" s="343">
        <v>12</v>
      </c>
      <c r="I143" s="343">
        <v>27</v>
      </c>
      <c r="J143" s="343">
        <v>19</v>
      </c>
      <c r="K143" s="343">
        <v>4</v>
      </c>
      <c r="L143" s="343">
        <v>15</v>
      </c>
      <c r="M143" s="343">
        <v>15</v>
      </c>
      <c r="N143" s="343">
        <v>2</v>
      </c>
      <c r="O143" s="343">
        <v>13</v>
      </c>
      <c r="P143" s="343">
        <v>33</v>
      </c>
      <c r="Q143" s="343">
        <v>11</v>
      </c>
      <c r="R143" s="343">
        <v>22</v>
      </c>
    </row>
    <row r="144" spans="1:18" s="335" customFormat="1" ht="12.75" x14ac:dyDescent="0.2">
      <c r="B144" s="335" t="s">
        <v>586</v>
      </c>
      <c r="G144" s="343">
        <v>299</v>
      </c>
      <c r="H144" s="343">
        <v>130</v>
      </c>
      <c r="I144" s="343">
        <v>169</v>
      </c>
      <c r="J144" s="343">
        <v>206</v>
      </c>
      <c r="K144" s="343">
        <v>82</v>
      </c>
      <c r="L144" s="343">
        <v>124</v>
      </c>
      <c r="M144" s="343">
        <v>0</v>
      </c>
      <c r="N144" s="343">
        <v>0</v>
      </c>
      <c r="O144" s="343">
        <v>0</v>
      </c>
      <c r="P144" s="343">
        <v>0</v>
      </c>
      <c r="Q144" s="343">
        <v>0</v>
      </c>
      <c r="R144" s="343">
        <v>0</v>
      </c>
    </row>
    <row r="145" spans="2:18" s="335" customFormat="1" ht="12.75" x14ac:dyDescent="0.2">
      <c r="C145" s="335" t="s">
        <v>586</v>
      </c>
      <c r="G145" s="343">
        <v>299</v>
      </c>
      <c r="H145" s="343">
        <v>130</v>
      </c>
      <c r="I145" s="343">
        <v>169</v>
      </c>
      <c r="J145" s="343">
        <v>206</v>
      </c>
      <c r="K145" s="343">
        <v>82</v>
      </c>
      <c r="L145" s="343">
        <v>124</v>
      </c>
      <c r="M145" s="343">
        <v>0</v>
      </c>
      <c r="N145" s="343">
        <v>0</v>
      </c>
      <c r="O145" s="343">
        <v>0</v>
      </c>
      <c r="P145" s="343">
        <v>0</v>
      </c>
      <c r="Q145" s="343">
        <v>0</v>
      </c>
      <c r="R145" s="343">
        <v>0</v>
      </c>
    </row>
    <row r="146" spans="2:18" s="335" customFormat="1" ht="12.75" x14ac:dyDescent="0.2">
      <c r="D146" s="335" t="s">
        <v>411</v>
      </c>
      <c r="G146" s="343">
        <v>299</v>
      </c>
      <c r="H146" s="343">
        <v>130</v>
      </c>
      <c r="I146" s="343">
        <v>169</v>
      </c>
      <c r="J146" s="343">
        <v>206</v>
      </c>
      <c r="K146" s="343">
        <v>82</v>
      </c>
      <c r="L146" s="343">
        <v>124</v>
      </c>
      <c r="M146" s="343">
        <v>0</v>
      </c>
      <c r="N146" s="343">
        <v>0</v>
      </c>
      <c r="O146" s="343">
        <v>0</v>
      </c>
      <c r="P146" s="343">
        <v>0</v>
      </c>
      <c r="Q146" s="343">
        <v>0</v>
      </c>
      <c r="R146" s="343">
        <v>0</v>
      </c>
    </row>
    <row r="147" spans="2:18" s="335" customFormat="1" ht="12.75" x14ac:dyDescent="0.2">
      <c r="E147" s="335" t="s">
        <v>6</v>
      </c>
      <c r="G147" s="343">
        <v>299</v>
      </c>
      <c r="H147" s="343">
        <v>130</v>
      </c>
      <c r="I147" s="343">
        <v>169</v>
      </c>
      <c r="J147" s="343">
        <v>206</v>
      </c>
      <c r="K147" s="343">
        <v>82</v>
      </c>
      <c r="L147" s="343">
        <v>124</v>
      </c>
      <c r="M147" s="343">
        <v>0</v>
      </c>
      <c r="N147" s="343">
        <v>0</v>
      </c>
      <c r="O147" s="343">
        <v>0</v>
      </c>
      <c r="P147" s="343">
        <v>0</v>
      </c>
      <c r="Q147" s="343">
        <v>0</v>
      </c>
      <c r="R147" s="343">
        <v>0</v>
      </c>
    </row>
    <row r="148" spans="2:18" s="335" customFormat="1" ht="12.75" x14ac:dyDescent="0.2">
      <c r="F148" s="335" t="s">
        <v>563</v>
      </c>
      <c r="G148" s="343">
        <v>29</v>
      </c>
      <c r="H148" s="343">
        <v>16</v>
      </c>
      <c r="I148" s="343">
        <v>13</v>
      </c>
      <c r="J148" s="343">
        <v>16</v>
      </c>
      <c r="K148" s="343">
        <v>8</v>
      </c>
      <c r="L148" s="343">
        <v>8</v>
      </c>
      <c r="M148" s="343">
        <v>0</v>
      </c>
      <c r="N148" s="343">
        <v>0</v>
      </c>
      <c r="O148" s="343">
        <v>0</v>
      </c>
      <c r="P148" s="343">
        <v>0</v>
      </c>
      <c r="Q148" s="343">
        <v>0</v>
      </c>
      <c r="R148" s="343">
        <v>0</v>
      </c>
    </row>
    <row r="149" spans="2:18" s="335" customFormat="1" ht="12.75" x14ac:dyDescent="0.2">
      <c r="F149" s="335" t="s">
        <v>564</v>
      </c>
      <c r="G149" s="343">
        <v>144</v>
      </c>
      <c r="H149" s="343">
        <v>63</v>
      </c>
      <c r="I149" s="343">
        <v>81</v>
      </c>
      <c r="J149" s="343">
        <v>100</v>
      </c>
      <c r="K149" s="343">
        <v>37</v>
      </c>
      <c r="L149" s="343">
        <v>63</v>
      </c>
      <c r="M149" s="343">
        <v>0</v>
      </c>
      <c r="N149" s="343">
        <v>0</v>
      </c>
      <c r="O149" s="343">
        <v>0</v>
      </c>
      <c r="P149" s="343">
        <v>0</v>
      </c>
      <c r="Q149" s="343">
        <v>0</v>
      </c>
      <c r="R149" s="343">
        <v>0</v>
      </c>
    </row>
    <row r="150" spans="2:18" s="335" customFormat="1" ht="12.75" x14ac:dyDescent="0.2">
      <c r="F150" s="335" t="s">
        <v>565</v>
      </c>
      <c r="G150" s="343">
        <v>111</v>
      </c>
      <c r="H150" s="343">
        <v>47</v>
      </c>
      <c r="I150" s="343">
        <v>64</v>
      </c>
      <c r="J150" s="343">
        <v>75</v>
      </c>
      <c r="K150" s="343">
        <v>33</v>
      </c>
      <c r="L150" s="343">
        <v>42</v>
      </c>
      <c r="M150" s="343">
        <v>0</v>
      </c>
      <c r="N150" s="343">
        <v>0</v>
      </c>
      <c r="O150" s="343">
        <v>0</v>
      </c>
      <c r="P150" s="343">
        <v>0</v>
      </c>
      <c r="Q150" s="343">
        <v>0</v>
      </c>
      <c r="R150" s="343">
        <v>0</v>
      </c>
    </row>
    <row r="151" spans="2:18" s="335" customFormat="1" ht="12.75" x14ac:dyDescent="0.2">
      <c r="F151" s="335" t="s">
        <v>566</v>
      </c>
      <c r="G151" s="343">
        <v>8</v>
      </c>
      <c r="H151" s="343">
        <v>3</v>
      </c>
      <c r="I151" s="343">
        <v>5</v>
      </c>
      <c r="J151" s="343">
        <v>8</v>
      </c>
      <c r="K151" s="343">
        <v>3</v>
      </c>
      <c r="L151" s="343">
        <v>5</v>
      </c>
      <c r="M151" s="343">
        <v>0</v>
      </c>
      <c r="N151" s="343">
        <v>0</v>
      </c>
      <c r="O151" s="343">
        <v>0</v>
      </c>
      <c r="P151" s="343">
        <v>0</v>
      </c>
      <c r="Q151" s="343">
        <v>0</v>
      </c>
      <c r="R151" s="343">
        <v>0</v>
      </c>
    </row>
    <row r="152" spans="2:18" s="335" customFormat="1" ht="12.75" x14ac:dyDescent="0.2">
      <c r="F152" s="335" t="s">
        <v>483</v>
      </c>
      <c r="G152" s="343">
        <v>7</v>
      </c>
      <c r="H152" s="343">
        <v>1</v>
      </c>
      <c r="I152" s="343">
        <v>6</v>
      </c>
      <c r="J152" s="343">
        <v>7</v>
      </c>
      <c r="K152" s="343">
        <v>1</v>
      </c>
      <c r="L152" s="343">
        <v>6</v>
      </c>
      <c r="M152" s="343">
        <v>0</v>
      </c>
      <c r="N152" s="343">
        <v>0</v>
      </c>
      <c r="O152" s="343">
        <v>0</v>
      </c>
      <c r="P152" s="343">
        <v>0</v>
      </c>
      <c r="Q152" s="343">
        <v>0</v>
      </c>
      <c r="R152" s="343">
        <v>0</v>
      </c>
    </row>
    <row r="153" spans="2:18" s="335" customFormat="1" ht="12.75" x14ac:dyDescent="0.2">
      <c r="B153" s="335" t="s">
        <v>587</v>
      </c>
      <c r="G153" s="343">
        <v>14</v>
      </c>
      <c r="H153" s="343">
        <v>9</v>
      </c>
      <c r="I153" s="343">
        <v>5</v>
      </c>
      <c r="J153" s="343">
        <v>6</v>
      </c>
      <c r="K153" s="343">
        <v>3</v>
      </c>
      <c r="L153" s="343">
        <v>3</v>
      </c>
      <c r="M153" s="343">
        <v>0</v>
      </c>
      <c r="N153" s="343">
        <v>0</v>
      </c>
      <c r="O153" s="343">
        <v>0</v>
      </c>
      <c r="P153" s="343">
        <v>0</v>
      </c>
      <c r="Q153" s="343">
        <v>0</v>
      </c>
      <c r="R153" s="343">
        <v>0</v>
      </c>
    </row>
    <row r="154" spans="2:18" s="335" customFormat="1" ht="12.75" x14ac:dyDescent="0.2">
      <c r="C154" s="335" t="s">
        <v>587</v>
      </c>
      <c r="G154" s="343">
        <v>14</v>
      </c>
      <c r="H154" s="343">
        <v>9</v>
      </c>
      <c r="I154" s="343">
        <v>5</v>
      </c>
      <c r="J154" s="343">
        <v>6</v>
      </c>
      <c r="K154" s="343">
        <v>3</v>
      </c>
      <c r="L154" s="343">
        <v>3</v>
      </c>
      <c r="M154" s="343">
        <v>0</v>
      </c>
      <c r="N154" s="343">
        <v>0</v>
      </c>
      <c r="O154" s="343">
        <v>0</v>
      </c>
      <c r="P154" s="343">
        <v>0</v>
      </c>
      <c r="Q154" s="343">
        <v>0</v>
      </c>
      <c r="R154" s="343">
        <v>0</v>
      </c>
    </row>
    <row r="155" spans="2:18" s="335" customFormat="1" ht="12.75" x14ac:dyDescent="0.2">
      <c r="D155" s="335" t="s">
        <v>468</v>
      </c>
      <c r="G155" s="343">
        <v>14</v>
      </c>
      <c r="H155" s="343">
        <v>9</v>
      </c>
      <c r="I155" s="343">
        <v>5</v>
      </c>
      <c r="J155" s="343">
        <v>6</v>
      </c>
      <c r="K155" s="343">
        <v>3</v>
      </c>
      <c r="L155" s="343">
        <v>3</v>
      </c>
      <c r="M155" s="343">
        <v>0</v>
      </c>
      <c r="N155" s="343">
        <v>0</v>
      </c>
      <c r="O155" s="343">
        <v>0</v>
      </c>
      <c r="P155" s="343">
        <v>0</v>
      </c>
      <c r="Q155" s="343">
        <v>0</v>
      </c>
      <c r="R155" s="343">
        <v>0</v>
      </c>
    </row>
    <row r="156" spans="2:18" s="335" customFormat="1" ht="12.75" x14ac:dyDescent="0.2">
      <c r="E156" s="335" t="s">
        <v>14</v>
      </c>
      <c r="G156" s="343">
        <v>14</v>
      </c>
      <c r="H156" s="343">
        <v>9</v>
      </c>
      <c r="I156" s="343">
        <v>5</v>
      </c>
      <c r="J156" s="343">
        <v>6</v>
      </c>
      <c r="K156" s="343">
        <v>3</v>
      </c>
      <c r="L156" s="343">
        <v>3</v>
      </c>
      <c r="M156" s="343">
        <v>0</v>
      </c>
      <c r="N156" s="343">
        <v>0</v>
      </c>
      <c r="O156" s="343">
        <v>0</v>
      </c>
      <c r="P156" s="343">
        <v>0</v>
      </c>
      <c r="Q156" s="343">
        <v>0</v>
      </c>
      <c r="R156" s="343">
        <v>0</v>
      </c>
    </row>
    <row r="157" spans="2:18" s="335" customFormat="1" ht="12.75" x14ac:dyDescent="0.2">
      <c r="F157" s="335" t="s">
        <v>588</v>
      </c>
      <c r="G157" s="343">
        <v>14</v>
      </c>
      <c r="H157" s="343">
        <v>9</v>
      </c>
      <c r="I157" s="343">
        <v>5</v>
      </c>
      <c r="J157" s="343">
        <v>6</v>
      </c>
      <c r="K157" s="343">
        <v>3</v>
      </c>
      <c r="L157" s="343">
        <v>3</v>
      </c>
      <c r="M157" s="343">
        <v>0</v>
      </c>
      <c r="N157" s="343">
        <v>0</v>
      </c>
      <c r="O157" s="343">
        <v>0</v>
      </c>
      <c r="P157" s="343">
        <v>0</v>
      </c>
      <c r="Q157" s="343">
        <v>0</v>
      </c>
      <c r="R157" s="343">
        <v>0</v>
      </c>
    </row>
    <row r="158" spans="2:18" s="335" customFormat="1" ht="12.75" x14ac:dyDescent="0.2">
      <c r="B158" s="335" t="s">
        <v>589</v>
      </c>
      <c r="G158" s="343">
        <v>1</v>
      </c>
      <c r="H158" s="343">
        <v>0</v>
      </c>
      <c r="I158" s="343">
        <v>1</v>
      </c>
      <c r="J158" s="343">
        <v>0</v>
      </c>
      <c r="K158" s="343">
        <v>0</v>
      </c>
      <c r="L158" s="343">
        <v>0</v>
      </c>
      <c r="M158" s="343">
        <v>5</v>
      </c>
      <c r="N158" s="343">
        <v>1</v>
      </c>
      <c r="O158" s="343">
        <v>4</v>
      </c>
      <c r="P158" s="343">
        <v>0</v>
      </c>
      <c r="Q158" s="343">
        <v>0</v>
      </c>
      <c r="R158" s="343">
        <v>0</v>
      </c>
    </row>
    <row r="159" spans="2:18" s="335" customFormat="1" ht="12.75" x14ac:dyDescent="0.2">
      <c r="C159" s="335" t="s">
        <v>589</v>
      </c>
      <c r="G159" s="343">
        <v>1</v>
      </c>
      <c r="H159" s="343">
        <v>0</v>
      </c>
      <c r="I159" s="343">
        <v>1</v>
      </c>
      <c r="J159" s="343">
        <v>0</v>
      </c>
      <c r="K159" s="343">
        <v>0</v>
      </c>
      <c r="L159" s="343">
        <v>0</v>
      </c>
      <c r="M159" s="343">
        <v>5</v>
      </c>
      <c r="N159" s="343">
        <v>1</v>
      </c>
      <c r="O159" s="343">
        <v>4</v>
      </c>
      <c r="P159" s="343">
        <v>0</v>
      </c>
      <c r="Q159" s="343">
        <v>0</v>
      </c>
      <c r="R159" s="343">
        <v>0</v>
      </c>
    </row>
    <row r="160" spans="2:18" s="335" customFormat="1" ht="12.75" x14ac:dyDescent="0.2">
      <c r="D160" s="335" t="s">
        <v>468</v>
      </c>
      <c r="G160" s="343">
        <v>0</v>
      </c>
      <c r="H160" s="343">
        <v>0</v>
      </c>
      <c r="I160" s="343">
        <v>0</v>
      </c>
      <c r="J160" s="343">
        <v>0</v>
      </c>
      <c r="K160" s="343">
        <v>0</v>
      </c>
      <c r="L160" s="343">
        <v>0</v>
      </c>
      <c r="M160" s="343">
        <v>0</v>
      </c>
      <c r="N160" s="343">
        <v>0</v>
      </c>
      <c r="O160" s="343">
        <v>0</v>
      </c>
      <c r="P160" s="343">
        <v>0</v>
      </c>
      <c r="Q160" s="343">
        <v>0</v>
      </c>
      <c r="R160" s="343">
        <v>0</v>
      </c>
    </row>
    <row r="161" spans="2:18" s="335" customFormat="1" ht="12.75" x14ac:dyDescent="0.2">
      <c r="E161" s="335" t="s">
        <v>14</v>
      </c>
      <c r="G161" s="343">
        <v>0</v>
      </c>
      <c r="H161" s="343">
        <v>0</v>
      </c>
      <c r="I161" s="343">
        <v>0</v>
      </c>
      <c r="J161" s="343">
        <v>0</v>
      </c>
      <c r="K161" s="343">
        <v>0</v>
      </c>
      <c r="L161" s="343">
        <v>0</v>
      </c>
      <c r="M161" s="343">
        <v>0</v>
      </c>
      <c r="N161" s="343">
        <v>0</v>
      </c>
      <c r="O161" s="343">
        <v>0</v>
      </c>
      <c r="P161" s="343">
        <v>0</v>
      </c>
      <c r="Q161" s="343">
        <v>0</v>
      </c>
      <c r="R161" s="343">
        <v>0</v>
      </c>
    </row>
    <row r="162" spans="2:18" s="335" customFormat="1" ht="12.75" x14ac:dyDescent="0.2">
      <c r="F162" s="335" t="s">
        <v>590</v>
      </c>
      <c r="G162" s="343">
        <v>0</v>
      </c>
      <c r="H162" s="343">
        <v>0</v>
      </c>
      <c r="I162" s="343">
        <v>0</v>
      </c>
      <c r="J162" s="343">
        <v>0</v>
      </c>
      <c r="K162" s="343">
        <v>0</v>
      </c>
      <c r="L162" s="343">
        <v>0</v>
      </c>
      <c r="M162" s="343">
        <v>0</v>
      </c>
      <c r="N162" s="343">
        <v>0</v>
      </c>
      <c r="O162" s="343">
        <v>0</v>
      </c>
      <c r="P162" s="343">
        <v>0</v>
      </c>
      <c r="Q162" s="343">
        <v>0</v>
      </c>
      <c r="R162" s="343">
        <v>0</v>
      </c>
    </row>
    <row r="163" spans="2:18" s="335" customFormat="1" ht="12.75" x14ac:dyDescent="0.2">
      <c r="D163" s="335" t="s">
        <v>506</v>
      </c>
      <c r="G163" s="343">
        <v>1</v>
      </c>
      <c r="H163" s="343">
        <v>0</v>
      </c>
      <c r="I163" s="343">
        <v>1</v>
      </c>
      <c r="J163" s="343">
        <v>0</v>
      </c>
      <c r="K163" s="343">
        <v>0</v>
      </c>
      <c r="L163" s="343">
        <v>0</v>
      </c>
      <c r="M163" s="343">
        <v>5</v>
      </c>
      <c r="N163" s="343">
        <v>1</v>
      </c>
      <c r="O163" s="343">
        <v>4</v>
      </c>
      <c r="P163" s="343">
        <v>0</v>
      </c>
      <c r="Q163" s="343">
        <v>0</v>
      </c>
      <c r="R163" s="343">
        <v>0</v>
      </c>
    </row>
    <row r="164" spans="2:18" s="335" customFormat="1" ht="12.75" x14ac:dyDescent="0.2">
      <c r="E164" s="335" t="s">
        <v>14</v>
      </c>
      <c r="G164" s="343">
        <v>1</v>
      </c>
      <c r="H164" s="343">
        <v>0</v>
      </c>
      <c r="I164" s="343">
        <v>1</v>
      </c>
      <c r="J164" s="343">
        <v>0</v>
      </c>
      <c r="K164" s="343">
        <v>0</v>
      </c>
      <c r="L164" s="343">
        <v>0</v>
      </c>
      <c r="M164" s="343">
        <v>5</v>
      </c>
      <c r="N164" s="343">
        <v>1</v>
      </c>
      <c r="O164" s="343">
        <v>4</v>
      </c>
      <c r="P164" s="343">
        <v>0</v>
      </c>
      <c r="Q164" s="343">
        <v>0</v>
      </c>
      <c r="R164" s="343">
        <v>0</v>
      </c>
    </row>
    <row r="165" spans="2:18" s="335" customFormat="1" ht="12.75" x14ac:dyDescent="0.2">
      <c r="F165" s="335" t="s">
        <v>591</v>
      </c>
      <c r="G165" s="343">
        <v>1</v>
      </c>
      <c r="H165" s="343">
        <v>0</v>
      </c>
      <c r="I165" s="343">
        <v>1</v>
      </c>
      <c r="J165" s="343">
        <v>0</v>
      </c>
      <c r="K165" s="343">
        <v>0</v>
      </c>
      <c r="L165" s="343">
        <v>0</v>
      </c>
      <c r="M165" s="343">
        <v>5</v>
      </c>
      <c r="N165" s="343">
        <v>1</v>
      </c>
      <c r="O165" s="343">
        <v>4</v>
      </c>
      <c r="P165" s="343">
        <v>0</v>
      </c>
      <c r="Q165" s="343">
        <v>0</v>
      </c>
      <c r="R165" s="343">
        <v>0</v>
      </c>
    </row>
    <row r="166" spans="2:18" s="335" customFormat="1" ht="12.75" x14ac:dyDescent="0.2">
      <c r="B166" s="335" t="s">
        <v>592</v>
      </c>
      <c r="G166" s="343">
        <v>46</v>
      </c>
      <c r="H166" s="343">
        <v>5</v>
      </c>
      <c r="I166" s="343">
        <v>41</v>
      </c>
      <c r="J166" s="343">
        <v>15</v>
      </c>
      <c r="K166" s="343">
        <v>3</v>
      </c>
      <c r="L166" s="343">
        <v>12</v>
      </c>
      <c r="M166" s="343">
        <v>26</v>
      </c>
      <c r="N166" s="343">
        <v>2</v>
      </c>
      <c r="O166" s="343">
        <v>24</v>
      </c>
      <c r="P166" s="343">
        <v>14</v>
      </c>
      <c r="Q166" s="343">
        <v>1</v>
      </c>
      <c r="R166" s="343">
        <v>13</v>
      </c>
    </row>
    <row r="167" spans="2:18" s="335" customFormat="1" ht="12.75" x14ac:dyDescent="0.2">
      <c r="C167" s="335" t="s">
        <v>592</v>
      </c>
      <c r="G167" s="343">
        <v>46</v>
      </c>
      <c r="H167" s="343">
        <v>5</v>
      </c>
      <c r="I167" s="343">
        <v>41</v>
      </c>
      <c r="J167" s="343">
        <v>15</v>
      </c>
      <c r="K167" s="343">
        <v>3</v>
      </c>
      <c r="L167" s="343">
        <v>12</v>
      </c>
      <c r="M167" s="343">
        <v>26</v>
      </c>
      <c r="N167" s="343">
        <v>2</v>
      </c>
      <c r="O167" s="343">
        <v>24</v>
      </c>
      <c r="P167" s="343">
        <v>14</v>
      </c>
      <c r="Q167" s="343">
        <v>1</v>
      </c>
      <c r="R167" s="343">
        <v>13</v>
      </c>
    </row>
    <row r="168" spans="2:18" s="335" customFormat="1" ht="12.75" x14ac:dyDescent="0.2">
      <c r="D168" s="335" t="s">
        <v>468</v>
      </c>
      <c r="G168" s="343">
        <v>46</v>
      </c>
      <c r="H168" s="343">
        <v>5</v>
      </c>
      <c r="I168" s="343">
        <v>41</v>
      </c>
      <c r="J168" s="343">
        <v>15</v>
      </c>
      <c r="K168" s="343">
        <v>3</v>
      </c>
      <c r="L168" s="343">
        <v>12</v>
      </c>
      <c r="M168" s="343">
        <v>26</v>
      </c>
      <c r="N168" s="343">
        <v>2</v>
      </c>
      <c r="O168" s="343">
        <v>24</v>
      </c>
      <c r="P168" s="343">
        <v>14</v>
      </c>
      <c r="Q168" s="343">
        <v>1</v>
      </c>
      <c r="R168" s="343">
        <v>13</v>
      </c>
    </row>
    <row r="169" spans="2:18" s="335" customFormat="1" ht="12.75" x14ac:dyDescent="0.2">
      <c r="E169" s="335" t="s">
        <v>6</v>
      </c>
      <c r="G169" s="343">
        <v>46</v>
      </c>
      <c r="H169" s="343">
        <v>5</v>
      </c>
      <c r="I169" s="343">
        <v>41</v>
      </c>
      <c r="J169" s="343">
        <v>15</v>
      </c>
      <c r="K169" s="343">
        <v>3</v>
      </c>
      <c r="L169" s="343">
        <v>12</v>
      </c>
      <c r="M169" s="343">
        <v>26</v>
      </c>
      <c r="N169" s="343">
        <v>2</v>
      </c>
      <c r="O169" s="343">
        <v>24</v>
      </c>
      <c r="P169" s="343">
        <v>14</v>
      </c>
      <c r="Q169" s="343">
        <v>1</v>
      </c>
      <c r="R169" s="343">
        <v>13</v>
      </c>
    </row>
    <row r="170" spans="2:18" s="335" customFormat="1" ht="12.75" x14ac:dyDescent="0.2">
      <c r="F170" s="335" t="s">
        <v>593</v>
      </c>
      <c r="G170" s="343">
        <v>18</v>
      </c>
      <c r="H170" s="343">
        <v>2</v>
      </c>
      <c r="I170" s="343">
        <v>16</v>
      </c>
      <c r="J170" s="343">
        <v>7</v>
      </c>
      <c r="K170" s="343">
        <v>1</v>
      </c>
      <c r="L170" s="343">
        <v>6</v>
      </c>
      <c r="M170" s="343">
        <v>14</v>
      </c>
      <c r="N170" s="343">
        <v>1</v>
      </c>
      <c r="O170" s="343">
        <v>13</v>
      </c>
      <c r="P170" s="343">
        <v>7</v>
      </c>
      <c r="Q170" s="343">
        <v>0</v>
      </c>
      <c r="R170" s="343">
        <v>7</v>
      </c>
    </row>
    <row r="171" spans="2:18" s="335" customFormat="1" ht="12.75" x14ac:dyDescent="0.2">
      <c r="F171" s="335" t="s">
        <v>594</v>
      </c>
      <c r="G171" s="343">
        <v>28</v>
      </c>
      <c r="H171" s="343">
        <v>3</v>
      </c>
      <c r="I171" s="343">
        <v>25</v>
      </c>
      <c r="J171" s="343">
        <v>8</v>
      </c>
      <c r="K171" s="343">
        <v>2</v>
      </c>
      <c r="L171" s="343">
        <v>6</v>
      </c>
      <c r="M171" s="343">
        <v>12</v>
      </c>
      <c r="N171" s="343">
        <v>1</v>
      </c>
      <c r="O171" s="343">
        <v>11</v>
      </c>
      <c r="P171" s="343">
        <v>7</v>
      </c>
      <c r="Q171" s="343">
        <v>1</v>
      </c>
      <c r="R171" s="343">
        <v>6</v>
      </c>
    </row>
    <row r="172" spans="2:18" s="335" customFormat="1" ht="12.75" x14ac:dyDescent="0.2">
      <c r="B172" s="335" t="s">
        <v>595</v>
      </c>
      <c r="G172" s="343">
        <v>228</v>
      </c>
      <c r="H172" s="343">
        <v>84</v>
      </c>
      <c r="I172" s="343">
        <v>144</v>
      </c>
      <c r="J172" s="343">
        <v>61</v>
      </c>
      <c r="K172" s="343">
        <v>23</v>
      </c>
      <c r="L172" s="343">
        <v>38</v>
      </c>
      <c r="M172" s="343">
        <v>26</v>
      </c>
      <c r="N172" s="343">
        <v>9</v>
      </c>
      <c r="O172" s="343">
        <v>17</v>
      </c>
      <c r="P172" s="343">
        <v>38</v>
      </c>
      <c r="Q172" s="343">
        <v>10</v>
      </c>
      <c r="R172" s="343">
        <v>28</v>
      </c>
    </row>
    <row r="173" spans="2:18" s="335" customFormat="1" ht="12.75" x14ac:dyDescent="0.2">
      <c r="C173" s="335" t="s">
        <v>595</v>
      </c>
      <c r="G173" s="343">
        <v>228</v>
      </c>
      <c r="H173" s="343">
        <v>84</v>
      </c>
      <c r="I173" s="343">
        <v>144</v>
      </c>
      <c r="J173" s="343">
        <v>61</v>
      </c>
      <c r="K173" s="343">
        <v>23</v>
      </c>
      <c r="L173" s="343">
        <v>38</v>
      </c>
      <c r="M173" s="343">
        <v>26</v>
      </c>
      <c r="N173" s="343">
        <v>9</v>
      </c>
      <c r="O173" s="343">
        <v>17</v>
      </c>
      <c r="P173" s="343">
        <v>38</v>
      </c>
      <c r="Q173" s="343">
        <v>10</v>
      </c>
      <c r="R173" s="343">
        <v>28</v>
      </c>
    </row>
    <row r="174" spans="2:18" s="335" customFormat="1" ht="12.75" x14ac:dyDescent="0.2">
      <c r="D174" s="335" t="s">
        <v>411</v>
      </c>
      <c r="G174" s="343">
        <v>195</v>
      </c>
      <c r="H174" s="343">
        <v>67</v>
      </c>
      <c r="I174" s="343">
        <v>128</v>
      </c>
      <c r="J174" s="343">
        <v>53</v>
      </c>
      <c r="K174" s="343">
        <v>16</v>
      </c>
      <c r="L174" s="343">
        <v>37</v>
      </c>
      <c r="M174" s="343">
        <v>16</v>
      </c>
      <c r="N174" s="343">
        <v>2</v>
      </c>
      <c r="O174" s="343">
        <v>14</v>
      </c>
      <c r="P174" s="343">
        <v>34</v>
      </c>
      <c r="Q174" s="343">
        <v>8</v>
      </c>
      <c r="R174" s="343">
        <v>26</v>
      </c>
    </row>
    <row r="175" spans="2:18" s="335" customFormat="1" ht="12.75" x14ac:dyDescent="0.2">
      <c r="E175" s="335" t="s">
        <v>6</v>
      </c>
      <c r="G175" s="343">
        <v>40</v>
      </c>
      <c r="H175" s="343">
        <v>12</v>
      </c>
      <c r="I175" s="343">
        <v>28</v>
      </c>
      <c r="J175" s="343">
        <v>11</v>
      </c>
      <c r="K175" s="343">
        <v>5</v>
      </c>
      <c r="L175" s="343">
        <v>6</v>
      </c>
      <c r="M175" s="343">
        <v>3</v>
      </c>
      <c r="N175" s="343">
        <v>0</v>
      </c>
      <c r="O175" s="343">
        <v>3</v>
      </c>
      <c r="P175" s="343">
        <v>11</v>
      </c>
      <c r="Q175" s="343">
        <v>2</v>
      </c>
      <c r="R175" s="343">
        <v>9</v>
      </c>
    </row>
    <row r="176" spans="2:18" s="335" customFormat="1" ht="12.75" x14ac:dyDescent="0.2">
      <c r="F176" s="335" t="s">
        <v>598</v>
      </c>
      <c r="G176" s="343">
        <v>36</v>
      </c>
      <c r="H176" s="343">
        <v>11</v>
      </c>
      <c r="I176" s="343">
        <v>25</v>
      </c>
      <c r="J176" s="343">
        <v>10</v>
      </c>
      <c r="K176" s="343">
        <v>4</v>
      </c>
      <c r="L176" s="343">
        <v>6</v>
      </c>
      <c r="M176" s="343">
        <v>3</v>
      </c>
      <c r="N176" s="343">
        <v>0</v>
      </c>
      <c r="O176" s="343">
        <v>3</v>
      </c>
      <c r="P176" s="343">
        <v>11</v>
      </c>
      <c r="Q176" s="343">
        <v>2</v>
      </c>
      <c r="R176" s="343">
        <v>9</v>
      </c>
    </row>
    <row r="177" spans="2:18" s="335" customFormat="1" ht="12.75" x14ac:dyDescent="0.2">
      <c r="F177" s="335" t="s">
        <v>599</v>
      </c>
      <c r="G177" s="343">
        <v>4</v>
      </c>
      <c r="H177" s="343">
        <v>1</v>
      </c>
      <c r="I177" s="343">
        <v>3</v>
      </c>
      <c r="J177" s="343">
        <v>1</v>
      </c>
      <c r="K177" s="343">
        <v>1</v>
      </c>
      <c r="L177" s="343">
        <v>0</v>
      </c>
      <c r="M177" s="343">
        <v>0</v>
      </c>
      <c r="N177" s="343">
        <v>0</v>
      </c>
      <c r="O177" s="343">
        <v>0</v>
      </c>
      <c r="P177" s="343">
        <v>0</v>
      </c>
      <c r="Q177" s="343">
        <v>0</v>
      </c>
      <c r="R177" s="343">
        <v>0</v>
      </c>
    </row>
    <row r="178" spans="2:18" s="335" customFormat="1" ht="12.75" x14ac:dyDescent="0.2">
      <c r="E178" s="335" t="s">
        <v>14</v>
      </c>
      <c r="G178" s="343">
        <v>155</v>
      </c>
      <c r="H178" s="343">
        <v>55</v>
      </c>
      <c r="I178" s="343">
        <v>100</v>
      </c>
      <c r="J178" s="343">
        <v>42</v>
      </c>
      <c r="K178" s="343">
        <v>11</v>
      </c>
      <c r="L178" s="343">
        <v>31</v>
      </c>
      <c r="M178" s="343">
        <v>13</v>
      </c>
      <c r="N178" s="343">
        <v>2</v>
      </c>
      <c r="O178" s="343">
        <v>11</v>
      </c>
      <c r="P178" s="343">
        <v>23</v>
      </c>
      <c r="Q178" s="343">
        <v>6</v>
      </c>
      <c r="R178" s="343">
        <v>17</v>
      </c>
    </row>
    <row r="179" spans="2:18" s="335" customFormat="1" ht="12.75" x14ac:dyDescent="0.2">
      <c r="F179" s="335" t="s">
        <v>562</v>
      </c>
      <c r="G179" s="343">
        <v>9</v>
      </c>
      <c r="H179" s="343">
        <v>1</v>
      </c>
      <c r="I179" s="343">
        <v>8</v>
      </c>
      <c r="J179" s="343">
        <v>5</v>
      </c>
      <c r="K179" s="343">
        <v>1</v>
      </c>
      <c r="L179" s="343">
        <v>4</v>
      </c>
      <c r="M179" s="343">
        <v>2</v>
      </c>
      <c r="N179" s="343">
        <v>1</v>
      </c>
      <c r="O179" s="343">
        <v>1</v>
      </c>
      <c r="P179" s="343">
        <v>2</v>
      </c>
      <c r="Q179" s="343">
        <v>0</v>
      </c>
      <c r="R179" s="343">
        <v>2</v>
      </c>
    </row>
    <row r="180" spans="2:18" s="335" customFormat="1" ht="12.75" x14ac:dyDescent="0.2">
      <c r="F180" s="335" t="s">
        <v>600</v>
      </c>
      <c r="G180" s="343">
        <v>36</v>
      </c>
      <c r="H180" s="343">
        <v>10</v>
      </c>
      <c r="I180" s="343">
        <v>26</v>
      </c>
      <c r="J180" s="343">
        <v>8</v>
      </c>
      <c r="K180" s="343">
        <v>0</v>
      </c>
      <c r="L180" s="343">
        <v>8</v>
      </c>
      <c r="M180" s="343">
        <v>2</v>
      </c>
      <c r="N180" s="343">
        <v>0</v>
      </c>
      <c r="O180" s="343">
        <v>2</v>
      </c>
      <c r="P180" s="343">
        <v>2</v>
      </c>
      <c r="Q180" s="343">
        <v>0</v>
      </c>
      <c r="R180" s="343">
        <v>2</v>
      </c>
    </row>
    <row r="181" spans="2:18" s="335" customFormat="1" ht="12.75" x14ac:dyDescent="0.2">
      <c r="F181" s="335" t="s">
        <v>565</v>
      </c>
      <c r="G181" s="343">
        <v>110</v>
      </c>
      <c r="H181" s="343">
        <v>44</v>
      </c>
      <c r="I181" s="343">
        <v>66</v>
      </c>
      <c r="J181" s="343">
        <v>29</v>
      </c>
      <c r="K181" s="343">
        <v>10</v>
      </c>
      <c r="L181" s="343">
        <v>19</v>
      </c>
      <c r="M181" s="343">
        <v>9</v>
      </c>
      <c r="N181" s="343">
        <v>1</v>
      </c>
      <c r="O181" s="343">
        <v>8</v>
      </c>
      <c r="P181" s="343">
        <v>19</v>
      </c>
      <c r="Q181" s="343">
        <v>6</v>
      </c>
      <c r="R181" s="343">
        <v>13</v>
      </c>
    </row>
    <row r="182" spans="2:18" s="335" customFormat="1" ht="12.75" x14ac:dyDescent="0.2">
      <c r="D182" s="335" t="s">
        <v>468</v>
      </c>
      <c r="G182" s="343">
        <v>33</v>
      </c>
      <c r="H182" s="343">
        <v>17</v>
      </c>
      <c r="I182" s="343">
        <v>16</v>
      </c>
      <c r="J182" s="343">
        <v>8</v>
      </c>
      <c r="K182" s="343">
        <v>7</v>
      </c>
      <c r="L182" s="343">
        <v>1</v>
      </c>
      <c r="M182" s="343">
        <v>10</v>
      </c>
      <c r="N182" s="343">
        <v>7</v>
      </c>
      <c r="O182" s="343">
        <v>3</v>
      </c>
      <c r="P182" s="343">
        <v>4</v>
      </c>
      <c r="Q182" s="343">
        <v>2</v>
      </c>
      <c r="R182" s="343">
        <v>2</v>
      </c>
    </row>
    <row r="183" spans="2:18" s="335" customFormat="1" ht="12.75" x14ac:dyDescent="0.2">
      <c r="E183" s="335" t="s">
        <v>14</v>
      </c>
      <c r="G183" s="343">
        <v>33</v>
      </c>
      <c r="H183" s="343">
        <v>17</v>
      </c>
      <c r="I183" s="343">
        <v>16</v>
      </c>
      <c r="J183" s="343">
        <v>8</v>
      </c>
      <c r="K183" s="343">
        <v>7</v>
      </c>
      <c r="L183" s="343">
        <v>1</v>
      </c>
      <c r="M183" s="343">
        <v>10</v>
      </c>
      <c r="N183" s="343">
        <v>7</v>
      </c>
      <c r="O183" s="343">
        <v>3</v>
      </c>
      <c r="P183" s="343">
        <v>4</v>
      </c>
      <c r="Q183" s="343">
        <v>2</v>
      </c>
      <c r="R183" s="343">
        <v>2</v>
      </c>
    </row>
    <row r="184" spans="2:18" s="335" customFormat="1" ht="12.75" x14ac:dyDescent="0.2">
      <c r="F184" s="335" t="s">
        <v>596</v>
      </c>
      <c r="G184" s="343">
        <v>29</v>
      </c>
      <c r="H184" s="343">
        <v>14</v>
      </c>
      <c r="I184" s="343">
        <v>15</v>
      </c>
      <c r="J184" s="343">
        <v>7</v>
      </c>
      <c r="K184" s="343">
        <v>6</v>
      </c>
      <c r="L184" s="343">
        <v>1</v>
      </c>
      <c r="M184" s="343">
        <v>10</v>
      </c>
      <c r="N184" s="343">
        <v>7</v>
      </c>
      <c r="O184" s="343">
        <v>3</v>
      </c>
      <c r="P184" s="343">
        <v>2</v>
      </c>
      <c r="Q184" s="343">
        <v>2</v>
      </c>
      <c r="R184" s="343">
        <v>0</v>
      </c>
    </row>
    <row r="185" spans="2:18" s="335" customFormat="1" ht="12.75" x14ac:dyDescent="0.2">
      <c r="F185" s="335" t="s">
        <v>597</v>
      </c>
      <c r="G185" s="343">
        <v>4</v>
      </c>
      <c r="H185" s="343">
        <v>3</v>
      </c>
      <c r="I185" s="343">
        <v>1</v>
      </c>
      <c r="J185" s="343">
        <v>1</v>
      </c>
      <c r="K185" s="343">
        <v>1</v>
      </c>
      <c r="L185" s="343">
        <v>0</v>
      </c>
      <c r="M185" s="343">
        <v>0</v>
      </c>
      <c r="N185" s="343">
        <v>0</v>
      </c>
      <c r="O185" s="343">
        <v>0</v>
      </c>
      <c r="P185" s="343">
        <v>2</v>
      </c>
      <c r="Q185" s="343">
        <v>0</v>
      </c>
      <c r="R185" s="343">
        <v>2</v>
      </c>
    </row>
    <row r="186" spans="2:18" s="335" customFormat="1" ht="12.75" x14ac:dyDescent="0.2">
      <c r="B186" s="335" t="s">
        <v>601</v>
      </c>
      <c r="G186" s="343">
        <v>525</v>
      </c>
      <c r="H186" s="343">
        <v>197</v>
      </c>
      <c r="I186" s="343">
        <v>328</v>
      </c>
      <c r="J186" s="343">
        <v>78</v>
      </c>
      <c r="K186" s="343">
        <v>31</v>
      </c>
      <c r="L186" s="343">
        <v>47</v>
      </c>
      <c r="M186" s="343">
        <v>116</v>
      </c>
      <c r="N186" s="343">
        <v>35</v>
      </c>
      <c r="O186" s="343">
        <v>81</v>
      </c>
      <c r="P186" s="343">
        <v>44</v>
      </c>
      <c r="Q186" s="343">
        <v>18</v>
      </c>
      <c r="R186" s="343">
        <v>26</v>
      </c>
    </row>
    <row r="187" spans="2:18" s="335" customFormat="1" ht="12.75" x14ac:dyDescent="0.2">
      <c r="C187" s="335" t="s">
        <v>601</v>
      </c>
      <c r="G187" s="343">
        <v>525</v>
      </c>
      <c r="H187" s="343">
        <v>197</v>
      </c>
      <c r="I187" s="343">
        <v>328</v>
      </c>
      <c r="J187" s="343">
        <v>78</v>
      </c>
      <c r="K187" s="343">
        <v>31</v>
      </c>
      <c r="L187" s="343">
        <v>47</v>
      </c>
      <c r="M187" s="343">
        <v>116</v>
      </c>
      <c r="N187" s="343">
        <v>35</v>
      </c>
      <c r="O187" s="343">
        <v>81</v>
      </c>
      <c r="P187" s="343">
        <v>44</v>
      </c>
      <c r="Q187" s="343">
        <v>18</v>
      </c>
      <c r="R187" s="343">
        <v>26</v>
      </c>
    </row>
    <row r="188" spans="2:18" s="335" customFormat="1" ht="12.75" x14ac:dyDescent="0.2">
      <c r="D188" s="335" t="s">
        <v>411</v>
      </c>
      <c r="G188" s="343">
        <v>525</v>
      </c>
      <c r="H188" s="343">
        <v>197</v>
      </c>
      <c r="I188" s="343">
        <v>328</v>
      </c>
      <c r="J188" s="343">
        <v>78</v>
      </c>
      <c r="K188" s="343">
        <v>31</v>
      </c>
      <c r="L188" s="343">
        <v>47</v>
      </c>
      <c r="M188" s="343">
        <v>116</v>
      </c>
      <c r="N188" s="343">
        <v>35</v>
      </c>
      <c r="O188" s="343">
        <v>81</v>
      </c>
      <c r="P188" s="343">
        <v>44</v>
      </c>
      <c r="Q188" s="343">
        <v>18</v>
      </c>
      <c r="R188" s="343">
        <v>26</v>
      </c>
    </row>
    <row r="189" spans="2:18" s="335" customFormat="1" ht="12.75" x14ac:dyDescent="0.2">
      <c r="E189" s="335" t="s">
        <v>6</v>
      </c>
      <c r="G189" s="343">
        <v>525</v>
      </c>
      <c r="H189" s="343">
        <v>197</v>
      </c>
      <c r="I189" s="343">
        <v>328</v>
      </c>
      <c r="J189" s="343">
        <v>78</v>
      </c>
      <c r="K189" s="343">
        <v>31</v>
      </c>
      <c r="L189" s="343">
        <v>47</v>
      </c>
      <c r="M189" s="343">
        <v>116</v>
      </c>
      <c r="N189" s="343">
        <v>35</v>
      </c>
      <c r="O189" s="343">
        <v>81</v>
      </c>
      <c r="P189" s="343">
        <v>44</v>
      </c>
      <c r="Q189" s="343">
        <v>18</v>
      </c>
      <c r="R189" s="343">
        <v>26</v>
      </c>
    </row>
    <row r="190" spans="2:18" s="335" customFormat="1" ht="12.75" x14ac:dyDescent="0.2">
      <c r="F190" s="335" t="s">
        <v>562</v>
      </c>
      <c r="G190" s="343">
        <v>376</v>
      </c>
      <c r="H190" s="343">
        <v>150</v>
      </c>
      <c r="I190" s="343">
        <v>226</v>
      </c>
      <c r="J190" s="343">
        <v>54</v>
      </c>
      <c r="K190" s="343">
        <v>25</v>
      </c>
      <c r="L190" s="343">
        <v>29</v>
      </c>
      <c r="M190" s="343">
        <v>79</v>
      </c>
      <c r="N190" s="343">
        <v>25</v>
      </c>
      <c r="O190" s="343">
        <v>54</v>
      </c>
      <c r="P190" s="343">
        <v>27</v>
      </c>
      <c r="Q190" s="343">
        <v>12</v>
      </c>
      <c r="R190" s="343">
        <v>15</v>
      </c>
    </row>
    <row r="191" spans="2:18" s="335" customFormat="1" ht="12.75" x14ac:dyDescent="0.2">
      <c r="F191" s="335" t="s">
        <v>600</v>
      </c>
      <c r="G191" s="343">
        <v>149</v>
      </c>
      <c r="H191" s="343">
        <v>47</v>
      </c>
      <c r="I191" s="343">
        <v>102</v>
      </c>
      <c r="J191" s="343">
        <v>24</v>
      </c>
      <c r="K191" s="343">
        <v>6</v>
      </c>
      <c r="L191" s="343">
        <v>18</v>
      </c>
      <c r="M191" s="343">
        <v>37</v>
      </c>
      <c r="N191" s="343">
        <v>10</v>
      </c>
      <c r="O191" s="343">
        <v>27</v>
      </c>
      <c r="P191" s="343">
        <v>17</v>
      </c>
      <c r="Q191" s="343">
        <v>6</v>
      </c>
      <c r="R191" s="343">
        <v>11</v>
      </c>
    </row>
    <row r="192" spans="2:18" s="335" customFormat="1" ht="12.75" x14ac:dyDescent="0.2">
      <c r="B192" s="335" t="s">
        <v>602</v>
      </c>
      <c r="G192" s="343">
        <v>0</v>
      </c>
      <c r="H192" s="343">
        <v>0</v>
      </c>
      <c r="I192" s="343">
        <v>0</v>
      </c>
      <c r="J192" s="343">
        <v>0</v>
      </c>
      <c r="K192" s="343">
        <v>0</v>
      </c>
      <c r="L192" s="343">
        <v>0</v>
      </c>
      <c r="M192" s="343">
        <v>0</v>
      </c>
      <c r="N192" s="343">
        <v>0</v>
      </c>
      <c r="O192" s="343">
        <v>0</v>
      </c>
      <c r="P192" s="343">
        <v>0</v>
      </c>
      <c r="Q192" s="343">
        <v>0</v>
      </c>
      <c r="R192" s="343">
        <v>0</v>
      </c>
    </row>
    <row r="193" spans="1:18" s="335" customFormat="1" ht="12.75" x14ac:dyDescent="0.2">
      <c r="C193" s="335" t="s">
        <v>602</v>
      </c>
      <c r="G193" s="343">
        <v>0</v>
      </c>
      <c r="H193" s="343">
        <v>0</v>
      </c>
      <c r="I193" s="343">
        <v>0</v>
      </c>
      <c r="J193" s="343">
        <v>0</v>
      </c>
      <c r="K193" s="343">
        <v>0</v>
      </c>
      <c r="L193" s="343">
        <v>0</v>
      </c>
      <c r="M193" s="343">
        <v>0</v>
      </c>
      <c r="N193" s="343">
        <v>0</v>
      </c>
      <c r="O193" s="343">
        <v>0</v>
      </c>
      <c r="P193" s="343">
        <v>0</v>
      </c>
      <c r="Q193" s="343">
        <v>0</v>
      </c>
      <c r="R193" s="343">
        <v>0</v>
      </c>
    </row>
    <row r="194" spans="1:18" s="335" customFormat="1" ht="12.75" x14ac:dyDescent="0.2">
      <c r="D194" s="335" t="s">
        <v>411</v>
      </c>
      <c r="G194" s="343">
        <v>0</v>
      </c>
      <c r="H194" s="343">
        <v>0</v>
      </c>
      <c r="I194" s="343">
        <v>0</v>
      </c>
      <c r="J194" s="343">
        <v>0</v>
      </c>
      <c r="K194" s="343">
        <v>0</v>
      </c>
      <c r="L194" s="343">
        <v>0</v>
      </c>
      <c r="M194" s="343">
        <v>0</v>
      </c>
      <c r="N194" s="343">
        <v>0</v>
      </c>
      <c r="O194" s="343">
        <v>0</v>
      </c>
      <c r="P194" s="343">
        <v>0</v>
      </c>
      <c r="Q194" s="343">
        <v>0</v>
      </c>
      <c r="R194" s="343">
        <v>0</v>
      </c>
    </row>
    <row r="195" spans="1:18" s="335" customFormat="1" ht="12.75" x14ac:dyDescent="0.2">
      <c r="E195" s="335" t="s">
        <v>6</v>
      </c>
      <c r="G195" s="343">
        <v>0</v>
      </c>
      <c r="H195" s="343">
        <v>0</v>
      </c>
      <c r="I195" s="343">
        <v>0</v>
      </c>
      <c r="J195" s="343">
        <v>0</v>
      </c>
      <c r="K195" s="343">
        <v>0</v>
      </c>
      <c r="L195" s="343">
        <v>0</v>
      </c>
      <c r="M195" s="343">
        <v>0</v>
      </c>
      <c r="N195" s="343">
        <v>0</v>
      </c>
      <c r="O195" s="343">
        <v>0</v>
      </c>
      <c r="P195" s="343">
        <v>0</v>
      </c>
      <c r="Q195" s="343">
        <v>0</v>
      </c>
      <c r="R195" s="343">
        <v>0</v>
      </c>
    </row>
    <row r="196" spans="1:18" s="335" customFormat="1" ht="12.75" x14ac:dyDescent="0.2">
      <c r="F196" s="335" t="s">
        <v>562</v>
      </c>
      <c r="G196" s="343">
        <v>0</v>
      </c>
      <c r="H196" s="343">
        <v>0</v>
      </c>
      <c r="I196" s="343">
        <v>0</v>
      </c>
      <c r="J196" s="343">
        <v>0</v>
      </c>
      <c r="K196" s="343">
        <v>0</v>
      </c>
      <c r="L196" s="343">
        <v>0</v>
      </c>
      <c r="M196" s="343">
        <v>0</v>
      </c>
      <c r="N196" s="343">
        <v>0</v>
      </c>
      <c r="O196" s="343">
        <v>0</v>
      </c>
      <c r="P196" s="343">
        <v>0</v>
      </c>
      <c r="Q196" s="343">
        <v>0</v>
      </c>
      <c r="R196" s="343">
        <v>0</v>
      </c>
    </row>
    <row r="197" spans="1:18" s="335" customFormat="1" ht="12.75" x14ac:dyDescent="0.2">
      <c r="F197" s="335" t="s">
        <v>603</v>
      </c>
      <c r="G197" s="343">
        <v>0</v>
      </c>
      <c r="H197" s="343">
        <v>0</v>
      </c>
      <c r="I197" s="343">
        <v>0</v>
      </c>
      <c r="J197" s="343">
        <v>0</v>
      </c>
      <c r="K197" s="343">
        <v>0</v>
      </c>
      <c r="L197" s="343">
        <v>0</v>
      </c>
      <c r="M197" s="343">
        <v>0</v>
      </c>
      <c r="N197" s="343">
        <v>0</v>
      </c>
      <c r="O197" s="343">
        <v>0</v>
      </c>
      <c r="P197" s="343">
        <v>0</v>
      </c>
      <c r="Q197" s="343">
        <v>0</v>
      </c>
      <c r="R197" s="343">
        <v>0</v>
      </c>
    </row>
    <row r="198" spans="1:18" x14ac:dyDescent="0.25">
      <c r="A198" s="335"/>
      <c r="B198" s="335"/>
      <c r="C198" s="335"/>
      <c r="D198" s="335"/>
      <c r="E198" s="335"/>
      <c r="F198" s="335" t="s">
        <v>604</v>
      </c>
      <c r="G198" s="343">
        <v>0</v>
      </c>
      <c r="H198" s="343">
        <v>0</v>
      </c>
      <c r="I198" s="343">
        <v>0</v>
      </c>
      <c r="J198" s="343">
        <v>0</v>
      </c>
      <c r="K198" s="343">
        <v>0</v>
      </c>
      <c r="L198" s="343">
        <v>0</v>
      </c>
      <c r="M198" s="343">
        <v>0</v>
      </c>
      <c r="N198" s="343">
        <v>0</v>
      </c>
      <c r="O198" s="343">
        <v>0</v>
      </c>
      <c r="P198" s="343">
        <v>0</v>
      </c>
      <c r="Q198" s="343">
        <v>0</v>
      </c>
      <c r="R198" s="343">
        <v>0</v>
      </c>
    </row>
    <row r="199" spans="1:18" x14ac:dyDescent="0.25">
      <c r="A199" s="335"/>
      <c r="B199" s="335"/>
      <c r="C199" s="335"/>
      <c r="D199" s="335"/>
      <c r="E199" s="335"/>
      <c r="F199" s="335" t="s">
        <v>565</v>
      </c>
      <c r="G199" s="343">
        <v>0</v>
      </c>
      <c r="H199" s="343">
        <v>0</v>
      </c>
      <c r="I199" s="343">
        <v>0</v>
      </c>
      <c r="J199" s="343">
        <v>0</v>
      </c>
      <c r="K199" s="343">
        <v>0</v>
      </c>
      <c r="L199" s="343">
        <v>0</v>
      </c>
      <c r="M199" s="343">
        <v>0</v>
      </c>
      <c r="N199" s="343">
        <v>0</v>
      </c>
      <c r="O199" s="343">
        <v>0</v>
      </c>
      <c r="P199" s="343">
        <v>0</v>
      </c>
      <c r="Q199" s="343">
        <v>0</v>
      </c>
      <c r="R199" s="343">
        <v>0</v>
      </c>
    </row>
    <row r="200" spans="1:18" x14ac:dyDescent="0.25">
      <c r="A200" s="335"/>
      <c r="B200" s="335"/>
      <c r="C200" s="335"/>
      <c r="D200" s="335"/>
      <c r="E200" s="335"/>
      <c r="F200" s="335" t="s">
        <v>566</v>
      </c>
      <c r="G200" s="343">
        <v>0</v>
      </c>
      <c r="H200" s="343">
        <v>0</v>
      </c>
      <c r="I200" s="343">
        <v>0</v>
      </c>
      <c r="J200" s="343">
        <v>0</v>
      </c>
      <c r="K200" s="343">
        <v>0</v>
      </c>
      <c r="L200" s="343">
        <v>0</v>
      </c>
      <c r="M200" s="343">
        <v>0</v>
      </c>
      <c r="N200" s="343">
        <v>0</v>
      </c>
      <c r="O200" s="343">
        <v>0</v>
      </c>
      <c r="P200" s="343">
        <v>0</v>
      </c>
      <c r="Q200" s="343">
        <v>0</v>
      </c>
      <c r="R200" s="343">
        <v>0</v>
      </c>
    </row>
    <row r="201" spans="1:18" x14ac:dyDescent="0.25">
      <c r="A201" s="335"/>
      <c r="B201" s="335"/>
      <c r="C201" s="335"/>
      <c r="D201" s="335"/>
      <c r="E201" s="335"/>
      <c r="F201" s="335" t="s">
        <v>605</v>
      </c>
      <c r="G201" s="343">
        <v>0</v>
      </c>
      <c r="H201" s="343">
        <v>0</v>
      </c>
      <c r="I201" s="343">
        <v>0</v>
      </c>
      <c r="J201" s="343">
        <v>0</v>
      </c>
      <c r="K201" s="343">
        <v>0</v>
      </c>
      <c r="L201" s="343">
        <v>0</v>
      </c>
      <c r="M201" s="343">
        <v>0</v>
      </c>
      <c r="N201" s="343">
        <v>0</v>
      </c>
      <c r="O201" s="343">
        <v>0</v>
      </c>
      <c r="P201" s="343">
        <v>0</v>
      </c>
      <c r="Q201" s="343">
        <v>0</v>
      </c>
      <c r="R201" s="343">
        <v>0</v>
      </c>
    </row>
    <row r="202" spans="1:18" x14ac:dyDescent="0.25">
      <c r="A202" s="335"/>
      <c r="B202" s="335" t="s">
        <v>606</v>
      </c>
      <c r="C202" s="335"/>
      <c r="D202" s="335"/>
      <c r="E202" s="335"/>
      <c r="F202" s="335"/>
      <c r="G202" s="343">
        <v>164</v>
      </c>
      <c r="H202" s="343">
        <v>104</v>
      </c>
      <c r="I202" s="343">
        <v>60</v>
      </c>
      <c r="J202" s="343">
        <v>38</v>
      </c>
      <c r="K202" s="343">
        <v>25</v>
      </c>
      <c r="L202" s="343">
        <v>13</v>
      </c>
      <c r="M202" s="343">
        <v>38</v>
      </c>
      <c r="N202" s="343">
        <v>21</v>
      </c>
      <c r="O202" s="343">
        <v>17</v>
      </c>
      <c r="P202" s="343">
        <v>38</v>
      </c>
      <c r="Q202" s="343">
        <v>21</v>
      </c>
      <c r="R202" s="343">
        <v>17</v>
      </c>
    </row>
    <row r="203" spans="1:18" x14ac:dyDescent="0.25">
      <c r="A203" s="335"/>
      <c r="B203" s="335"/>
      <c r="C203" s="335" t="s">
        <v>606</v>
      </c>
      <c r="D203" s="335"/>
      <c r="E203" s="335"/>
      <c r="F203" s="335"/>
      <c r="G203" s="343">
        <v>164</v>
      </c>
      <c r="H203" s="343">
        <v>104</v>
      </c>
      <c r="I203" s="343">
        <v>60</v>
      </c>
      <c r="J203" s="343">
        <v>38</v>
      </c>
      <c r="K203" s="343">
        <v>25</v>
      </c>
      <c r="L203" s="343">
        <v>13</v>
      </c>
      <c r="M203" s="343">
        <v>38</v>
      </c>
      <c r="N203" s="343">
        <v>21</v>
      </c>
      <c r="O203" s="343">
        <v>17</v>
      </c>
      <c r="P203" s="343">
        <v>38</v>
      </c>
      <c r="Q203" s="343">
        <v>21</v>
      </c>
      <c r="R203" s="343">
        <v>17</v>
      </c>
    </row>
    <row r="204" spans="1:18" x14ac:dyDescent="0.25">
      <c r="A204" s="335"/>
      <c r="B204" s="335"/>
      <c r="C204" s="335"/>
      <c r="D204" s="335" t="s">
        <v>468</v>
      </c>
      <c r="E204" s="335"/>
      <c r="F204" s="335"/>
      <c r="G204" s="343">
        <v>90</v>
      </c>
      <c r="H204" s="343">
        <v>57</v>
      </c>
      <c r="I204" s="343">
        <v>33</v>
      </c>
      <c r="J204" s="343">
        <v>24</v>
      </c>
      <c r="K204" s="343">
        <v>16</v>
      </c>
      <c r="L204" s="343">
        <v>8</v>
      </c>
      <c r="M204" s="343">
        <v>19</v>
      </c>
      <c r="N204" s="343">
        <v>12</v>
      </c>
      <c r="O204" s="343">
        <v>7</v>
      </c>
      <c r="P204" s="343">
        <v>19</v>
      </c>
      <c r="Q204" s="343">
        <v>12</v>
      </c>
      <c r="R204" s="343">
        <v>7</v>
      </c>
    </row>
    <row r="205" spans="1:18" x14ac:dyDescent="0.25">
      <c r="A205" s="335"/>
      <c r="B205" s="335"/>
      <c r="C205" s="335"/>
      <c r="D205" s="335"/>
      <c r="E205" s="335" t="s">
        <v>6</v>
      </c>
      <c r="F205" s="335"/>
      <c r="G205" s="343">
        <v>90</v>
      </c>
      <c r="H205" s="343">
        <v>57</v>
      </c>
      <c r="I205" s="343">
        <v>33</v>
      </c>
      <c r="J205" s="343">
        <v>24</v>
      </c>
      <c r="K205" s="343">
        <v>16</v>
      </c>
      <c r="L205" s="343">
        <v>8</v>
      </c>
      <c r="M205" s="343">
        <v>19</v>
      </c>
      <c r="N205" s="343">
        <v>12</v>
      </c>
      <c r="O205" s="343">
        <v>7</v>
      </c>
      <c r="P205" s="343">
        <v>19</v>
      </c>
      <c r="Q205" s="343">
        <v>12</v>
      </c>
      <c r="R205" s="343">
        <v>7</v>
      </c>
    </row>
    <row r="206" spans="1:18" x14ac:dyDescent="0.25">
      <c r="A206" s="335"/>
      <c r="B206" s="335"/>
      <c r="C206" s="335"/>
      <c r="D206" s="335"/>
      <c r="E206" s="335"/>
      <c r="F206" s="335" t="s">
        <v>607</v>
      </c>
      <c r="G206" s="343">
        <v>56</v>
      </c>
      <c r="H206" s="343">
        <v>38</v>
      </c>
      <c r="I206" s="343">
        <v>18</v>
      </c>
      <c r="J206" s="343">
        <v>16</v>
      </c>
      <c r="K206" s="343">
        <v>11</v>
      </c>
      <c r="L206" s="343">
        <v>5</v>
      </c>
      <c r="M206" s="343">
        <v>16</v>
      </c>
      <c r="N206" s="343">
        <v>10</v>
      </c>
      <c r="O206" s="343">
        <v>6</v>
      </c>
      <c r="P206" s="343">
        <v>16</v>
      </c>
      <c r="Q206" s="343">
        <v>10</v>
      </c>
      <c r="R206" s="343">
        <v>6</v>
      </c>
    </row>
    <row r="207" spans="1:18" x14ac:dyDescent="0.25">
      <c r="A207" s="335"/>
      <c r="B207" s="335"/>
      <c r="C207" s="335"/>
      <c r="D207" s="335"/>
      <c r="E207" s="335"/>
      <c r="F207" s="335" t="s">
        <v>608</v>
      </c>
      <c r="G207" s="343">
        <v>34</v>
      </c>
      <c r="H207" s="343">
        <v>19</v>
      </c>
      <c r="I207" s="343">
        <v>15</v>
      </c>
      <c r="J207" s="343">
        <v>8</v>
      </c>
      <c r="K207" s="343">
        <v>5</v>
      </c>
      <c r="L207" s="343">
        <v>3</v>
      </c>
      <c r="M207" s="343">
        <v>3</v>
      </c>
      <c r="N207" s="343">
        <v>2</v>
      </c>
      <c r="O207" s="343">
        <v>1</v>
      </c>
      <c r="P207" s="343">
        <v>3</v>
      </c>
      <c r="Q207" s="343">
        <v>2</v>
      </c>
      <c r="R207" s="343">
        <v>1</v>
      </c>
    </row>
    <row r="208" spans="1:18" x14ac:dyDescent="0.25">
      <c r="A208" s="335"/>
      <c r="B208" s="335"/>
      <c r="C208" s="335"/>
      <c r="D208" s="335" t="s">
        <v>504</v>
      </c>
      <c r="E208" s="335"/>
      <c r="F208" s="335"/>
      <c r="G208" s="343">
        <v>74</v>
      </c>
      <c r="H208" s="343">
        <v>47</v>
      </c>
      <c r="I208" s="343">
        <v>27</v>
      </c>
      <c r="J208" s="343">
        <v>14</v>
      </c>
      <c r="K208" s="343">
        <v>9</v>
      </c>
      <c r="L208" s="343">
        <v>5</v>
      </c>
      <c r="M208" s="343">
        <v>19</v>
      </c>
      <c r="N208" s="343">
        <v>9</v>
      </c>
      <c r="O208" s="343">
        <v>10</v>
      </c>
      <c r="P208" s="343">
        <v>19</v>
      </c>
      <c r="Q208" s="343">
        <v>9</v>
      </c>
      <c r="R208" s="343">
        <v>10</v>
      </c>
    </row>
    <row r="209" spans="1:18" x14ac:dyDescent="0.25">
      <c r="A209" s="335"/>
      <c r="B209" s="335"/>
      <c r="C209" s="335"/>
      <c r="D209" s="335"/>
      <c r="E209" s="335" t="s">
        <v>6</v>
      </c>
      <c r="F209" s="335"/>
      <c r="G209" s="343">
        <v>74</v>
      </c>
      <c r="H209" s="343">
        <v>47</v>
      </c>
      <c r="I209" s="343">
        <v>27</v>
      </c>
      <c r="J209" s="343">
        <v>14</v>
      </c>
      <c r="K209" s="343">
        <v>9</v>
      </c>
      <c r="L209" s="343">
        <v>5</v>
      </c>
      <c r="M209" s="343">
        <v>19</v>
      </c>
      <c r="N209" s="343">
        <v>9</v>
      </c>
      <c r="O209" s="343">
        <v>10</v>
      </c>
      <c r="P209" s="343">
        <v>19</v>
      </c>
      <c r="Q209" s="343">
        <v>9</v>
      </c>
      <c r="R209" s="343">
        <v>10</v>
      </c>
    </row>
    <row r="210" spans="1:18" x14ac:dyDescent="0.25">
      <c r="A210" s="335"/>
      <c r="B210" s="335"/>
      <c r="C210" s="335"/>
      <c r="D210" s="335"/>
      <c r="E210" s="335"/>
      <c r="F210" s="335" t="s">
        <v>609</v>
      </c>
      <c r="G210" s="343">
        <v>48</v>
      </c>
      <c r="H210" s="343">
        <v>32</v>
      </c>
      <c r="I210" s="343">
        <v>16</v>
      </c>
      <c r="J210" s="343">
        <v>10</v>
      </c>
      <c r="K210" s="343">
        <v>6</v>
      </c>
      <c r="L210" s="343">
        <v>4</v>
      </c>
      <c r="M210" s="343">
        <v>12</v>
      </c>
      <c r="N210" s="343">
        <v>4</v>
      </c>
      <c r="O210" s="343">
        <v>8</v>
      </c>
      <c r="P210" s="343">
        <v>12</v>
      </c>
      <c r="Q210" s="343">
        <v>4</v>
      </c>
      <c r="R210" s="343">
        <v>8</v>
      </c>
    </row>
    <row r="211" spans="1:18" x14ac:dyDescent="0.25">
      <c r="A211" s="335"/>
      <c r="B211" s="335"/>
      <c r="C211" s="335"/>
      <c r="D211" s="335"/>
      <c r="E211" s="335"/>
      <c r="F211" s="335" t="s">
        <v>610</v>
      </c>
      <c r="G211" s="343">
        <v>21</v>
      </c>
      <c r="H211" s="343">
        <v>11</v>
      </c>
      <c r="I211" s="343">
        <v>10</v>
      </c>
      <c r="J211" s="343">
        <v>3</v>
      </c>
      <c r="K211" s="343">
        <v>2</v>
      </c>
      <c r="L211" s="343">
        <v>1</v>
      </c>
      <c r="M211" s="343">
        <v>5</v>
      </c>
      <c r="N211" s="343">
        <v>4</v>
      </c>
      <c r="O211" s="343">
        <v>1</v>
      </c>
      <c r="P211" s="343">
        <v>5</v>
      </c>
      <c r="Q211" s="343">
        <v>4</v>
      </c>
      <c r="R211" s="343">
        <v>1</v>
      </c>
    </row>
    <row r="212" spans="1:18" x14ac:dyDescent="0.25">
      <c r="A212" s="335"/>
      <c r="B212" s="335"/>
      <c r="C212" s="335"/>
      <c r="D212" s="335"/>
      <c r="E212" s="335"/>
      <c r="F212" s="335" t="s">
        <v>611</v>
      </c>
      <c r="G212" s="343">
        <v>5</v>
      </c>
      <c r="H212" s="343">
        <v>4</v>
      </c>
      <c r="I212" s="343">
        <v>1</v>
      </c>
      <c r="J212" s="343">
        <v>1</v>
      </c>
      <c r="K212" s="343">
        <v>1</v>
      </c>
      <c r="L212" s="343">
        <v>0</v>
      </c>
      <c r="M212" s="343">
        <v>2</v>
      </c>
      <c r="N212" s="343">
        <v>1</v>
      </c>
      <c r="O212" s="343">
        <v>1</v>
      </c>
      <c r="P212" s="343">
        <v>2</v>
      </c>
      <c r="Q212" s="343">
        <v>1</v>
      </c>
      <c r="R212" s="343">
        <v>1</v>
      </c>
    </row>
    <row r="213" spans="1:18" x14ac:dyDescent="0.25">
      <c r="A213" s="335"/>
      <c r="B213" s="335" t="s">
        <v>89</v>
      </c>
      <c r="C213" s="335"/>
      <c r="D213" s="335"/>
      <c r="E213" s="335"/>
      <c r="F213" s="335"/>
      <c r="G213" s="343">
        <v>138</v>
      </c>
      <c r="H213" s="343">
        <v>44</v>
      </c>
      <c r="I213" s="343">
        <v>94</v>
      </c>
      <c r="J213" s="343">
        <v>88</v>
      </c>
      <c r="K213" s="343">
        <v>30</v>
      </c>
      <c r="L213" s="343">
        <v>58</v>
      </c>
      <c r="M213" s="343">
        <v>21</v>
      </c>
      <c r="N213" s="343">
        <v>3</v>
      </c>
      <c r="O213" s="343">
        <v>18</v>
      </c>
      <c r="P213" s="343">
        <v>21</v>
      </c>
      <c r="Q213" s="343">
        <v>3</v>
      </c>
      <c r="R213" s="343">
        <v>18</v>
      </c>
    </row>
    <row r="214" spans="1:18" x14ac:dyDescent="0.25">
      <c r="A214" s="335"/>
      <c r="B214" s="335"/>
      <c r="C214" s="335" t="s">
        <v>89</v>
      </c>
      <c r="D214" s="335"/>
      <c r="E214" s="335"/>
      <c r="F214" s="335"/>
      <c r="G214" s="343">
        <v>138</v>
      </c>
      <c r="H214" s="343">
        <v>44</v>
      </c>
      <c r="I214" s="343">
        <v>94</v>
      </c>
      <c r="J214" s="343">
        <v>88</v>
      </c>
      <c r="K214" s="343">
        <v>30</v>
      </c>
      <c r="L214" s="343">
        <v>58</v>
      </c>
      <c r="M214" s="343">
        <v>21</v>
      </c>
      <c r="N214" s="343">
        <v>3</v>
      </c>
      <c r="O214" s="343">
        <v>18</v>
      </c>
      <c r="P214" s="343">
        <v>21</v>
      </c>
      <c r="Q214" s="343">
        <v>3</v>
      </c>
      <c r="R214" s="343">
        <v>18</v>
      </c>
    </row>
    <row r="215" spans="1:18" x14ac:dyDescent="0.25">
      <c r="A215" s="335"/>
      <c r="B215" s="335"/>
      <c r="C215" s="335"/>
      <c r="D215" s="335" t="s">
        <v>468</v>
      </c>
      <c r="E215" s="335"/>
      <c r="F215" s="335"/>
      <c r="G215" s="343">
        <v>110</v>
      </c>
      <c r="H215" s="343">
        <v>32</v>
      </c>
      <c r="I215" s="343">
        <v>78</v>
      </c>
      <c r="J215" s="343">
        <v>79</v>
      </c>
      <c r="K215" s="343">
        <v>26</v>
      </c>
      <c r="L215" s="343">
        <v>53</v>
      </c>
      <c r="M215" s="343">
        <v>21</v>
      </c>
      <c r="N215" s="343">
        <v>3</v>
      </c>
      <c r="O215" s="343">
        <v>18</v>
      </c>
      <c r="P215" s="343">
        <v>21</v>
      </c>
      <c r="Q215" s="343">
        <v>3</v>
      </c>
      <c r="R215" s="343">
        <v>18</v>
      </c>
    </row>
    <row r="216" spans="1:18" x14ac:dyDescent="0.25">
      <c r="A216" s="335"/>
      <c r="B216" s="335"/>
      <c r="C216" s="335"/>
      <c r="D216" s="335"/>
      <c r="E216" s="335" t="s">
        <v>14</v>
      </c>
      <c r="F216" s="335"/>
      <c r="G216" s="343">
        <v>110</v>
      </c>
      <c r="H216" s="343">
        <v>32</v>
      </c>
      <c r="I216" s="343">
        <v>78</v>
      </c>
      <c r="J216" s="343">
        <v>79</v>
      </c>
      <c r="K216" s="343">
        <v>26</v>
      </c>
      <c r="L216" s="343">
        <v>53</v>
      </c>
      <c r="M216" s="343">
        <v>21</v>
      </c>
      <c r="N216" s="343">
        <v>3</v>
      </c>
      <c r="O216" s="343">
        <v>18</v>
      </c>
      <c r="P216" s="343">
        <v>21</v>
      </c>
      <c r="Q216" s="343">
        <v>3</v>
      </c>
      <c r="R216" s="343">
        <v>18</v>
      </c>
    </row>
    <row r="217" spans="1:18" x14ac:dyDescent="0.25">
      <c r="A217" s="335"/>
      <c r="B217" s="335"/>
      <c r="C217" s="335"/>
      <c r="D217" s="335"/>
      <c r="E217" s="335"/>
      <c r="F217" s="335" t="s">
        <v>612</v>
      </c>
      <c r="G217" s="343">
        <v>110</v>
      </c>
      <c r="H217" s="343">
        <v>32</v>
      </c>
      <c r="I217" s="343">
        <v>78</v>
      </c>
      <c r="J217" s="343">
        <v>79</v>
      </c>
      <c r="K217" s="343">
        <v>26</v>
      </c>
      <c r="L217" s="343">
        <v>53</v>
      </c>
      <c r="M217" s="343">
        <v>21</v>
      </c>
      <c r="N217" s="343">
        <v>3</v>
      </c>
      <c r="O217" s="343">
        <v>18</v>
      </c>
      <c r="P217" s="343">
        <v>21</v>
      </c>
      <c r="Q217" s="343">
        <v>3</v>
      </c>
      <c r="R217" s="343">
        <v>18</v>
      </c>
    </row>
    <row r="218" spans="1:18" x14ac:dyDescent="0.25">
      <c r="A218" s="335"/>
      <c r="B218" s="335"/>
      <c r="C218" s="335"/>
      <c r="D218" s="335" t="s">
        <v>504</v>
      </c>
      <c r="E218" s="335"/>
      <c r="F218" s="335"/>
      <c r="G218" s="343">
        <v>28</v>
      </c>
      <c r="H218" s="343">
        <v>12</v>
      </c>
      <c r="I218" s="343">
        <v>16</v>
      </c>
      <c r="J218" s="343">
        <v>9</v>
      </c>
      <c r="K218" s="343">
        <v>4</v>
      </c>
      <c r="L218" s="343">
        <v>5</v>
      </c>
      <c r="M218" s="343">
        <v>0</v>
      </c>
      <c r="N218" s="343">
        <v>0</v>
      </c>
      <c r="O218" s="343">
        <v>0</v>
      </c>
      <c r="P218" s="343">
        <v>0</v>
      </c>
      <c r="Q218" s="343">
        <v>0</v>
      </c>
      <c r="R218" s="343">
        <v>0</v>
      </c>
    </row>
    <row r="219" spans="1:18" x14ac:dyDescent="0.25">
      <c r="A219" s="335"/>
      <c r="B219" s="335"/>
      <c r="C219" s="335"/>
      <c r="D219" s="335"/>
      <c r="E219" s="335" t="s">
        <v>14</v>
      </c>
      <c r="F219" s="335"/>
      <c r="G219" s="343">
        <v>28</v>
      </c>
      <c r="H219" s="343">
        <v>12</v>
      </c>
      <c r="I219" s="343">
        <v>16</v>
      </c>
      <c r="J219" s="343">
        <v>9</v>
      </c>
      <c r="K219" s="343">
        <v>4</v>
      </c>
      <c r="L219" s="343">
        <v>5</v>
      </c>
      <c r="M219" s="343">
        <v>0</v>
      </c>
      <c r="N219" s="343">
        <v>0</v>
      </c>
      <c r="O219" s="343">
        <v>0</v>
      </c>
      <c r="P219" s="343">
        <v>0</v>
      </c>
      <c r="Q219" s="343">
        <v>0</v>
      </c>
      <c r="R219" s="343">
        <v>0</v>
      </c>
    </row>
    <row r="220" spans="1:18" x14ac:dyDescent="0.25">
      <c r="A220" s="335"/>
      <c r="B220" s="335"/>
      <c r="C220" s="335"/>
      <c r="D220" s="335"/>
      <c r="E220" s="335"/>
      <c r="F220" s="335" t="s">
        <v>613</v>
      </c>
      <c r="G220" s="343">
        <v>28</v>
      </c>
      <c r="H220" s="343">
        <v>12</v>
      </c>
      <c r="I220" s="343">
        <v>16</v>
      </c>
      <c r="J220" s="343">
        <v>9</v>
      </c>
      <c r="K220" s="343">
        <v>4</v>
      </c>
      <c r="L220" s="343">
        <v>5</v>
      </c>
      <c r="M220" s="343">
        <v>0</v>
      </c>
      <c r="N220" s="343">
        <v>0</v>
      </c>
      <c r="O220" s="343">
        <v>0</v>
      </c>
      <c r="P220" s="343">
        <v>0</v>
      </c>
      <c r="Q220" s="343">
        <v>0</v>
      </c>
      <c r="R220" s="343">
        <v>0</v>
      </c>
    </row>
    <row r="221" spans="1:18" x14ac:dyDescent="0.25">
      <c r="A221" s="335"/>
      <c r="B221" s="335" t="s">
        <v>614</v>
      </c>
      <c r="C221" s="335"/>
      <c r="D221" s="335"/>
      <c r="E221" s="335"/>
      <c r="F221" s="335"/>
      <c r="G221" s="343">
        <v>12</v>
      </c>
      <c r="H221" s="343">
        <v>6</v>
      </c>
      <c r="I221" s="343">
        <v>6</v>
      </c>
      <c r="J221" s="343">
        <v>2</v>
      </c>
      <c r="K221" s="343">
        <v>1</v>
      </c>
      <c r="L221" s="343">
        <v>1</v>
      </c>
      <c r="M221" s="343">
        <v>11</v>
      </c>
      <c r="N221" s="343">
        <v>3</v>
      </c>
      <c r="O221" s="343">
        <v>8</v>
      </c>
      <c r="P221" s="343">
        <v>11</v>
      </c>
      <c r="Q221" s="343">
        <v>3</v>
      </c>
      <c r="R221" s="343">
        <v>8</v>
      </c>
    </row>
    <row r="222" spans="1:18" x14ac:dyDescent="0.25">
      <c r="A222" s="335"/>
      <c r="B222" s="335"/>
      <c r="C222" s="335" t="s">
        <v>615</v>
      </c>
      <c r="D222" s="335"/>
      <c r="E222" s="335"/>
      <c r="F222" s="335"/>
      <c r="G222" s="343">
        <v>12</v>
      </c>
      <c r="H222" s="343">
        <v>6</v>
      </c>
      <c r="I222" s="343">
        <v>6</v>
      </c>
      <c r="J222" s="343">
        <v>2</v>
      </c>
      <c r="K222" s="343">
        <v>1</v>
      </c>
      <c r="L222" s="343">
        <v>1</v>
      </c>
      <c r="M222" s="343">
        <v>11</v>
      </c>
      <c r="N222" s="343">
        <v>3</v>
      </c>
      <c r="O222" s="343">
        <v>8</v>
      </c>
      <c r="P222" s="343">
        <v>11</v>
      </c>
      <c r="Q222" s="343">
        <v>3</v>
      </c>
      <c r="R222" s="343">
        <v>8</v>
      </c>
    </row>
    <row r="223" spans="1:18" x14ac:dyDescent="0.25">
      <c r="A223" s="335"/>
      <c r="B223" s="335"/>
      <c r="C223" s="335"/>
      <c r="D223" s="335" t="s">
        <v>468</v>
      </c>
      <c r="E223" s="335"/>
      <c r="F223" s="335"/>
      <c r="G223" s="343">
        <v>11</v>
      </c>
      <c r="H223" s="343">
        <v>6</v>
      </c>
      <c r="I223" s="343">
        <v>5</v>
      </c>
      <c r="J223" s="343">
        <v>1</v>
      </c>
      <c r="K223" s="343">
        <v>1</v>
      </c>
      <c r="L223" s="343">
        <v>0</v>
      </c>
      <c r="M223" s="343">
        <v>0</v>
      </c>
      <c r="N223" s="343">
        <v>0</v>
      </c>
      <c r="O223" s="343">
        <v>0</v>
      </c>
      <c r="P223" s="343">
        <v>0</v>
      </c>
      <c r="Q223" s="343">
        <v>0</v>
      </c>
      <c r="R223" s="343">
        <v>0</v>
      </c>
    </row>
    <row r="224" spans="1:18" x14ac:dyDescent="0.25">
      <c r="A224" s="335"/>
      <c r="B224" s="335"/>
      <c r="C224" s="335"/>
      <c r="D224" s="335"/>
      <c r="E224" s="335" t="s">
        <v>6</v>
      </c>
      <c r="F224" s="335"/>
      <c r="G224" s="343">
        <v>11</v>
      </c>
      <c r="H224" s="343">
        <v>6</v>
      </c>
      <c r="I224" s="343">
        <v>5</v>
      </c>
      <c r="J224" s="343">
        <v>1</v>
      </c>
      <c r="K224" s="343">
        <v>1</v>
      </c>
      <c r="L224" s="343">
        <v>0</v>
      </c>
      <c r="M224" s="343">
        <v>0</v>
      </c>
      <c r="N224" s="343">
        <v>0</v>
      </c>
      <c r="O224" s="343">
        <v>0</v>
      </c>
      <c r="P224" s="343">
        <v>0</v>
      </c>
      <c r="Q224" s="343">
        <v>0</v>
      </c>
      <c r="R224" s="343">
        <v>0</v>
      </c>
    </row>
    <row r="225" spans="1:18" x14ac:dyDescent="0.25">
      <c r="A225" s="335"/>
      <c r="B225" s="335"/>
      <c r="C225" s="335"/>
      <c r="D225" s="335"/>
      <c r="E225" s="335"/>
      <c r="F225" s="335" t="s">
        <v>616</v>
      </c>
      <c r="G225" s="343">
        <v>11</v>
      </c>
      <c r="H225" s="343">
        <v>6</v>
      </c>
      <c r="I225" s="343">
        <v>5</v>
      </c>
      <c r="J225" s="343">
        <v>1</v>
      </c>
      <c r="K225" s="343">
        <v>1</v>
      </c>
      <c r="L225" s="343">
        <v>0</v>
      </c>
      <c r="M225" s="343">
        <v>0</v>
      </c>
      <c r="N225" s="343">
        <v>0</v>
      </c>
      <c r="O225" s="343">
        <v>0</v>
      </c>
      <c r="P225" s="343">
        <v>0</v>
      </c>
      <c r="Q225" s="343">
        <v>0</v>
      </c>
      <c r="R225" s="343">
        <v>0</v>
      </c>
    </row>
    <row r="226" spans="1:18" x14ac:dyDescent="0.25">
      <c r="A226" s="335"/>
      <c r="B226" s="335"/>
      <c r="C226" s="335"/>
      <c r="D226" s="335" t="s">
        <v>504</v>
      </c>
      <c r="E226" s="335"/>
      <c r="F226" s="335"/>
      <c r="G226" s="343">
        <v>1</v>
      </c>
      <c r="H226" s="343">
        <v>0</v>
      </c>
      <c r="I226" s="343">
        <v>1</v>
      </c>
      <c r="J226" s="343">
        <v>1</v>
      </c>
      <c r="K226" s="343">
        <v>0</v>
      </c>
      <c r="L226" s="343">
        <v>1</v>
      </c>
      <c r="M226" s="343">
        <v>11</v>
      </c>
      <c r="N226" s="343">
        <v>3</v>
      </c>
      <c r="O226" s="343">
        <v>8</v>
      </c>
      <c r="P226" s="343">
        <v>11</v>
      </c>
      <c r="Q226" s="343">
        <v>3</v>
      </c>
      <c r="R226" s="343">
        <v>8</v>
      </c>
    </row>
    <row r="227" spans="1:18" x14ac:dyDescent="0.25">
      <c r="A227" s="335"/>
      <c r="B227" s="335"/>
      <c r="C227" s="335"/>
      <c r="D227" s="335"/>
      <c r="E227" s="335" t="s">
        <v>6</v>
      </c>
      <c r="F227" s="335"/>
      <c r="G227" s="343">
        <v>1</v>
      </c>
      <c r="H227" s="343">
        <v>0</v>
      </c>
      <c r="I227" s="343">
        <v>1</v>
      </c>
      <c r="J227" s="343">
        <v>1</v>
      </c>
      <c r="K227" s="343">
        <v>0</v>
      </c>
      <c r="L227" s="343">
        <v>1</v>
      </c>
      <c r="M227" s="343">
        <v>11</v>
      </c>
      <c r="N227" s="343">
        <v>3</v>
      </c>
      <c r="O227" s="343">
        <v>8</v>
      </c>
      <c r="P227" s="343">
        <v>11</v>
      </c>
      <c r="Q227" s="343">
        <v>3</v>
      </c>
      <c r="R227" s="343">
        <v>8</v>
      </c>
    </row>
    <row r="228" spans="1:18" x14ac:dyDescent="0.25">
      <c r="A228" s="335"/>
      <c r="B228" s="335"/>
      <c r="C228" s="335"/>
      <c r="D228" s="335"/>
      <c r="E228" s="335"/>
      <c r="F228" s="335" t="s">
        <v>617</v>
      </c>
      <c r="G228" s="343">
        <v>1</v>
      </c>
      <c r="H228" s="343">
        <v>0</v>
      </c>
      <c r="I228" s="343">
        <v>1</v>
      </c>
      <c r="J228" s="343">
        <v>1</v>
      </c>
      <c r="K228" s="343">
        <v>0</v>
      </c>
      <c r="L228" s="343">
        <v>1</v>
      </c>
      <c r="M228" s="343">
        <v>11</v>
      </c>
      <c r="N228" s="343">
        <v>3</v>
      </c>
      <c r="O228" s="343">
        <v>8</v>
      </c>
      <c r="P228" s="343">
        <v>11</v>
      </c>
      <c r="Q228" s="343">
        <v>3</v>
      </c>
      <c r="R228" s="343">
        <v>8</v>
      </c>
    </row>
    <row r="229" spans="1:18" x14ac:dyDescent="0.25">
      <c r="A229" s="335"/>
      <c r="B229" s="335" t="s">
        <v>618</v>
      </c>
      <c r="C229" s="335"/>
      <c r="D229" s="335"/>
      <c r="E229" s="335"/>
      <c r="F229" s="335"/>
      <c r="G229" s="343">
        <v>34</v>
      </c>
      <c r="H229" s="343">
        <v>2</v>
      </c>
      <c r="I229" s="343">
        <v>32</v>
      </c>
      <c r="J229" s="343">
        <v>17</v>
      </c>
      <c r="K229" s="343">
        <v>1</v>
      </c>
      <c r="L229" s="343">
        <v>16</v>
      </c>
      <c r="M229" s="343">
        <v>7</v>
      </c>
      <c r="N229" s="343">
        <v>1</v>
      </c>
      <c r="O229" s="343">
        <v>6</v>
      </c>
      <c r="P229" s="343">
        <v>13</v>
      </c>
      <c r="Q229" s="343">
        <v>2</v>
      </c>
      <c r="R229" s="343">
        <v>11</v>
      </c>
    </row>
    <row r="230" spans="1:18" x14ac:dyDescent="0.25">
      <c r="A230" s="335"/>
      <c r="B230" s="335"/>
      <c r="C230" s="335" t="s">
        <v>618</v>
      </c>
      <c r="D230" s="335"/>
      <c r="E230" s="335"/>
      <c r="F230" s="335"/>
      <c r="G230" s="343">
        <v>34</v>
      </c>
      <c r="H230" s="343">
        <v>2</v>
      </c>
      <c r="I230" s="343">
        <v>32</v>
      </c>
      <c r="J230" s="343">
        <v>17</v>
      </c>
      <c r="K230" s="343">
        <v>1</v>
      </c>
      <c r="L230" s="343">
        <v>16</v>
      </c>
      <c r="M230" s="343">
        <v>7</v>
      </c>
      <c r="N230" s="343">
        <v>1</v>
      </c>
      <c r="O230" s="343">
        <v>6</v>
      </c>
      <c r="P230" s="343">
        <v>13</v>
      </c>
      <c r="Q230" s="343">
        <v>2</v>
      </c>
      <c r="R230" s="343">
        <v>11</v>
      </c>
    </row>
    <row r="231" spans="1:18" x14ac:dyDescent="0.25">
      <c r="A231" s="335"/>
      <c r="B231" s="335"/>
      <c r="C231" s="335"/>
      <c r="D231" s="335" t="s">
        <v>411</v>
      </c>
      <c r="E231" s="335"/>
      <c r="F231" s="335"/>
      <c r="G231" s="343">
        <v>34</v>
      </c>
      <c r="H231" s="343">
        <v>2</v>
      </c>
      <c r="I231" s="343">
        <v>32</v>
      </c>
      <c r="J231" s="343">
        <v>17</v>
      </c>
      <c r="K231" s="343">
        <v>1</v>
      </c>
      <c r="L231" s="343">
        <v>16</v>
      </c>
      <c r="M231" s="343">
        <v>7</v>
      </c>
      <c r="N231" s="343">
        <v>1</v>
      </c>
      <c r="O231" s="343">
        <v>6</v>
      </c>
      <c r="P231" s="343">
        <v>13</v>
      </c>
      <c r="Q231" s="343">
        <v>2</v>
      </c>
      <c r="R231" s="343">
        <v>11</v>
      </c>
    </row>
    <row r="232" spans="1:18" x14ac:dyDescent="0.25">
      <c r="A232" s="335"/>
      <c r="B232" s="335"/>
      <c r="C232" s="335"/>
      <c r="D232" s="335"/>
      <c r="E232" s="335" t="s">
        <v>14</v>
      </c>
      <c r="F232" s="335"/>
      <c r="G232" s="343">
        <v>34</v>
      </c>
      <c r="H232" s="343">
        <v>2</v>
      </c>
      <c r="I232" s="343">
        <v>32</v>
      </c>
      <c r="J232" s="343">
        <v>17</v>
      </c>
      <c r="K232" s="343">
        <v>1</v>
      </c>
      <c r="L232" s="343">
        <v>16</v>
      </c>
      <c r="M232" s="343">
        <v>7</v>
      </c>
      <c r="N232" s="343">
        <v>1</v>
      </c>
      <c r="O232" s="343">
        <v>6</v>
      </c>
      <c r="P232" s="343">
        <v>13</v>
      </c>
      <c r="Q232" s="343">
        <v>2</v>
      </c>
      <c r="R232" s="343">
        <v>11</v>
      </c>
    </row>
    <row r="233" spans="1:18" x14ac:dyDescent="0.25">
      <c r="A233" s="335"/>
      <c r="B233" s="335"/>
      <c r="C233" s="335"/>
      <c r="D233" s="335"/>
      <c r="E233" s="335"/>
      <c r="F233" s="335" t="s">
        <v>619</v>
      </c>
      <c r="G233" s="343">
        <v>34</v>
      </c>
      <c r="H233" s="343">
        <v>2</v>
      </c>
      <c r="I233" s="343">
        <v>32</v>
      </c>
      <c r="J233" s="343">
        <v>17</v>
      </c>
      <c r="K233" s="343">
        <v>1</v>
      </c>
      <c r="L233" s="343">
        <v>16</v>
      </c>
      <c r="M233" s="343">
        <v>7</v>
      </c>
      <c r="N233" s="343">
        <v>1</v>
      </c>
      <c r="O233" s="343">
        <v>6</v>
      </c>
      <c r="P233" s="343">
        <v>13</v>
      </c>
      <c r="Q233" s="343">
        <v>2</v>
      </c>
      <c r="R233" s="343">
        <v>11</v>
      </c>
    </row>
    <row r="234" spans="1:18" x14ac:dyDescent="0.25">
      <c r="A234" s="335"/>
      <c r="B234" s="335" t="s">
        <v>620</v>
      </c>
      <c r="C234" s="335"/>
      <c r="D234" s="335"/>
      <c r="E234" s="335"/>
      <c r="F234" s="335"/>
      <c r="G234" s="343">
        <v>112</v>
      </c>
      <c r="H234" s="343">
        <v>44</v>
      </c>
      <c r="I234" s="343">
        <v>68</v>
      </c>
      <c r="J234" s="343">
        <v>37</v>
      </c>
      <c r="K234" s="343">
        <v>13</v>
      </c>
      <c r="L234" s="343">
        <v>24</v>
      </c>
      <c r="M234" s="343">
        <v>12</v>
      </c>
      <c r="N234" s="343">
        <v>7</v>
      </c>
      <c r="O234" s="343">
        <v>5</v>
      </c>
      <c r="P234" s="343">
        <v>15</v>
      </c>
      <c r="Q234" s="343">
        <v>4</v>
      </c>
      <c r="R234" s="343">
        <v>11</v>
      </c>
    </row>
    <row r="235" spans="1:18" x14ac:dyDescent="0.25">
      <c r="A235" s="335"/>
      <c r="B235" s="335"/>
      <c r="C235" s="335" t="s">
        <v>620</v>
      </c>
      <c r="D235" s="335"/>
      <c r="E235" s="335"/>
      <c r="F235" s="335"/>
      <c r="G235" s="343">
        <v>112</v>
      </c>
      <c r="H235" s="343">
        <v>44</v>
      </c>
      <c r="I235" s="343">
        <v>68</v>
      </c>
      <c r="J235" s="343">
        <v>37</v>
      </c>
      <c r="K235" s="343">
        <v>13</v>
      </c>
      <c r="L235" s="343">
        <v>24</v>
      </c>
      <c r="M235" s="343">
        <v>12</v>
      </c>
      <c r="N235" s="343">
        <v>7</v>
      </c>
      <c r="O235" s="343">
        <v>5</v>
      </c>
      <c r="P235" s="343">
        <v>15</v>
      </c>
      <c r="Q235" s="343">
        <v>4</v>
      </c>
      <c r="R235" s="343">
        <v>11</v>
      </c>
    </row>
    <row r="236" spans="1:18" x14ac:dyDescent="0.25">
      <c r="A236" s="335"/>
      <c r="B236" s="335"/>
      <c r="C236" s="335"/>
      <c r="D236" s="335" t="s">
        <v>411</v>
      </c>
      <c r="E236" s="335"/>
      <c r="F236" s="335"/>
      <c r="G236" s="343">
        <v>112</v>
      </c>
      <c r="H236" s="343">
        <v>44</v>
      </c>
      <c r="I236" s="343">
        <v>68</v>
      </c>
      <c r="J236" s="343">
        <v>37</v>
      </c>
      <c r="K236" s="343">
        <v>13</v>
      </c>
      <c r="L236" s="343">
        <v>24</v>
      </c>
      <c r="M236" s="343">
        <v>12</v>
      </c>
      <c r="N236" s="343">
        <v>7</v>
      </c>
      <c r="O236" s="343">
        <v>5</v>
      </c>
      <c r="P236" s="343">
        <v>15</v>
      </c>
      <c r="Q236" s="343">
        <v>4</v>
      </c>
      <c r="R236" s="343">
        <v>11</v>
      </c>
    </row>
    <row r="237" spans="1:18" x14ac:dyDescent="0.25">
      <c r="A237" s="335"/>
      <c r="B237" s="335"/>
      <c r="C237" s="335"/>
      <c r="D237" s="335"/>
      <c r="E237" s="335" t="s">
        <v>6</v>
      </c>
      <c r="F237" s="335"/>
      <c r="G237" s="343">
        <v>112</v>
      </c>
      <c r="H237" s="343">
        <v>44</v>
      </c>
      <c r="I237" s="343">
        <v>68</v>
      </c>
      <c r="J237" s="343">
        <v>37</v>
      </c>
      <c r="K237" s="343">
        <v>13</v>
      </c>
      <c r="L237" s="343">
        <v>24</v>
      </c>
      <c r="M237" s="343">
        <v>12</v>
      </c>
      <c r="N237" s="343">
        <v>7</v>
      </c>
      <c r="O237" s="343">
        <v>5</v>
      </c>
      <c r="P237" s="343">
        <v>15</v>
      </c>
      <c r="Q237" s="343">
        <v>4</v>
      </c>
      <c r="R237" s="343">
        <v>11</v>
      </c>
    </row>
    <row r="238" spans="1:18" x14ac:dyDescent="0.25">
      <c r="A238" s="335"/>
      <c r="B238" s="335"/>
      <c r="C238" s="335"/>
      <c r="D238" s="335"/>
      <c r="E238" s="335"/>
      <c r="F238" s="335" t="s">
        <v>621</v>
      </c>
      <c r="G238" s="343">
        <v>9</v>
      </c>
      <c r="H238" s="343">
        <v>7</v>
      </c>
      <c r="I238" s="343">
        <v>2</v>
      </c>
      <c r="J238" s="343">
        <v>9</v>
      </c>
      <c r="K238" s="343">
        <v>7</v>
      </c>
      <c r="L238" s="343">
        <v>2</v>
      </c>
      <c r="M238" s="343">
        <v>0</v>
      </c>
      <c r="N238" s="343">
        <v>0</v>
      </c>
      <c r="O238" s="343">
        <v>0</v>
      </c>
      <c r="P238" s="343">
        <v>0</v>
      </c>
      <c r="Q238" s="343">
        <v>0</v>
      </c>
      <c r="R238" s="343">
        <v>0</v>
      </c>
    </row>
    <row r="239" spans="1:18" x14ac:dyDescent="0.25">
      <c r="A239" s="335"/>
      <c r="B239" s="335"/>
      <c r="C239" s="335"/>
      <c r="D239" s="335"/>
      <c r="E239" s="335"/>
      <c r="F239" s="335" t="s">
        <v>622</v>
      </c>
      <c r="G239" s="343">
        <v>103</v>
      </c>
      <c r="H239" s="343">
        <v>37</v>
      </c>
      <c r="I239" s="343">
        <v>66</v>
      </c>
      <c r="J239" s="343">
        <v>28</v>
      </c>
      <c r="K239" s="343">
        <v>6</v>
      </c>
      <c r="L239" s="343">
        <v>22</v>
      </c>
      <c r="M239" s="343">
        <v>12</v>
      </c>
      <c r="N239" s="343">
        <v>7</v>
      </c>
      <c r="O239" s="343">
        <v>5</v>
      </c>
      <c r="P239" s="343">
        <v>15</v>
      </c>
      <c r="Q239" s="343">
        <v>4</v>
      </c>
      <c r="R239" s="343">
        <v>11</v>
      </c>
    </row>
    <row r="240" spans="1:18" x14ac:dyDescent="0.25">
      <c r="A240" s="335"/>
      <c r="B240" s="335" t="s">
        <v>623</v>
      </c>
      <c r="C240" s="335"/>
      <c r="D240" s="335"/>
      <c r="E240" s="335"/>
      <c r="F240" s="335"/>
      <c r="G240" s="343">
        <v>55</v>
      </c>
      <c r="H240" s="343">
        <v>29</v>
      </c>
      <c r="I240" s="343">
        <v>26</v>
      </c>
      <c r="J240" s="343">
        <v>26</v>
      </c>
      <c r="K240" s="343">
        <v>14</v>
      </c>
      <c r="L240" s="343">
        <v>12</v>
      </c>
      <c r="M240" s="343">
        <v>29</v>
      </c>
      <c r="N240" s="343">
        <v>13</v>
      </c>
      <c r="O240" s="343">
        <v>16</v>
      </c>
      <c r="P240" s="343">
        <v>0</v>
      </c>
      <c r="Q240" s="343">
        <v>0</v>
      </c>
      <c r="R240" s="343">
        <v>0</v>
      </c>
    </row>
    <row r="241" spans="1:18" x14ac:dyDescent="0.25">
      <c r="A241" s="335"/>
      <c r="B241" s="335"/>
      <c r="C241" s="335" t="s">
        <v>623</v>
      </c>
      <c r="D241" s="335"/>
      <c r="E241" s="335"/>
      <c r="F241" s="335"/>
      <c r="G241" s="343">
        <v>55</v>
      </c>
      <c r="H241" s="343">
        <v>29</v>
      </c>
      <c r="I241" s="343">
        <v>26</v>
      </c>
      <c r="J241" s="343">
        <v>26</v>
      </c>
      <c r="K241" s="343">
        <v>14</v>
      </c>
      <c r="L241" s="343">
        <v>12</v>
      </c>
      <c r="M241" s="343">
        <v>29</v>
      </c>
      <c r="N241" s="343">
        <v>13</v>
      </c>
      <c r="O241" s="343">
        <v>16</v>
      </c>
      <c r="P241" s="343">
        <v>0</v>
      </c>
      <c r="Q241" s="343">
        <v>0</v>
      </c>
      <c r="R241" s="343">
        <v>0</v>
      </c>
    </row>
    <row r="242" spans="1:18" x14ac:dyDescent="0.25">
      <c r="A242" s="335"/>
      <c r="B242" s="335"/>
      <c r="C242" s="335"/>
      <c r="D242" s="335" t="s">
        <v>411</v>
      </c>
      <c r="E242" s="335"/>
      <c r="F242" s="335"/>
      <c r="G242" s="343">
        <v>55</v>
      </c>
      <c r="H242" s="343">
        <v>29</v>
      </c>
      <c r="I242" s="343">
        <v>26</v>
      </c>
      <c r="J242" s="343">
        <v>26</v>
      </c>
      <c r="K242" s="343">
        <v>14</v>
      </c>
      <c r="L242" s="343">
        <v>12</v>
      </c>
      <c r="M242" s="343">
        <v>29</v>
      </c>
      <c r="N242" s="343">
        <v>13</v>
      </c>
      <c r="O242" s="343">
        <v>16</v>
      </c>
      <c r="P242" s="343">
        <v>0</v>
      </c>
      <c r="Q242" s="343">
        <v>0</v>
      </c>
      <c r="R242" s="343">
        <v>0</v>
      </c>
    </row>
    <row r="243" spans="1:18" x14ac:dyDescent="0.25">
      <c r="A243" s="335"/>
      <c r="B243" s="335"/>
      <c r="C243" s="335"/>
      <c r="D243" s="335"/>
      <c r="E243" s="335" t="s">
        <v>6</v>
      </c>
      <c r="F243" s="335"/>
      <c r="G243" s="343">
        <v>55</v>
      </c>
      <c r="H243" s="343">
        <v>29</v>
      </c>
      <c r="I243" s="343">
        <v>26</v>
      </c>
      <c r="J243" s="343">
        <v>26</v>
      </c>
      <c r="K243" s="343">
        <v>14</v>
      </c>
      <c r="L243" s="343">
        <v>12</v>
      </c>
      <c r="M243" s="343">
        <v>29</v>
      </c>
      <c r="N243" s="343">
        <v>13</v>
      </c>
      <c r="O243" s="343">
        <v>16</v>
      </c>
      <c r="P243" s="343">
        <v>0</v>
      </c>
      <c r="Q243" s="343">
        <v>0</v>
      </c>
      <c r="R243" s="343">
        <v>0</v>
      </c>
    </row>
    <row r="244" spans="1:18" x14ac:dyDescent="0.25">
      <c r="A244" s="335"/>
      <c r="B244" s="335"/>
      <c r="C244" s="335"/>
      <c r="D244" s="335"/>
      <c r="E244" s="335"/>
      <c r="F244" s="335" t="s">
        <v>562</v>
      </c>
      <c r="G244" s="343">
        <v>32</v>
      </c>
      <c r="H244" s="343">
        <v>16</v>
      </c>
      <c r="I244" s="343">
        <v>16</v>
      </c>
      <c r="J244" s="343">
        <v>8</v>
      </c>
      <c r="K244" s="343">
        <v>4</v>
      </c>
      <c r="L244" s="343">
        <v>4</v>
      </c>
      <c r="M244" s="343">
        <v>18</v>
      </c>
      <c r="N244" s="343">
        <v>10</v>
      </c>
      <c r="O244" s="343">
        <v>8</v>
      </c>
      <c r="P244" s="343">
        <v>0</v>
      </c>
      <c r="Q244" s="343">
        <v>0</v>
      </c>
      <c r="R244" s="343">
        <v>0</v>
      </c>
    </row>
    <row r="245" spans="1:18" x14ac:dyDescent="0.25">
      <c r="A245" s="335"/>
      <c r="B245" s="335"/>
      <c r="C245" s="335"/>
      <c r="D245" s="335"/>
      <c r="E245" s="335"/>
      <c r="F245" s="335" t="s">
        <v>600</v>
      </c>
      <c r="G245" s="343">
        <v>5</v>
      </c>
      <c r="H245" s="343">
        <v>3</v>
      </c>
      <c r="I245" s="343">
        <v>2</v>
      </c>
      <c r="J245" s="343">
        <v>5</v>
      </c>
      <c r="K245" s="343">
        <v>3</v>
      </c>
      <c r="L245" s="343">
        <v>2</v>
      </c>
      <c r="M245" s="343">
        <v>11</v>
      </c>
      <c r="N245" s="343">
        <v>3</v>
      </c>
      <c r="O245" s="343">
        <v>8</v>
      </c>
      <c r="P245" s="343">
        <v>0</v>
      </c>
      <c r="Q245" s="343">
        <v>0</v>
      </c>
      <c r="R245" s="343">
        <v>0</v>
      </c>
    </row>
    <row r="246" spans="1:18" x14ac:dyDescent="0.25">
      <c r="A246" s="335"/>
      <c r="B246" s="335"/>
      <c r="C246" s="335"/>
      <c r="D246" s="335"/>
      <c r="E246" s="335"/>
      <c r="F246" s="335" t="s">
        <v>624</v>
      </c>
      <c r="G246" s="343">
        <v>18</v>
      </c>
      <c r="H246" s="343">
        <v>10</v>
      </c>
      <c r="I246" s="343">
        <v>8</v>
      </c>
      <c r="J246" s="343">
        <v>13</v>
      </c>
      <c r="K246" s="343">
        <v>7</v>
      </c>
      <c r="L246" s="343">
        <v>6</v>
      </c>
      <c r="M246" s="343">
        <v>0</v>
      </c>
      <c r="N246" s="343">
        <v>0</v>
      </c>
      <c r="O246" s="343">
        <v>0</v>
      </c>
      <c r="P246" s="343">
        <v>0</v>
      </c>
      <c r="Q246" s="343">
        <v>0</v>
      </c>
      <c r="R246" s="343">
        <v>0</v>
      </c>
    </row>
    <row r="247" spans="1:18" x14ac:dyDescent="0.25">
      <c r="A247" s="335"/>
      <c r="B247" s="335" t="s">
        <v>625</v>
      </c>
      <c r="C247" s="335"/>
      <c r="D247" s="335"/>
      <c r="E247" s="335"/>
      <c r="F247" s="335"/>
      <c r="G247" s="343">
        <v>807</v>
      </c>
      <c r="H247" s="343">
        <v>265</v>
      </c>
      <c r="I247" s="343">
        <v>542</v>
      </c>
      <c r="J247" s="343">
        <v>314</v>
      </c>
      <c r="K247" s="343">
        <v>94</v>
      </c>
      <c r="L247" s="343">
        <v>220</v>
      </c>
      <c r="M247" s="343">
        <v>185</v>
      </c>
      <c r="N247" s="343">
        <v>55</v>
      </c>
      <c r="O247" s="343">
        <v>130</v>
      </c>
      <c r="P247" s="343">
        <v>95</v>
      </c>
      <c r="Q247" s="343">
        <v>18</v>
      </c>
      <c r="R247" s="343">
        <v>77</v>
      </c>
    </row>
    <row r="248" spans="1:18" x14ac:dyDescent="0.25">
      <c r="A248" s="335"/>
      <c r="B248" s="335"/>
      <c r="C248" s="335" t="s">
        <v>625</v>
      </c>
      <c r="D248" s="335"/>
      <c r="E248" s="335"/>
      <c r="F248" s="335"/>
      <c r="G248" s="343">
        <v>807</v>
      </c>
      <c r="H248" s="343">
        <v>265</v>
      </c>
      <c r="I248" s="343">
        <v>542</v>
      </c>
      <c r="J248" s="343">
        <v>314</v>
      </c>
      <c r="K248" s="343">
        <v>94</v>
      </c>
      <c r="L248" s="343">
        <v>220</v>
      </c>
      <c r="M248" s="343">
        <v>185</v>
      </c>
      <c r="N248" s="343">
        <v>55</v>
      </c>
      <c r="O248" s="343">
        <v>130</v>
      </c>
      <c r="P248" s="343">
        <v>95</v>
      </c>
      <c r="Q248" s="343">
        <v>18</v>
      </c>
      <c r="R248" s="343">
        <v>77</v>
      </c>
    </row>
    <row r="249" spans="1:18" x14ac:dyDescent="0.25">
      <c r="A249" s="335"/>
      <c r="B249" s="335"/>
      <c r="C249" s="335"/>
      <c r="D249" s="335" t="s">
        <v>411</v>
      </c>
      <c r="E249" s="335"/>
      <c r="F249" s="335"/>
      <c r="G249" s="343">
        <v>696</v>
      </c>
      <c r="H249" s="343">
        <v>233</v>
      </c>
      <c r="I249" s="343">
        <v>463</v>
      </c>
      <c r="J249" s="343">
        <v>257</v>
      </c>
      <c r="K249" s="343">
        <v>76</v>
      </c>
      <c r="L249" s="343">
        <v>181</v>
      </c>
      <c r="M249" s="343">
        <v>141</v>
      </c>
      <c r="N249" s="343">
        <v>44</v>
      </c>
      <c r="O249" s="343">
        <v>97</v>
      </c>
      <c r="P249" s="343">
        <v>91</v>
      </c>
      <c r="Q249" s="343">
        <v>17</v>
      </c>
      <c r="R249" s="343">
        <v>74</v>
      </c>
    </row>
    <row r="250" spans="1:18" x14ac:dyDescent="0.25">
      <c r="A250" s="335"/>
      <c r="B250" s="335"/>
      <c r="C250" s="335"/>
      <c r="D250" s="335"/>
      <c r="E250" s="335" t="s">
        <v>6</v>
      </c>
      <c r="F250" s="335"/>
      <c r="G250" s="343">
        <v>696</v>
      </c>
      <c r="H250" s="343">
        <v>233</v>
      </c>
      <c r="I250" s="343">
        <v>463</v>
      </c>
      <c r="J250" s="343">
        <v>257</v>
      </c>
      <c r="K250" s="343">
        <v>76</v>
      </c>
      <c r="L250" s="343">
        <v>181</v>
      </c>
      <c r="M250" s="343">
        <v>141</v>
      </c>
      <c r="N250" s="343">
        <v>44</v>
      </c>
      <c r="O250" s="343">
        <v>97</v>
      </c>
      <c r="P250" s="343">
        <v>91</v>
      </c>
      <c r="Q250" s="343">
        <v>17</v>
      </c>
      <c r="R250" s="343">
        <v>74</v>
      </c>
    </row>
    <row r="251" spans="1:18" x14ac:dyDescent="0.25">
      <c r="A251" s="335"/>
      <c r="B251" s="335"/>
      <c r="C251" s="335"/>
      <c r="D251" s="335"/>
      <c r="E251" s="335"/>
      <c r="F251" s="335" t="s">
        <v>633</v>
      </c>
      <c r="G251" s="343">
        <v>0</v>
      </c>
      <c r="H251" s="343">
        <v>0</v>
      </c>
      <c r="I251" s="343">
        <v>0</v>
      </c>
      <c r="J251" s="343">
        <v>0</v>
      </c>
      <c r="K251" s="343">
        <v>0</v>
      </c>
      <c r="L251" s="343">
        <v>0</v>
      </c>
      <c r="M251" s="343">
        <v>0</v>
      </c>
      <c r="N251" s="343">
        <v>0</v>
      </c>
      <c r="O251" s="343">
        <v>0</v>
      </c>
      <c r="P251" s="343">
        <v>0</v>
      </c>
      <c r="Q251" s="343">
        <v>0</v>
      </c>
      <c r="R251" s="343">
        <v>0</v>
      </c>
    </row>
    <row r="252" spans="1:18" x14ac:dyDescent="0.25">
      <c r="A252" s="335"/>
      <c r="B252" s="335"/>
      <c r="C252" s="335"/>
      <c r="D252" s="335"/>
      <c r="E252" s="335"/>
      <c r="F252" s="335" t="s">
        <v>564</v>
      </c>
      <c r="G252" s="343">
        <v>251</v>
      </c>
      <c r="H252" s="343">
        <v>111</v>
      </c>
      <c r="I252" s="343">
        <v>140</v>
      </c>
      <c r="J252" s="343">
        <v>89</v>
      </c>
      <c r="K252" s="343">
        <v>35</v>
      </c>
      <c r="L252" s="343">
        <v>54</v>
      </c>
      <c r="M252" s="343">
        <v>55</v>
      </c>
      <c r="N252" s="343">
        <v>25</v>
      </c>
      <c r="O252" s="343">
        <v>30</v>
      </c>
      <c r="P252" s="343">
        <v>23</v>
      </c>
      <c r="Q252" s="343">
        <v>9</v>
      </c>
      <c r="R252" s="343">
        <v>14</v>
      </c>
    </row>
    <row r="253" spans="1:18" x14ac:dyDescent="0.25">
      <c r="A253" s="335"/>
      <c r="B253" s="335"/>
      <c r="C253" s="335"/>
      <c r="D253" s="335"/>
      <c r="E253" s="335"/>
      <c r="F253" s="335" t="s">
        <v>634</v>
      </c>
      <c r="G253" s="343">
        <v>128</v>
      </c>
      <c r="H253" s="343">
        <v>57</v>
      </c>
      <c r="I253" s="343">
        <v>71</v>
      </c>
      <c r="J253" s="343">
        <v>48</v>
      </c>
      <c r="K253" s="343">
        <v>18</v>
      </c>
      <c r="L253" s="343">
        <v>30</v>
      </c>
      <c r="M253" s="343">
        <v>11</v>
      </c>
      <c r="N253" s="343">
        <v>5</v>
      </c>
      <c r="O253" s="343">
        <v>6</v>
      </c>
      <c r="P253" s="343">
        <v>25</v>
      </c>
      <c r="Q253" s="343">
        <v>6</v>
      </c>
      <c r="R253" s="343">
        <v>19</v>
      </c>
    </row>
    <row r="254" spans="1:18" x14ac:dyDescent="0.25">
      <c r="A254" s="335"/>
      <c r="B254" s="335"/>
      <c r="C254" s="335"/>
      <c r="D254" s="335"/>
      <c r="E254" s="335"/>
      <c r="F254" s="335" t="s">
        <v>635</v>
      </c>
      <c r="G254" s="343">
        <v>34</v>
      </c>
      <c r="H254" s="343">
        <v>3</v>
      </c>
      <c r="I254" s="343">
        <v>31</v>
      </c>
      <c r="J254" s="343">
        <v>11</v>
      </c>
      <c r="K254" s="343">
        <v>1</v>
      </c>
      <c r="L254" s="343">
        <v>10</v>
      </c>
      <c r="M254" s="343">
        <v>5</v>
      </c>
      <c r="N254" s="343">
        <v>0</v>
      </c>
      <c r="O254" s="343">
        <v>5</v>
      </c>
      <c r="P254" s="343">
        <v>0</v>
      </c>
      <c r="Q254" s="343">
        <v>0</v>
      </c>
      <c r="R254" s="343">
        <v>0</v>
      </c>
    </row>
    <row r="255" spans="1:18" x14ac:dyDescent="0.25">
      <c r="A255" s="335"/>
      <c r="B255" s="335"/>
      <c r="C255" s="335"/>
      <c r="D255" s="335"/>
      <c r="E255" s="335"/>
      <c r="F255" s="335" t="s">
        <v>636</v>
      </c>
      <c r="G255" s="343">
        <v>105</v>
      </c>
      <c r="H255" s="343">
        <v>32</v>
      </c>
      <c r="I255" s="343">
        <v>73</v>
      </c>
      <c r="J255" s="343">
        <v>52</v>
      </c>
      <c r="K255" s="343">
        <v>17</v>
      </c>
      <c r="L255" s="343">
        <v>35</v>
      </c>
      <c r="M255" s="343">
        <v>0</v>
      </c>
      <c r="N255" s="343">
        <v>0</v>
      </c>
      <c r="O255" s="343">
        <v>0</v>
      </c>
      <c r="P255" s="343">
        <v>0</v>
      </c>
      <c r="Q255" s="343">
        <v>0</v>
      </c>
      <c r="R255" s="343">
        <v>0</v>
      </c>
    </row>
    <row r="256" spans="1:18" x14ac:dyDescent="0.25">
      <c r="A256" s="335"/>
      <c r="B256" s="335"/>
      <c r="C256" s="335"/>
      <c r="D256" s="335"/>
      <c r="E256" s="335"/>
      <c r="F256" s="335" t="s">
        <v>637</v>
      </c>
      <c r="G256" s="343">
        <v>78</v>
      </c>
      <c r="H256" s="343">
        <v>16</v>
      </c>
      <c r="I256" s="343">
        <v>62</v>
      </c>
      <c r="J256" s="343">
        <v>25</v>
      </c>
      <c r="K256" s="343">
        <v>3</v>
      </c>
      <c r="L256" s="343">
        <v>22</v>
      </c>
      <c r="M256" s="343">
        <v>22</v>
      </c>
      <c r="N256" s="343">
        <v>7</v>
      </c>
      <c r="O256" s="343">
        <v>15</v>
      </c>
      <c r="P256" s="343">
        <v>3</v>
      </c>
      <c r="Q256" s="343">
        <v>0</v>
      </c>
      <c r="R256" s="343">
        <v>3</v>
      </c>
    </row>
    <row r="257" spans="1:18" x14ac:dyDescent="0.25">
      <c r="A257" s="335"/>
      <c r="B257" s="335"/>
      <c r="C257" s="335"/>
      <c r="D257" s="335"/>
      <c r="E257" s="335"/>
      <c r="F257" s="335" t="s">
        <v>569</v>
      </c>
      <c r="G257" s="343">
        <v>36</v>
      </c>
      <c r="H257" s="343">
        <v>11</v>
      </c>
      <c r="I257" s="343">
        <v>25</v>
      </c>
      <c r="J257" s="343">
        <v>13</v>
      </c>
      <c r="K257" s="343">
        <v>1</v>
      </c>
      <c r="L257" s="343">
        <v>12</v>
      </c>
      <c r="M257" s="343">
        <v>22</v>
      </c>
      <c r="N257" s="343">
        <v>5</v>
      </c>
      <c r="O257" s="343">
        <v>17</v>
      </c>
      <c r="P257" s="343">
        <v>14</v>
      </c>
      <c r="Q257" s="343">
        <v>2</v>
      </c>
      <c r="R257" s="343">
        <v>12</v>
      </c>
    </row>
    <row r="258" spans="1:18" x14ac:dyDescent="0.25">
      <c r="A258" s="335"/>
      <c r="B258" s="335"/>
      <c r="C258" s="335"/>
      <c r="D258" s="335"/>
      <c r="E258" s="335"/>
      <c r="F258" s="335" t="s">
        <v>638</v>
      </c>
      <c r="G258" s="343">
        <v>64</v>
      </c>
      <c r="H258" s="343">
        <v>3</v>
      </c>
      <c r="I258" s="343">
        <v>61</v>
      </c>
      <c r="J258" s="343">
        <v>19</v>
      </c>
      <c r="K258" s="343">
        <v>1</v>
      </c>
      <c r="L258" s="343">
        <v>18</v>
      </c>
      <c r="M258" s="343">
        <v>26</v>
      </c>
      <c r="N258" s="343">
        <v>2</v>
      </c>
      <c r="O258" s="343">
        <v>24</v>
      </c>
      <c r="P258" s="343">
        <v>26</v>
      </c>
      <c r="Q258" s="343">
        <v>0</v>
      </c>
      <c r="R258" s="343">
        <v>26</v>
      </c>
    </row>
    <row r="259" spans="1:18" x14ac:dyDescent="0.25">
      <c r="A259" s="335"/>
      <c r="B259" s="335"/>
      <c r="C259" s="335"/>
      <c r="D259" s="335" t="s">
        <v>468</v>
      </c>
      <c r="E259" s="335"/>
      <c r="F259" s="335"/>
      <c r="G259" s="343">
        <v>37</v>
      </c>
      <c r="H259" s="343">
        <v>9</v>
      </c>
      <c r="I259" s="343">
        <v>28</v>
      </c>
      <c r="J259" s="343">
        <v>20</v>
      </c>
      <c r="K259" s="343">
        <v>6</v>
      </c>
      <c r="L259" s="343">
        <v>14</v>
      </c>
      <c r="M259" s="343">
        <v>4</v>
      </c>
      <c r="N259" s="343">
        <v>0</v>
      </c>
      <c r="O259" s="343">
        <v>4</v>
      </c>
      <c r="P259" s="343">
        <v>0</v>
      </c>
      <c r="Q259" s="343">
        <v>0</v>
      </c>
      <c r="R259" s="343">
        <v>0</v>
      </c>
    </row>
    <row r="260" spans="1:18" x14ac:dyDescent="0.25">
      <c r="A260" s="335"/>
      <c r="B260" s="335"/>
      <c r="C260" s="335"/>
      <c r="D260" s="335"/>
      <c r="E260" s="335" t="s">
        <v>6</v>
      </c>
      <c r="F260" s="335"/>
      <c r="G260" s="343">
        <v>37</v>
      </c>
      <c r="H260" s="343">
        <v>9</v>
      </c>
      <c r="I260" s="343">
        <v>28</v>
      </c>
      <c r="J260" s="343">
        <v>20</v>
      </c>
      <c r="K260" s="343">
        <v>6</v>
      </c>
      <c r="L260" s="343">
        <v>14</v>
      </c>
      <c r="M260" s="343">
        <v>4</v>
      </c>
      <c r="N260" s="343">
        <v>0</v>
      </c>
      <c r="O260" s="343">
        <v>4</v>
      </c>
      <c r="P260" s="343">
        <v>0</v>
      </c>
      <c r="Q260" s="343">
        <v>0</v>
      </c>
      <c r="R260" s="343">
        <v>0</v>
      </c>
    </row>
    <row r="261" spans="1:18" x14ac:dyDescent="0.25">
      <c r="A261" s="335"/>
      <c r="B261" s="335"/>
      <c r="C261" s="335"/>
      <c r="D261" s="335"/>
      <c r="E261" s="335"/>
      <c r="F261" s="335" t="s">
        <v>626</v>
      </c>
      <c r="G261" s="343">
        <v>26</v>
      </c>
      <c r="H261" s="343">
        <v>9</v>
      </c>
      <c r="I261" s="343">
        <v>17</v>
      </c>
      <c r="J261" s="343">
        <v>9</v>
      </c>
      <c r="K261" s="343">
        <v>6</v>
      </c>
      <c r="L261" s="343">
        <v>3</v>
      </c>
      <c r="M261" s="343">
        <v>4</v>
      </c>
      <c r="N261" s="343">
        <v>0</v>
      </c>
      <c r="O261" s="343">
        <v>4</v>
      </c>
      <c r="P261" s="343">
        <v>0</v>
      </c>
      <c r="Q261" s="343">
        <v>0</v>
      </c>
      <c r="R261" s="343">
        <v>0</v>
      </c>
    </row>
    <row r="262" spans="1:18" x14ac:dyDescent="0.25">
      <c r="A262" s="335"/>
      <c r="B262" s="335"/>
      <c r="C262" s="335"/>
      <c r="D262" s="335"/>
      <c r="E262" s="335"/>
      <c r="F262" s="335" t="s">
        <v>627</v>
      </c>
      <c r="G262" s="343">
        <v>11</v>
      </c>
      <c r="H262" s="343">
        <v>0</v>
      </c>
      <c r="I262" s="343">
        <v>11</v>
      </c>
      <c r="J262" s="343">
        <v>11</v>
      </c>
      <c r="K262" s="343">
        <v>0</v>
      </c>
      <c r="L262" s="343">
        <v>11</v>
      </c>
      <c r="M262" s="343">
        <v>0</v>
      </c>
      <c r="N262" s="343">
        <v>0</v>
      </c>
      <c r="O262" s="343">
        <v>0</v>
      </c>
      <c r="P262" s="343">
        <v>0</v>
      </c>
      <c r="Q262" s="343">
        <v>0</v>
      </c>
      <c r="R262" s="343">
        <v>0</v>
      </c>
    </row>
    <row r="263" spans="1:18" x14ac:dyDescent="0.25">
      <c r="A263" s="335"/>
      <c r="B263" s="335"/>
      <c r="C263" s="335"/>
      <c r="D263" s="335" t="s">
        <v>506</v>
      </c>
      <c r="E263" s="335"/>
      <c r="F263" s="335"/>
      <c r="G263" s="343">
        <v>74</v>
      </c>
      <c r="H263" s="343">
        <v>23</v>
      </c>
      <c r="I263" s="343">
        <v>51</v>
      </c>
      <c r="J263" s="343">
        <v>37</v>
      </c>
      <c r="K263" s="343">
        <v>12</v>
      </c>
      <c r="L263" s="343">
        <v>25</v>
      </c>
      <c r="M263" s="343">
        <v>40</v>
      </c>
      <c r="N263" s="343">
        <v>11</v>
      </c>
      <c r="O263" s="343">
        <v>29</v>
      </c>
      <c r="P263" s="343">
        <v>4</v>
      </c>
      <c r="Q263" s="343">
        <v>1</v>
      </c>
      <c r="R263" s="343">
        <v>3</v>
      </c>
    </row>
    <row r="264" spans="1:18" x14ac:dyDescent="0.25">
      <c r="A264" s="335"/>
      <c r="B264" s="335"/>
      <c r="C264" s="335"/>
      <c r="D264" s="335"/>
      <c r="E264" s="335" t="s">
        <v>6</v>
      </c>
      <c r="F264" s="335"/>
      <c r="G264" s="343">
        <v>74</v>
      </c>
      <c r="H264" s="343">
        <v>23</v>
      </c>
      <c r="I264" s="343">
        <v>51</v>
      </c>
      <c r="J264" s="343">
        <v>37</v>
      </c>
      <c r="K264" s="343">
        <v>12</v>
      </c>
      <c r="L264" s="343">
        <v>25</v>
      </c>
      <c r="M264" s="343">
        <v>40</v>
      </c>
      <c r="N264" s="343">
        <v>11</v>
      </c>
      <c r="O264" s="343">
        <v>29</v>
      </c>
      <c r="P264" s="343">
        <v>4</v>
      </c>
      <c r="Q264" s="343">
        <v>1</v>
      </c>
      <c r="R264" s="343">
        <v>3</v>
      </c>
    </row>
    <row r="265" spans="1:18" x14ac:dyDescent="0.25">
      <c r="A265" s="335"/>
      <c r="B265" s="335"/>
      <c r="C265" s="335"/>
      <c r="D265" s="335"/>
      <c r="E265" s="335"/>
      <c r="F265" s="335" t="s">
        <v>628</v>
      </c>
      <c r="G265" s="343">
        <v>0</v>
      </c>
      <c r="H265" s="343">
        <v>0</v>
      </c>
      <c r="I265" s="343">
        <v>0</v>
      </c>
      <c r="J265" s="343">
        <v>0</v>
      </c>
      <c r="K265" s="343">
        <v>0</v>
      </c>
      <c r="L265" s="343">
        <v>0</v>
      </c>
      <c r="M265" s="343">
        <v>6</v>
      </c>
      <c r="N265" s="343">
        <v>0</v>
      </c>
      <c r="O265" s="343">
        <v>6</v>
      </c>
      <c r="P265" s="343">
        <v>0</v>
      </c>
      <c r="Q265" s="343">
        <v>0</v>
      </c>
      <c r="R265" s="343">
        <v>0</v>
      </c>
    </row>
    <row r="266" spans="1:18" x14ac:dyDescent="0.25">
      <c r="A266" s="335"/>
      <c r="B266" s="335"/>
      <c r="C266" s="335"/>
      <c r="D266" s="335"/>
      <c r="E266" s="335"/>
      <c r="F266" s="335" t="s">
        <v>629</v>
      </c>
      <c r="G266" s="343">
        <v>25</v>
      </c>
      <c r="H266" s="343">
        <v>14</v>
      </c>
      <c r="I266" s="343">
        <v>11</v>
      </c>
      <c r="J266" s="343">
        <v>16</v>
      </c>
      <c r="K266" s="343">
        <v>8</v>
      </c>
      <c r="L266" s="343">
        <v>8</v>
      </c>
      <c r="M266" s="343">
        <v>15</v>
      </c>
      <c r="N266" s="343">
        <v>6</v>
      </c>
      <c r="O266" s="343">
        <v>9</v>
      </c>
      <c r="P266" s="343">
        <v>3</v>
      </c>
      <c r="Q266" s="343">
        <v>1</v>
      </c>
      <c r="R266" s="343">
        <v>2</v>
      </c>
    </row>
    <row r="267" spans="1:18" x14ac:dyDescent="0.25">
      <c r="A267" s="335"/>
      <c r="B267" s="335"/>
      <c r="C267" s="335"/>
      <c r="D267" s="335"/>
      <c r="E267" s="335"/>
      <c r="F267" s="335" t="s">
        <v>630</v>
      </c>
      <c r="G267" s="343">
        <v>35</v>
      </c>
      <c r="H267" s="343">
        <v>4</v>
      </c>
      <c r="I267" s="343">
        <v>31</v>
      </c>
      <c r="J267" s="343">
        <v>13</v>
      </c>
      <c r="K267" s="343">
        <v>1</v>
      </c>
      <c r="L267" s="343">
        <v>12</v>
      </c>
      <c r="M267" s="343">
        <v>11</v>
      </c>
      <c r="N267" s="343">
        <v>2</v>
      </c>
      <c r="O267" s="343">
        <v>9</v>
      </c>
      <c r="P267" s="343">
        <v>1</v>
      </c>
      <c r="Q267" s="343">
        <v>0</v>
      </c>
      <c r="R267" s="343">
        <v>1</v>
      </c>
    </row>
    <row r="268" spans="1:18" x14ac:dyDescent="0.25">
      <c r="A268" s="335"/>
      <c r="B268" s="335"/>
      <c r="C268" s="335"/>
      <c r="D268" s="335"/>
      <c r="E268" s="335"/>
      <c r="F268" s="335" t="s">
        <v>631</v>
      </c>
      <c r="G268" s="343">
        <v>0</v>
      </c>
      <c r="H268" s="343">
        <v>0</v>
      </c>
      <c r="I268" s="343">
        <v>0</v>
      </c>
      <c r="J268" s="343">
        <v>0</v>
      </c>
      <c r="K268" s="343">
        <v>0</v>
      </c>
      <c r="L268" s="343">
        <v>0</v>
      </c>
      <c r="M268" s="343">
        <v>0</v>
      </c>
      <c r="N268" s="343">
        <v>0</v>
      </c>
      <c r="O268" s="343">
        <v>0</v>
      </c>
      <c r="P268" s="343">
        <v>0</v>
      </c>
      <c r="Q268" s="343">
        <v>0</v>
      </c>
      <c r="R268" s="343">
        <v>0</v>
      </c>
    </row>
    <row r="269" spans="1:18" x14ac:dyDescent="0.25">
      <c r="A269" s="335"/>
      <c r="B269" s="335"/>
      <c r="C269" s="335"/>
      <c r="D269" s="335"/>
      <c r="E269" s="335"/>
      <c r="F269" s="335" t="s">
        <v>632</v>
      </c>
      <c r="G269" s="343">
        <v>14</v>
      </c>
      <c r="H269" s="343">
        <v>5</v>
      </c>
      <c r="I269" s="343">
        <v>9</v>
      </c>
      <c r="J269" s="343">
        <v>8</v>
      </c>
      <c r="K269" s="343">
        <v>3</v>
      </c>
      <c r="L269" s="343">
        <v>5</v>
      </c>
      <c r="M269" s="343">
        <v>8</v>
      </c>
      <c r="N269" s="343">
        <v>3</v>
      </c>
      <c r="O269" s="343">
        <v>5</v>
      </c>
      <c r="P269" s="343">
        <v>0</v>
      </c>
      <c r="Q269" s="343">
        <v>0</v>
      </c>
      <c r="R269" s="343">
        <v>0</v>
      </c>
    </row>
    <row r="270" spans="1:18" x14ac:dyDescent="0.25">
      <c r="A270" s="335"/>
      <c r="B270" s="335"/>
      <c r="C270" s="335"/>
      <c r="D270" s="335"/>
      <c r="E270" s="335" t="s">
        <v>14</v>
      </c>
      <c r="F270" s="335"/>
      <c r="G270" s="343">
        <v>0</v>
      </c>
      <c r="H270" s="343">
        <v>0</v>
      </c>
      <c r="I270" s="343">
        <v>0</v>
      </c>
      <c r="J270" s="343">
        <v>0</v>
      </c>
      <c r="K270" s="343">
        <v>0</v>
      </c>
      <c r="L270" s="343">
        <v>0</v>
      </c>
      <c r="M270" s="343">
        <v>0</v>
      </c>
      <c r="N270" s="343">
        <v>0</v>
      </c>
      <c r="O270" s="343">
        <v>0</v>
      </c>
      <c r="P270" s="343">
        <v>0</v>
      </c>
      <c r="Q270" s="343">
        <v>0</v>
      </c>
      <c r="R270" s="343">
        <v>0</v>
      </c>
    </row>
    <row r="271" spans="1:18" x14ac:dyDescent="0.25">
      <c r="A271" s="335"/>
      <c r="B271" s="335"/>
      <c r="C271" s="335"/>
      <c r="D271" s="335"/>
      <c r="E271" s="335"/>
      <c r="F271" s="335" t="s">
        <v>630</v>
      </c>
      <c r="G271" s="343">
        <v>0</v>
      </c>
      <c r="H271" s="343">
        <v>0</v>
      </c>
      <c r="I271" s="343">
        <v>0</v>
      </c>
      <c r="J271" s="343">
        <v>0</v>
      </c>
      <c r="K271" s="343">
        <v>0</v>
      </c>
      <c r="L271" s="343">
        <v>0</v>
      </c>
      <c r="M271" s="343">
        <v>0</v>
      </c>
      <c r="N271" s="343">
        <v>0</v>
      </c>
      <c r="O271" s="343">
        <v>0</v>
      </c>
      <c r="P271" s="343">
        <v>0</v>
      </c>
      <c r="Q271" s="343">
        <v>0</v>
      </c>
      <c r="R271" s="343">
        <v>0</v>
      </c>
    </row>
    <row r="272" spans="1:18" x14ac:dyDescent="0.25">
      <c r="A272" s="335"/>
      <c r="B272" s="335" t="s">
        <v>639</v>
      </c>
      <c r="C272" s="335"/>
      <c r="D272" s="335"/>
      <c r="E272" s="335"/>
      <c r="F272" s="335"/>
      <c r="G272" s="343">
        <v>59</v>
      </c>
      <c r="H272" s="343">
        <v>24</v>
      </c>
      <c r="I272" s="343">
        <v>35</v>
      </c>
      <c r="J272" s="343">
        <v>19</v>
      </c>
      <c r="K272" s="343">
        <v>6</v>
      </c>
      <c r="L272" s="343">
        <v>13</v>
      </c>
      <c r="M272" s="343">
        <v>30</v>
      </c>
      <c r="N272" s="343">
        <v>12</v>
      </c>
      <c r="O272" s="343">
        <v>18</v>
      </c>
      <c r="P272" s="343">
        <v>18</v>
      </c>
      <c r="Q272" s="343">
        <v>8</v>
      </c>
      <c r="R272" s="343">
        <v>10</v>
      </c>
    </row>
    <row r="273" spans="1:18" x14ac:dyDescent="0.25">
      <c r="A273" s="335"/>
      <c r="B273" s="335"/>
      <c r="C273" s="335" t="s">
        <v>639</v>
      </c>
      <c r="D273" s="335"/>
      <c r="E273" s="335"/>
      <c r="F273" s="335"/>
      <c r="G273" s="343">
        <v>59</v>
      </c>
      <c r="H273" s="343">
        <v>24</v>
      </c>
      <c r="I273" s="343">
        <v>35</v>
      </c>
      <c r="J273" s="343">
        <v>19</v>
      </c>
      <c r="K273" s="343">
        <v>6</v>
      </c>
      <c r="L273" s="343">
        <v>13</v>
      </c>
      <c r="M273" s="343">
        <v>30</v>
      </c>
      <c r="N273" s="343">
        <v>12</v>
      </c>
      <c r="O273" s="343">
        <v>18</v>
      </c>
      <c r="P273" s="343">
        <v>18</v>
      </c>
      <c r="Q273" s="343">
        <v>8</v>
      </c>
      <c r="R273" s="343">
        <v>10</v>
      </c>
    </row>
    <row r="274" spans="1:18" x14ac:dyDescent="0.25">
      <c r="A274" s="335"/>
      <c r="B274" s="335"/>
      <c r="C274" s="335"/>
      <c r="D274" s="335" t="s">
        <v>411</v>
      </c>
      <c r="E274" s="335"/>
      <c r="F274" s="335"/>
      <c r="G274" s="343">
        <v>21</v>
      </c>
      <c r="H274" s="343">
        <v>6</v>
      </c>
      <c r="I274" s="343">
        <v>15</v>
      </c>
      <c r="J274" s="343">
        <v>9</v>
      </c>
      <c r="K274" s="343">
        <v>3</v>
      </c>
      <c r="L274" s="343">
        <v>6</v>
      </c>
      <c r="M274" s="343">
        <v>0</v>
      </c>
      <c r="N274" s="343">
        <v>0</v>
      </c>
      <c r="O274" s="343">
        <v>0</v>
      </c>
      <c r="P274" s="343">
        <v>0</v>
      </c>
      <c r="Q274" s="343">
        <v>0</v>
      </c>
      <c r="R274" s="343">
        <v>0</v>
      </c>
    </row>
    <row r="275" spans="1:18" x14ac:dyDescent="0.25">
      <c r="A275" s="335"/>
      <c r="B275" s="335"/>
      <c r="C275" s="335"/>
      <c r="D275" s="335"/>
      <c r="E275" s="335" t="s">
        <v>6</v>
      </c>
      <c r="F275" s="335"/>
      <c r="G275" s="343">
        <v>21</v>
      </c>
      <c r="H275" s="343">
        <v>6</v>
      </c>
      <c r="I275" s="343">
        <v>15</v>
      </c>
      <c r="J275" s="343">
        <v>9</v>
      </c>
      <c r="K275" s="343">
        <v>3</v>
      </c>
      <c r="L275" s="343">
        <v>6</v>
      </c>
      <c r="M275" s="343">
        <v>0</v>
      </c>
      <c r="N275" s="343">
        <v>0</v>
      </c>
      <c r="O275" s="343">
        <v>0</v>
      </c>
      <c r="P275" s="343">
        <v>0</v>
      </c>
      <c r="Q275" s="343">
        <v>0</v>
      </c>
      <c r="R275" s="343">
        <v>0</v>
      </c>
    </row>
    <row r="276" spans="1:18" x14ac:dyDescent="0.25">
      <c r="A276" s="335"/>
      <c r="B276" s="335"/>
      <c r="C276" s="335"/>
      <c r="D276" s="335"/>
      <c r="E276" s="335"/>
      <c r="F276" s="335" t="s">
        <v>642</v>
      </c>
      <c r="G276" s="343">
        <v>21</v>
      </c>
      <c r="H276" s="343">
        <v>6</v>
      </c>
      <c r="I276" s="343">
        <v>15</v>
      </c>
      <c r="J276" s="343">
        <v>9</v>
      </c>
      <c r="K276" s="343">
        <v>3</v>
      </c>
      <c r="L276" s="343">
        <v>6</v>
      </c>
      <c r="M276" s="343">
        <v>0</v>
      </c>
      <c r="N276" s="343">
        <v>0</v>
      </c>
      <c r="O276" s="343">
        <v>0</v>
      </c>
      <c r="P276" s="343">
        <v>0</v>
      </c>
      <c r="Q276" s="343">
        <v>0</v>
      </c>
      <c r="R276" s="343">
        <v>0</v>
      </c>
    </row>
    <row r="277" spans="1:18" x14ac:dyDescent="0.25">
      <c r="A277" s="335"/>
      <c r="B277" s="335"/>
      <c r="C277" s="335"/>
      <c r="D277" s="335" t="s">
        <v>468</v>
      </c>
      <c r="E277" s="335"/>
      <c r="F277" s="335"/>
      <c r="G277" s="343">
        <v>38</v>
      </c>
      <c r="H277" s="343">
        <v>18</v>
      </c>
      <c r="I277" s="343">
        <v>20</v>
      </c>
      <c r="J277" s="343">
        <v>10</v>
      </c>
      <c r="K277" s="343">
        <v>3</v>
      </c>
      <c r="L277" s="343">
        <v>7</v>
      </c>
      <c r="M277" s="343">
        <v>30</v>
      </c>
      <c r="N277" s="343">
        <v>12</v>
      </c>
      <c r="O277" s="343">
        <v>18</v>
      </c>
      <c r="P277" s="343">
        <v>18</v>
      </c>
      <c r="Q277" s="343">
        <v>8</v>
      </c>
      <c r="R277" s="343">
        <v>10</v>
      </c>
    </row>
    <row r="278" spans="1:18" x14ac:dyDescent="0.25">
      <c r="A278" s="335"/>
      <c r="B278" s="335"/>
      <c r="C278" s="335"/>
      <c r="D278" s="335"/>
      <c r="E278" s="335" t="s">
        <v>6</v>
      </c>
      <c r="F278" s="335"/>
      <c r="G278" s="343">
        <v>38</v>
      </c>
      <c r="H278" s="343">
        <v>18</v>
      </c>
      <c r="I278" s="343">
        <v>20</v>
      </c>
      <c r="J278" s="343">
        <v>10</v>
      </c>
      <c r="K278" s="343">
        <v>3</v>
      </c>
      <c r="L278" s="343">
        <v>7</v>
      </c>
      <c r="M278" s="343">
        <v>30</v>
      </c>
      <c r="N278" s="343">
        <v>12</v>
      </c>
      <c r="O278" s="343">
        <v>18</v>
      </c>
      <c r="P278" s="343">
        <v>18</v>
      </c>
      <c r="Q278" s="343">
        <v>8</v>
      </c>
      <c r="R278" s="343">
        <v>10</v>
      </c>
    </row>
    <row r="279" spans="1:18" x14ac:dyDescent="0.25">
      <c r="A279" s="335"/>
      <c r="B279" s="335"/>
      <c r="C279" s="335"/>
      <c r="D279" s="335"/>
      <c r="E279" s="335"/>
      <c r="F279" s="335" t="s">
        <v>640</v>
      </c>
      <c r="G279" s="343">
        <v>38</v>
      </c>
      <c r="H279" s="343">
        <v>18</v>
      </c>
      <c r="I279" s="343">
        <v>20</v>
      </c>
      <c r="J279" s="343">
        <v>10</v>
      </c>
      <c r="K279" s="343">
        <v>3</v>
      </c>
      <c r="L279" s="343">
        <v>7</v>
      </c>
      <c r="M279" s="343">
        <v>30</v>
      </c>
      <c r="N279" s="343">
        <v>12</v>
      </c>
      <c r="O279" s="343">
        <v>18</v>
      </c>
      <c r="P279" s="343">
        <v>18</v>
      </c>
      <c r="Q279" s="343">
        <v>8</v>
      </c>
      <c r="R279" s="343">
        <v>10</v>
      </c>
    </row>
    <row r="280" spans="1:18" x14ac:dyDescent="0.25">
      <c r="A280" s="335"/>
      <c r="B280" s="335"/>
      <c r="C280" s="335"/>
      <c r="D280" s="335" t="s">
        <v>504</v>
      </c>
      <c r="E280" s="335"/>
      <c r="F280" s="335"/>
      <c r="G280" s="343">
        <v>0</v>
      </c>
      <c r="H280" s="343">
        <v>0</v>
      </c>
      <c r="I280" s="343">
        <v>0</v>
      </c>
      <c r="J280" s="343">
        <v>0</v>
      </c>
      <c r="K280" s="343">
        <v>0</v>
      </c>
      <c r="L280" s="343">
        <v>0</v>
      </c>
      <c r="M280" s="343">
        <v>0</v>
      </c>
      <c r="N280" s="343">
        <v>0</v>
      </c>
      <c r="O280" s="343">
        <v>0</v>
      </c>
      <c r="P280" s="343">
        <v>0</v>
      </c>
      <c r="Q280" s="343">
        <v>0</v>
      </c>
      <c r="R280" s="343">
        <v>0</v>
      </c>
    </row>
    <row r="281" spans="1:18" x14ac:dyDescent="0.25">
      <c r="A281" s="335"/>
      <c r="B281" s="335"/>
      <c r="C281" s="335"/>
      <c r="D281" s="335"/>
      <c r="E281" s="335" t="s">
        <v>6</v>
      </c>
      <c r="F281" s="335"/>
      <c r="G281" s="343">
        <v>0</v>
      </c>
      <c r="H281" s="343">
        <v>0</v>
      </c>
      <c r="I281" s="343">
        <v>0</v>
      </c>
      <c r="J281" s="343">
        <v>0</v>
      </c>
      <c r="K281" s="343">
        <v>0</v>
      </c>
      <c r="L281" s="343">
        <v>0</v>
      </c>
      <c r="M281" s="343">
        <v>0</v>
      </c>
      <c r="N281" s="343">
        <v>0</v>
      </c>
      <c r="O281" s="343">
        <v>0</v>
      </c>
      <c r="P281" s="343">
        <v>0</v>
      </c>
      <c r="Q281" s="343">
        <v>0</v>
      </c>
      <c r="R281" s="343">
        <v>0</v>
      </c>
    </row>
    <row r="282" spans="1:18" x14ac:dyDescent="0.25">
      <c r="A282" s="335"/>
      <c r="B282" s="335"/>
      <c r="C282" s="335"/>
      <c r="D282" s="335"/>
      <c r="E282" s="335"/>
      <c r="F282" s="335" t="s">
        <v>641</v>
      </c>
      <c r="G282" s="343">
        <v>0</v>
      </c>
      <c r="H282" s="343">
        <v>0</v>
      </c>
      <c r="I282" s="343">
        <v>0</v>
      </c>
      <c r="J282" s="343">
        <v>0</v>
      </c>
      <c r="K282" s="343">
        <v>0</v>
      </c>
      <c r="L282" s="343">
        <v>0</v>
      </c>
      <c r="M282" s="343">
        <v>0</v>
      </c>
      <c r="N282" s="343">
        <v>0</v>
      </c>
      <c r="O282" s="343">
        <v>0</v>
      </c>
      <c r="P282" s="343">
        <v>0</v>
      </c>
      <c r="Q282" s="343">
        <v>0</v>
      </c>
      <c r="R282" s="343">
        <v>0</v>
      </c>
    </row>
    <row r="283" spans="1:18" x14ac:dyDescent="0.25">
      <c r="A283" s="335"/>
      <c r="B283" s="335"/>
      <c r="C283" s="335"/>
      <c r="D283" s="335"/>
      <c r="E283" s="335" t="s">
        <v>14</v>
      </c>
      <c r="F283" s="335"/>
      <c r="G283" s="343">
        <v>0</v>
      </c>
      <c r="H283" s="343">
        <v>0</v>
      </c>
      <c r="I283" s="343">
        <v>0</v>
      </c>
      <c r="J283" s="343">
        <v>0</v>
      </c>
      <c r="K283" s="343">
        <v>0</v>
      </c>
      <c r="L283" s="343">
        <v>0</v>
      </c>
      <c r="M283" s="343">
        <v>0</v>
      </c>
      <c r="N283" s="343">
        <v>0</v>
      </c>
      <c r="O283" s="343">
        <v>0</v>
      </c>
      <c r="P283" s="343">
        <v>0</v>
      </c>
      <c r="Q283" s="343">
        <v>0</v>
      </c>
      <c r="R283" s="343">
        <v>0</v>
      </c>
    </row>
    <row r="284" spans="1:18" x14ac:dyDescent="0.25">
      <c r="A284" s="335"/>
      <c r="B284" s="335"/>
      <c r="C284" s="335"/>
      <c r="D284" s="335"/>
      <c r="E284" s="335"/>
      <c r="F284" s="335" t="s">
        <v>641</v>
      </c>
      <c r="G284" s="343">
        <v>0</v>
      </c>
      <c r="H284" s="343">
        <v>0</v>
      </c>
      <c r="I284" s="343">
        <v>0</v>
      </c>
      <c r="J284" s="343">
        <v>0</v>
      </c>
      <c r="K284" s="343">
        <v>0</v>
      </c>
      <c r="L284" s="343">
        <v>0</v>
      </c>
      <c r="M284" s="343">
        <v>0</v>
      </c>
      <c r="N284" s="343">
        <v>0</v>
      </c>
      <c r="O284" s="343">
        <v>0</v>
      </c>
      <c r="P284" s="343">
        <v>0</v>
      </c>
      <c r="Q284" s="343">
        <v>0</v>
      </c>
      <c r="R284" s="343">
        <v>0</v>
      </c>
    </row>
    <row r="285" spans="1:18" x14ac:dyDescent="0.25">
      <c r="A285" s="335"/>
      <c r="B285" s="335" t="s">
        <v>470</v>
      </c>
      <c r="C285" s="335"/>
      <c r="D285" s="335"/>
      <c r="E285" s="335"/>
      <c r="F285" s="335"/>
      <c r="G285" s="343">
        <v>90</v>
      </c>
      <c r="H285" s="343">
        <v>55</v>
      </c>
      <c r="I285" s="343">
        <v>35</v>
      </c>
      <c r="J285" s="343">
        <v>22</v>
      </c>
      <c r="K285" s="343">
        <v>14</v>
      </c>
      <c r="L285" s="343">
        <v>8</v>
      </c>
      <c r="M285" s="343">
        <v>9</v>
      </c>
      <c r="N285" s="343">
        <v>7</v>
      </c>
      <c r="O285" s="343">
        <v>2</v>
      </c>
      <c r="P285" s="343">
        <v>5</v>
      </c>
      <c r="Q285" s="343">
        <v>3</v>
      </c>
      <c r="R285" s="343">
        <v>2</v>
      </c>
    </row>
    <row r="286" spans="1:18" x14ac:dyDescent="0.25">
      <c r="A286" s="335"/>
      <c r="B286" s="335"/>
      <c r="C286" s="335" t="s">
        <v>470</v>
      </c>
      <c r="D286" s="335"/>
      <c r="E286" s="335"/>
      <c r="F286" s="335"/>
      <c r="G286" s="343">
        <v>90</v>
      </c>
      <c r="H286" s="343">
        <v>55</v>
      </c>
      <c r="I286" s="343">
        <v>35</v>
      </c>
      <c r="J286" s="343">
        <v>22</v>
      </c>
      <c r="K286" s="343">
        <v>14</v>
      </c>
      <c r="L286" s="343">
        <v>8</v>
      </c>
      <c r="M286" s="343">
        <v>9</v>
      </c>
      <c r="N286" s="343">
        <v>7</v>
      </c>
      <c r="O286" s="343">
        <v>2</v>
      </c>
      <c r="P286" s="343">
        <v>5</v>
      </c>
      <c r="Q286" s="343">
        <v>3</v>
      </c>
      <c r="R286" s="343">
        <v>2</v>
      </c>
    </row>
    <row r="287" spans="1:18" x14ac:dyDescent="0.25">
      <c r="A287" s="335"/>
      <c r="B287" s="335"/>
      <c r="C287" s="335"/>
      <c r="D287" s="335" t="s">
        <v>411</v>
      </c>
      <c r="E287" s="335"/>
      <c r="F287" s="335"/>
      <c r="G287" s="343">
        <v>90</v>
      </c>
      <c r="H287" s="343">
        <v>55</v>
      </c>
      <c r="I287" s="343">
        <v>35</v>
      </c>
      <c r="J287" s="343">
        <v>22</v>
      </c>
      <c r="K287" s="343">
        <v>14</v>
      </c>
      <c r="L287" s="343">
        <v>8</v>
      </c>
      <c r="M287" s="343">
        <v>9</v>
      </c>
      <c r="N287" s="343">
        <v>7</v>
      </c>
      <c r="O287" s="343">
        <v>2</v>
      </c>
      <c r="P287" s="343">
        <v>5</v>
      </c>
      <c r="Q287" s="343">
        <v>3</v>
      </c>
      <c r="R287" s="343">
        <v>2</v>
      </c>
    </row>
    <row r="288" spans="1:18" x14ac:dyDescent="0.25">
      <c r="A288" s="335"/>
      <c r="B288" s="335"/>
      <c r="C288" s="335"/>
      <c r="D288" s="335"/>
      <c r="E288" s="335" t="s">
        <v>6</v>
      </c>
      <c r="F288" s="335"/>
      <c r="G288" s="343">
        <v>90</v>
      </c>
      <c r="H288" s="343">
        <v>55</v>
      </c>
      <c r="I288" s="343">
        <v>35</v>
      </c>
      <c r="J288" s="343">
        <v>22</v>
      </c>
      <c r="K288" s="343">
        <v>14</v>
      </c>
      <c r="L288" s="343">
        <v>8</v>
      </c>
      <c r="M288" s="343">
        <v>9</v>
      </c>
      <c r="N288" s="343">
        <v>7</v>
      </c>
      <c r="O288" s="343">
        <v>2</v>
      </c>
      <c r="P288" s="343">
        <v>5</v>
      </c>
      <c r="Q288" s="343">
        <v>3</v>
      </c>
      <c r="R288" s="343">
        <v>2</v>
      </c>
    </row>
    <row r="289" spans="1:18" x14ac:dyDescent="0.25">
      <c r="A289" s="335"/>
      <c r="B289" s="335"/>
      <c r="C289" s="335"/>
      <c r="D289" s="335"/>
      <c r="E289" s="335"/>
      <c r="F289" s="335" t="s">
        <v>471</v>
      </c>
      <c r="G289" s="343">
        <v>10</v>
      </c>
      <c r="H289" s="343">
        <v>6</v>
      </c>
      <c r="I289" s="343">
        <v>4</v>
      </c>
      <c r="J289" s="343">
        <v>2</v>
      </c>
      <c r="K289" s="343">
        <v>1</v>
      </c>
      <c r="L289" s="343">
        <v>1</v>
      </c>
      <c r="M289" s="343">
        <v>0</v>
      </c>
      <c r="N289" s="343">
        <v>0</v>
      </c>
      <c r="O289" s="343">
        <v>0</v>
      </c>
      <c r="P289" s="343">
        <v>0</v>
      </c>
      <c r="Q289" s="343">
        <v>0</v>
      </c>
      <c r="R289" s="343">
        <v>0</v>
      </c>
    </row>
    <row r="290" spans="1:18" x14ac:dyDescent="0.25">
      <c r="A290" s="335"/>
      <c r="B290" s="335"/>
      <c r="C290" s="335"/>
      <c r="D290" s="335"/>
      <c r="E290" s="335"/>
      <c r="F290" s="335" t="s">
        <v>472</v>
      </c>
      <c r="G290" s="343">
        <v>7</v>
      </c>
      <c r="H290" s="343">
        <v>6</v>
      </c>
      <c r="I290" s="343">
        <v>1</v>
      </c>
      <c r="J290" s="343">
        <v>1</v>
      </c>
      <c r="K290" s="343">
        <v>1</v>
      </c>
      <c r="L290" s="343">
        <v>0</v>
      </c>
      <c r="M290" s="343">
        <v>1</v>
      </c>
      <c r="N290" s="343">
        <v>1</v>
      </c>
      <c r="O290" s="343">
        <v>0</v>
      </c>
      <c r="P290" s="343">
        <v>0</v>
      </c>
      <c r="Q290" s="343">
        <v>0</v>
      </c>
      <c r="R290" s="343">
        <v>0</v>
      </c>
    </row>
    <row r="291" spans="1:18" x14ac:dyDescent="0.25">
      <c r="A291" s="335"/>
      <c r="B291" s="335"/>
      <c r="C291" s="335"/>
      <c r="D291" s="335"/>
      <c r="E291" s="335"/>
      <c r="F291" s="335" t="s">
        <v>473</v>
      </c>
      <c r="G291" s="343">
        <v>53</v>
      </c>
      <c r="H291" s="343">
        <v>33</v>
      </c>
      <c r="I291" s="343">
        <v>20</v>
      </c>
      <c r="J291" s="343">
        <v>15</v>
      </c>
      <c r="K291" s="343">
        <v>10</v>
      </c>
      <c r="L291" s="343">
        <v>5</v>
      </c>
      <c r="M291" s="343">
        <v>2</v>
      </c>
      <c r="N291" s="343">
        <v>1</v>
      </c>
      <c r="O291" s="343">
        <v>1</v>
      </c>
      <c r="P291" s="343">
        <v>1</v>
      </c>
      <c r="Q291" s="343">
        <v>1</v>
      </c>
      <c r="R291" s="343">
        <v>0</v>
      </c>
    </row>
    <row r="292" spans="1:18" x14ac:dyDescent="0.25">
      <c r="A292" s="335"/>
      <c r="B292" s="335"/>
      <c r="C292" s="335"/>
      <c r="D292" s="335"/>
      <c r="E292" s="335"/>
      <c r="F292" s="335" t="s">
        <v>474</v>
      </c>
      <c r="G292" s="343">
        <v>1</v>
      </c>
      <c r="H292" s="343">
        <v>0</v>
      </c>
      <c r="I292" s="343">
        <v>1</v>
      </c>
      <c r="J292" s="343">
        <v>0</v>
      </c>
      <c r="K292" s="343">
        <v>0</v>
      </c>
      <c r="L292" s="343">
        <v>0</v>
      </c>
      <c r="M292" s="343">
        <v>0</v>
      </c>
      <c r="N292" s="343">
        <v>0</v>
      </c>
      <c r="O292" s="343">
        <v>0</v>
      </c>
      <c r="P292" s="343">
        <v>0</v>
      </c>
      <c r="Q292" s="343">
        <v>0</v>
      </c>
      <c r="R292" s="343">
        <v>0</v>
      </c>
    </row>
    <row r="293" spans="1:18" x14ac:dyDescent="0.25">
      <c r="A293" s="335"/>
      <c r="B293" s="335"/>
      <c r="C293" s="335"/>
      <c r="D293" s="335"/>
      <c r="E293" s="335"/>
      <c r="F293" s="335" t="s">
        <v>475</v>
      </c>
      <c r="G293" s="343">
        <v>1</v>
      </c>
      <c r="H293" s="343">
        <v>1</v>
      </c>
      <c r="I293" s="343">
        <v>0</v>
      </c>
      <c r="J293" s="343">
        <v>0</v>
      </c>
      <c r="K293" s="343">
        <v>0</v>
      </c>
      <c r="L293" s="343">
        <v>0</v>
      </c>
      <c r="M293" s="343">
        <v>0</v>
      </c>
      <c r="N293" s="343">
        <v>0</v>
      </c>
      <c r="O293" s="343">
        <v>0</v>
      </c>
      <c r="P293" s="343">
        <v>0</v>
      </c>
      <c r="Q293" s="343">
        <v>0</v>
      </c>
      <c r="R293" s="343">
        <v>0</v>
      </c>
    </row>
    <row r="294" spans="1:18" x14ac:dyDescent="0.25">
      <c r="A294" s="335"/>
      <c r="B294" s="335"/>
      <c r="C294" s="335"/>
      <c r="D294" s="335"/>
      <c r="E294" s="335"/>
      <c r="F294" s="335" t="s">
        <v>476</v>
      </c>
      <c r="G294" s="343">
        <v>0</v>
      </c>
      <c r="H294" s="343">
        <v>0</v>
      </c>
      <c r="I294" s="343">
        <v>0</v>
      </c>
      <c r="J294" s="343">
        <v>0</v>
      </c>
      <c r="K294" s="343">
        <v>0</v>
      </c>
      <c r="L294" s="343">
        <v>0</v>
      </c>
      <c r="M294" s="343">
        <v>0</v>
      </c>
      <c r="N294" s="343">
        <v>0</v>
      </c>
      <c r="O294" s="343">
        <v>0</v>
      </c>
      <c r="P294" s="343">
        <v>0</v>
      </c>
      <c r="Q294" s="343">
        <v>0</v>
      </c>
      <c r="R294" s="343">
        <v>0</v>
      </c>
    </row>
    <row r="295" spans="1:18" x14ac:dyDescent="0.25">
      <c r="A295" s="335"/>
      <c r="B295" s="335"/>
      <c r="C295" s="335"/>
      <c r="D295" s="335"/>
      <c r="E295" s="335"/>
      <c r="F295" s="335" t="s">
        <v>477</v>
      </c>
      <c r="G295" s="343">
        <v>3</v>
      </c>
      <c r="H295" s="343">
        <v>3</v>
      </c>
      <c r="I295" s="343">
        <v>0</v>
      </c>
      <c r="J295" s="343">
        <v>1</v>
      </c>
      <c r="K295" s="343">
        <v>1</v>
      </c>
      <c r="L295" s="343">
        <v>0</v>
      </c>
      <c r="M295" s="343">
        <v>2</v>
      </c>
      <c r="N295" s="343">
        <v>1</v>
      </c>
      <c r="O295" s="343">
        <v>1</v>
      </c>
      <c r="P295" s="343">
        <v>2</v>
      </c>
      <c r="Q295" s="343">
        <v>2</v>
      </c>
      <c r="R295" s="343">
        <v>0</v>
      </c>
    </row>
    <row r="296" spans="1:18" x14ac:dyDescent="0.25">
      <c r="A296" s="335"/>
      <c r="B296" s="335"/>
      <c r="C296" s="335"/>
      <c r="D296" s="335"/>
      <c r="E296" s="335"/>
      <c r="F296" s="335" t="s">
        <v>478</v>
      </c>
      <c r="G296" s="343">
        <v>4</v>
      </c>
      <c r="H296" s="343">
        <v>3</v>
      </c>
      <c r="I296" s="343">
        <v>1</v>
      </c>
      <c r="J296" s="343">
        <v>0</v>
      </c>
      <c r="K296" s="343">
        <v>0</v>
      </c>
      <c r="L296" s="343">
        <v>0</v>
      </c>
      <c r="M296" s="343">
        <v>0</v>
      </c>
      <c r="N296" s="343">
        <v>0</v>
      </c>
      <c r="O296" s="343">
        <v>0</v>
      </c>
      <c r="P296" s="343">
        <v>0</v>
      </c>
      <c r="Q296" s="343">
        <v>0</v>
      </c>
      <c r="R296" s="343">
        <v>0</v>
      </c>
    </row>
    <row r="297" spans="1:18" x14ac:dyDescent="0.25">
      <c r="A297" s="335"/>
      <c r="B297" s="335"/>
      <c r="C297" s="335"/>
      <c r="D297" s="335"/>
      <c r="E297" s="335"/>
      <c r="F297" s="335" t="s">
        <v>479</v>
      </c>
      <c r="G297" s="343">
        <v>5</v>
      </c>
      <c r="H297" s="343">
        <v>1</v>
      </c>
      <c r="I297" s="343">
        <v>4</v>
      </c>
      <c r="J297" s="343">
        <v>2</v>
      </c>
      <c r="K297" s="343">
        <v>1</v>
      </c>
      <c r="L297" s="343">
        <v>1</v>
      </c>
      <c r="M297" s="343">
        <v>4</v>
      </c>
      <c r="N297" s="343">
        <v>4</v>
      </c>
      <c r="O297" s="343">
        <v>0</v>
      </c>
      <c r="P297" s="343">
        <v>2</v>
      </c>
      <c r="Q297" s="343">
        <v>0</v>
      </c>
      <c r="R297" s="343">
        <v>2</v>
      </c>
    </row>
    <row r="298" spans="1:18" x14ac:dyDescent="0.25">
      <c r="A298" s="335"/>
      <c r="B298" s="335"/>
      <c r="C298" s="335"/>
      <c r="D298" s="335"/>
      <c r="E298" s="335"/>
      <c r="F298" s="335" t="s">
        <v>480</v>
      </c>
      <c r="G298" s="343">
        <v>5</v>
      </c>
      <c r="H298" s="343">
        <v>1</v>
      </c>
      <c r="I298" s="343">
        <v>4</v>
      </c>
      <c r="J298" s="343">
        <v>1</v>
      </c>
      <c r="K298" s="343">
        <v>0</v>
      </c>
      <c r="L298" s="343">
        <v>1</v>
      </c>
      <c r="M298" s="343">
        <v>0</v>
      </c>
      <c r="N298" s="343">
        <v>0</v>
      </c>
      <c r="O298" s="343">
        <v>0</v>
      </c>
      <c r="P298" s="343">
        <v>0</v>
      </c>
      <c r="Q298" s="343">
        <v>0</v>
      </c>
      <c r="R298" s="343">
        <v>0</v>
      </c>
    </row>
    <row r="299" spans="1:18" x14ac:dyDescent="0.25">
      <c r="A299" s="335"/>
      <c r="B299" s="335"/>
      <c r="C299" s="335"/>
      <c r="D299" s="335"/>
      <c r="E299" s="335"/>
      <c r="F299" s="335" t="s">
        <v>481</v>
      </c>
      <c r="G299" s="343">
        <v>1</v>
      </c>
      <c r="H299" s="343">
        <v>1</v>
      </c>
      <c r="I299" s="343">
        <v>0</v>
      </c>
      <c r="J299" s="343">
        <v>0</v>
      </c>
      <c r="K299" s="343">
        <v>0</v>
      </c>
      <c r="L299" s="343">
        <v>0</v>
      </c>
      <c r="M299" s="343">
        <v>0</v>
      </c>
      <c r="N299" s="343">
        <v>0</v>
      </c>
      <c r="O299" s="343">
        <v>0</v>
      </c>
      <c r="P299" s="343">
        <v>0</v>
      </c>
      <c r="Q299" s="343">
        <v>0</v>
      </c>
      <c r="R299" s="343">
        <v>0</v>
      </c>
    </row>
    <row r="300" spans="1:18" x14ac:dyDescent="0.25">
      <c r="A300" s="335"/>
      <c r="B300" s="335"/>
      <c r="C300" s="335"/>
      <c r="D300" s="335"/>
      <c r="E300" s="335"/>
      <c r="F300" s="335" t="s">
        <v>482</v>
      </c>
      <c r="G300" s="343">
        <v>0</v>
      </c>
      <c r="H300" s="343">
        <v>0</v>
      </c>
      <c r="I300" s="343">
        <v>0</v>
      </c>
      <c r="J300" s="343">
        <v>0</v>
      </c>
      <c r="K300" s="343">
        <v>0</v>
      </c>
      <c r="L300" s="343">
        <v>0</v>
      </c>
      <c r="M300" s="343">
        <v>0</v>
      </c>
      <c r="N300" s="343">
        <v>0</v>
      </c>
      <c r="O300" s="343">
        <v>0</v>
      </c>
      <c r="P300" s="343">
        <v>0</v>
      </c>
      <c r="Q300" s="343">
        <v>0</v>
      </c>
      <c r="R300" s="343">
        <v>0</v>
      </c>
    </row>
    <row r="301" spans="1:18" x14ac:dyDescent="0.25">
      <c r="A301" s="335"/>
      <c r="B301" s="335" t="s">
        <v>643</v>
      </c>
      <c r="C301" s="335"/>
      <c r="D301" s="335"/>
      <c r="E301" s="335"/>
      <c r="F301" s="335"/>
      <c r="G301" s="343">
        <v>49</v>
      </c>
      <c r="H301" s="343">
        <v>30</v>
      </c>
      <c r="I301" s="343">
        <v>19</v>
      </c>
      <c r="J301" s="343">
        <v>6</v>
      </c>
      <c r="K301" s="343">
        <v>1</v>
      </c>
      <c r="L301" s="343">
        <v>5</v>
      </c>
      <c r="M301" s="343">
        <v>11</v>
      </c>
      <c r="N301" s="343">
        <v>7</v>
      </c>
      <c r="O301" s="343">
        <v>4</v>
      </c>
      <c r="P301" s="343">
        <v>19</v>
      </c>
      <c r="Q301" s="343">
        <v>8</v>
      </c>
      <c r="R301" s="343">
        <v>11</v>
      </c>
    </row>
    <row r="302" spans="1:18" x14ac:dyDescent="0.25">
      <c r="A302" s="335"/>
      <c r="B302" s="335"/>
      <c r="C302" s="335" t="s">
        <v>644</v>
      </c>
      <c r="D302" s="335"/>
      <c r="E302" s="335"/>
      <c r="F302" s="335"/>
      <c r="G302" s="343">
        <v>49</v>
      </c>
      <c r="H302" s="343">
        <v>30</v>
      </c>
      <c r="I302" s="343">
        <v>19</v>
      </c>
      <c r="J302" s="343">
        <v>6</v>
      </c>
      <c r="K302" s="343">
        <v>1</v>
      </c>
      <c r="L302" s="343">
        <v>5</v>
      </c>
      <c r="M302" s="343">
        <v>11</v>
      </c>
      <c r="N302" s="343">
        <v>7</v>
      </c>
      <c r="O302" s="343">
        <v>4</v>
      </c>
      <c r="P302" s="343">
        <v>19</v>
      </c>
      <c r="Q302" s="343">
        <v>8</v>
      </c>
      <c r="R302" s="343">
        <v>11</v>
      </c>
    </row>
    <row r="303" spans="1:18" x14ac:dyDescent="0.25">
      <c r="A303" s="335"/>
      <c r="B303" s="335"/>
      <c r="C303" s="335"/>
      <c r="D303" s="335" t="s">
        <v>411</v>
      </c>
      <c r="E303" s="335"/>
      <c r="F303" s="335"/>
      <c r="G303" s="343">
        <v>49</v>
      </c>
      <c r="H303" s="343">
        <v>30</v>
      </c>
      <c r="I303" s="343">
        <v>19</v>
      </c>
      <c r="J303" s="343">
        <v>6</v>
      </c>
      <c r="K303" s="343">
        <v>1</v>
      </c>
      <c r="L303" s="343">
        <v>5</v>
      </c>
      <c r="M303" s="343">
        <v>11</v>
      </c>
      <c r="N303" s="343">
        <v>7</v>
      </c>
      <c r="O303" s="343">
        <v>4</v>
      </c>
      <c r="P303" s="343">
        <v>19</v>
      </c>
      <c r="Q303" s="343">
        <v>8</v>
      </c>
      <c r="R303" s="343">
        <v>11</v>
      </c>
    </row>
    <row r="304" spans="1:18" x14ac:dyDescent="0.25">
      <c r="A304" s="335"/>
      <c r="B304" s="335"/>
      <c r="C304" s="335"/>
      <c r="D304" s="335"/>
      <c r="E304" s="335" t="s">
        <v>6</v>
      </c>
      <c r="F304" s="335"/>
      <c r="G304" s="343">
        <v>49</v>
      </c>
      <c r="H304" s="343">
        <v>30</v>
      </c>
      <c r="I304" s="343">
        <v>19</v>
      </c>
      <c r="J304" s="343">
        <v>6</v>
      </c>
      <c r="K304" s="343">
        <v>1</v>
      </c>
      <c r="L304" s="343">
        <v>5</v>
      </c>
      <c r="M304" s="343">
        <v>11</v>
      </c>
      <c r="N304" s="343">
        <v>7</v>
      </c>
      <c r="O304" s="343">
        <v>4</v>
      </c>
      <c r="P304" s="343">
        <v>19</v>
      </c>
      <c r="Q304" s="343">
        <v>8</v>
      </c>
      <c r="R304" s="343">
        <v>11</v>
      </c>
    </row>
    <row r="305" spans="1:18" x14ac:dyDescent="0.25">
      <c r="A305" s="335"/>
      <c r="B305" s="335"/>
      <c r="C305" s="335"/>
      <c r="D305" s="335"/>
      <c r="E305" s="335"/>
      <c r="F305" s="335" t="s">
        <v>645</v>
      </c>
      <c r="G305" s="343">
        <v>49</v>
      </c>
      <c r="H305" s="343">
        <v>30</v>
      </c>
      <c r="I305" s="343">
        <v>19</v>
      </c>
      <c r="J305" s="343">
        <v>6</v>
      </c>
      <c r="K305" s="343">
        <v>1</v>
      </c>
      <c r="L305" s="343">
        <v>5</v>
      </c>
      <c r="M305" s="343">
        <v>11</v>
      </c>
      <c r="N305" s="343">
        <v>7</v>
      </c>
      <c r="O305" s="343">
        <v>4</v>
      </c>
      <c r="P305" s="343">
        <v>19</v>
      </c>
      <c r="Q305" s="343">
        <v>8</v>
      </c>
      <c r="R305" s="343">
        <v>11</v>
      </c>
    </row>
    <row r="306" spans="1:18" x14ac:dyDescent="0.25">
      <c r="A306" s="335"/>
      <c r="B306" s="335" t="s">
        <v>646</v>
      </c>
      <c r="C306" s="335"/>
      <c r="D306" s="335"/>
      <c r="E306" s="335"/>
      <c r="F306" s="335"/>
      <c r="G306" s="343">
        <v>160</v>
      </c>
      <c r="H306" s="343">
        <v>36</v>
      </c>
      <c r="I306" s="343">
        <v>124</v>
      </c>
      <c r="J306" s="343">
        <v>41</v>
      </c>
      <c r="K306" s="343">
        <v>17</v>
      </c>
      <c r="L306" s="343">
        <v>24</v>
      </c>
      <c r="M306" s="343">
        <v>29</v>
      </c>
      <c r="N306" s="343">
        <v>7</v>
      </c>
      <c r="O306" s="343">
        <v>22</v>
      </c>
      <c r="P306" s="343">
        <v>20</v>
      </c>
      <c r="Q306" s="343">
        <v>4</v>
      </c>
      <c r="R306" s="343">
        <v>16</v>
      </c>
    </row>
    <row r="307" spans="1:18" x14ac:dyDescent="0.25">
      <c r="A307" s="335"/>
      <c r="B307" s="335"/>
      <c r="C307" s="335" t="s">
        <v>646</v>
      </c>
      <c r="D307" s="335"/>
      <c r="E307" s="335"/>
      <c r="F307" s="335"/>
      <c r="G307" s="343">
        <v>160</v>
      </c>
      <c r="H307" s="343">
        <v>36</v>
      </c>
      <c r="I307" s="343">
        <v>124</v>
      </c>
      <c r="J307" s="343">
        <v>41</v>
      </c>
      <c r="K307" s="343">
        <v>17</v>
      </c>
      <c r="L307" s="343">
        <v>24</v>
      </c>
      <c r="M307" s="343">
        <v>29</v>
      </c>
      <c r="N307" s="343">
        <v>7</v>
      </c>
      <c r="O307" s="343">
        <v>22</v>
      </c>
      <c r="P307" s="343">
        <v>20</v>
      </c>
      <c r="Q307" s="343">
        <v>4</v>
      </c>
      <c r="R307" s="343">
        <v>16</v>
      </c>
    </row>
    <row r="308" spans="1:18" x14ac:dyDescent="0.25">
      <c r="A308" s="335"/>
      <c r="B308" s="335"/>
      <c r="C308" s="335"/>
      <c r="D308" s="335" t="s">
        <v>411</v>
      </c>
      <c r="E308" s="335"/>
      <c r="F308" s="335"/>
      <c r="G308" s="343">
        <v>160</v>
      </c>
      <c r="H308" s="343">
        <v>36</v>
      </c>
      <c r="I308" s="343">
        <v>124</v>
      </c>
      <c r="J308" s="343">
        <v>41</v>
      </c>
      <c r="K308" s="343">
        <v>17</v>
      </c>
      <c r="L308" s="343">
        <v>24</v>
      </c>
      <c r="M308" s="343">
        <v>29</v>
      </c>
      <c r="N308" s="343">
        <v>7</v>
      </c>
      <c r="O308" s="343">
        <v>22</v>
      </c>
      <c r="P308" s="343">
        <v>20</v>
      </c>
      <c r="Q308" s="343">
        <v>4</v>
      </c>
      <c r="R308" s="343">
        <v>16</v>
      </c>
    </row>
    <row r="309" spans="1:18" x14ac:dyDescent="0.25">
      <c r="A309" s="335"/>
      <c r="B309" s="335"/>
      <c r="C309" s="335"/>
      <c r="D309" s="335"/>
      <c r="E309" s="335" t="s">
        <v>6</v>
      </c>
      <c r="F309" s="335"/>
      <c r="G309" s="343">
        <v>160</v>
      </c>
      <c r="H309" s="343">
        <v>36</v>
      </c>
      <c r="I309" s="343">
        <v>124</v>
      </c>
      <c r="J309" s="343">
        <v>41</v>
      </c>
      <c r="K309" s="343">
        <v>17</v>
      </c>
      <c r="L309" s="343">
        <v>24</v>
      </c>
      <c r="M309" s="343">
        <v>29</v>
      </c>
      <c r="N309" s="343">
        <v>7</v>
      </c>
      <c r="O309" s="343">
        <v>22</v>
      </c>
      <c r="P309" s="343">
        <v>20</v>
      </c>
      <c r="Q309" s="343">
        <v>4</v>
      </c>
      <c r="R309" s="343">
        <v>16</v>
      </c>
    </row>
    <row r="310" spans="1:18" x14ac:dyDescent="0.25">
      <c r="A310" s="335"/>
      <c r="B310" s="335"/>
      <c r="C310" s="335"/>
      <c r="D310" s="335"/>
      <c r="E310" s="335"/>
      <c r="F310" s="335" t="s">
        <v>636</v>
      </c>
      <c r="G310" s="343">
        <v>160</v>
      </c>
      <c r="H310" s="343">
        <v>36</v>
      </c>
      <c r="I310" s="343">
        <v>124</v>
      </c>
      <c r="J310" s="343">
        <v>41</v>
      </c>
      <c r="K310" s="343">
        <v>17</v>
      </c>
      <c r="L310" s="343">
        <v>24</v>
      </c>
      <c r="M310" s="343">
        <v>29</v>
      </c>
      <c r="N310" s="343">
        <v>7</v>
      </c>
      <c r="O310" s="343">
        <v>22</v>
      </c>
      <c r="P310" s="343">
        <v>20</v>
      </c>
      <c r="Q310" s="343">
        <v>4</v>
      </c>
      <c r="R310" s="343">
        <v>16</v>
      </c>
    </row>
    <row r="311" spans="1:18" x14ac:dyDescent="0.25">
      <c r="A311" s="335"/>
      <c r="B311" s="335" t="s">
        <v>647</v>
      </c>
      <c r="C311" s="335"/>
      <c r="D311" s="335"/>
      <c r="E311" s="335"/>
      <c r="F311" s="335"/>
      <c r="G311" s="343">
        <v>165</v>
      </c>
      <c r="H311" s="343">
        <v>37</v>
      </c>
      <c r="I311" s="343">
        <v>128</v>
      </c>
      <c r="J311" s="343">
        <v>38</v>
      </c>
      <c r="K311" s="343">
        <v>7</v>
      </c>
      <c r="L311" s="343">
        <v>31</v>
      </c>
      <c r="M311" s="343">
        <v>0</v>
      </c>
      <c r="N311" s="343">
        <v>0</v>
      </c>
      <c r="O311" s="343">
        <v>0</v>
      </c>
      <c r="P311" s="343">
        <v>18</v>
      </c>
      <c r="Q311" s="343">
        <v>4</v>
      </c>
      <c r="R311" s="343">
        <v>14</v>
      </c>
    </row>
    <row r="312" spans="1:18" x14ac:dyDescent="0.25">
      <c r="A312" s="335"/>
      <c r="B312" s="335"/>
      <c r="C312" s="335" t="s">
        <v>648</v>
      </c>
      <c r="D312" s="335"/>
      <c r="E312" s="335"/>
      <c r="F312" s="335"/>
      <c r="G312" s="343">
        <v>165</v>
      </c>
      <c r="H312" s="343">
        <v>37</v>
      </c>
      <c r="I312" s="343">
        <v>128</v>
      </c>
      <c r="J312" s="343">
        <v>38</v>
      </c>
      <c r="K312" s="343">
        <v>7</v>
      </c>
      <c r="L312" s="343">
        <v>31</v>
      </c>
      <c r="M312" s="343">
        <v>0</v>
      </c>
      <c r="N312" s="343">
        <v>0</v>
      </c>
      <c r="O312" s="343">
        <v>0</v>
      </c>
      <c r="P312" s="343">
        <v>18</v>
      </c>
      <c r="Q312" s="343">
        <v>4</v>
      </c>
      <c r="R312" s="343">
        <v>14</v>
      </c>
    </row>
    <row r="313" spans="1:18" x14ac:dyDescent="0.25">
      <c r="A313" s="335"/>
      <c r="B313" s="335"/>
      <c r="C313" s="335"/>
      <c r="D313" s="335" t="s">
        <v>411</v>
      </c>
      <c r="E313" s="335"/>
      <c r="F313" s="335"/>
      <c r="G313" s="343">
        <v>165</v>
      </c>
      <c r="H313" s="343">
        <v>37</v>
      </c>
      <c r="I313" s="343">
        <v>128</v>
      </c>
      <c r="J313" s="343">
        <v>38</v>
      </c>
      <c r="K313" s="343">
        <v>7</v>
      </c>
      <c r="L313" s="343">
        <v>31</v>
      </c>
      <c r="M313" s="343">
        <v>0</v>
      </c>
      <c r="N313" s="343">
        <v>0</v>
      </c>
      <c r="O313" s="343">
        <v>0</v>
      </c>
      <c r="P313" s="343">
        <v>18</v>
      </c>
      <c r="Q313" s="343">
        <v>4</v>
      </c>
      <c r="R313" s="343">
        <v>14</v>
      </c>
    </row>
    <row r="314" spans="1:18" x14ac:dyDescent="0.25">
      <c r="A314" s="335"/>
      <c r="B314" s="335"/>
      <c r="C314" s="335"/>
      <c r="D314" s="335"/>
      <c r="E314" s="335" t="s">
        <v>6</v>
      </c>
      <c r="F314" s="335"/>
      <c r="G314" s="343">
        <v>165</v>
      </c>
      <c r="H314" s="343">
        <v>37</v>
      </c>
      <c r="I314" s="343">
        <v>128</v>
      </c>
      <c r="J314" s="343">
        <v>38</v>
      </c>
      <c r="K314" s="343">
        <v>7</v>
      </c>
      <c r="L314" s="343">
        <v>31</v>
      </c>
      <c r="M314" s="343">
        <v>0</v>
      </c>
      <c r="N314" s="343">
        <v>0</v>
      </c>
      <c r="O314" s="343">
        <v>0</v>
      </c>
      <c r="P314" s="343">
        <v>18</v>
      </c>
      <c r="Q314" s="343">
        <v>4</v>
      </c>
      <c r="R314" s="343">
        <v>14</v>
      </c>
    </row>
    <row r="315" spans="1:18" x14ac:dyDescent="0.25">
      <c r="A315" s="335"/>
      <c r="B315" s="335"/>
      <c r="C315" s="335"/>
      <c r="D315" s="335"/>
      <c r="E315" s="335"/>
      <c r="F315" s="335" t="s">
        <v>636</v>
      </c>
      <c r="G315" s="343">
        <v>165</v>
      </c>
      <c r="H315" s="343">
        <v>37</v>
      </c>
      <c r="I315" s="343">
        <v>128</v>
      </c>
      <c r="J315" s="343">
        <v>38</v>
      </c>
      <c r="K315" s="343">
        <v>7</v>
      </c>
      <c r="L315" s="343">
        <v>31</v>
      </c>
      <c r="M315" s="343">
        <v>0</v>
      </c>
      <c r="N315" s="343">
        <v>0</v>
      </c>
      <c r="O315" s="343">
        <v>0</v>
      </c>
      <c r="P315" s="343">
        <v>18</v>
      </c>
      <c r="Q315" s="343">
        <v>4</v>
      </c>
      <c r="R315" s="343">
        <v>14</v>
      </c>
    </row>
    <row r="316" spans="1:18" x14ac:dyDescent="0.25">
      <c r="A316" s="335"/>
      <c r="B316" s="335" t="s">
        <v>649</v>
      </c>
      <c r="C316" s="335"/>
      <c r="D316" s="335"/>
      <c r="E316" s="335"/>
      <c r="F316" s="335"/>
      <c r="G316" s="343">
        <v>212</v>
      </c>
      <c r="H316" s="343">
        <v>78</v>
      </c>
      <c r="I316" s="343">
        <v>134</v>
      </c>
      <c r="J316" s="343">
        <v>60</v>
      </c>
      <c r="K316" s="343">
        <v>28</v>
      </c>
      <c r="L316" s="343">
        <v>32</v>
      </c>
      <c r="M316" s="343">
        <v>29</v>
      </c>
      <c r="N316" s="343">
        <v>16</v>
      </c>
      <c r="O316" s="343">
        <v>13</v>
      </c>
      <c r="P316" s="343">
        <v>6</v>
      </c>
      <c r="Q316" s="343">
        <v>1</v>
      </c>
      <c r="R316" s="343">
        <v>5</v>
      </c>
    </row>
    <row r="317" spans="1:18" x14ac:dyDescent="0.25">
      <c r="A317" s="335"/>
      <c r="B317" s="335"/>
      <c r="C317" s="335" t="s">
        <v>649</v>
      </c>
      <c r="D317" s="335"/>
      <c r="E317" s="335"/>
      <c r="F317" s="335"/>
      <c r="G317" s="343">
        <v>212</v>
      </c>
      <c r="H317" s="343">
        <v>78</v>
      </c>
      <c r="I317" s="343">
        <v>134</v>
      </c>
      <c r="J317" s="343">
        <v>60</v>
      </c>
      <c r="K317" s="343">
        <v>28</v>
      </c>
      <c r="L317" s="343">
        <v>32</v>
      </c>
      <c r="M317" s="343">
        <v>29</v>
      </c>
      <c r="N317" s="343">
        <v>16</v>
      </c>
      <c r="O317" s="343">
        <v>13</v>
      </c>
      <c r="P317" s="343">
        <v>6</v>
      </c>
      <c r="Q317" s="343">
        <v>1</v>
      </c>
      <c r="R317" s="343">
        <v>5</v>
      </c>
    </row>
    <row r="318" spans="1:18" x14ac:dyDescent="0.25">
      <c r="A318" s="335"/>
      <c r="B318" s="335"/>
      <c r="C318" s="335"/>
      <c r="D318" s="335" t="s">
        <v>411</v>
      </c>
      <c r="E318" s="335"/>
      <c r="F318" s="335"/>
      <c r="G318" s="343">
        <v>194</v>
      </c>
      <c r="H318" s="343">
        <v>74</v>
      </c>
      <c r="I318" s="343">
        <v>120</v>
      </c>
      <c r="J318" s="343">
        <v>60</v>
      </c>
      <c r="K318" s="343">
        <v>28</v>
      </c>
      <c r="L318" s="343">
        <v>32</v>
      </c>
      <c r="M318" s="343">
        <v>29</v>
      </c>
      <c r="N318" s="343">
        <v>16</v>
      </c>
      <c r="O318" s="343">
        <v>13</v>
      </c>
      <c r="P318" s="343">
        <v>6</v>
      </c>
      <c r="Q318" s="343">
        <v>1</v>
      </c>
      <c r="R318" s="343">
        <v>5</v>
      </c>
    </row>
    <row r="319" spans="1:18" x14ac:dyDescent="0.25">
      <c r="A319" s="335"/>
      <c r="B319" s="335"/>
      <c r="C319" s="335"/>
      <c r="D319" s="335"/>
      <c r="E319" s="335" t="s">
        <v>6</v>
      </c>
      <c r="F319" s="335"/>
      <c r="G319" s="343">
        <v>194</v>
      </c>
      <c r="H319" s="343">
        <v>74</v>
      </c>
      <c r="I319" s="343">
        <v>120</v>
      </c>
      <c r="J319" s="343">
        <v>60</v>
      </c>
      <c r="K319" s="343">
        <v>28</v>
      </c>
      <c r="L319" s="343">
        <v>32</v>
      </c>
      <c r="M319" s="343">
        <v>29</v>
      </c>
      <c r="N319" s="343">
        <v>16</v>
      </c>
      <c r="O319" s="343">
        <v>13</v>
      </c>
      <c r="P319" s="343">
        <v>6</v>
      </c>
      <c r="Q319" s="343">
        <v>1</v>
      </c>
      <c r="R319" s="343">
        <v>5</v>
      </c>
    </row>
    <row r="320" spans="1:18" x14ac:dyDescent="0.25">
      <c r="A320" s="335"/>
      <c r="B320" s="335"/>
      <c r="C320" s="335"/>
      <c r="D320" s="335"/>
      <c r="E320" s="335"/>
      <c r="F320" s="335" t="s">
        <v>652</v>
      </c>
      <c r="G320" s="343">
        <v>0</v>
      </c>
      <c r="H320" s="343">
        <v>0</v>
      </c>
      <c r="I320" s="343">
        <v>0</v>
      </c>
      <c r="J320" s="343">
        <v>0</v>
      </c>
      <c r="K320" s="343">
        <v>0</v>
      </c>
      <c r="L320" s="343">
        <v>0</v>
      </c>
      <c r="M320" s="343">
        <v>3</v>
      </c>
      <c r="N320" s="343">
        <v>3</v>
      </c>
      <c r="O320" s="343">
        <v>0</v>
      </c>
      <c r="P320" s="343">
        <v>6</v>
      </c>
      <c r="Q320" s="343">
        <v>1</v>
      </c>
      <c r="R320" s="343">
        <v>5</v>
      </c>
    </row>
    <row r="321" spans="1:18" x14ac:dyDescent="0.25">
      <c r="A321" s="335"/>
      <c r="B321" s="335"/>
      <c r="C321" s="335"/>
      <c r="D321" s="335"/>
      <c r="E321" s="335"/>
      <c r="F321" s="335" t="s">
        <v>653</v>
      </c>
      <c r="G321" s="343">
        <v>71</v>
      </c>
      <c r="H321" s="343">
        <v>22</v>
      </c>
      <c r="I321" s="343">
        <v>49</v>
      </c>
      <c r="J321" s="343">
        <v>23</v>
      </c>
      <c r="K321" s="343">
        <v>9</v>
      </c>
      <c r="L321" s="343">
        <v>14</v>
      </c>
      <c r="M321" s="343">
        <v>6</v>
      </c>
      <c r="N321" s="343">
        <v>3</v>
      </c>
      <c r="O321" s="343">
        <v>3</v>
      </c>
      <c r="P321" s="343">
        <v>0</v>
      </c>
      <c r="Q321" s="343">
        <v>0</v>
      </c>
      <c r="R321" s="343">
        <v>0</v>
      </c>
    </row>
    <row r="322" spans="1:18" x14ac:dyDescent="0.25">
      <c r="A322" s="335"/>
      <c r="B322" s="335"/>
      <c r="C322" s="335"/>
      <c r="D322" s="335"/>
      <c r="E322" s="335"/>
      <c r="F322" s="335" t="s">
        <v>654</v>
      </c>
      <c r="G322" s="343">
        <v>64</v>
      </c>
      <c r="H322" s="343">
        <v>25</v>
      </c>
      <c r="I322" s="343">
        <v>39</v>
      </c>
      <c r="J322" s="343">
        <v>17</v>
      </c>
      <c r="K322" s="343">
        <v>9</v>
      </c>
      <c r="L322" s="343">
        <v>8</v>
      </c>
      <c r="M322" s="343">
        <v>8</v>
      </c>
      <c r="N322" s="343">
        <v>5</v>
      </c>
      <c r="O322" s="343">
        <v>3</v>
      </c>
      <c r="P322" s="343">
        <v>0</v>
      </c>
      <c r="Q322" s="343">
        <v>0</v>
      </c>
      <c r="R322" s="343">
        <v>0</v>
      </c>
    </row>
    <row r="323" spans="1:18" x14ac:dyDescent="0.25">
      <c r="A323" s="335"/>
      <c r="B323" s="335"/>
      <c r="C323" s="335"/>
      <c r="D323" s="335"/>
      <c r="E323" s="335"/>
      <c r="F323" s="335" t="s">
        <v>655</v>
      </c>
      <c r="G323" s="343">
        <v>39</v>
      </c>
      <c r="H323" s="343">
        <v>20</v>
      </c>
      <c r="I323" s="343">
        <v>19</v>
      </c>
      <c r="J323" s="343">
        <v>16</v>
      </c>
      <c r="K323" s="343">
        <v>9</v>
      </c>
      <c r="L323" s="343">
        <v>7</v>
      </c>
      <c r="M323" s="343">
        <v>8</v>
      </c>
      <c r="N323" s="343">
        <v>5</v>
      </c>
      <c r="O323" s="343">
        <v>3</v>
      </c>
      <c r="P323" s="343">
        <v>0</v>
      </c>
      <c r="Q323" s="343">
        <v>0</v>
      </c>
      <c r="R323" s="343">
        <v>0</v>
      </c>
    </row>
    <row r="324" spans="1:18" x14ac:dyDescent="0.25">
      <c r="A324" s="335"/>
      <c r="B324" s="335"/>
      <c r="C324" s="335"/>
      <c r="D324" s="335"/>
      <c r="E324" s="335"/>
      <c r="F324" s="335" t="s">
        <v>656</v>
      </c>
      <c r="G324" s="343">
        <v>20</v>
      </c>
      <c r="H324" s="343">
        <v>7</v>
      </c>
      <c r="I324" s="343">
        <v>13</v>
      </c>
      <c r="J324" s="343">
        <v>4</v>
      </c>
      <c r="K324" s="343">
        <v>1</v>
      </c>
      <c r="L324" s="343">
        <v>3</v>
      </c>
      <c r="M324" s="343">
        <v>4</v>
      </c>
      <c r="N324" s="343">
        <v>0</v>
      </c>
      <c r="O324" s="343">
        <v>4</v>
      </c>
      <c r="P324" s="343">
        <v>0</v>
      </c>
      <c r="Q324" s="343">
        <v>0</v>
      </c>
      <c r="R324" s="343">
        <v>0</v>
      </c>
    </row>
    <row r="325" spans="1:18" x14ac:dyDescent="0.25">
      <c r="A325" s="335"/>
      <c r="B325" s="335"/>
      <c r="C325" s="335"/>
      <c r="D325" s="335" t="s">
        <v>468</v>
      </c>
      <c r="E325" s="335"/>
      <c r="F325" s="335"/>
      <c r="G325" s="343">
        <v>18</v>
      </c>
      <c r="H325" s="343">
        <v>4</v>
      </c>
      <c r="I325" s="343">
        <v>14</v>
      </c>
      <c r="J325" s="343">
        <v>0</v>
      </c>
      <c r="K325" s="343">
        <v>0</v>
      </c>
      <c r="L325" s="343">
        <v>0</v>
      </c>
      <c r="M325" s="343">
        <v>0</v>
      </c>
      <c r="N325" s="343">
        <v>0</v>
      </c>
      <c r="O325" s="343">
        <v>0</v>
      </c>
      <c r="P325" s="343">
        <v>0</v>
      </c>
      <c r="Q325" s="343">
        <v>0</v>
      </c>
      <c r="R325" s="343">
        <v>0</v>
      </c>
    </row>
    <row r="326" spans="1:18" x14ac:dyDescent="0.25">
      <c r="A326" s="335"/>
      <c r="B326" s="335"/>
      <c r="C326" s="335"/>
      <c r="D326" s="335"/>
      <c r="E326" s="335" t="s">
        <v>6</v>
      </c>
      <c r="F326" s="335"/>
      <c r="G326" s="343">
        <v>18</v>
      </c>
      <c r="H326" s="343">
        <v>4</v>
      </c>
      <c r="I326" s="343">
        <v>14</v>
      </c>
      <c r="J326" s="343">
        <v>0</v>
      </c>
      <c r="K326" s="343">
        <v>0</v>
      </c>
      <c r="L326" s="343">
        <v>0</v>
      </c>
      <c r="M326" s="343">
        <v>0</v>
      </c>
      <c r="N326" s="343">
        <v>0</v>
      </c>
      <c r="O326" s="343">
        <v>0</v>
      </c>
      <c r="P326" s="343">
        <v>0</v>
      </c>
      <c r="Q326" s="343">
        <v>0</v>
      </c>
      <c r="R326" s="343">
        <v>0</v>
      </c>
    </row>
    <row r="327" spans="1:18" x14ac:dyDescent="0.25">
      <c r="A327" s="335"/>
      <c r="B327" s="335"/>
      <c r="C327" s="335"/>
      <c r="D327" s="335"/>
      <c r="E327" s="335"/>
      <c r="F327" s="335" t="s">
        <v>650</v>
      </c>
      <c r="G327" s="343">
        <v>6</v>
      </c>
      <c r="H327" s="343">
        <v>2</v>
      </c>
      <c r="I327" s="343">
        <v>4</v>
      </c>
      <c r="J327" s="343">
        <v>0</v>
      </c>
      <c r="K327" s="343">
        <v>0</v>
      </c>
      <c r="L327" s="343">
        <v>0</v>
      </c>
      <c r="M327" s="343">
        <v>0</v>
      </c>
      <c r="N327" s="343">
        <v>0</v>
      </c>
      <c r="O327" s="343">
        <v>0</v>
      </c>
      <c r="P327" s="343">
        <v>0</v>
      </c>
      <c r="Q327" s="343">
        <v>0</v>
      </c>
      <c r="R327" s="343">
        <v>0</v>
      </c>
    </row>
    <row r="328" spans="1:18" x14ac:dyDescent="0.25">
      <c r="A328" s="335"/>
      <c r="B328" s="335"/>
      <c r="C328" s="335"/>
      <c r="D328" s="335"/>
      <c r="E328" s="335"/>
      <c r="F328" s="335" t="s">
        <v>651</v>
      </c>
      <c r="G328" s="343">
        <v>12</v>
      </c>
      <c r="H328" s="343">
        <v>2</v>
      </c>
      <c r="I328" s="343">
        <v>10</v>
      </c>
      <c r="J328" s="343">
        <v>0</v>
      </c>
      <c r="K328" s="343">
        <v>0</v>
      </c>
      <c r="L328" s="343">
        <v>0</v>
      </c>
      <c r="M328" s="343">
        <v>0</v>
      </c>
      <c r="N328" s="343">
        <v>0</v>
      </c>
      <c r="O328" s="343">
        <v>0</v>
      </c>
      <c r="P328" s="343">
        <v>0</v>
      </c>
      <c r="Q328" s="343">
        <v>0</v>
      </c>
      <c r="R328" s="343">
        <v>0</v>
      </c>
    </row>
    <row r="329" spans="1:18" x14ac:dyDescent="0.25">
      <c r="A329" s="335"/>
      <c r="B329" s="335" t="s">
        <v>326</v>
      </c>
      <c r="C329" s="335"/>
      <c r="D329" s="335"/>
      <c r="E329" s="335"/>
      <c r="F329" s="335"/>
      <c r="G329" s="343">
        <v>443</v>
      </c>
      <c r="H329" s="343">
        <v>36</v>
      </c>
      <c r="I329" s="343">
        <v>407</v>
      </c>
      <c r="J329" s="343">
        <v>121</v>
      </c>
      <c r="K329" s="343">
        <v>7</v>
      </c>
      <c r="L329" s="343">
        <v>114</v>
      </c>
      <c r="M329" s="343">
        <v>141</v>
      </c>
      <c r="N329" s="343">
        <v>10</v>
      </c>
      <c r="O329" s="343">
        <v>131</v>
      </c>
      <c r="P329" s="343">
        <v>143</v>
      </c>
      <c r="Q329" s="343">
        <v>11</v>
      </c>
      <c r="R329" s="343">
        <v>132</v>
      </c>
    </row>
    <row r="330" spans="1:18" x14ac:dyDescent="0.25">
      <c r="A330" s="335"/>
      <c r="B330" s="335"/>
      <c r="C330" s="335" t="s">
        <v>327</v>
      </c>
      <c r="D330" s="335"/>
      <c r="E330" s="335"/>
      <c r="F330" s="335"/>
      <c r="G330" s="343">
        <v>443</v>
      </c>
      <c r="H330" s="343">
        <v>36</v>
      </c>
      <c r="I330" s="343">
        <v>407</v>
      </c>
      <c r="J330" s="343">
        <v>121</v>
      </c>
      <c r="K330" s="343">
        <v>7</v>
      </c>
      <c r="L330" s="343">
        <v>114</v>
      </c>
      <c r="M330" s="343">
        <v>141</v>
      </c>
      <c r="N330" s="343">
        <v>10</v>
      </c>
      <c r="O330" s="343">
        <v>131</v>
      </c>
      <c r="P330" s="343">
        <v>143</v>
      </c>
      <c r="Q330" s="343">
        <v>11</v>
      </c>
      <c r="R330" s="343">
        <v>132</v>
      </c>
    </row>
    <row r="331" spans="1:18" x14ac:dyDescent="0.25">
      <c r="A331" s="335"/>
      <c r="B331" s="335"/>
      <c r="C331" s="335"/>
      <c r="D331" s="335" t="s">
        <v>312</v>
      </c>
      <c r="E331" s="335"/>
      <c r="F331" s="335"/>
      <c r="G331" s="343">
        <v>68</v>
      </c>
      <c r="H331" s="343">
        <v>4</v>
      </c>
      <c r="I331" s="343">
        <v>64</v>
      </c>
      <c r="J331" s="343">
        <v>40</v>
      </c>
      <c r="K331" s="343">
        <v>4</v>
      </c>
      <c r="L331" s="343">
        <v>36</v>
      </c>
      <c r="M331" s="343">
        <v>20</v>
      </c>
      <c r="N331" s="343">
        <v>2</v>
      </c>
      <c r="O331" s="343">
        <v>18</v>
      </c>
      <c r="P331" s="343">
        <v>19</v>
      </c>
      <c r="Q331" s="343">
        <v>2</v>
      </c>
      <c r="R331" s="343">
        <v>17</v>
      </c>
    </row>
    <row r="332" spans="1:18" x14ac:dyDescent="0.25">
      <c r="A332" s="335"/>
      <c r="B332" s="335"/>
      <c r="C332" s="335"/>
      <c r="D332" s="335"/>
      <c r="E332" s="335" t="s">
        <v>6</v>
      </c>
      <c r="F332" s="335"/>
      <c r="G332" s="343">
        <v>68</v>
      </c>
      <c r="H332" s="343">
        <v>4</v>
      </c>
      <c r="I332" s="343">
        <v>64</v>
      </c>
      <c r="J332" s="343">
        <v>40</v>
      </c>
      <c r="K332" s="343">
        <v>4</v>
      </c>
      <c r="L332" s="343">
        <v>36</v>
      </c>
      <c r="M332" s="343">
        <v>20</v>
      </c>
      <c r="N332" s="343">
        <v>2</v>
      </c>
      <c r="O332" s="343">
        <v>18</v>
      </c>
      <c r="P332" s="343">
        <v>19</v>
      </c>
      <c r="Q332" s="343">
        <v>2</v>
      </c>
      <c r="R332" s="343">
        <v>17</v>
      </c>
    </row>
    <row r="333" spans="1:18" x14ac:dyDescent="0.25">
      <c r="A333" s="335"/>
      <c r="B333" s="335"/>
      <c r="C333" s="335"/>
      <c r="D333" s="335"/>
      <c r="E333" s="335"/>
      <c r="F333" s="335" t="s">
        <v>328</v>
      </c>
      <c r="G333" s="343">
        <v>68</v>
      </c>
      <c r="H333" s="343">
        <v>4</v>
      </c>
      <c r="I333" s="343">
        <v>64</v>
      </c>
      <c r="J333" s="343">
        <v>40</v>
      </c>
      <c r="K333" s="343">
        <v>4</v>
      </c>
      <c r="L333" s="343">
        <v>36</v>
      </c>
      <c r="M333" s="343">
        <v>20</v>
      </c>
      <c r="N333" s="343">
        <v>2</v>
      </c>
      <c r="O333" s="343">
        <v>18</v>
      </c>
      <c r="P333" s="343">
        <v>19</v>
      </c>
      <c r="Q333" s="343">
        <v>2</v>
      </c>
      <c r="R333" s="343">
        <v>17</v>
      </c>
    </row>
    <row r="334" spans="1:18" x14ac:dyDescent="0.25">
      <c r="A334" s="335"/>
      <c r="B334" s="335"/>
      <c r="C334" s="335"/>
      <c r="D334" s="335" t="s">
        <v>411</v>
      </c>
      <c r="E334" s="335"/>
      <c r="F334" s="335"/>
      <c r="G334" s="343">
        <v>375</v>
      </c>
      <c r="H334" s="343">
        <v>32</v>
      </c>
      <c r="I334" s="343">
        <v>343</v>
      </c>
      <c r="J334" s="343">
        <v>81</v>
      </c>
      <c r="K334" s="343">
        <v>3</v>
      </c>
      <c r="L334" s="343">
        <v>78</v>
      </c>
      <c r="M334" s="343">
        <v>121</v>
      </c>
      <c r="N334" s="343">
        <v>8</v>
      </c>
      <c r="O334" s="343">
        <v>113</v>
      </c>
      <c r="P334" s="343">
        <v>124</v>
      </c>
      <c r="Q334" s="343">
        <v>9</v>
      </c>
      <c r="R334" s="343">
        <v>115</v>
      </c>
    </row>
    <row r="335" spans="1:18" x14ac:dyDescent="0.25">
      <c r="A335" s="335"/>
      <c r="B335" s="335"/>
      <c r="C335" s="335"/>
      <c r="D335" s="335"/>
      <c r="E335" s="335" t="s">
        <v>6</v>
      </c>
      <c r="F335" s="335"/>
      <c r="G335" s="343">
        <v>375</v>
      </c>
      <c r="H335" s="343">
        <v>32</v>
      </c>
      <c r="I335" s="343">
        <v>343</v>
      </c>
      <c r="J335" s="343">
        <v>81</v>
      </c>
      <c r="K335" s="343">
        <v>3</v>
      </c>
      <c r="L335" s="343">
        <v>78</v>
      </c>
      <c r="M335" s="343">
        <v>121</v>
      </c>
      <c r="N335" s="343">
        <v>8</v>
      </c>
      <c r="O335" s="343">
        <v>113</v>
      </c>
      <c r="P335" s="343">
        <v>124</v>
      </c>
      <c r="Q335" s="343">
        <v>9</v>
      </c>
      <c r="R335" s="343">
        <v>115</v>
      </c>
    </row>
    <row r="336" spans="1:18" x14ac:dyDescent="0.25">
      <c r="A336" s="335"/>
      <c r="B336" s="335"/>
      <c r="C336" s="335"/>
      <c r="D336" s="335"/>
      <c r="E336" s="335"/>
      <c r="F336" s="335" t="s">
        <v>483</v>
      </c>
      <c r="G336" s="343">
        <v>375</v>
      </c>
      <c r="H336" s="343">
        <v>32</v>
      </c>
      <c r="I336" s="343">
        <v>343</v>
      </c>
      <c r="J336" s="343">
        <v>81</v>
      </c>
      <c r="K336" s="343">
        <v>3</v>
      </c>
      <c r="L336" s="343">
        <v>78</v>
      </c>
      <c r="M336" s="343">
        <v>121</v>
      </c>
      <c r="N336" s="343">
        <v>8</v>
      </c>
      <c r="O336" s="343">
        <v>113</v>
      </c>
      <c r="P336" s="343">
        <v>124</v>
      </c>
      <c r="Q336" s="343">
        <v>9</v>
      </c>
      <c r="R336" s="343">
        <v>115</v>
      </c>
    </row>
    <row r="337" spans="1:18" x14ac:dyDescent="0.25">
      <c r="A337" s="335"/>
      <c r="B337" s="335" t="s">
        <v>329</v>
      </c>
      <c r="C337" s="335"/>
      <c r="D337" s="335"/>
      <c r="E337" s="335"/>
      <c r="F337" s="335"/>
      <c r="G337" s="343">
        <v>586</v>
      </c>
      <c r="H337" s="343">
        <v>373</v>
      </c>
      <c r="I337" s="343">
        <v>213</v>
      </c>
      <c r="J337" s="343">
        <v>305</v>
      </c>
      <c r="K337" s="343">
        <v>189</v>
      </c>
      <c r="L337" s="343">
        <v>116</v>
      </c>
      <c r="M337" s="343">
        <v>195</v>
      </c>
      <c r="N337" s="343">
        <v>138</v>
      </c>
      <c r="O337" s="343">
        <v>57</v>
      </c>
      <c r="P337" s="343">
        <v>361</v>
      </c>
      <c r="Q337" s="343">
        <v>233</v>
      </c>
      <c r="R337" s="343">
        <v>128</v>
      </c>
    </row>
    <row r="338" spans="1:18" x14ac:dyDescent="0.25">
      <c r="A338" s="335"/>
      <c r="B338" s="335"/>
      <c r="C338" s="335" t="s">
        <v>329</v>
      </c>
      <c r="D338" s="335"/>
      <c r="E338" s="335"/>
      <c r="F338" s="335"/>
      <c r="G338" s="343">
        <v>586</v>
      </c>
      <c r="H338" s="343">
        <v>373</v>
      </c>
      <c r="I338" s="343">
        <v>213</v>
      </c>
      <c r="J338" s="343">
        <v>305</v>
      </c>
      <c r="K338" s="343">
        <v>189</v>
      </c>
      <c r="L338" s="343">
        <v>116</v>
      </c>
      <c r="M338" s="343">
        <v>195</v>
      </c>
      <c r="N338" s="343">
        <v>138</v>
      </c>
      <c r="O338" s="343">
        <v>57</v>
      </c>
      <c r="P338" s="343">
        <v>361</v>
      </c>
      <c r="Q338" s="343">
        <v>233</v>
      </c>
      <c r="R338" s="343">
        <v>128</v>
      </c>
    </row>
    <row r="339" spans="1:18" x14ac:dyDescent="0.25">
      <c r="A339" s="335"/>
      <c r="B339" s="335"/>
      <c r="C339" s="335"/>
      <c r="D339" s="335" t="s">
        <v>312</v>
      </c>
      <c r="E339" s="335"/>
      <c r="F339" s="335"/>
      <c r="G339" s="343">
        <v>0</v>
      </c>
      <c r="H339" s="343">
        <v>0</v>
      </c>
      <c r="I339" s="343">
        <v>0</v>
      </c>
      <c r="J339" s="343">
        <v>0</v>
      </c>
      <c r="K339" s="343">
        <v>0</v>
      </c>
      <c r="L339" s="343">
        <v>0</v>
      </c>
      <c r="M339" s="343">
        <v>0</v>
      </c>
      <c r="N339" s="343">
        <v>0</v>
      </c>
      <c r="O339" s="343">
        <v>0</v>
      </c>
      <c r="P339" s="343">
        <v>0</v>
      </c>
      <c r="Q339" s="343">
        <v>0</v>
      </c>
      <c r="R339" s="343">
        <v>0</v>
      </c>
    </row>
    <row r="340" spans="1:18" x14ac:dyDescent="0.25">
      <c r="A340" s="335"/>
      <c r="B340" s="335"/>
      <c r="C340" s="335"/>
      <c r="D340" s="335"/>
      <c r="E340" s="335" t="s">
        <v>6</v>
      </c>
      <c r="F340" s="335"/>
      <c r="G340" s="343">
        <v>0</v>
      </c>
      <c r="H340" s="343">
        <v>0</v>
      </c>
      <c r="I340" s="343">
        <v>0</v>
      </c>
      <c r="J340" s="343">
        <v>0</v>
      </c>
      <c r="K340" s="343">
        <v>0</v>
      </c>
      <c r="L340" s="343">
        <v>0</v>
      </c>
      <c r="M340" s="343">
        <v>0</v>
      </c>
      <c r="N340" s="343">
        <v>0</v>
      </c>
      <c r="O340" s="343">
        <v>0</v>
      </c>
      <c r="P340" s="343">
        <v>0</v>
      </c>
      <c r="Q340" s="343">
        <v>0</v>
      </c>
      <c r="R340" s="343">
        <v>0</v>
      </c>
    </row>
    <row r="341" spans="1:18" x14ac:dyDescent="0.25">
      <c r="A341" s="335"/>
      <c r="B341" s="335"/>
      <c r="C341" s="335"/>
      <c r="D341" s="335"/>
      <c r="E341" s="335"/>
      <c r="F341" s="335" t="s">
        <v>330</v>
      </c>
      <c r="G341" s="343">
        <v>0</v>
      </c>
      <c r="H341" s="343">
        <v>0</v>
      </c>
      <c r="I341" s="343">
        <v>0</v>
      </c>
      <c r="J341" s="343">
        <v>0</v>
      </c>
      <c r="K341" s="343">
        <v>0</v>
      </c>
      <c r="L341" s="343">
        <v>0</v>
      </c>
      <c r="M341" s="343">
        <v>0</v>
      </c>
      <c r="N341" s="343">
        <v>0</v>
      </c>
      <c r="O341" s="343">
        <v>0</v>
      </c>
      <c r="P341" s="343">
        <v>0</v>
      </c>
      <c r="Q341" s="343">
        <v>0</v>
      </c>
      <c r="R341" s="343">
        <v>0</v>
      </c>
    </row>
    <row r="342" spans="1:18" x14ac:dyDescent="0.25">
      <c r="A342" s="335"/>
      <c r="B342" s="335"/>
      <c r="C342" s="335"/>
      <c r="D342" s="335" t="s">
        <v>411</v>
      </c>
      <c r="E342" s="335"/>
      <c r="F342" s="335"/>
      <c r="G342" s="343">
        <v>384</v>
      </c>
      <c r="H342" s="343">
        <v>282</v>
      </c>
      <c r="I342" s="343">
        <v>102</v>
      </c>
      <c r="J342" s="343">
        <v>148</v>
      </c>
      <c r="K342" s="343">
        <v>115</v>
      </c>
      <c r="L342" s="343">
        <v>33</v>
      </c>
      <c r="M342" s="343">
        <v>153</v>
      </c>
      <c r="N342" s="343">
        <v>119</v>
      </c>
      <c r="O342" s="343">
        <v>34</v>
      </c>
      <c r="P342" s="343">
        <v>218</v>
      </c>
      <c r="Q342" s="343">
        <v>163</v>
      </c>
      <c r="R342" s="343">
        <v>55</v>
      </c>
    </row>
    <row r="343" spans="1:18" x14ac:dyDescent="0.25">
      <c r="A343" s="335"/>
      <c r="B343" s="335"/>
      <c r="C343" s="335"/>
      <c r="D343" s="335"/>
      <c r="E343" s="335" t="s">
        <v>6</v>
      </c>
      <c r="F343" s="335"/>
      <c r="G343" s="343">
        <v>384</v>
      </c>
      <c r="H343" s="343">
        <v>282</v>
      </c>
      <c r="I343" s="343">
        <v>102</v>
      </c>
      <c r="J343" s="343">
        <v>148</v>
      </c>
      <c r="K343" s="343">
        <v>115</v>
      </c>
      <c r="L343" s="343">
        <v>33</v>
      </c>
      <c r="M343" s="343">
        <v>153</v>
      </c>
      <c r="N343" s="343">
        <v>119</v>
      </c>
      <c r="O343" s="343">
        <v>34</v>
      </c>
      <c r="P343" s="343">
        <v>218</v>
      </c>
      <c r="Q343" s="343">
        <v>163</v>
      </c>
      <c r="R343" s="343">
        <v>55</v>
      </c>
    </row>
    <row r="344" spans="1:18" x14ac:dyDescent="0.25">
      <c r="A344" s="335"/>
      <c r="B344" s="335"/>
      <c r="C344" s="335"/>
      <c r="D344" s="335"/>
      <c r="E344" s="335"/>
      <c r="F344" s="335" t="s">
        <v>484</v>
      </c>
      <c r="G344" s="343">
        <v>268</v>
      </c>
      <c r="H344" s="343">
        <v>190</v>
      </c>
      <c r="I344" s="343">
        <v>78</v>
      </c>
      <c r="J344" s="343">
        <v>120</v>
      </c>
      <c r="K344" s="343">
        <v>90</v>
      </c>
      <c r="L344" s="343">
        <v>30</v>
      </c>
      <c r="M344" s="343">
        <v>111</v>
      </c>
      <c r="N344" s="343">
        <v>80</v>
      </c>
      <c r="O344" s="343">
        <v>31</v>
      </c>
      <c r="P344" s="343">
        <v>137</v>
      </c>
      <c r="Q344" s="343">
        <v>96</v>
      </c>
      <c r="R344" s="343">
        <v>41</v>
      </c>
    </row>
    <row r="345" spans="1:18" x14ac:dyDescent="0.25">
      <c r="A345" s="335"/>
      <c r="B345" s="335"/>
      <c r="C345" s="335"/>
      <c r="D345" s="335"/>
      <c r="E345" s="335"/>
      <c r="F345" s="335" t="s">
        <v>485</v>
      </c>
      <c r="G345" s="343">
        <v>116</v>
      </c>
      <c r="H345" s="343">
        <v>92</v>
      </c>
      <c r="I345" s="343">
        <v>24</v>
      </c>
      <c r="J345" s="343">
        <v>28</v>
      </c>
      <c r="K345" s="343">
        <v>25</v>
      </c>
      <c r="L345" s="343">
        <v>3</v>
      </c>
      <c r="M345" s="343">
        <v>42</v>
      </c>
      <c r="N345" s="343">
        <v>39</v>
      </c>
      <c r="O345" s="343">
        <v>3</v>
      </c>
      <c r="P345" s="343">
        <v>81</v>
      </c>
      <c r="Q345" s="343">
        <v>67</v>
      </c>
      <c r="R345" s="343">
        <v>14</v>
      </c>
    </row>
    <row r="346" spans="1:18" x14ac:dyDescent="0.25">
      <c r="A346" s="335"/>
      <c r="B346" s="335"/>
      <c r="C346" s="335"/>
      <c r="D346" s="335"/>
      <c r="E346" s="335" t="s">
        <v>14</v>
      </c>
      <c r="F346" s="335"/>
      <c r="G346" s="343">
        <v>0</v>
      </c>
      <c r="H346" s="343">
        <v>0</v>
      </c>
      <c r="I346" s="343">
        <v>0</v>
      </c>
      <c r="J346" s="343">
        <v>0</v>
      </c>
      <c r="K346" s="343">
        <v>0</v>
      </c>
      <c r="L346" s="343">
        <v>0</v>
      </c>
      <c r="M346" s="343">
        <v>0</v>
      </c>
      <c r="N346" s="343">
        <v>0</v>
      </c>
      <c r="O346" s="343">
        <v>0</v>
      </c>
      <c r="P346" s="343">
        <v>0</v>
      </c>
      <c r="Q346" s="343">
        <v>0</v>
      </c>
      <c r="R346" s="343">
        <v>0</v>
      </c>
    </row>
    <row r="347" spans="1:18" x14ac:dyDescent="0.25">
      <c r="A347" s="335"/>
      <c r="B347" s="335"/>
      <c r="C347" s="335"/>
      <c r="D347" s="335"/>
      <c r="E347" s="335"/>
      <c r="F347" s="335" t="s">
        <v>486</v>
      </c>
      <c r="G347" s="343">
        <v>0</v>
      </c>
      <c r="H347" s="343">
        <v>0</v>
      </c>
      <c r="I347" s="343">
        <v>0</v>
      </c>
      <c r="J347" s="343">
        <v>0</v>
      </c>
      <c r="K347" s="343">
        <v>0</v>
      </c>
      <c r="L347" s="343">
        <v>0</v>
      </c>
      <c r="M347" s="343">
        <v>0</v>
      </c>
      <c r="N347" s="343">
        <v>0</v>
      </c>
      <c r="O347" s="343">
        <v>0</v>
      </c>
      <c r="P347" s="343">
        <v>0</v>
      </c>
      <c r="Q347" s="343">
        <v>0</v>
      </c>
      <c r="R347" s="343">
        <v>0</v>
      </c>
    </row>
    <row r="348" spans="1:18" x14ac:dyDescent="0.25">
      <c r="A348" s="335"/>
      <c r="B348" s="335"/>
      <c r="C348" s="335"/>
      <c r="D348" s="335" t="s">
        <v>468</v>
      </c>
      <c r="E348" s="335"/>
      <c r="F348" s="335"/>
      <c r="G348" s="343">
        <v>202</v>
      </c>
      <c r="H348" s="343">
        <v>91</v>
      </c>
      <c r="I348" s="343">
        <v>111</v>
      </c>
      <c r="J348" s="343">
        <v>157</v>
      </c>
      <c r="K348" s="343">
        <v>74</v>
      </c>
      <c r="L348" s="343">
        <v>83</v>
      </c>
      <c r="M348" s="343">
        <v>42</v>
      </c>
      <c r="N348" s="343">
        <v>19</v>
      </c>
      <c r="O348" s="343">
        <v>23</v>
      </c>
      <c r="P348" s="343">
        <v>143</v>
      </c>
      <c r="Q348" s="343">
        <v>70</v>
      </c>
      <c r="R348" s="343">
        <v>73</v>
      </c>
    </row>
    <row r="349" spans="1:18" x14ac:dyDescent="0.25">
      <c r="A349" s="335"/>
      <c r="B349" s="335"/>
      <c r="C349" s="335"/>
      <c r="D349" s="335"/>
      <c r="E349" s="335" t="s">
        <v>6</v>
      </c>
      <c r="F349" s="335"/>
      <c r="G349" s="343">
        <v>15</v>
      </c>
      <c r="H349" s="343">
        <v>10</v>
      </c>
      <c r="I349" s="343">
        <v>5</v>
      </c>
      <c r="J349" s="343">
        <v>15</v>
      </c>
      <c r="K349" s="343">
        <v>10</v>
      </c>
      <c r="L349" s="343">
        <v>5</v>
      </c>
      <c r="M349" s="343">
        <v>0</v>
      </c>
      <c r="N349" s="343">
        <v>0</v>
      </c>
      <c r="O349" s="343">
        <v>0</v>
      </c>
      <c r="P349" s="343">
        <v>115</v>
      </c>
      <c r="Q349" s="343">
        <v>60</v>
      </c>
      <c r="R349" s="343">
        <v>55</v>
      </c>
    </row>
    <row r="350" spans="1:18" x14ac:dyDescent="0.25">
      <c r="A350" s="335"/>
      <c r="B350" s="335"/>
      <c r="C350" s="335"/>
      <c r="D350" s="335"/>
      <c r="E350" s="335"/>
      <c r="F350" s="335" t="s">
        <v>487</v>
      </c>
      <c r="G350" s="343">
        <v>15</v>
      </c>
      <c r="H350" s="343">
        <v>10</v>
      </c>
      <c r="I350" s="343">
        <v>5</v>
      </c>
      <c r="J350" s="343">
        <v>15</v>
      </c>
      <c r="K350" s="343">
        <v>10</v>
      </c>
      <c r="L350" s="343">
        <v>5</v>
      </c>
      <c r="M350" s="343">
        <v>0</v>
      </c>
      <c r="N350" s="343">
        <v>0</v>
      </c>
      <c r="O350" s="343">
        <v>0</v>
      </c>
      <c r="P350" s="343">
        <v>109</v>
      </c>
      <c r="Q350" s="343">
        <v>57</v>
      </c>
      <c r="R350" s="343">
        <v>52</v>
      </c>
    </row>
    <row r="351" spans="1:18" x14ac:dyDescent="0.25">
      <c r="A351" s="335"/>
      <c r="B351" s="335"/>
      <c r="C351" s="335"/>
      <c r="D351" s="335"/>
      <c r="E351" s="335"/>
      <c r="F351" s="335" t="s">
        <v>488</v>
      </c>
      <c r="G351" s="343">
        <v>0</v>
      </c>
      <c r="H351" s="343">
        <v>0</v>
      </c>
      <c r="I351" s="343">
        <v>0</v>
      </c>
      <c r="J351" s="343">
        <v>0</v>
      </c>
      <c r="K351" s="343">
        <v>0</v>
      </c>
      <c r="L351" s="343">
        <v>0</v>
      </c>
      <c r="M351" s="343">
        <v>0</v>
      </c>
      <c r="N351" s="343">
        <v>0</v>
      </c>
      <c r="O351" s="343">
        <v>0</v>
      </c>
      <c r="P351" s="343">
        <v>6</v>
      </c>
      <c r="Q351" s="343">
        <v>3</v>
      </c>
      <c r="R351" s="343">
        <v>3</v>
      </c>
    </row>
    <row r="352" spans="1:18" x14ac:dyDescent="0.25">
      <c r="A352" s="335"/>
      <c r="B352" s="335"/>
      <c r="C352" s="335"/>
      <c r="D352" s="335"/>
      <c r="E352" s="335" t="s">
        <v>14</v>
      </c>
      <c r="F352" s="335"/>
      <c r="G352" s="343">
        <v>187</v>
      </c>
      <c r="H352" s="343">
        <v>81</v>
      </c>
      <c r="I352" s="343">
        <v>106</v>
      </c>
      <c r="J352" s="343">
        <v>142</v>
      </c>
      <c r="K352" s="343">
        <v>64</v>
      </c>
      <c r="L352" s="343">
        <v>78</v>
      </c>
      <c r="M352" s="343">
        <v>42</v>
      </c>
      <c r="N352" s="343">
        <v>19</v>
      </c>
      <c r="O352" s="343">
        <v>23</v>
      </c>
      <c r="P352" s="343">
        <v>28</v>
      </c>
      <c r="Q352" s="343">
        <v>10</v>
      </c>
      <c r="R352" s="343">
        <v>18</v>
      </c>
    </row>
    <row r="353" spans="1:18" x14ac:dyDescent="0.25">
      <c r="A353" s="335"/>
      <c r="B353" s="335"/>
      <c r="C353" s="335"/>
      <c r="D353" s="335"/>
      <c r="E353" s="335"/>
      <c r="F353" s="335" t="s">
        <v>489</v>
      </c>
      <c r="G353" s="343">
        <v>187</v>
      </c>
      <c r="H353" s="343">
        <v>81</v>
      </c>
      <c r="I353" s="343">
        <v>106</v>
      </c>
      <c r="J353" s="343">
        <v>142</v>
      </c>
      <c r="K353" s="343">
        <v>64</v>
      </c>
      <c r="L353" s="343">
        <v>78</v>
      </c>
      <c r="M353" s="343">
        <v>42</v>
      </c>
      <c r="N353" s="343">
        <v>19</v>
      </c>
      <c r="O353" s="343">
        <v>23</v>
      </c>
      <c r="P353" s="343">
        <v>28</v>
      </c>
      <c r="Q353" s="343">
        <v>10</v>
      </c>
      <c r="R353" s="343">
        <v>18</v>
      </c>
    </row>
    <row r="354" spans="1:18" x14ac:dyDescent="0.25">
      <c r="A354" s="335"/>
      <c r="B354" s="335" t="s">
        <v>657</v>
      </c>
      <c r="C354" s="335"/>
      <c r="D354" s="335"/>
      <c r="E354" s="335"/>
      <c r="F354" s="335"/>
      <c r="G354" s="343">
        <v>18</v>
      </c>
      <c r="H354" s="343">
        <v>4</v>
      </c>
      <c r="I354" s="343">
        <v>14</v>
      </c>
      <c r="J354" s="343">
        <v>4</v>
      </c>
      <c r="K354" s="343">
        <v>1</v>
      </c>
      <c r="L354" s="343">
        <v>3</v>
      </c>
      <c r="M354" s="343">
        <v>5</v>
      </c>
      <c r="N354" s="343">
        <v>0</v>
      </c>
      <c r="O354" s="343">
        <v>5</v>
      </c>
      <c r="P354" s="343">
        <v>5</v>
      </c>
      <c r="Q354" s="343">
        <v>0</v>
      </c>
      <c r="R354" s="343">
        <v>5</v>
      </c>
    </row>
    <row r="355" spans="1:18" x14ac:dyDescent="0.25">
      <c r="A355" s="335"/>
      <c r="B355" s="335"/>
      <c r="C355" s="335" t="s">
        <v>658</v>
      </c>
      <c r="D355" s="335"/>
      <c r="E355" s="335"/>
      <c r="F355" s="335"/>
      <c r="G355" s="343">
        <v>18</v>
      </c>
      <c r="H355" s="343">
        <v>4</v>
      </c>
      <c r="I355" s="343">
        <v>14</v>
      </c>
      <c r="J355" s="343">
        <v>4</v>
      </c>
      <c r="K355" s="343">
        <v>1</v>
      </c>
      <c r="L355" s="343">
        <v>3</v>
      </c>
      <c r="M355" s="343">
        <v>5</v>
      </c>
      <c r="N355" s="343">
        <v>0</v>
      </c>
      <c r="O355" s="343">
        <v>5</v>
      </c>
      <c r="P355" s="343">
        <v>5</v>
      </c>
      <c r="Q355" s="343">
        <v>0</v>
      </c>
      <c r="R355" s="343">
        <v>5</v>
      </c>
    </row>
    <row r="356" spans="1:18" x14ac:dyDescent="0.25">
      <c r="A356" s="335"/>
      <c r="B356" s="335"/>
      <c r="C356" s="335"/>
      <c r="D356" s="335" t="s">
        <v>468</v>
      </c>
      <c r="E356" s="335"/>
      <c r="F356" s="335"/>
      <c r="G356" s="343">
        <v>18</v>
      </c>
      <c r="H356" s="343">
        <v>4</v>
      </c>
      <c r="I356" s="343">
        <v>14</v>
      </c>
      <c r="J356" s="343">
        <v>4</v>
      </c>
      <c r="K356" s="343">
        <v>1</v>
      </c>
      <c r="L356" s="343">
        <v>3</v>
      </c>
      <c r="M356" s="343">
        <v>5</v>
      </c>
      <c r="N356" s="343">
        <v>0</v>
      </c>
      <c r="O356" s="343">
        <v>5</v>
      </c>
      <c r="P356" s="343">
        <v>5</v>
      </c>
      <c r="Q356" s="343">
        <v>0</v>
      </c>
      <c r="R356" s="343">
        <v>5</v>
      </c>
    </row>
    <row r="357" spans="1:18" x14ac:dyDescent="0.25">
      <c r="A357" s="335"/>
      <c r="B357" s="335"/>
      <c r="C357" s="335"/>
      <c r="D357" s="335"/>
      <c r="E357" s="335" t="s">
        <v>6</v>
      </c>
      <c r="F357" s="335"/>
      <c r="G357" s="343">
        <v>18</v>
      </c>
      <c r="H357" s="343">
        <v>4</v>
      </c>
      <c r="I357" s="343">
        <v>14</v>
      </c>
      <c r="J357" s="343">
        <v>4</v>
      </c>
      <c r="K357" s="343">
        <v>1</v>
      </c>
      <c r="L357" s="343">
        <v>3</v>
      </c>
      <c r="M357" s="343">
        <v>5</v>
      </c>
      <c r="N357" s="343">
        <v>0</v>
      </c>
      <c r="O357" s="343">
        <v>5</v>
      </c>
      <c r="P357" s="343">
        <v>5</v>
      </c>
      <c r="Q357" s="343">
        <v>0</v>
      </c>
      <c r="R357" s="343">
        <v>5</v>
      </c>
    </row>
    <row r="358" spans="1:18" x14ac:dyDescent="0.25">
      <c r="A358" s="335"/>
      <c r="B358" s="335"/>
      <c r="C358" s="335"/>
      <c r="D358" s="335"/>
      <c r="E358" s="335"/>
      <c r="F358" s="335" t="s">
        <v>659</v>
      </c>
      <c r="G358" s="343">
        <v>18</v>
      </c>
      <c r="H358" s="343">
        <v>4</v>
      </c>
      <c r="I358" s="343">
        <v>14</v>
      </c>
      <c r="J358" s="343">
        <v>4</v>
      </c>
      <c r="K358" s="343">
        <v>1</v>
      </c>
      <c r="L358" s="343">
        <v>3</v>
      </c>
      <c r="M358" s="343">
        <v>5</v>
      </c>
      <c r="N358" s="343">
        <v>0</v>
      </c>
      <c r="O358" s="343">
        <v>5</v>
      </c>
      <c r="P358" s="343">
        <v>5</v>
      </c>
      <c r="Q358" s="343">
        <v>0</v>
      </c>
      <c r="R358" s="343">
        <v>5</v>
      </c>
    </row>
    <row r="359" spans="1:18" x14ac:dyDescent="0.25">
      <c r="A359" s="335"/>
      <c r="B359" s="335"/>
      <c r="C359" s="335"/>
      <c r="D359" s="335"/>
      <c r="E359" s="335"/>
      <c r="F359" s="335" t="s">
        <v>660</v>
      </c>
      <c r="G359" s="343">
        <v>0</v>
      </c>
      <c r="H359" s="343">
        <v>0</v>
      </c>
      <c r="I359" s="343">
        <v>0</v>
      </c>
      <c r="J359" s="343">
        <v>0</v>
      </c>
      <c r="K359" s="343">
        <v>0</v>
      </c>
      <c r="L359" s="343">
        <v>0</v>
      </c>
      <c r="M359" s="343">
        <v>0</v>
      </c>
      <c r="N359" s="343">
        <v>0</v>
      </c>
      <c r="O359" s="343">
        <v>0</v>
      </c>
      <c r="P359" s="343">
        <v>0</v>
      </c>
      <c r="Q359" s="343">
        <v>0</v>
      </c>
      <c r="R359" s="343">
        <v>0</v>
      </c>
    </row>
    <row r="360" spans="1:18" x14ac:dyDescent="0.25">
      <c r="A360" s="335"/>
      <c r="B360" s="335" t="s">
        <v>88</v>
      </c>
      <c r="C360" s="335"/>
      <c r="D360" s="335"/>
      <c r="E360" s="335"/>
      <c r="F360" s="335"/>
      <c r="G360" s="343">
        <v>638</v>
      </c>
      <c r="H360" s="343">
        <v>234</v>
      </c>
      <c r="I360" s="343">
        <v>404</v>
      </c>
      <c r="J360" s="343">
        <v>123</v>
      </c>
      <c r="K360" s="343">
        <v>45</v>
      </c>
      <c r="L360" s="343">
        <v>78</v>
      </c>
      <c r="M360" s="343">
        <v>236</v>
      </c>
      <c r="N360" s="343">
        <v>79</v>
      </c>
      <c r="O360" s="343">
        <v>157</v>
      </c>
      <c r="P360" s="343">
        <v>214</v>
      </c>
      <c r="Q360" s="343">
        <v>69</v>
      </c>
      <c r="R360" s="343">
        <v>145</v>
      </c>
    </row>
    <row r="361" spans="1:18" x14ac:dyDescent="0.25">
      <c r="A361" s="335"/>
      <c r="B361" s="335"/>
      <c r="C361" s="335" t="s">
        <v>88</v>
      </c>
      <c r="D361" s="335"/>
      <c r="E361" s="335"/>
      <c r="F361" s="335"/>
      <c r="G361" s="343">
        <v>161</v>
      </c>
      <c r="H361" s="343">
        <v>70</v>
      </c>
      <c r="I361" s="343">
        <v>91</v>
      </c>
      <c r="J361" s="343">
        <v>0</v>
      </c>
      <c r="K361" s="343">
        <v>0</v>
      </c>
      <c r="L361" s="343">
        <v>0</v>
      </c>
      <c r="M361" s="343">
        <v>73</v>
      </c>
      <c r="N361" s="343">
        <v>27</v>
      </c>
      <c r="O361" s="343">
        <v>46</v>
      </c>
      <c r="P361" s="343">
        <v>61</v>
      </c>
      <c r="Q361" s="343">
        <v>22</v>
      </c>
      <c r="R361" s="343">
        <v>39</v>
      </c>
    </row>
    <row r="362" spans="1:18" x14ac:dyDescent="0.25">
      <c r="A362" s="335"/>
      <c r="B362" s="335"/>
      <c r="C362" s="335"/>
      <c r="D362" s="335" t="s">
        <v>411</v>
      </c>
      <c r="E362" s="335"/>
      <c r="F362" s="335"/>
      <c r="G362" s="343">
        <v>161</v>
      </c>
      <c r="H362" s="343">
        <v>70</v>
      </c>
      <c r="I362" s="343">
        <v>91</v>
      </c>
      <c r="J362" s="343">
        <v>0</v>
      </c>
      <c r="K362" s="343">
        <v>0</v>
      </c>
      <c r="L362" s="343">
        <v>0</v>
      </c>
      <c r="M362" s="343">
        <v>73</v>
      </c>
      <c r="N362" s="343">
        <v>27</v>
      </c>
      <c r="O362" s="343">
        <v>46</v>
      </c>
      <c r="P362" s="343">
        <v>61</v>
      </c>
      <c r="Q362" s="343">
        <v>22</v>
      </c>
      <c r="R362" s="343">
        <v>39</v>
      </c>
    </row>
    <row r="363" spans="1:18" x14ac:dyDescent="0.25">
      <c r="A363" s="335"/>
      <c r="B363" s="335"/>
      <c r="C363" s="335"/>
      <c r="D363" s="335"/>
      <c r="E363" s="335" t="s">
        <v>14</v>
      </c>
      <c r="F363" s="335"/>
      <c r="G363" s="343">
        <v>161</v>
      </c>
      <c r="H363" s="343">
        <v>70</v>
      </c>
      <c r="I363" s="343">
        <v>91</v>
      </c>
      <c r="J363" s="343">
        <v>0</v>
      </c>
      <c r="K363" s="343">
        <v>0</v>
      </c>
      <c r="L363" s="343">
        <v>0</v>
      </c>
      <c r="M363" s="343">
        <v>73</v>
      </c>
      <c r="N363" s="343">
        <v>27</v>
      </c>
      <c r="O363" s="343">
        <v>46</v>
      </c>
      <c r="P363" s="343">
        <v>61</v>
      </c>
      <c r="Q363" s="343">
        <v>22</v>
      </c>
      <c r="R363" s="343">
        <v>39</v>
      </c>
    </row>
    <row r="364" spans="1:18" x14ac:dyDescent="0.25">
      <c r="A364" s="335"/>
      <c r="B364" s="335"/>
      <c r="C364" s="335"/>
      <c r="D364" s="335"/>
      <c r="E364" s="335"/>
      <c r="F364" s="335" t="s">
        <v>458</v>
      </c>
      <c r="G364" s="343">
        <v>16</v>
      </c>
      <c r="H364" s="343">
        <v>10</v>
      </c>
      <c r="I364" s="343">
        <v>6</v>
      </c>
      <c r="J364" s="343">
        <v>0</v>
      </c>
      <c r="K364" s="343">
        <v>0</v>
      </c>
      <c r="L364" s="343">
        <v>0</v>
      </c>
      <c r="M364" s="343">
        <v>20</v>
      </c>
      <c r="N364" s="343">
        <v>5</v>
      </c>
      <c r="O364" s="343">
        <v>15</v>
      </c>
      <c r="P364" s="343">
        <v>10</v>
      </c>
      <c r="Q364" s="343">
        <v>2</v>
      </c>
      <c r="R364" s="343">
        <v>8</v>
      </c>
    </row>
    <row r="365" spans="1:18" x14ac:dyDescent="0.25">
      <c r="A365" s="335"/>
      <c r="B365" s="335"/>
      <c r="C365" s="335"/>
      <c r="D365" s="335"/>
      <c r="E365" s="335"/>
      <c r="F365" s="335" t="s">
        <v>459</v>
      </c>
      <c r="G365" s="343">
        <v>54</v>
      </c>
      <c r="H365" s="343">
        <v>14</v>
      </c>
      <c r="I365" s="343">
        <v>40</v>
      </c>
      <c r="J365" s="343">
        <v>0</v>
      </c>
      <c r="K365" s="343">
        <v>0</v>
      </c>
      <c r="L365" s="343">
        <v>0</v>
      </c>
      <c r="M365" s="343">
        <v>10</v>
      </c>
      <c r="N365" s="343">
        <v>0</v>
      </c>
      <c r="O365" s="343">
        <v>10</v>
      </c>
      <c r="P365" s="343">
        <v>10</v>
      </c>
      <c r="Q365" s="343">
        <v>0</v>
      </c>
      <c r="R365" s="343">
        <v>10</v>
      </c>
    </row>
    <row r="366" spans="1:18" x14ac:dyDescent="0.25">
      <c r="A366" s="335"/>
      <c r="B366" s="335"/>
      <c r="C366" s="335"/>
      <c r="D366" s="335"/>
      <c r="E366" s="335"/>
      <c r="F366" s="335" t="s">
        <v>490</v>
      </c>
      <c r="G366" s="343">
        <v>18</v>
      </c>
      <c r="H366" s="343">
        <v>8</v>
      </c>
      <c r="I366" s="343">
        <v>10</v>
      </c>
      <c r="J366" s="343">
        <v>0</v>
      </c>
      <c r="K366" s="343">
        <v>0</v>
      </c>
      <c r="L366" s="343">
        <v>0</v>
      </c>
      <c r="M366" s="343">
        <v>0</v>
      </c>
      <c r="N366" s="343">
        <v>0</v>
      </c>
      <c r="O366" s="343">
        <v>0</v>
      </c>
      <c r="P366" s="343">
        <v>0</v>
      </c>
      <c r="Q366" s="343">
        <v>0</v>
      </c>
      <c r="R366" s="343">
        <v>0</v>
      </c>
    </row>
    <row r="367" spans="1:18" x14ac:dyDescent="0.25">
      <c r="A367" s="335"/>
      <c r="B367" s="335"/>
      <c r="C367" s="335"/>
      <c r="D367" s="335"/>
      <c r="E367" s="335"/>
      <c r="F367" s="335" t="s">
        <v>491</v>
      </c>
      <c r="G367" s="343">
        <v>21</v>
      </c>
      <c r="H367" s="343">
        <v>10</v>
      </c>
      <c r="I367" s="343">
        <v>11</v>
      </c>
      <c r="J367" s="343">
        <v>0</v>
      </c>
      <c r="K367" s="343">
        <v>0</v>
      </c>
      <c r="L367" s="343">
        <v>0</v>
      </c>
      <c r="M367" s="343">
        <v>0</v>
      </c>
      <c r="N367" s="343">
        <v>0</v>
      </c>
      <c r="O367" s="343">
        <v>0</v>
      </c>
      <c r="P367" s="343">
        <v>0</v>
      </c>
      <c r="Q367" s="343">
        <v>0</v>
      </c>
      <c r="R367" s="343">
        <v>0</v>
      </c>
    </row>
    <row r="368" spans="1:18" x14ac:dyDescent="0.25">
      <c r="A368" s="335"/>
      <c r="B368" s="335"/>
      <c r="C368" s="335"/>
      <c r="D368" s="335"/>
      <c r="E368" s="335"/>
      <c r="F368" s="335" t="s">
        <v>492</v>
      </c>
      <c r="G368" s="343">
        <v>2</v>
      </c>
      <c r="H368" s="343">
        <v>1</v>
      </c>
      <c r="I368" s="343">
        <v>1</v>
      </c>
      <c r="J368" s="343">
        <v>0</v>
      </c>
      <c r="K368" s="343">
        <v>0</v>
      </c>
      <c r="L368" s="343">
        <v>0</v>
      </c>
      <c r="M368" s="343">
        <v>14</v>
      </c>
      <c r="N368" s="343">
        <v>5</v>
      </c>
      <c r="O368" s="343">
        <v>9</v>
      </c>
      <c r="P368" s="343">
        <v>13</v>
      </c>
      <c r="Q368" s="343">
        <v>4</v>
      </c>
      <c r="R368" s="343">
        <v>9</v>
      </c>
    </row>
    <row r="369" spans="1:18" x14ac:dyDescent="0.25">
      <c r="A369" s="335"/>
      <c r="B369" s="335"/>
      <c r="C369" s="335"/>
      <c r="D369" s="335"/>
      <c r="E369" s="335"/>
      <c r="F369" s="335" t="s">
        <v>493</v>
      </c>
      <c r="G369" s="343">
        <v>0</v>
      </c>
      <c r="H369" s="343">
        <v>0</v>
      </c>
      <c r="I369" s="343">
        <v>0</v>
      </c>
      <c r="J369" s="343">
        <v>0</v>
      </c>
      <c r="K369" s="343">
        <v>0</v>
      </c>
      <c r="L369" s="343">
        <v>0</v>
      </c>
      <c r="M369" s="343">
        <v>0</v>
      </c>
      <c r="N369" s="343">
        <v>0</v>
      </c>
      <c r="O369" s="343">
        <v>0</v>
      </c>
      <c r="P369" s="343">
        <v>0</v>
      </c>
      <c r="Q369" s="343">
        <v>0</v>
      </c>
      <c r="R369" s="343">
        <v>0</v>
      </c>
    </row>
    <row r="370" spans="1:18" x14ac:dyDescent="0.25">
      <c r="A370" s="335"/>
      <c r="B370" s="335"/>
      <c r="C370" s="335"/>
      <c r="D370" s="335"/>
      <c r="E370" s="335"/>
      <c r="F370" s="335" t="s">
        <v>494</v>
      </c>
      <c r="G370" s="343">
        <v>14</v>
      </c>
      <c r="H370" s="343">
        <v>6</v>
      </c>
      <c r="I370" s="343">
        <v>8</v>
      </c>
      <c r="J370" s="343">
        <v>0</v>
      </c>
      <c r="K370" s="343">
        <v>0</v>
      </c>
      <c r="L370" s="343">
        <v>0</v>
      </c>
      <c r="M370" s="343">
        <v>13</v>
      </c>
      <c r="N370" s="343">
        <v>10</v>
      </c>
      <c r="O370" s="343">
        <v>3</v>
      </c>
      <c r="P370" s="343">
        <v>12</v>
      </c>
      <c r="Q370" s="343">
        <v>9</v>
      </c>
      <c r="R370" s="343">
        <v>3</v>
      </c>
    </row>
    <row r="371" spans="1:18" x14ac:dyDescent="0.25">
      <c r="A371" s="335"/>
      <c r="B371" s="335"/>
      <c r="C371" s="335"/>
      <c r="D371" s="335"/>
      <c r="E371" s="335"/>
      <c r="F371" s="335" t="s">
        <v>461</v>
      </c>
      <c r="G371" s="343">
        <v>36</v>
      </c>
      <c r="H371" s="343">
        <v>21</v>
      </c>
      <c r="I371" s="343">
        <v>15</v>
      </c>
      <c r="J371" s="343">
        <v>0</v>
      </c>
      <c r="K371" s="343">
        <v>0</v>
      </c>
      <c r="L371" s="343">
        <v>0</v>
      </c>
      <c r="M371" s="343">
        <v>16</v>
      </c>
      <c r="N371" s="343">
        <v>7</v>
      </c>
      <c r="O371" s="343">
        <v>9</v>
      </c>
      <c r="P371" s="343">
        <v>16</v>
      </c>
      <c r="Q371" s="343">
        <v>7</v>
      </c>
      <c r="R371" s="343">
        <v>9</v>
      </c>
    </row>
    <row r="372" spans="1:18" x14ac:dyDescent="0.25">
      <c r="A372" s="335"/>
      <c r="B372" s="335"/>
      <c r="C372" s="335"/>
      <c r="D372" s="335"/>
      <c r="E372" s="335"/>
      <c r="F372" s="335" t="s">
        <v>495</v>
      </c>
      <c r="G372" s="343">
        <v>0</v>
      </c>
      <c r="H372" s="343">
        <v>0</v>
      </c>
      <c r="I372" s="343">
        <v>0</v>
      </c>
      <c r="J372" s="343">
        <v>0</v>
      </c>
      <c r="K372" s="343">
        <v>0</v>
      </c>
      <c r="L372" s="343">
        <v>0</v>
      </c>
      <c r="M372" s="343">
        <v>0</v>
      </c>
      <c r="N372" s="343">
        <v>0</v>
      </c>
      <c r="O372" s="343">
        <v>0</v>
      </c>
      <c r="P372" s="343">
        <v>0</v>
      </c>
      <c r="Q372" s="343">
        <v>0</v>
      </c>
      <c r="R372" s="343">
        <v>0</v>
      </c>
    </row>
    <row r="373" spans="1:18" x14ac:dyDescent="0.25">
      <c r="A373" s="335"/>
      <c r="B373" s="335"/>
      <c r="C373" s="335" t="s">
        <v>496</v>
      </c>
      <c r="D373" s="335"/>
      <c r="E373" s="335"/>
      <c r="F373" s="335"/>
      <c r="G373" s="343">
        <v>477</v>
      </c>
      <c r="H373" s="343">
        <v>164</v>
      </c>
      <c r="I373" s="343">
        <v>313</v>
      </c>
      <c r="J373" s="343">
        <v>123</v>
      </c>
      <c r="K373" s="343">
        <v>45</v>
      </c>
      <c r="L373" s="343">
        <v>78</v>
      </c>
      <c r="M373" s="343">
        <v>163</v>
      </c>
      <c r="N373" s="343">
        <v>52</v>
      </c>
      <c r="O373" s="343">
        <v>111</v>
      </c>
      <c r="P373" s="343">
        <v>153</v>
      </c>
      <c r="Q373" s="343">
        <v>47</v>
      </c>
      <c r="R373" s="343">
        <v>106</v>
      </c>
    </row>
    <row r="374" spans="1:18" x14ac:dyDescent="0.25">
      <c r="A374" s="335"/>
      <c r="B374" s="335"/>
      <c r="C374" s="335"/>
      <c r="D374" s="335" t="s">
        <v>411</v>
      </c>
      <c r="E374" s="335"/>
      <c r="F374" s="335"/>
      <c r="G374" s="343">
        <v>477</v>
      </c>
      <c r="H374" s="343">
        <v>164</v>
      </c>
      <c r="I374" s="343">
        <v>313</v>
      </c>
      <c r="J374" s="343">
        <v>123</v>
      </c>
      <c r="K374" s="343">
        <v>45</v>
      </c>
      <c r="L374" s="343">
        <v>78</v>
      </c>
      <c r="M374" s="343">
        <v>163</v>
      </c>
      <c r="N374" s="343">
        <v>52</v>
      </c>
      <c r="O374" s="343">
        <v>111</v>
      </c>
      <c r="P374" s="343">
        <v>153</v>
      </c>
      <c r="Q374" s="343">
        <v>47</v>
      </c>
      <c r="R374" s="343">
        <v>106</v>
      </c>
    </row>
    <row r="375" spans="1:18" x14ac:dyDescent="0.25">
      <c r="A375" s="335"/>
      <c r="B375" s="335"/>
      <c r="C375" s="335"/>
      <c r="D375" s="335"/>
      <c r="E375" s="335" t="s">
        <v>6</v>
      </c>
      <c r="F375" s="335"/>
      <c r="G375" s="343">
        <v>477</v>
      </c>
      <c r="H375" s="343">
        <v>164</v>
      </c>
      <c r="I375" s="343">
        <v>313</v>
      </c>
      <c r="J375" s="343">
        <v>123</v>
      </c>
      <c r="K375" s="343">
        <v>45</v>
      </c>
      <c r="L375" s="343">
        <v>78</v>
      </c>
      <c r="M375" s="343">
        <v>163</v>
      </c>
      <c r="N375" s="343">
        <v>52</v>
      </c>
      <c r="O375" s="343">
        <v>111</v>
      </c>
      <c r="P375" s="343">
        <v>153</v>
      </c>
      <c r="Q375" s="343">
        <v>47</v>
      </c>
      <c r="R375" s="343">
        <v>106</v>
      </c>
    </row>
    <row r="376" spans="1:18" x14ac:dyDescent="0.25">
      <c r="A376" s="335"/>
      <c r="B376" s="335"/>
      <c r="C376" s="335"/>
      <c r="D376" s="335"/>
      <c r="E376" s="335"/>
      <c r="F376" s="335" t="s">
        <v>458</v>
      </c>
      <c r="G376" s="343">
        <v>57</v>
      </c>
      <c r="H376" s="343">
        <v>15</v>
      </c>
      <c r="I376" s="343">
        <v>42</v>
      </c>
      <c r="J376" s="343">
        <v>30</v>
      </c>
      <c r="K376" s="343">
        <v>8</v>
      </c>
      <c r="L376" s="343">
        <v>22</v>
      </c>
      <c r="M376" s="343">
        <v>25</v>
      </c>
      <c r="N376" s="343">
        <v>4</v>
      </c>
      <c r="O376" s="343">
        <v>21</v>
      </c>
      <c r="P376" s="343">
        <v>24</v>
      </c>
      <c r="Q376" s="343">
        <v>4</v>
      </c>
      <c r="R376" s="343">
        <v>20</v>
      </c>
    </row>
    <row r="377" spans="1:18" x14ac:dyDescent="0.25">
      <c r="A377" s="335"/>
      <c r="B377" s="335"/>
      <c r="C377" s="335"/>
      <c r="D377" s="335"/>
      <c r="E377" s="335"/>
      <c r="F377" s="335" t="s">
        <v>459</v>
      </c>
      <c r="G377" s="343">
        <v>50</v>
      </c>
      <c r="H377" s="343">
        <v>10</v>
      </c>
      <c r="I377" s="343">
        <v>40</v>
      </c>
      <c r="J377" s="343">
        <v>0</v>
      </c>
      <c r="K377" s="343">
        <v>0</v>
      </c>
      <c r="L377" s="343">
        <v>0</v>
      </c>
      <c r="M377" s="343">
        <v>29</v>
      </c>
      <c r="N377" s="343">
        <v>3</v>
      </c>
      <c r="O377" s="343">
        <v>26</v>
      </c>
      <c r="P377" s="343">
        <v>29</v>
      </c>
      <c r="Q377" s="343">
        <v>3</v>
      </c>
      <c r="R377" s="343">
        <v>26</v>
      </c>
    </row>
    <row r="378" spans="1:18" x14ac:dyDescent="0.25">
      <c r="A378" s="335"/>
      <c r="B378" s="335"/>
      <c r="C378" s="335"/>
      <c r="D378" s="335"/>
      <c r="E378" s="335"/>
      <c r="F378" s="335" t="s">
        <v>490</v>
      </c>
      <c r="G378" s="343">
        <v>43</v>
      </c>
      <c r="H378" s="343">
        <v>14</v>
      </c>
      <c r="I378" s="343">
        <v>29</v>
      </c>
      <c r="J378" s="343">
        <v>19</v>
      </c>
      <c r="K378" s="343">
        <v>7</v>
      </c>
      <c r="L378" s="343">
        <v>12</v>
      </c>
      <c r="M378" s="343">
        <v>21</v>
      </c>
      <c r="N378" s="343">
        <v>9</v>
      </c>
      <c r="O378" s="343">
        <v>12</v>
      </c>
      <c r="P378" s="343">
        <v>19</v>
      </c>
      <c r="Q378" s="343">
        <v>8</v>
      </c>
      <c r="R378" s="343">
        <v>11</v>
      </c>
    </row>
    <row r="379" spans="1:18" x14ac:dyDescent="0.25">
      <c r="A379" s="335"/>
      <c r="B379" s="335"/>
      <c r="C379" s="335"/>
      <c r="D379" s="335"/>
      <c r="E379" s="335"/>
      <c r="F379" s="335" t="s">
        <v>460</v>
      </c>
      <c r="G379" s="343">
        <v>23</v>
      </c>
      <c r="H379" s="343">
        <v>7</v>
      </c>
      <c r="I379" s="343">
        <v>16</v>
      </c>
      <c r="J379" s="343">
        <v>23</v>
      </c>
      <c r="K379" s="343">
        <v>7</v>
      </c>
      <c r="L379" s="343">
        <v>16</v>
      </c>
      <c r="M379" s="343">
        <v>4</v>
      </c>
      <c r="N379" s="343">
        <v>1</v>
      </c>
      <c r="O379" s="343">
        <v>3</v>
      </c>
      <c r="P379" s="343">
        <v>3</v>
      </c>
      <c r="Q379" s="343">
        <v>1</v>
      </c>
      <c r="R379" s="343">
        <v>2</v>
      </c>
    </row>
    <row r="380" spans="1:18" x14ac:dyDescent="0.25">
      <c r="A380" s="335"/>
      <c r="B380" s="335"/>
      <c r="C380" s="335"/>
      <c r="D380" s="335"/>
      <c r="E380" s="335"/>
      <c r="F380" s="335" t="s">
        <v>491</v>
      </c>
      <c r="G380" s="343">
        <v>28</v>
      </c>
      <c r="H380" s="343">
        <v>14</v>
      </c>
      <c r="I380" s="343">
        <v>14</v>
      </c>
      <c r="J380" s="343">
        <v>0</v>
      </c>
      <c r="K380" s="343">
        <v>0</v>
      </c>
      <c r="L380" s="343">
        <v>0</v>
      </c>
      <c r="M380" s="343">
        <v>27</v>
      </c>
      <c r="N380" s="343">
        <v>10</v>
      </c>
      <c r="O380" s="343">
        <v>17</v>
      </c>
      <c r="P380" s="343">
        <v>24</v>
      </c>
      <c r="Q380" s="343">
        <v>9</v>
      </c>
      <c r="R380" s="343">
        <v>15</v>
      </c>
    </row>
    <row r="381" spans="1:18" x14ac:dyDescent="0.25">
      <c r="A381" s="335"/>
      <c r="B381" s="335"/>
      <c r="C381" s="335"/>
      <c r="D381" s="335"/>
      <c r="E381" s="335"/>
      <c r="F381" s="335" t="s">
        <v>492</v>
      </c>
      <c r="G381" s="343">
        <v>44</v>
      </c>
      <c r="H381" s="343">
        <v>23</v>
      </c>
      <c r="I381" s="343">
        <v>21</v>
      </c>
      <c r="J381" s="343">
        <v>21</v>
      </c>
      <c r="K381" s="343">
        <v>11</v>
      </c>
      <c r="L381" s="343">
        <v>10</v>
      </c>
      <c r="M381" s="343">
        <v>1</v>
      </c>
      <c r="N381" s="343">
        <v>1</v>
      </c>
      <c r="O381" s="343">
        <v>0</v>
      </c>
      <c r="P381" s="343">
        <v>0</v>
      </c>
      <c r="Q381" s="343">
        <v>0</v>
      </c>
      <c r="R381" s="343">
        <v>0</v>
      </c>
    </row>
    <row r="382" spans="1:18" x14ac:dyDescent="0.25">
      <c r="A382" s="335"/>
      <c r="B382" s="335"/>
      <c r="C382" s="335"/>
      <c r="D382" s="335"/>
      <c r="E382" s="335"/>
      <c r="F382" s="335" t="s">
        <v>494</v>
      </c>
      <c r="G382" s="343">
        <v>47</v>
      </c>
      <c r="H382" s="343">
        <v>9</v>
      </c>
      <c r="I382" s="343">
        <v>38</v>
      </c>
      <c r="J382" s="343">
        <v>0</v>
      </c>
      <c r="K382" s="343">
        <v>0</v>
      </c>
      <c r="L382" s="343">
        <v>0</v>
      </c>
      <c r="M382" s="343">
        <v>2</v>
      </c>
      <c r="N382" s="343">
        <v>2</v>
      </c>
      <c r="O382" s="343">
        <v>0</v>
      </c>
      <c r="P382" s="343">
        <v>1</v>
      </c>
      <c r="Q382" s="343">
        <v>1</v>
      </c>
      <c r="R382" s="343">
        <v>0</v>
      </c>
    </row>
    <row r="383" spans="1:18" x14ac:dyDescent="0.25">
      <c r="A383" s="335"/>
      <c r="B383" s="335"/>
      <c r="C383" s="335"/>
      <c r="D383" s="335"/>
      <c r="E383" s="335"/>
      <c r="F383" s="335" t="s">
        <v>461</v>
      </c>
      <c r="G383" s="343">
        <v>89</v>
      </c>
      <c r="H383" s="343">
        <v>37</v>
      </c>
      <c r="I383" s="343">
        <v>52</v>
      </c>
      <c r="J383" s="343">
        <v>30</v>
      </c>
      <c r="K383" s="343">
        <v>12</v>
      </c>
      <c r="L383" s="343">
        <v>18</v>
      </c>
      <c r="M383" s="343">
        <v>28</v>
      </c>
      <c r="N383" s="343">
        <v>14</v>
      </c>
      <c r="O383" s="343">
        <v>14</v>
      </c>
      <c r="P383" s="343">
        <v>27</v>
      </c>
      <c r="Q383" s="343">
        <v>13</v>
      </c>
      <c r="R383" s="343">
        <v>14</v>
      </c>
    </row>
    <row r="384" spans="1:18" x14ac:dyDescent="0.25">
      <c r="A384" s="335"/>
      <c r="B384" s="335"/>
      <c r="C384" s="335"/>
      <c r="D384" s="335"/>
      <c r="E384" s="335"/>
      <c r="F384" s="335" t="s">
        <v>495</v>
      </c>
      <c r="G384" s="343">
        <v>48</v>
      </c>
      <c r="H384" s="343">
        <v>15</v>
      </c>
      <c r="I384" s="343">
        <v>33</v>
      </c>
      <c r="J384" s="343">
        <v>0</v>
      </c>
      <c r="K384" s="343">
        <v>0</v>
      </c>
      <c r="L384" s="343">
        <v>0</v>
      </c>
      <c r="M384" s="343">
        <v>25</v>
      </c>
      <c r="N384" s="343">
        <v>7</v>
      </c>
      <c r="O384" s="343">
        <v>18</v>
      </c>
      <c r="P384" s="343">
        <v>25</v>
      </c>
      <c r="Q384" s="343">
        <v>7</v>
      </c>
      <c r="R384" s="343">
        <v>18</v>
      </c>
    </row>
    <row r="385" spans="1:18" x14ac:dyDescent="0.25">
      <c r="A385" s="335"/>
      <c r="B385" s="335"/>
      <c r="C385" s="335"/>
      <c r="D385" s="335"/>
      <c r="E385" s="335"/>
      <c r="F385" s="335" t="s">
        <v>497</v>
      </c>
      <c r="G385" s="343">
        <v>48</v>
      </c>
      <c r="H385" s="343">
        <v>20</v>
      </c>
      <c r="I385" s="343">
        <v>28</v>
      </c>
      <c r="J385" s="343">
        <v>0</v>
      </c>
      <c r="K385" s="343">
        <v>0</v>
      </c>
      <c r="L385" s="343">
        <v>0</v>
      </c>
      <c r="M385" s="343">
        <v>1</v>
      </c>
      <c r="N385" s="343">
        <v>1</v>
      </c>
      <c r="O385" s="343">
        <v>0</v>
      </c>
      <c r="P385" s="343">
        <v>1</v>
      </c>
      <c r="Q385" s="343">
        <v>1</v>
      </c>
      <c r="R385" s="343">
        <v>0</v>
      </c>
    </row>
    <row r="386" spans="1:18" x14ac:dyDescent="0.25">
      <c r="A386" s="335"/>
      <c r="B386" s="335" t="s">
        <v>661</v>
      </c>
      <c r="C386" s="335"/>
      <c r="D386" s="335"/>
      <c r="E386" s="335"/>
      <c r="F386" s="335"/>
      <c r="G386" s="343">
        <v>127</v>
      </c>
      <c r="H386" s="343">
        <v>59</v>
      </c>
      <c r="I386" s="343">
        <v>68</v>
      </c>
      <c r="J386" s="343">
        <v>30</v>
      </c>
      <c r="K386" s="343">
        <v>17</v>
      </c>
      <c r="L386" s="343">
        <v>13</v>
      </c>
      <c r="M386" s="343">
        <v>22</v>
      </c>
      <c r="N386" s="343">
        <v>9</v>
      </c>
      <c r="O386" s="343">
        <v>13</v>
      </c>
      <c r="P386" s="343">
        <v>11</v>
      </c>
      <c r="Q386" s="343">
        <v>2</v>
      </c>
      <c r="R386" s="343">
        <v>9</v>
      </c>
    </row>
    <row r="387" spans="1:18" x14ac:dyDescent="0.25">
      <c r="A387" s="335"/>
      <c r="B387" s="335"/>
      <c r="C387" s="335" t="s">
        <v>661</v>
      </c>
      <c r="D387" s="335"/>
      <c r="E387" s="335"/>
      <c r="F387" s="335"/>
      <c r="G387" s="343">
        <v>127</v>
      </c>
      <c r="H387" s="343">
        <v>59</v>
      </c>
      <c r="I387" s="343">
        <v>68</v>
      </c>
      <c r="J387" s="343">
        <v>30</v>
      </c>
      <c r="K387" s="343">
        <v>17</v>
      </c>
      <c r="L387" s="343">
        <v>13</v>
      </c>
      <c r="M387" s="343">
        <v>22</v>
      </c>
      <c r="N387" s="343">
        <v>9</v>
      </c>
      <c r="O387" s="343">
        <v>13</v>
      </c>
      <c r="P387" s="343">
        <v>11</v>
      </c>
      <c r="Q387" s="343">
        <v>2</v>
      </c>
      <c r="R387" s="343">
        <v>9</v>
      </c>
    </row>
    <row r="388" spans="1:18" x14ac:dyDescent="0.25">
      <c r="A388" s="335"/>
      <c r="B388" s="335"/>
      <c r="C388" s="335"/>
      <c r="D388" s="335" t="s">
        <v>411</v>
      </c>
      <c r="E388" s="335"/>
      <c r="F388" s="335"/>
      <c r="G388" s="343">
        <v>125</v>
      </c>
      <c r="H388" s="343">
        <v>58</v>
      </c>
      <c r="I388" s="343">
        <v>67</v>
      </c>
      <c r="J388" s="343">
        <v>30</v>
      </c>
      <c r="K388" s="343">
        <v>17</v>
      </c>
      <c r="L388" s="343">
        <v>13</v>
      </c>
      <c r="M388" s="343">
        <v>22</v>
      </c>
      <c r="N388" s="343">
        <v>9</v>
      </c>
      <c r="O388" s="343">
        <v>13</v>
      </c>
      <c r="P388" s="343">
        <v>11</v>
      </c>
      <c r="Q388" s="343">
        <v>2</v>
      </c>
      <c r="R388" s="343">
        <v>9</v>
      </c>
    </row>
    <row r="389" spans="1:18" x14ac:dyDescent="0.25">
      <c r="A389" s="335"/>
      <c r="B389" s="335"/>
      <c r="C389" s="335"/>
      <c r="D389" s="335"/>
      <c r="E389" s="335" t="s">
        <v>6</v>
      </c>
      <c r="F389" s="335"/>
      <c r="G389" s="343">
        <v>125</v>
      </c>
      <c r="H389" s="343">
        <v>58</v>
      </c>
      <c r="I389" s="343">
        <v>67</v>
      </c>
      <c r="J389" s="343">
        <v>30</v>
      </c>
      <c r="K389" s="343">
        <v>17</v>
      </c>
      <c r="L389" s="343">
        <v>13</v>
      </c>
      <c r="M389" s="343">
        <v>22</v>
      </c>
      <c r="N389" s="343">
        <v>9</v>
      </c>
      <c r="O389" s="343">
        <v>13</v>
      </c>
      <c r="P389" s="343">
        <v>11</v>
      </c>
      <c r="Q389" s="343">
        <v>2</v>
      </c>
      <c r="R389" s="343">
        <v>9</v>
      </c>
    </row>
    <row r="390" spans="1:18" x14ac:dyDescent="0.25">
      <c r="A390" s="335"/>
      <c r="B390" s="335"/>
      <c r="C390" s="335"/>
      <c r="D390" s="335"/>
      <c r="E390" s="335"/>
      <c r="F390" s="335" t="s">
        <v>664</v>
      </c>
      <c r="G390" s="343">
        <v>50</v>
      </c>
      <c r="H390" s="343">
        <v>22</v>
      </c>
      <c r="I390" s="343">
        <v>28</v>
      </c>
      <c r="J390" s="343">
        <v>10</v>
      </c>
      <c r="K390" s="343">
        <v>5</v>
      </c>
      <c r="L390" s="343">
        <v>5</v>
      </c>
      <c r="M390" s="343">
        <v>14</v>
      </c>
      <c r="N390" s="343">
        <v>7</v>
      </c>
      <c r="O390" s="343">
        <v>7</v>
      </c>
      <c r="P390" s="343">
        <v>3</v>
      </c>
      <c r="Q390" s="343">
        <v>0</v>
      </c>
      <c r="R390" s="343">
        <v>3</v>
      </c>
    </row>
    <row r="391" spans="1:18" x14ac:dyDescent="0.25">
      <c r="A391" s="335"/>
      <c r="B391" s="335"/>
      <c r="C391" s="335"/>
      <c r="D391" s="335"/>
      <c r="E391" s="335"/>
      <c r="F391" s="335" t="s">
        <v>566</v>
      </c>
      <c r="G391" s="343">
        <v>38</v>
      </c>
      <c r="H391" s="343">
        <v>18</v>
      </c>
      <c r="I391" s="343">
        <v>20</v>
      </c>
      <c r="J391" s="343">
        <v>10</v>
      </c>
      <c r="K391" s="343">
        <v>5</v>
      </c>
      <c r="L391" s="343">
        <v>5</v>
      </c>
      <c r="M391" s="343">
        <v>8</v>
      </c>
      <c r="N391" s="343">
        <v>2</v>
      </c>
      <c r="O391" s="343">
        <v>6</v>
      </c>
      <c r="P391" s="343">
        <v>8</v>
      </c>
      <c r="Q391" s="343">
        <v>2</v>
      </c>
      <c r="R391" s="343">
        <v>6</v>
      </c>
    </row>
    <row r="392" spans="1:18" x14ac:dyDescent="0.25">
      <c r="A392" s="335"/>
      <c r="B392" s="335"/>
      <c r="C392" s="335"/>
      <c r="D392" s="335"/>
      <c r="E392" s="335"/>
      <c r="F392" s="335" t="s">
        <v>665</v>
      </c>
      <c r="G392" s="343">
        <v>37</v>
      </c>
      <c r="H392" s="343">
        <v>18</v>
      </c>
      <c r="I392" s="343">
        <v>19</v>
      </c>
      <c r="J392" s="343">
        <v>10</v>
      </c>
      <c r="K392" s="343">
        <v>7</v>
      </c>
      <c r="L392" s="343">
        <v>3</v>
      </c>
      <c r="M392" s="343">
        <v>0</v>
      </c>
      <c r="N392" s="343">
        <v>0</v>
      </c>
      <c r="O392" s="343">
        <v>0</v>
      </c>
      <c r="P392" s="343">
        <v>0</v>
      </c>
      <c r="Q392" s="343">
        <v>0</v>
      </c>
      <c r="R392" s="343">
        <v>0</v>
      </c>
    </row>
    <row r="393" spans="1:18" x14ac:dyDescent="0.25">
      <c r="A393" s="335"/>
      <c r="B393" s="335"/>
      <c r="C393" s="335"/>
      <c r="D393" s="335" t="s">
        <v>468</v>
      </c>
      <c r="E393" s="335"/>
      <c r="F393" s="335"/>
      <c r="G393" s="343">
        <v>2</v>
      </c>
      <c r="H393" s="343">
        <v>1</v>
      </c>
      <c r="I393" s="343">
        <v>1</v>
      </c>
      <c r="J393" s="343">
        <v>0</v>
      </c>
      <c r="K393" s="343">
        <v>0</v>
      </c>
      <c r="L393" s="343">
        <v>0</v>
      </c>
      <c r="M393" s="343">
        <v>0</v>
      </c>
      <c r="N393" s="343">
        <v>0</v>
      </c>
      <c r="O393" s="343">
        <v>0</v>
      </c>
      <c r="P393" s="343">
        <v>0</v>
      </c>
      <c r="Q393" s="343">
        <v>0</v>
      </c>
      <c r="R393" s="343">
        <v>0</v>
      </c>
    </row>
    <row r="394" spans="1:18" x14ac:dyDescent="0.25">
      <c r="A394" s="335"/>
      <c r="B394" s="335"/>
      <c r="C394" s="335"/>
      <c r="D394" s="335"/>
      <c r="E394" s="335" t="s">
        <v>6</v>
      </c>
      <c r="F394" s="335"/>
      <c r="G394" s="343">
        <v>2</v>
      </c>
      <c r="H394" s="343">
        <v>1</v>
      </c>
      <c r="I394" s="343">
        <v>1</v>
      </c>
      <c r="J394" s="343">
        <v>0</v>
      </c>
      <c r="K394" s="343">
        <v>0</v>
      </c>
      <c r="L394" s="343">
        <v>0</v>
      </c>
      <c r="M394" s="343">
        <v>0</v>
      </c>
      <c r="N394" s="343">
        <v>0</v>
      </c>
      <c r="O394" s="343">
        <v>0</v>
      </c>
      <c r="P394" s="343">
        <v>0</v>
      </c>
      <c r="Q394" s="343">
        <v>0</v>
      </c>
      <c r="R394" s="343">
        <v>0</v>
      </c>
    </row>
    <row r="395" spans="1:18" x14ac:dyDescent="0.25">
      <c r="A395" s="335"/>
      <c r="B395" s="335"/>
      <c r="C395" s="335"/>
      <c r="D395" s="335"/>
      <c r="E395" s="335"/>
      <c r="F395" s="335" t="s">
        <v>662</v>
      </c>
      <c r="G395" s="343">
        <v>2</v>
      </c>
      <c r="H395" s="343">
        <v>1</v>
      </c>
      <c r="I395" s="343">
        <v>1</v>
      </c>
      <c r="J395" s="343">
        <v>0</v>
      </c>
      <c r="K395" s="343">
        <v>0</v>
      </c>
      <c r="L395" s="343">
        <v>0</v>
      </c>
      <c r="M395" s="343">
        <v>0</v>
      </c>
      <c r="N395" s="343">
        <v>0</v>
      </c>
      <c r="O395" s="343">
        <v>0</v>
      </c>
      <c r="P395" s="343">
        <v>0</v>
      </c>
      <c r="Q395" s="343">
        <v>0</v>
      </c>
      <c r="R395" s="343">
        <v>0</v>
      </c>
    </row>
    <row r="396" spans="1:18" x14ac:dyDescent="0.25">
      <c r="A396" s="335"/>
      <c r="B396" s="335"/>
      <c r="C396" s="335"/>
      <c r="D396" s="335"/>
      <c r="E396" s="335"/>
      <c r="F396" s="335" t="s">
        <v>663</v>
      </c>
      <c r="G396" s="343">
        <v>0</v>
      </c>
      <c r="H396" s="343">
        <v>0</v>
      </c>
      <c r="I396" s="343">
        <v>0</v>
      </c>
      <c r="J396" s="343">
        <v>0</v>
      </c>
      <c r="K396" s="343">
        <v>0</v>
      </c>
      <c r="L396" s="343">
        <v>0</v>
      </c>
      <c r="M396" s="343">
        <v>0</v>
      </c>
      <c r="N396" s="343">
        <v>0</v>
      </c>
      <c r="O396" s="343">
        <v>0</v>
      </c>
      <c r="P396" s="343">
        <v>0</v>
      </c>
      <c r="Q396" s="343">
        <v>0</v>
      </c>
      <c r="R396" s="343">
        <v>0</v>
      </c>
    </row>
    <row r="397" spans="1:18" x14ac:dyDescent="0.25">
      <c r="A397" s="335"/>
      <c r="B397" s="335" t="s">
        <v>666</v>
      </c>
      <c r="C397" s="335"/>
      <c r="D397" s="335"/>
      <c r="E397" s="335"/>
      <c r="F397" s="335"/>
      <c r="G397" s="343">
        <v>320</v>
      </c>
      <c r="H397" s="343">
        <v>77</v>
      </c>
      <c r="I397" s="343">
        <v>243</v>
      </c>
      <c r="J397" s="343">
        <v>53</v>
      </c>
      <c r="K397" s="343">
        <v>9</v>
      </c>
      <c r="L397" s="343">
        <v>44</v>
      </c>
      <c r="M397" s="343">
        <v>26</v>
      </c>
      <c r="N397" s="343">
        <v>7</v>
      </c>
      <c r="O397" s="343">
        <v>19</v>
      </c>
      <c r="P397" s="343">
        <v>22</v>
      </c>
      <c r="Q397" s="343">
        <v>7</v>
      </c>
      <c r="R397" s="343">
        <v>15</v>
      </c>
    </row>
    <row r="398" spans="1:18" x14ac:dyDescent="0.25">
      <c r="A398" s="335"/>
      <c r="B398" s="335"/>
      <c r="C398" s="335" t="s">
        <v>666</v>
      </c>
      <c r="D398" s="335"/>
      <c r="E398" s="335"/>
      <c r="F398" s="335"/>
      <c r="G398" s="343">
        <v>320</v>
      </c>
      <c r="H398" s="343">
        <v>77</v>
      </c>
      <c r="I398" s="343">
        <v>243</v>
      </c>
      <c r="J398" s="343">
        <v>53</v>
      </c>
      <c r="K398" s="343">
        <v>9</v>
      </c>
      <c r="L398" s="343">
        <v>44</v>
      </c>
      <c r="M398" s="343">
        <v>26</v>
      </c>
      <c r="N398" s="343">
        <v>7</v>
      </c>
      <c r="O398" s="343">
        <v>19</v>
      </c>
      <c r="P398" s="343">
        <v>22</v>
      </c>
      <c r="Q398" s="343">
        <v>7</v>
      </c>
      <c r="R398" s="343">
        <v>15</v>
      </c>
    </row>
    <row r="399" spans="1:18" x14ac:dyDescent="0.25">
      <c r="A399" s="335"/>
      <c r="B399" s="335"/>
      <c r="C399" s="335"/>
      <c r="D399" s="335" t="s">
        <v>411</v>
      </c>
      <c r="E399" s="335"/>
      <c r="F399" s="335"/>
      <c r="G399" s="343">
        <v>320</v>
      </c>
      <c r="H399" s="343">
        <v>77</v>
      </c>
      <c r="I399" s="343">
        <v>243</v>
      </c>
      <c r="J399" s="343">
        <v>53</v>
      </c>
      <c r="K399" s="343">
        <v>9</v>
      </c>
      <c r="L399" s="343">
        <v>44</v>
      </c>
      <c r="M399" s="343">
        <v>26</v>
      </c>
      <c r="N399" s="343">
        <v>7</v>
      </c>
      <c r="O399" s="343">
        <v>19</v>
      </c>
      <c r="P399" s="343">
        <v>22</v>
      </c>
      <c r="Q399" s="343">
        <v>7</v>
      </c>
      <c r="R399" s="343">
        <v>15</v>
      </c>
    </row>
    <row r="400" spans="1:18" x14ac:dyDescent="0.25">
      <c r="A400" s="335"/>
      <c r="B400" s="335"/>
      <c r="C400" s="335"/>
      <c r="D400" s="335"/>
      <c r="E400" s="335" t="s">
        <v>6</v>
      </c>
      <c r="F400" s="335"/>
      <c r="G400" s="343">
        <v>320</v>
      </c>
      <c r="H400" s="343">
        <v>77</v>
      </c>
      <c r="I400" s="343">
        <v>243</v>
      </c>
      <c r="J400" s="343">
        <v>53</v>
      </c>
      <c r="K400" s="343">
        <v>9</v>
      </c>
      <c r="L400" s="343">
        <v>44</v>
      </c>
      <c r="M400" s="343">
        <v>26</v>
      </c>
      <c r="N400" s="343">
        <v>7</v>
      </c>
      <c r="O400" s="343">
        <v>19</v>
      </c>
      <c r="P400" s="343">
        <v>22</v>
      </c>
      <c r="Q400" s="343">
        <v>7</v>
      </c>
      <c r="R400" s="343">
        <v>15</v>
      </c>
    </row>
    <row r="401" spans="1:18" x14ac:dyDescent="0.25">
      <c r="A401" s="335"/>
      <c r="B401" s="335"/>
      <c r="C401" s="335"/>
      <c r="D401" s="335"/>
      <c r="E401" s="335"/>
      <c r="F401" s="335" t="s">
        <v>600</v>
      </c>
      <c r="G401" s="343">
        <v>33</v>
      </c>
      <c r="H401" s="343">
        <v>11</v>
      </c>
      <c r="I401" s="343">
        <v>22</v>
      </c>
      <c r="J401" s="343">
        <v>3</v>
      </c>
      <c r="K401" s="343">
        <v>2</v>
      </c>
      <c r="L401" s="343">
        <v>1</v>
      </c>
      <c r="M401" s="343">
        <v>4</v>
      </c>
      <c r="N401" s="343">
        <v>1</v>
      </c>
      <c r="O401" s="343">
        <v>3</v>
      </c>
      <c r="P401" s="343">
        <v>4</v>
      </c>
      <c r="Q401" s="343">
        <v>1</v>
      </c>
      <c r="R401" s="343">
        <v>3</v>
      </c>
    </row>
    <row r="402" spans="1:18" x14ac:dyDescent="0.25">
      <c r="A402" s="335"/>
      <c r="B402" s="335"/>
      <c r="C402" s="335"/>
      <c r="D402" s="335"/>
      <c r="E402" s="335"/>
      <c r="F402" s="335" t="s">
        <v>636</v>
      </c>
      <c r="G402" s="343">
        <v>287</v>
      </c>
      <c r="H402" s="343">
        <v>66</v>
      </c>
      <c r="I402" s="343">
        <v>221</v>
      </c>
      <c r="J402" s="343">
        <v>50</v>
      </c>
      <c r="K402" s="343">
        <v>7</v>
      </c>
      <c r="L402" s="343">
        <v>43</v>
      </c>
      <c r="M402" s="343">
        <v>22</v>
      </c>
      <c r="N402" s="343">
        <v>6</v>
      </c>
      <c r="O402" s="343">
        <v>16</v>
      </c>
      <c r="P402" s="343">
        <v>18</v>
      </c>
      <c r="Q402" s="343">
        <v>6</v>
      </c>
      <c r="R402" s="343">
        <v>12</v>
      </c>
    </row>
    <row r="403" spans="1:18" x14ac:dyDescent="0.25">
      <c r="A403" s="335"/>
      <c r="B403" s="335" t="s">
        <v>667</v>
      </c>
      <c r="C403" s="335"/>
      <c r="D403" s="335"/>
      <c r="E403" s="335"/>
      <c r="F403" s="335"/>
      <c r="G403" s="343">
        <v>119</v>
      </c>
      <c r="H403" s="343">
        <v>47</v>
      </c>
      <c r="I403" s="343">
        <v>72</v>
      </c>
      <c r="J403" s="343">
        <v>24</v>
      </c>
      <c r="K403" s="343">
        <v>8</v>
      </c>
      <c r="L403" s="343">
        <v>16</v>
      </c>
      <c r="M403" s="343">
        <v>0</v>
      </c>
      <c r="N403" s="343">
        <v>0</v>
      </c>
      <c r="O403" s="343">
        <v>0</v>
      </c>
      <c r="P403" s="343">
        <v>0</v>
      </c>
      <c r="Q403" s="343">
        <v>0</v>
      </c>
      <c r="R403" s="343">
        <v>0</v>
      </c>
    </row>
    <row r="404" spans="1:18" x14ac:dyDescent="0.25">
      <c r="A404" s="335"/>
      <c r="B404" s="335"/>
      <c r="C404" s="335" t="s">
        <v>667</v>
      </c>
      <c r="D404" s="335"/>
      <c r="E404" s="335"/>
      <c r="F404" s="335"/>
      <c r="G404" s="343">
        <v>119</v>
      </c>
      <c r="H404" s="343">
        <v>47</v>
      </c>
      <c r="I404" s="343">
        <v>72</v>
      </c>
      <c r="J404" s="343">
        <v>24</v>
      </c>
      <c r="K404" s="343">
        <v>8</v>
      </c>
      <c r="L404" s="343">
        <v>16</v>
      </c>
      <c r="M404" s="343">
        <v>0</v>
      </c>
      <c r="N404" s="343">
        <v>0</v>
      </c>
      <c r="O404" s="343">
        <v>0</v>
      </c>
      <c r="P404" s="343">
        <v>0</v>
      </c>
      <c r="Q404" s="343">
        <v>0</v>
      </c>
      <c r="R404" s="343">
        <v>0</v>
      </c>
    </row>
    <row r="405" spans="1:18" x14ac:dyDescent="0.25">
      <c r="A405" s="335"/>
      <c r="B405" s="335"/>
      <c r="C405" s="335"/>
      <c r="D405" s="335" t="s">
        <v>411</v>
      </c>
      <c r="E405" s="335"/>
      <c r="F405" s="335"/>
      <c r="G405" s="343">
        <v>119</v>
      </c>
      <c r="H405" s="343">
        <v>47</v>
      </c>
      <c r="I405" s="343">
        <v>72</v>
      </c>
      <c r="J405" s="343">
        <v>24</v>
      </c>
      <c r="K405" s="343">
        <v>8</v>
      </c>
      <c r="L405" s="343">
        <v>16</v>
      </c>
      <c r="M405" s="343">
        <v>0</v>
      </c>
      <c r="N405" s="343">
        <v>0</v>
      </c>
      <c r="O405" s="343">
        <v>0</v>
      </c>
      <c r="P405" s="343">
        <v>0</v>
      </c>
      <c r="Q405" s="343">
        <v>0</v>
      </c>
      <c r="R405" s="343">
        <v>0</v>
      </c>
    </row>
    <row r="406" spans="1:18" x14ac:dyDescent="0.25">
      <c r="A406" s="335"/>
      <c r="B406" s="335"/>
      <c r="C406" s="335"/>
      <c r="D406" s="335"/>
      <c r="E406" s="335" t="s">
        <v>6</v>
      </c>
      <c r="F406" s="335"/>
      <c r="G406" s="343">
        <v>119</v>
      </c>
      <c r="H406" s="343">
        <v>47</v>
      </c>
      <c r="I406" s="343">
        <v>72</v>
      </c>
      <c r="J406" s="343">
        <v>24</v>
      </c>
      <c r="K406" s="343">
        <v>8</v>
      </c>
      <c r="L406" s="343">
        <v>16</v>
      </c>
      <c r="M406" s="343">
        <v>0</v>
      </c>
      <c r="N406" s="343">
        <v>0</v>
      </c>
      <c r="O406" s="343">
        <v>0</v>
      </c>
      <c r="P406" s="343">
        <v>0</v>
      </c>
      <c r="Q406" s="343">
        <v>0</v>
      </c>
      <c r="R406" s="343">
        <v>0</v>
      </c>
    </row>
    <row r="407" spans="1:18" x14ac:dyDescent="0.25">
      <c r="A407" s="335"/>
      <c r="B407" s="335"/>
      <c r="C407" s="335"/>
      <c r="D407" s="335"/>
      <c r="E407" s="335"/>
      <c r="F407" s="335" t="s">
        <v>668</v>
      </c>
      <c r="G407" s="343">
        <v>119</v>
      </c>
      <c r="H407" s="343">
        <v>47</v>
      </c>
      <c r="I407" s="343">
        <v>72</v>
      </c>
      <c r="J407" s="343">
        <v>24</v>
      </c>
      <c r="K407" s="343">
        <v>8</v>
      </c>
      <c r="L407" s="343">
        <v>16</v>
      </c>
      <c r="M407" s="343">
        <v>0</v>
      </c>
      <c r="N407" s="343">
        <v>0</v>
      </c>
      <c r="O407" s="343">
        <v>0</v>
      </c>
      <c r="P407" s="343">
        <v>0</v>
      </c>
      <c r="Q407" s="343">
        <v>0</v>
      </c>
      <c r="R407" s="343">
        <v>0</v>
      </c>
    </row>
    <row r="408" spans="1:18" x14ac:dyDescent="0.25">
      <c r="A408" s="335"/>
      <c r="B408" s="335" t="s">
        <v>498</v>
      </c>
      <c r="C408" s="335"/>
      <c r="D408" s="335"/>
      <c r="E408" s="335"/>
      <c r="F408" s="335"/>
      <c r="G408" s="343">
        <v>932</v>
      </c>
      <c r="H408" s="343">
        <v>70</v>
      </c>
      <c r="I408" s="343">
        <v>862</v>
      </c>
      <c r="J408" s="343">
        <v>186</v>
      </c>
      <c r="K408" s="343">
        <v>17</v>
      </c>
      <c r="L408" s="343">
        <v>169</v>
      </c>
      <c r="M408" s="343">
        <v>281</v>
      </c>
      <c r="N408" s="343">
        <v>33</v>
      </c>
      <c r="O408" s="343">
        <v>248</v>
      </c>
      <c r="P408" s="343">
        <v>276</v>
      </c>
      <c r="Q408" s="343">
        <v>32</v>
      </c>
      <c r="R408" s="343">
        <v>244</v>
      </c>
    </row>
    <row r="409" spans="1:18" x14ac:dyDescent="0.25">
      <c r="A409" s="335"/>
      <c r="B409" s="335"/>
      <c r="C409" s="335" t="s">
        <v>498</v>
      </c>
      <c r="D409" s="335"/>
      <c r="E409" s="335"/>
      <c r="F409" s="335"/>
      <c r="G409" s="343">
        <v>932</v>
      </c>
      <c r="H409" s="343">
        <v>70</v>
      </c>
      <c r="I409" s="343">
        <v>862</v>
      </c>
      <c r="J409" s="343">
        <v>186</v>
      </c>
      <c r="K409" s="343">
        <v>17</v>
      </c>
      <c r="L409" s="343">
        <v>169</v>
      </c>
      <c r="M409" s="343">
        <v>281</v>
      </c>
      <c r="N409" s="343">
        <v>33</v>
      </c>
      <c r="O409" s="343">
        <v>248</v>
      </c>
      <c r="P409" s="343">
        <v>276</v>
      </c>
      <c r="Q409" s="343">
        <v>32</v>
      </c>
      <c r="R409" s="343">
        <v>244</v>
      </c>
    </row>
    <row r="410" spans="1:18" x14ac:dyDescent="0.25">
      <c r="A410" s="335"/>
      <c r="B410" s="335"/>
      <c r="C410" s="335"/>
      <c r="D410" s="335" t="s">
        <v>411</v>
      </c>
      <c r="E410" s="335"/>
      <c r="F410" s="335"/>
      <c r="G410" s="343">
        <v>932</v>
      </c>
      <c r="H410" s="343">
        <v>70</v>
      </c>
      <c r="I410" s="343">
        <v>862</v>
      </c>
      <c r="J410" s="343">
        <v>186</v>
      </c>
      <c r="K410" s="343">
        <v>17</v>
      </c>
      <c r="L410" s="343">
        <v>169</v>
      </c>
      <c r="M410" s="343">
        <v>281</v>
      </c>
      <c r="N410" s="343">
        <v>33</v>
      </c>
      <c r="O410" s="343">
        <v>248</v>
      </c>
      <c r="P410" s="343">
        <v>276</v>
      </c>
      <c r="Q410" s="343">
        <v>32</v>
      </c>
      <c r="R410" s="343">
        <v>244</v>
      </c>
    </row>
    <row r="411" spans="1:18" x14ac:dyDescent="0.25">
      <c r="A411" s="335"/>
      <c r="B411" s="335"/>
      <c r="C411" s="335"/>
      <c r="D411" s="335"/>
      <c r="E411" s="335" t="s">
        <v>6</v>
      </c>
      <c r="F411" s="335"/>
      <c r="G411" s="343">
        <v>932</v>
      </c>
      <c r="H411" s="343">
        <v>70</v>
      </c>
      <c r="I411" s="343">
        <v>862</v>
      </c>
      <c r="J411" s="343">
        <v>186</v>
      </c>
      <c r="K411" s="343">
        <v>17</v>
      </c>
      <c r="L411" s="343">
        <v>169</v>
      </c>
      <c r="M411" s="343">
        <v>281</v>
      </c>
      <c r="N411" s="343">
        <v>33</v>
      </c>
      <c r="O411" s="343">
        <v>248</v>
      </c>
      <c r="P411" s="343">
        <v>276</v>
      </c>
      <c r="Q411" s="343">
        <v>32</v>
      </c>
      <c r="R411" s="343">
        <v>244</v>
      </c>
    </row>
    <row r="412" spans="1:18" x14ac:dyDescent="0.25">
      <c r="A412" s="335"/>
      <c r="B412" s="335"/>
      <c r="C412" s="335"/>
      <c r="D412" s="335"/>
      <c r="E412" s="335"/>
      <c r="F412" s="335" t="s">
        <v>499</v>
      </c>
      <c r="G412" s="343">
        <v>107</v>
      </c>
      <c r="H412" s="343">
        <v>6</v>
      </c>
      <c r="I412" s="343">
        <v>101</v>
      </c>
      <c r="J412" s="343">
        <v>15</v>
      </c>
      <c r="K412" s="343">
        <v>1</v>
      </c>
      <c r="L412" s="343">
        <v>14</v>
      </c>
      <c r="M412" s="343">
        <v>33</v>
      </c>
      <c r="N412" s="343">
        <v>2</v>
      </c>
      <c r="O412" s="343">
        <v>31</v>
      </c>
      <c r="P412" s="343">
        <v>33</v>
      </c>
      <c r="Q412" s="343">
        <v>2</v>
      </c>
      <c r="R412" s="343">
        <v>31</v>
      </c>
    </row>
    <row r="413" spans="1:18" x14ac:dyDescent="0.25">
      <c r="A413" s="335"/>
      <c r="B413" s="335"/>
      <c r="C413" s="335"/>
      <c r="D413" s="335"/>
      <c r="E413" s="335"/>
      <c r="F413" s="335" t="s">
        <v>500</v>
      </c>
      <c r="G413" s="343">
        <v>426</v>
      </c>
      <c r="H413" s="343">
        <v>1</v>
      </c>
      <c r="I413" s="343">
        <v>425</v>
      </c>
      <c r="J413" s="343">
        <v>85</v>
      </c>
      <c r="K413" s="343">
        <v>0</v>
      </c>
      <c r="L413" s="343">
        <v>85</v>
      </c>
      <c r="M413" s="343">
        <v>121</v>
      </c>
      <c r="N413" s="343">
        <v>0</v>
      </c>
      <c r="O413" s="343">
        <v>121</v>
      </c>
      <c r="P413" s="343">
        <v>119</v>
      </c>
      <c r="Q413" s="343">
        <v>0</v>
      </c>
      <c r="R413" s="343">
        <v>119</v>
      </c>
    </row>
    <row r="414" spans="1:18" x14ac:dyDescent="0.25">
      <c r="A414" s="335"/>
      <c r="B414" s="335"/>
      <c r="C414" s="335"/>
      <c r="D414" s="335"/>
      <c r="E414" s="335"/>
      <c r="F414" s="335" t="s">
        <v>501</v>
      </c>
      <c r="G414" s="343">
        <v>399</v>
      </c>
      <c r="H414" s="343">
        <v>63</v>
      </c>
      <c r="I414" s="343">
        <v>336</v>
      </c>
      <c r="J414" s="343">
        <v>86</v>
      </c>
      <c r="K414" s="343">
        <v>16</v>
      </c>
      <c r="L414" s="343">
        <v>70</v>
      </c>
      <c r="M414" s="343">
        <v>127</v>
      </c>
      <c r="N414" s="343">
        <v>31</v>
      </c>
      <c r="O414" s="343">
        <v>96</v>
      </c>
      <c r="P414" s="343">
        <v>124</v>
      </c>
      <c r="Q414" s="343">
        <v>30</v>
      </c>
      <c r="R414" s="343">
        <v>94</v>
      </c>
    </row>
    <row r="415" spans="1:18" x14ac:dyDescent="0.25">
      <c r="A415" s="335"/>
      <c r="B415" s="335" t="s">
        <v>669</v>
      </c>
      <c r="C415" s="335"/>
      <c r="D415" s="335"/>
      <c r="E415" s="335"/>
      <c r="F415" s="335"/>
      <c r="G415" s="343">
        <v>61</v>
      </c>
      <c r="H415" s="343">
        <v>14</v>
      </c>
      <c r="I415" s="343">
        <v>47</v>
      </c>
      <c r="J415" s="343">
        <v>20</v>
      </c>
      <c r="K415" s="343">
        <v>3</v>
      </c>
      <c r="L415" s="343">
        <v>17</v>
      </c>
      <c r="M415" s="343">
        <v>25</v>
      </c>
      <c r="N415" s="343">
        <v>8</v>
      </c>
      <c r="O415" s="343">
        <v>17</v>
      </c>
      <c r="P415" s="343">
        <v>3</v>
      </c>
      <c r="Q415" s="343">
        <v>0</v>
      </c>
      <c r="R415" s="343">
        <v>3</v>
      </c>
    </row>
    <row r="416" spans="1:18" x14ac:dyDescent="0.25">
      <c r="A416" s="335"/>
      <c r="B416" s="335"/>
      <c r="C416" s="335" t="s">
        <v>669</v>
      </c>
      <c r="D416" s="335"/>
      <c r="E416" s="335"/>
      <c r="F416" s="335"/>
      <c r="G416" s="343">
        <v>61</v>
      </c>
      <c r="H416" s="343">
        <v>14</v>
      </c>
      <c r="I416" s="343">
        <v>47</v>
      </c>
      <c r="J416" s="343">
        <v>20</v>
      </c>
      <c r="K416" s="343">
        <v>3</v>
      </c>
      <c r="L416" s="343">
        <v>17</v>
      </c>
      <c r="M416" s="343">
        <v>25</v>
      </c>
      <c r="N416" s="343">
        <v>8</v>
      </c>
      <c r="O416" s="343">
        <v>17</v>
      </c>
      <c r="P416" s="343">
        <v>3</v>
      </c>
      <c r="Q416" s="343">
        <v>0</v>
      </c>
      <c r="R416" s="343">
        <v>3</v>
      </c>
    </row>
    <row r="417" spans="1:18" x14ac:dyDescent="0.25">
      <c r="A417" s="335"/>
      <c r="B417" s="335"/>
      <c r="C417" s="335"/>
      <c r="D417" s="335" t="s">
        <v>468</v>
      </c>
      <c r="E417" s="335"/>
      <c r="F417" s="335"/>
      <c r="G417" s="343">
        <v>61</v>
      </c>
      <c r="H417" s="343">
        <v>14</v>
      </c>
      <c r="I417" s="343">
        <v>47</v>
      </c>
      <c r="J417" s="343">
        <v>20</v>
      </c>
      <c r="K417" s="343">
        <v>3</v>
      </c>
      <c r="L417" s="343">
        <v>17</v>
      </c>
      <c r="M417" s="343">
        <v>25</v>
      </c>
      <c r="N417" s="343">
        <v>8</v>
      </c>
      <c r="O417" s="343">
        <v>17</v>
      </c>
      <c r="P417" s="343">
        <v>3</v>
      </c>
      <c r="Q417" s="343">
        <v>0</v>
      </c>
      <c r="R417" s="343">
        <v>3</v>
      </c>
    </row>
    <row r="418" spans="1:18" x14ac:dyDescent="0.25">
      <c r="A418" s="335"/>
      <c r="B418" s="335"/>
      <c r="C418" s="335"/>
      <c r="D418" s="335"/>
      <c r="E418" s="335" t="s">
        <v>6</v>
      </c>
      <c r="F418" s="335"/>
      <c r="G418" s="343">
        <v>61</v>
      </c>
      <c r="H418" s="343">
        <v>14</v>
      </c>
      <c r="I418" s="343">
        <v>47</v>
      </c>
      <c r="J418" s="343">
        <v>20</v>
      </c>
      <c r="K418" s="343">
        <v>3</v>
      </c>
      <c r="L418" s="343">
        <v>17</v>
      </c>
      <c r="M418" s="343">
        <v>25</v>
      </c>
      <c r="N418" s="343">
        <v>8</v>
      </c>
      <c r="O418" s="343">
        <v>17</v>
      </c>
      <c r="P418" s="343">
        <v>3</v>
      </c>
      <c r="Q418" s="343">
        <v>0</v>
      </c>
      <c r="R418" s="343">
        <v>3</v>
      </c>
    </row>
    <row r="419" spans="1:18" x14ac:dyDescent="0.25">
      <c r="A419" s="335"/>
      <c r="B419" s="335"/>
      <c r="C419" s="335"/>
      <c r="D419" s="335"/>
      <c r="E419" s="335"/>
      <c r="F419" s="335" t="s">
        <v>670</v>
      </c>
      <c r="G419" s="343">
        <v>24</v>
      </c>
      <c r="H419" s="343">
        <v>7</v>
      </c>
      <c r="I419" s="343">
        <v>17</v>
      </c>
      <c r="J419" s="343">
        <v>7</v>
      </c>
      <c r="K419" s="343">
        <v>2</v>
      </c>
      <c r="L419" s="343">
        <v>5</v>
      </c>
      <c r="M419" s="343">
        <v>13</v>
      </c>
      <c r="N419" s="343">
        <v>5</v>
      </c>
      <c r="O419" s="343">
        <v>8</v>
      </c>
      <c r="P419" s="343">
        <v>1</v>
      </c>
      <c r="Q419" s="343">
        <v>0</v>
      </c>
      <c r="R419" s="343">
        <v>1</v>
      </c>
    </row>
    <row r="420" spans="1:18" x14ac:dyDescent="0.25">
      <c r="A420" s="335"/>
      <c r="B420" s="335"/>
      <c r="C420" s="335"/>
      <c r="D420" s="335"/>
      <c r="E420" s="335"/>
      <c r="F420" s="335" t="s">
        <v>671</v>
      </c>
      <c r="G420" s="343">
        <v>37</v>
      </c>
      <c r="H420" s="343">
        <v>7</v>
      </c>
      <c r="I420" s="343">
        <v>30</v>
      </c>
      <c r="J420" s="343">
        <v>13</v>
      </c>
      <c r="K420" s="343">
        <v>1</v>
      </c>
      <c r="L420" s="343">
        <v>12</v>
      </c>
      <c r="M420" s="343">
        <v>12</v>
      </c>
      <c r="N420" s="343">
        <v>3</v>
      </c>
      <c r="O420" s="343">
        <v>9</v>
      </c>
      <c r="P420" s="343">
        <v>2</v>
      </c>
      <c r="Q420" s="343">
        <v>0</v>
      </c>
      <c r="R420" s="343">
        <v>2</v>
      </c>
    </row>
    <row r="421" spans="1:18" x14ac:dyDescent="0.25">
      <c r="A421" s="335"/>
      <c r="B421" s="335" t="s">
        <v>672</v>
      </c>
      <c r="C421" s="335"/>
      <c r="D421" s="335"/>
      <c r="E421" s="335"/>
      <c r="F421" s="335"/>
      <c r="G421" s="343">
        <v>11</v>
      </c>
      <c r="H421" s="343">
        <v>1</v>
      </c>
      <c r="I421" s="343">
        <v>10</v>
      </c>
      <c r="J421" s="343">
        <v>11</v>
      </c>
      <c r="K421" s="343">
        <v>1</v>
      </c>
      <c r="L421" s="343">
        <v>10</v>
      </c>
      <c r="M421" s="343">
        <v>0</v>
      </c>
      <c r="N421" s="343">
        <v>0</v>
      </c>
      <c r="O421" s="343">
        <v>0</v>
      </c>
      <c r="P421" s="343">
        <v>0</v>
      </c>
      <c r="Q421" s="343">
        <v>0</v>
      </c>
      <c r="R421" s="343">
        <v>0</v>
      </c>
    </row>
    <row r="422" spans="1:18" x14ac:dyDescent="0.25">
      <c r="A422" s="335"/>
      <c r="B422" s="335"/>
      <c r="C422" s="335" t="s">
        <v>672</v>
      </c>
      <c r="D422" s="335"/>
      <c r="E422" s="335"/>
      <c r="F422" s="335"/>
      <c r="G422" s="343">
        <v>11</v>
      </c>
      <c r="H422" s="343">
        <v>1</v>
      </c>
      <c r="I422" s="343">
        <v>10</v>
      </c>
      <c r="J422" s="343">
        <v>11</v>
      </c>
      <c r="K422" s="343">
        <v>1</v>
      </c>
      <c r="L422" s="343">
        <v>10</v>
      </c>
      <c r="M422" s="343">
        <v>0</v>
      </c>
      <c r="N422" s="343">
        <v>0</v>
      </c>
      <c r="O422" s="343">
        <v>0</v>
      </c>
      <c r="P422" s="343">
        <v>0</v>
      </c>
      <c r="Q422" s="343">
        <v>0</v>
      </c>
      <c r="R422" s="343">
        <v>0</v>
      </c>
    </row>
    <row r="423" spans="1:18" x14ac:dyDescent="0.25">
      <c r="A423" s="335"/>
      <c r="B423" s="335"/>
      <c r="C423" s="335"/>
      <c r="D423" s="335" t="s">
        <v>468</v>
      </c>
      <c r="E423" s="335"/>
      <c r="F423" s="335"/>
      <c r="G423" s="343">
        <v>11</v>
      </c>
      <c r="H423" s="343">
        <v>1</v>
      </c>
      <c r="I423" s="343">
        <v>10</v>
      </c>
      <c r="J423" s="343">
        <v>11</v>
      </c>
      <c r="K423" s="343">
        <v>1</v>
      </c>
      <c r="L423" s="343">
        <v>10</v>
      </c>
      <c r="M423" s="343">
        <v>0</v>
      </c>
      <c r="N423" s="343">
        <v>0</v>
      </c>
      <c r="O423" s="343">
        <v>0</v>
      </c>
      <c r="P423" s="343">
        <v>0</v>
      </c>
      <c r="Q423" s="343">
        <v>0</v>
      </c>
      <c r="R423" s="343">
        <v>0</v>
      </c>
    </row>
    <row r="424" spans="1:18" x14ac:dyDescent="0.25">
      <c r="A424" s="335"/>
      <c r="B424" s="335"/>
      <c r="C424" s="335"/>
      <c r="D424" s="335"/>
      <c r="E424" s="335" t="s">
        <v>14</v>
      </c>
      <c r="F424" s="335"/>
      <c r="G424" s="343">
        <v>11</v>
      </c>
      <c r="H424" s="343">
        <v>1</v>
      </c>
      <c r="I424" s="343">
        <v>10</v>
      </c>
      <c r="J424" s="343">
        <v>11</v>
      </c>
      <c r="K424" s="343">
        <v>1</v>
      </c>
      <c r="L424" s="343">
        <v>10</v>
      </c>
      <c r="M424" s="343">
        <v>0</v>
      </c>
      <c r="N424" s="343">
        <v>0</v>
      </c>
      <c r="O424" s="343">
        <v>0</v>
      </c>
      <c r="P424" s="343">
        <v>0</v>
      </c>
      <c r="Q424" s="343">
        <v>0</v>
      </c>
      <c r="R424" s="343">
        <v>0</v>
      </c>
    </row>
    <row r="425" spans="1:18" x14ac:dyDescent="0.25">
      <c r="A425" s="335"/>
      <c r="B425" s="335"/>
      <c r="C425" s="335"/>
      <c r="D425" s="335"/>
      <c r="E425" s="335"/>
      <c r="F425" s="335" t="s">
        <v>673</v>
      </c>
      <c r="G425" s="343">
        <v>11</v>
      </c>
      <c r="H425" s="343">
        <v>1</v>
      </c>
      <c r="I425" s="343">
        <v>10</v>
      </c>
      <c r="J425" s="343">
        <v>11</v>
      </c>
      <c r="K425" s="343">
        <v>1</v>
      </c>
      <c r="L425" s="343">
        <v>10</v>
      </c>
      <c r="M425" s="343">
        <v>0</v>
      </c>
      <c r="N425" s="343">
        <v>0</v>
      </c>
      <c r="O425" s="343">
        <v>0</v>
      </c>
      <c r="P425" s="343">
        <v>0</v>
      </c>
      <c r="Q425" s="343">
        <v>0</v>
      </c>
      <c r="R425" s="343">
        <v>0</v>
      </c>
    </row>
    <row r="426" spans="1:18" x14ac:dyDescent="0.25">
      <c r="A426" s="335"/>
      <c r="B426" s="335" t="s">
        <v>674</v>
      </c>
      <c r="C426" s="335"/>
      <c r="D426" s="335"/>
      <c r="E426" s="335"/>
      <c r="F426" s="335"/>
      <c r="G426" s="343">
        <v>355</v>
      </c>
      <c r="H426" s="343">
        <v>158</v>
      </c>
      <c r="I426" s="343">
        <v>197</v>
      </c>
      <c r="J426" s="343">
        <v>251</v>
      </c>
      <c r="K426" s="343">
        <v>104</v>
      </c>
      <c r="L426" s="343">
        <v>147</v>
      </c>
      <c r="M426" s="343">
        <v>4</v>
      </c>
      <c r="N426" s="343">
        <v>2</v>
      </c>
      <c r="O426" s="343">
        <v>2</v>
      </c>
      <c r="P426" s="343">
        <v>0</v>
      </c>
      <c r="Q426" s="343">
        <v>0</v>
      </c>
      <c r="R426" s="343">
        <v>0</v>
      </c>
    </row>
    <row r="427" spans="1:18" x14ac:dyDescent="0.25">
      <c r="A427" s="335"/>
      <c r="B427" s="335"/>
      <c r="C427" s="335" t="s">
        <v>675</v>
      </c>
      <c r="D427" s="335"/>
      <c r="E427" s="335"/>
      <c r="F427" s="335"/>
      <c r="G427" s="343">
        <v>355</v>
      </c>
      <c r="H427" s="343">
        <v>158</v>
      </c>
      <c r="I427" s="343">
        <v>197</v>
      </c>
      <c r="J427" s="343">
        <v>251</v>
      </c>
      <c r="K427" s="343">
        <v>104</v>
      </c>
      <c r="L427" s="343">
        <v>147</v>
      </c>
      <c r="M427" s="343">
        <v>4</v>
      </c>
      <c r="N427" s="343">
        <v>2</v>
      </c>
      <c r="O427" s="343">
        <v>2</v>
      </c>
      <c r="P427" s="343">
        <v>0</v>
      </c>
      <c r="Q427" s="343">
        <v>0</v>
      </c>
      <c r="R427" s="343">
        <v>0</v>
      </c>
    </row>
    <row r="428" spans="1:18" x14ac:dyDescent="0.25">
      <c r="A428" s="335"/>
      <c r="B428" s="335"/>
      <c r="C428" s="335"/>
      <c r="D428" s="335" t="s">
        <v>411</v>
      </c>
      <c r="E428" s="335"/>
      <c r="F428" s="335"/>
      <c r="G428" s="343">
        <v>355</v>
      </c>
      <c r="H428" s="343">
        <v>158</v>
      </c>
      <c r="I428" s="343">
        <v>197</v>
      </c>
      <c r="J428" s="343">
        <v>251</v>
      </c>
      <c r="K428" s="343">
        <v>104</v>
      </c>
      <c r="L428" s="343">
        <v>147</v>
      </c>
      <c r="M428" s="343">
        <v>4</v>
      </c>
      <c r="N428" s="343">
        <v>2</v>
      </c>
      <c r="O428" s="343">
        <v>2</v>
      </c>
      <c r="P428" s="343">
        <v>0</v>
      </c>
      <c r="Q428" s="343">
        <v>0</v>
      </c>
      <c r="R428" s="343">
        <v>0</v>
      </c>
    </row>
    <row r="429" spans="1:18" x14ac:dyDescent="0.25">
      <c r="A429" s="335"/>
      <c r="B429" s="335"/>
      <c r="C429" s="335"/>
      <c r="D429" s="335"/>
      <c r="E429" s="335" t="s">
        <v>6</v>
      </c>
      <c r="F429" s="335"/>
      <c r="G429" s="343">
        <v>355</v>
      </c>
      <c r="H429" s="343">
        <v>158</v>
      </c>
      <c r="I429" s="343">
        <v>197</v>
      </c>
      <c r="J429" s="343">
        <v>251</v>
      </c>
      <c r="K429" s="343">
        <v>104</v>
      </c>
      <c r="L429" s="343">
        <v>147</v>
      </c>
      <c r="M429" s="343">
        <v>4</v>
      </c>
      <c r="N429" s="343">
        <v>2</v>
      </c>
      <c r="O429" s="343">
        <v>2</v>
      </c>
      <c r="P429" s="343">
        <v>0</v>
      </c>
      <c r="Q429" s="343">
        <v>0</v>
      </c>
      <c r="R429" s="343">
        <v>0</v>
      </c>
    </row>
    <row r="430" spans="1:18" x14ac:dyDescent="0.25">
      <c r="A430" s="335"/>
      <c r="B430" s="335"/>
      <c r="C430" s="335"/>
      <c r="D430" s="335"/>
      <c r="E430" s="335"/>
      <c r="F430" s="335" t="s">
        <v>562</v>
      </c>
      <c r="G430" s="343">
        <v>72</v>
      </c>
      <c r="H430" s="343">
        <v>30</v>
      </c>
      <c r="I430" s="343">
        <v>42</v>
      </c>
      <c r="J430" s="343">
        <v>56</v>
      </c>
      <c r="K430" s="343">
        <v>24</v>
      </c>
      <c r="L430" s="343">
        <v>32</v>
      </c>
      <c r="M430" s="343">
        <v>2</v>
      </c>
      <c r="N430" s="343">
        <v>1</v>
      </c>
      <c r="O430" s="343">
        <v>1</v>
      </c>
      <c r="P430" s="343">
        <v>0</v>
      </c>
      <c r="Q430" s="343">
        <v>0</v>
      </c>
      <c r="R430" s="343">
        <v>0</v>
      </c>
    </row>
    <row r="431" spans="1:18" x14ac:dyDescent="0.25">
      <c r="A431" s="335"/>
      <c r="B431" s="335"/>
      <c r="C431" s="335"/>
      <c r="D431" s="335"/>
      <c r="E431" s="335"/>
      <c r="F431" s="335" t="s">
        <v>600</v>
      </c>
      <c r="G431" s="343">
        <v>54</v>
      </c>
      <c r="H431" s="343">
        <v>18</v>
      </c>
      <c r="I431" s="343">
        <v>36</v>
      </c>
      <c r="J431" s="343">
        <v>35</v>
      </c>
      <c r="K431" s="343">
        <v>9</v>
      </c>
      <c r="L431" s="343">
        <v>26</v>
      </c>
      <c r="M431" s="343">
        <v>0</v>
      </c>
      <c r="N431" s="343">
        <v>0</v>
      </c>
      <c r="O431" s="343">
        <v>0</v>
      </c>
      <c r="P431" s="343">
        <v>0</v>
      </c>
      <c r="Q431" s="343">
        <v>0</v>
      </c>
      <c r="R431" s="343">
        <v>0</v>
      </c>
    </row>
    <row r="432" spans="1:18" x14ac:dyDescent="0.25">
      <c r="A432" s="335"/>
      <c r="B432" s="335"/>
      <c r="C432" s="335"/>
      <c r="D432" s="335"/>
      <c r="E432" s="335"/>
      <c r="F432" s="335" t="s">
        <v>605</v>
      </c>
      <c r="G432" s="343">
        <v>13</v>
      </c>
      <c r="H432" s="343">
        <v>5</v>
      </c>
      <c r="I432" s="343">
        <v>8</v>
      </c>
      <c r="J432" s="343">
        <v>0</v>
      </c>
      <c r="K432" s="343">
        <v>0</v>
      </c>
      <c r="L432" s="343">
        <v>0</v>
      </c>
      <c r="M432" s="343">
        <v>0</v>
      </c>
      <c r="N432" s="343">
        <v>0</v>
      </c>
      <c r="O432" s="343">
        <v>0</v>
      </c>
      <c r="P432" s="343">
        <v>0</v>
      </c>
      <c r="Q432" s="343">
        <v>0</v>
      </c>
      <c r="R432" s="343">
        <v>0</v>
      </c>
    </row>
    <row r="433" spans="1:18" x14ac:dyDescent="0.25">
      <c r="A433" s="335"/>
      <c r="B433" s="335"/>
      <c r="C433" s="335"/>
      <c r="D433" s="335"/>
      <c r="E433" s="335"/>
      <c r="F433" s="335" t="s">
        <v>676</v>
      </c>
      <c r="G433" s="343">
        <v>20</v>
      </c>
      <c r="H433" s="343">
        <v>13</v>
      </c>
      <c r="I433" s="343">
        <v>7</v>
      </c>
      <c r="J433" s="343">
        <v>16</v>
      </c>
      <c r="K433" s="343">
        <v>12</v>
      </c>
      <c r="L433" s="343">
        <v>4</v>
      </c>
      <c r="M433" s="343">
        <v>0</v>
      </c>
      <c r="N433" s="343">
        <v>0</v>
      </c>
      <c r="O433" s="343">
        <v>0</v>
      </c>
      <c r="P433" s="343">
        <v>0</v>
      </c>
      <c r="Q433" s="343">
        <v>0</v>
      </c>
      <c r="R433" s="343">
        <v>0</v>
      </c>
    </row>
    <row r="434" spans="1:18" x14ac:dyDescent="0.25">
      <c r="A434" s="335"/>
      <c r="B434" s="335"/>
      <c r="C434" s="335"/>
      <c r="D434" s="335"/>
      <c r="E434" s="335"/>
      <c r="F434" s="335" t="s">
        <v>624</v>
      </c>
      <c r="G434" s="343">
        <v>196</v>
      </c>
      <c r="H434" s="343">
        <v>92</v>
      </c>
      <c r="I434" s="343">
        <v>104</v>
      </c>
      <c r="J434" s="343">
        <v>144</v>
      </c>
      <c r="K434" s="343">
        <v>59</v>
      </c>
      <c r="L434" s="343">
        <v>85</v>
      </c>
      <c r="M434" s="343">
        <v>2</v>
      </c>
      <c r="N434" s="343">
        <v>1</v>
      </c>
      <c r="O434" s="343">
        <v>1</v>
      </c>
      <c r="P434" s="343">
        <v>0</v>
      </c>
      <c r="Q434" s="343">
        <v>0</v>
      </c>
      <c r="R434" s="343">
        <v>0</v>
      </c>
    </row>
    <row r="435" spans="1:18" x14ac:dyDescent="0.25">
      <c r="A435" s="335"/>
      <c r="B435" s="335" t="s">
        <v>677</v>
      </c>
      <c r="C435" s="335"/>
      <c r="D435" s="335"/>
      <c r="E435" s="335"/>
      <c r="F435" s="335"/>
      <c r="G435" s="343">
        <v>77</v>
      </c>
      <c r="H435" s="343">
        <v>39</v>
      </c>
      <c r="I435" s="343">
        <v>38</v>
      </c>
      <c r="J435" s="343">
        <v>17</v>
      </c>
      <c r="K435" s="343">
        <v>11</v>
      </c>
      <c r="L435" s="343">
        <v>6</v>
      </c>
      <c r="M435" s="343">
        <v>0</v>
      </c>
      <c r="N435" s="343">
        <v>0</v>
      </c>
      <c r="O435" s="343">
        <v>0</v>
      </c>
      <c r="P435" s="343">
        <v>0</v>
      </c>
      <c r="Q435" s="343">
        <v>0</v>
      </c>
      <c r="R435" s="343">
        <v>0</v>
      </c>
    </row>
    <row r="436" spans="1:18" x14ac:dyDescent="0.25">
      <c r="A436" s="335"/>
      <c r="B436" s="335"/>
      <c r="C436" s="335" t="s">
        <v>677</v>
      </c>
      <c r="D436" s="335"/>
      <c r="E436" s="335"/>
      <c r="F436" s="335"/>
      <c r="G436" s="343">
        <v>77</v>
      </c>
      <c r="H436" s="343">
        <v>39</v>
      </c>
      <c r="I436" s="343">
        <v>38</v>
      </c>
      <c r="J436" s="343">
        <v>17</v>
      </c>
      <c r="K436" s="343">
        <v>11</v>
      </c>
      <c r="L436" s="343">
        <v>6</v>
      </c>
      <c r="M436" s="343">
        <v>0</v>
      </c>
      <c r="N436" s="343">
        <v>0</v>
      </c>
      <c r="O436" s="343">
        <v>0</v>
      </c>
      <c r="P436" s="343">
        <v>0</v>
      </c>
      <c r="Q436" s="343">
        <v>0</v>
      </c>
      <c r="R436" s="343">
        <v>0</v>
      </c>
    </row>
    <row r="437" spans="1:18" x14ac:dyDescent="0.25">
      <c r="A437" s="335"/>
      <c r="B437" s="335"/>
      <c r="C437" s="335"/>
      <c r="D437" s="335" t="s">
        <v>411</v>
      </c>
      <c r="E437" s="335"/>
      <c r="F437" s="335"/>
      <c r="G437" s="343">
        <v>77</v>
      </c>
      <c r="H437" s="343">
        <v>39</v>
      </c>
      <c r="I437" s="343">
        <v>38</v>
      </c>
      <c r="J437" s="343">
        <v>17</v>
      </c>
      <c r="K437" s="343">
        <v>11</v>
      </c>
      <c r="L437" s="343">
        <v>6</v>
      </c>
      <c r="M437" s="343">
        <v>0</v>
      </c>
      <c r="N437" s="343">
        <v>0</v>
      </c>
      <c r="O437" s="343">
        <v>0</v>
      </c>
      <c r="P437" s="343">
        <v>0</v>
      </c>
      <c r="Q437" s="343">
        <v>0</v>
      </c>
      <c r="R437" s="343">
        <v>0</v>
      </c>
    </row>
    <row r="438" spans="1:18" x14ac:dyDescent="0.25">
      <c r="A438" s="335"/>
      <c r="B438" s="335"/>
      <c r="C438" s="335"/>
      <c r="D438" s="335"/>
      <c r="E438" s="335" t="s">
        <v>14</v>
      </c>
      <c r="F438" s="335"/>
      <c r="G438" s="343">
        <v>77</v>
      </c>
      <c r="H438" s="343">
        <v>39</v>
      </c>
      <c r="I438" s="343">
        <v>38</v>
      </c>
      <c r="J438" s="343">
        <v>17</v>
      </c>
      <c r="K438" s="343">
        <v>11</v>
      </c>
      <c r="L438" s="343">
        <v>6</v>
      </c>
      <c r="M438" s="343">
        <v>0</v>
      </c>
      <c r="N438" s="343">
        <v>0</v>
      </c>
      <c r="O438" s="343">
        <v>0</v>
      </c>
      <c r="P438" s="343">
        <v>0</v>
      </c>
      <c r="Q438" s="343">
        <v>0</v>
      </c>
      <c r="R438" s="343">
        <v>0</v>
      </c>
    </row>
    <row r="439" spans="1:18" x14ac:dyDescent="0.25">
      <c r="A439" s="335"/>
      <c r="B439" s="335"/>
      <c r="C439" s="335"/>
      <c r="D439" s="335"/>
      <c r="E439" s="335"/>
      <c r="F439" s="335" t="s">
        <v>678</v>
      </c>
      <c r="G439" s="343">
        <v>77</v>
      </c>
      <c r="H439" s="343">
        <v>39</v>
      </c>
      <c r="I439" s="343">
        <v>38</v>
      </c>
      <c r="J439" s="343">
        <v>17</v>
      </c>
      <c r="K439" s="343">
        <v>11</v>
      </c>
      <c r="L439" s="343">
        <v>6</v>
      </c>
      <c r="M439" s="343">
        <v>0</v>
      </c>
      <c r="N439" s="343">
        <v>0</v>
      </c>
      <c r="O439" s="343">
        <v>0</v>
      </c>
      <c r="P439" s="343">
        <v>0</v>
      </c>
      <c r="Q439" s="343">
        <v>0</v>
      </c>
      <c r="R439" s="343">
        <v>0</v>
      </c>
    </row>
    <row r="440" spans="1:18" x14ac:dyDescent="0.25">
      <c r="A440" s="335"/>
      <c r="B440" s="335" t="s">
        <v>679</v>
      </c>
      <c r="C440" s="335"/>
      <c r="D440" s="335"/>
      <c r="E440" s="335"/>
      <c r="F440" s="335"/>
      <c r="G440" s="343">
        <v>53</v>
      </c>
      <c r="H440" s="343">
        <v>6</v>
      </c>
      <c r="I440" s="343">
        <v>47</v>
      </c>
      <c r="J440" s="343">
        <v>24</v>
      </c>
      <c r="K440" s="343">
        <v>4</v>
      </c>
      <c r="L440" s="343">
        <v>20</v>
      </c>
      <c r="M440" s="343">
        <v>37</v>
      </c>
      <c r="N440" s="343">
        <v>7</v>
      </c>
      <c r="O440" s="343">
        <v>30</v>
      </c>
      <c r="P440" s="343">
        <v>20</v>
      </c>
      <c r="Q440" s="343">
        <v>2</v>
      </c>
      <c r="R440" s="343">
        <v>18</v>
      </c>
    </row>
    <row r="441" spans="1:18" x14ac:dyDescent="0.25">
      <c r="A441" s="335"/>
      <c r="B441" s="335"/>
      <c r="C441" s="335" t="s">
        <v>679</v>
      </c>
      <c r="D441" s="335"/>
      <c r="E441" s="335"/>
      <c r="F441" s="335"/>
      <c r="G441" s="343">
        <v>53</v>
      </c>
      <c r="H441" s="343">
        <v>6</v>
      </c>
      <c r="I441" s="343">
        <v>47</v>
      </c>
      <c r="J441" s="343">
        <v>24</v>
      </c>
      <c r="K441" s="343">
        <v>4</v>
      </c>
      <c r="L441" s="343">
        <v>20</v>
      </c>
      <c r="M441" s="343">
        <v>37</v>
      </c>
      <c r="N441" s="343">
        <v>7</v>
      </c>
      <c r="O441" s="343">
        <v>30</v>
      </c>
      <c r="P441" s="343">
        <v>20</v>
      </c>
      <c r="Q441" s="343">
        <v>2</v>
      </c>
      <c r="R441" s="343">
        <v>18</v>
      </c>
    </row>
    <row r="442" spans="1:18" x14ac:dyDescent="0.25">
      <c r="A442" s="335"/>
      <c r="B442" s="335"/>
      <c r="C442" s="335"/>
      <c r="D442" s="335" t="s">
        <v>468</v>
      </c>
      <c r="E442" s="335"/>
      <c r="F442" s="335"/>
      <c r="G442" s="343">
        <v>53</v>
      </c>
      <c r="H442" s="343">
        <v>6</v>
      </c>
      <c r="I442" s="343">
        <v>47</v>
      </c>
      <c r="J442" s="343">
        <v>24</v>
      </c>
      <c r="K442" s="343">
        <v>4</v>
      </c>
      <c r="L442" s="343">
        <v>20</v>
      </c>
      <c r="M442" s="343">
        <v>37</v>
      </c>
      <c r="N442" s="343">
        <v>7</v>
      </c>
      <c r="O442" s="343">
        <v>30</v>
      </c>
      <c r="P442" s="343">
        <v>20</v>
      </c>
      <c r="Q442" s="343">
        <v>2</v>
      </c>
      <c r="R442" s="343">
        <v>18</v>
      </c>
    </row>
    <row r="443" spans="1:18" x14ac:dyDescent="0.25">
      <c r="A443" s="335"/>
      <c r="B443" s="335"/>
      <c r="C443" s="335"/>
      <c r="D443" s="335"/>
      <c r="E443" s="335" t="s">
        <v>14</v>
      </c>
      <c r="F443" s="335"/>
      <c r="G443" s="343">
        <v>53</v>
      </c>
      <c r="H443" s="343">
        <v>6</v>
      </c>
      <c r="I443" s="343">
        <v>47</v>
      </c>
      <c r="J443" s="343">
        <v>24</v>
      </c>
      <c r="K443" s="343">
        <v>4</v>
      </c>
      <c r="L443" s="343">
        <v>20</v>
      </c>
      <c r="M443" s="343">
        <v>37</v>
      </c>
      <c r="N443" s="343">
        <v>7</v>
      </c>
      <c r="O443" s="343">
        <v>30</v>
      </c>
      <c r="P443" s="343">
        <v>20</v>
      </c>
      <c r="Q443" s="343">
        <v>2</v>
      </c>
      <c r="R443" s="343">
        <v>18</v>
      </c>
    </row>
    <row r="444" spans="1:18" x14ac:dyDescent="0.25">
      <c r="A444" s="335"/>
      <c r="B444" s="335"/>
      <c r="C444" s="335"/>
      <c r="D444" s="335"/>
      <c r="E444" s="335"/>
      <c r="F444" s="335" t="s">
        <v>680</v>
      </c>
      <c r="G444" s="343">
        <v>45</v>
      </c>
      <c r="H444" s="343">
        <v>6</v>
      </c>
      <c r="I444" s="343">
        <v>39</v>
      </c>
      <c r="J444" s="343">
        <v>24</v>
      </c>
      <c r="K444" s="343">
        <v>4</v>
      </c>
      <c r="L444" s="343">
        <v>20</v>
      </c>
      <c r="M444" s="343">
        <v>26</v>
      </c>
      <c r="N444" s="343">
        <v>7</v>
      </c>
      <c r="O444" s="343">
        <v>19</v>
      </c>
      <c r="P444" s="343">
        <v>7</v>
      </c>
      <c r="Q444" s="343">
        <v>2</v>
      </c>
      <c r="R444" s="343">
        <v>5</v>
      </c>
    </row>
    <row r="445" spans="1:18" x14ac:dyDescent="0.25">
      <c r="A445" s="335"/>
      <c r="B445" s="335"/>
      <c r="C445" s="335"/>
      <c r="D445" s="335"/>
      <c r="E445" s="335"/>
      <c r="F445" s="335" t="s">
        <v>681</v>
      </c>
      <c r="G445" s="343">
        <v>8</v>
      </c>
      <c r="H445" s="343">
        <v>0</v>
      </c>
      <c r="I445" s="343">
        <v>8</v>
      </c>
      <c r="J445" s="343">
        <v>0</v>
      </c>
      <c r="K445" s="343">
        <v>0</v>
      </c>
      <c r="L445" s="343">
        <v>0</v>
      </c>
      <c r="M445" s="343">
        <v>11</v>
      </c>
      <c r="N445" s="343">
        <v>0</v>
      </c>
      <c r="O445" s="343">
        <v>11</v>
      </c>
      <c r="P445" s="343">
        <v>13</v>
      </c>
      <c r="Q445" s="343">
        <v>0</v>
      </c>
      <c r="R445" s="343">
        <v>13</v>
      </c>
    </row>
    <row r="446" spans="1:18" x14ac:dyDescent="0.25">
      <c r="A446" s="335"/>
      <c r="B446" s="335" t="s">
        <v>502</v>
      </c>
      <c r="C446" s="335"/>
      <c r="D446" s="335"/>
      <c r="E446" s="335"/>
      <c r="F446" s="335"/>
      <c r="G446" s="343">
        <v>149</v>
      </c>
      <c r="H446" s="343">
        <v>64</v>
      </c>
      <c r="I446" s="343">
        <v>85</v>
      </c>
      <c r="J446" s="343">
        <v>0</v>
      </c>
      <c r="K446" s="343">
        <v>0</v>
      </c>
      <c r="L446" s="343">
        <v>0</v>
      </c>
      <c r="M446" s="343">
        <v>44</v>
      </c>
      <c r="N446" s="343">
        <v>17</v>
      </c>
      <c r="O446" s="343">
        <v>27</v>
      </c>
      <c r="P446" s="343">
        <v>28</v>
      </c>
      <c r="Q446" s="343">
        <v>11</v>
      </c>
      <c r="R446" s="343">
        <v>17</v>
      </c>
    </row>
    <row r="447" spans="1:18" x14ac:dyDescent="0.25">
      <c r="A447" s="335"/>
      <c r="B447" s="335"/>
      <c r="C447" s="335" t="s">
        <v>503</v>
      </c>
      <c r="D447" s="335"/>
      <c r="E447" s="335"/>
      <c r="F447" s="335"/>
      <c r="G447" s="343">
        <v>149</v>
      </c>
      <c r="H447" s="343">
        <v>64</v>
      </c>
      <c r="I447" s="343">
        <v>85</v>
      </c>
      <c r="J447" s="343">
        <v>0</v>
      </c>
      <c r="K447" s="343">
        <v>0</v>
      </c>
      <c r="L447" s="343">
        <v>0</v>
      </c>
      <c r="M447" s="343">
        <v>44</v>
      </c>
      <c r="N447" s="343">
        <v>17</v>
      </c>
      <c r="O447" s="343">
        <v>27</v>
      </c>
      <c r="P447" s="343">
        <v>28</v>
      </c>
      <c r="Q447" s="343">
        <v>11</v>
      </c>
      <c r="R447" s="343">
        <v>17</v>
      </c>
    </row>
    <row r="448" spans="1:18" x14ac:dyDescent="0.25">
      <c r="A448" s="335"/>
      <c r="B448" s="335"/>
      <c r="C448" s="335"/>
      <c r="D448" s="335" t="s">
        <v>468</v>
      </c>
      <c r="E448" s="335"/>
      <c r="F448" s="335"/>
      <c r="G448" s="343">
        <v>116</v>
      </c>
      <c r="H448" s="343">
        <v>50</v>
      </c>
      <c r="I448" s="343">
        <v>66</v>
      </c>
      <c r="J448" s="343">
        <v>0</v>
      </c>
      <c r="K448" s="343">
        <v>0</v>
      </c>
      <c r="L448" s="343">
        <v>0</v>
      </c>
      <c r="M448" s="343">
        <v>44</v>
      </c>
      <c r="N448" s="343">
        <v>17</v>
      </c>
      <c r="O448" s="343">
        <v>27</v>
      </c>
      <c r="P448" s="343">
        <v>28</v>
      </c>
      <c r="Q448" s="343">
        <v>11</v>
      </c>
      <c r="R448" s="343">
        <v>17</v>
      </c>
    </row>
    <row r="449" spans="1:18" x14ac:dyDescent="0.25">
      <c r="A449" s="335"/>
      <c r="B449" s="335"/>
      <c r="C449" s="335"/>
      <c r="D449" s="335"/>
      <c r="E449" s="335" t="s">
        <v>6</v>
      </c>
      <c r="F449" s="335"/>
      <c r="G449" s="343">
        <v>116</v>
      </c>
      <c r="H449" s="343">
        <v>50</v>
      </c>
      <c r="I449" s="343">
        <v>66</v>
      </c>
      <c r="J449" s="343">
        <v>0</v>
      </c>
      <c r="K449" s="343">
        <v>0</v>
      </c>
      <c r="L449" s="343">
        <v>0</v>
      </c>
      <c r="M449" s="343">
        <v>44</v>
      </c>
      <c r="N449" s="343">
        <v>17</v>
      </c>
      <c r="O449" s="343">
        <v>27</v>
      </c>
      <c r="P449" s="343">
        <v>28</v>
      </c>
      <c r="Q449" s="343">
        <v>11</v>
      </c>
      <c r="R449" s="343">
        <v>17</v>
      </c>
    </row>
    <row r="450" spans="1:18" x14ac:dyDescent="0.25">
      <c r="A450" s="335"/>
      <c r="B450" s="335"/>
      <c r="C450" s="335"/>
      <c r="D450" s="335"/>
      <c r="E450" s="335"/>
      <c r="F450" s="335" t="s">
        <v>509</v>
      </c>
      <c r="G450" s="343">
        <v>58</v>
      </c>
      <c r="H450" s="343">
        <v>26</v>
      </c>
      <c r="I450" s="343">
        <v>32</v>
      </c>
      <c r="J450" s="343">
        <v>0</v>
      </c>
      <c r="K450" s="343">
        <v>0</v>
      </c>
      <c r="L450" s="343">
        <v>0</v>
      </c>
      <c r="M450" s="343">
        <v>0</v>
      </c>
      <c r="N450" s="343">
        <v>0</v>
      </c>
      <c r="O450" s="343">
        <v>0</v>
      </c>
      <c r="P450" s="343">
        <v>16</v>
      </c>
      <c r="Q450" s="343">
        <v>6</v>
      </c>
      <c r="R450" s="343">
        <v>10</v>
      </c>
    </row>
    <row r="451" spans="1:18" x14ac:dyDescent="0.25">
      <c r="A451" s="335"/>
      <c r="B451" s="335"/>
      <c r="C451" s="335"/>
      <c r="D451" s="335"/>
      <c r="E451" s="335"/>
      <c r="F451" s="335" t="s">
        <v>510</v>
      </c>
      <c r="G451" s="343">
        <v>0</v>
      </c>
      <c r="H451" s="343">
        <v>0</v>
      </c>
      <c r="I451" s="343">
        <v>0</v>
      </c>
      <c r="J451" s="343">
        <v>0</v>
      </c>
      <c r="K451" s="343">
        <v>0</v>
      </c>
      <c r="L451" s="343">
        <v>0</v>
      </c>
      <c r="M451" s="343">
        <v>44</v>
      </c>
      <c r="N451" s="343">
        <v>17</v>
      </c>
      <c r="O451" s="343">
        <v>27</v>
      </c>
      <c r="P451" s="343">
        <v>11</v>
      </c>
      <c r="Q451" s="343">
        <v>4</v>
      </c>
      <c r="R451" s="343">
        <v>7</v>
      </c>
    </row>
    <row r="452" spans="1:18" x14ac:dyDescent="0.25">
      <c r="A452" s="335"/>
      <c r="B452" s="335"/>
      <c r="C452" s="335"/>
      <c r="D452" s="335"/>
      <c r="E452" s="335"/>
      <c r="F452" s="335" t="s">
        <v>511</v>
      </c>
      <c r="G452" s="343">
        <v>58</v>
      </c>
      <c r="H452" s="343">
        <v>24</v>
      </c>
      <c r="I452" s="343">
        <v>34</v>
      </c>
      <c r="J452" s="343">
        <v>0</v>
      </c>
      <c r="K452" s="343">
        <v>0</v>
      </c>
      <c r="L452" s="343">
        <v>0</v>
      </c>
      <c r="M452" s="343">
        <v>0</v>
      </c>
      <c r="N452" s="343">
        <v>0</v>
      </c>
      <c r="O452" s="343">
        <v>0</v>
      </c>
      <c r="P452" s="343">
        <v>1</v>
      </c>
      <c r="Q452" s="343">
        <v>1</v>
      </c>
      <c r="R452" s="343">
        <v>0</v>
      </c>
    </row>
    <row r="453" spans="1:18" x14ac:dyDescent="0.25">
      <c r="A453" s="335"/>
      <c r="B453" s="335"/>
      <c r="C453" s="335"/>
      <c r="D453" s="335" t="s">
        <v>504</v>
      </c>
      <c r="E453" s="335"/>
      <c r="F453" s="335"/>
      <c r="G453" s="343">
        <v>33</v>
      </c>
      <c r="H453" s="343">
        <v>14</v>
      </c>
      <c r="I453" s="343">
        <v>19</v>
      </c>
      <c r="J453" s="343">
        <v>0</v>
      </c>
      <c r="K453" s="343">
        <v>0</v>
      </c>
      <c r="L453" s="343">
        <v>0</v>
      </c>
      <c r="M453" s="343">
        <v>0</v>
      </c>
      <c r="N453" s="343">
        <v>0</v>
      </c>
      <c r="O453" s="343">
        <v>0</v>
      </c>
      <c r="P453" s="343">
        <v>0</v>
      </c>
      <c r="Q453" s="343">
        <v>0</v>
      </c>
      <c r="R453" s="343">
        <v>0</v>
      </c>
    </row>
    <row r="454" spans="1:18" x14ac:dyDescent="0.25">
      <c r="A454" s="335"/>
      <c r="B454" s="335"/>
      <c r="C454" s="335"/>
      <c r="D454" s="335"/>
      <c r="E454" s="335" t="s">
        <v>6</v>
      </c>
      <c r="F454" s="335"/>
      <c r="G454" s="343">
        <v>33</v>
      </c>
      <c r="H454" s="343">
        <v>14</v>
      </c>
      <c r="I454" s="343">
        <v>19</v>
      </c>
      <c r="J454" s="343">
        <v>0</v>
      </c>
      <c r="K454" s="343">
        <v>0</v>
      </c>
      <c r="L454" s="343">
        <v>0</v>
      </c>
      <c r="M454" s="343">
        <v>0</v>
      </c>
      <c r="N454" s="343">
        <v>0</v>
      </c>
      <c r="O454" s="343">
        <v>0</v>
      </c>
      <c r="P454" s="343">
        <v>0</v>
      </c>
      <c r="Q454" s="343">
        <v>0</v>
      </c>
      <c r="R454" s="343">
        <v>0</v>
      </c>
    </row>
    <row r="455" spans="1:18" x14ac:dyDescent="0.25">
      <c r="A455" s="335"/>
      <c r="B455" s="335"/>
      <c r="C455" s="335"/>
      <c r="D455" s="335"/>
      <c r="E455" s="335"/>
      <c r="F455" s="335" t="s">
        <v>505</v>
      </c>
      <c r="G455" s="343">
        <v>33</v>
      </c>
      <c r="H455" s="343">
        <v>14</v>
      </c>
      <c r="I455" s="343">
        <v>19</v>
      </c>
      <c r="J455" s="343">
        <v>0</v>
      </c>
      <c r="K455" s="343">
        <v>0</v>
      </c>
      <c r="L455" s="343">
        <v>0</v>
      </c>
      <c r="M455" s="343">
        <v>0</v>
      </c>
      <c r="N455" s="343">
        <v>0</v>
      </c>
      <c r="O455" s="343">
        <v>0</v>
      </c>
      <c r="P455" s="343">
        <v>0</v>
      </c>
      <c r="Q455" s="343">
        <v>0</v>
      </c>
      <c r="R455" s="343">
        <v>0</v>
      </c>
    </row>
    <row r="456" spans="1:18" x14ac:dyDescent="0.25">
      <c r="A456" s="335"/>
      <c r="B456" s="335"/>
      <c r="C456" s="335"/>
      <c r="D456" s="335" t="s">
        <v>506</v>
      </c>
      <c r="E456" s="335"/>
      <c r="F456" s="335"/>
      <c r="G456" s="343">
        <v>0</v>
      </c>
      <c r="H456" s="343">
        <v>0</v>
      </c>
      <c r="I456" s="343">
        <v>0</v>
      </c>
      <c r="J456" s="343">
        <v>0</v>
      </c>
      <c r="K456" s="343">
        <v>0</v>
      </c>
      <c r="L456" s="343">
        <v>0</v>
      </c>
      <c r="M456" s="343">
        <v>0</v>
      </c>
      <c r="N456" s="343">
        <v>0</v>
      </c>
      <c r="O456" s="343">
        <v>0</v>
      </c>
      <c r="P456" s="343">
        <v>0</v>
      </c>
      <c r="Q456" s="343">
        <v>0</v>
      </c>
      <c r="R456" s="343">
        <v>0</v>
      </c>
    </row>
    <row r="457" spans="1:18" x14ac:dyDescent="0.25">
      <c r="A457" s="335"/>
      <c r="B457" s="335"/>
      <c r="C457" s="335"/>
      <c r="D457" s="335"/>
      <c r="E457" s="335" t="s">
        <v>6</v>
      </c>
      <c r="F457" s="335"/>
      <c r="G457" s="343">
        <v>0</v>
      </c>
      <c r="H457" s="343">
        <v>0</v>
      </c>
      <c r="I457" s="343">
        <v>0</v>
      </c>
      <c r="J457" s="343">
        <v>0</v>
      </c>
      <c r="K457" s="343">
        <v>0</v>
      </c>
      <c r="L457" s="343">
        <v>0</v>
      </c>
      <c r="M457" s="343">
        <v>0</v>
      </c>
      <c r="N457" s="343">
        <v>0</v>
      </c>
      <c r="O457" s="343">
        <v>0</v>
      </c>
      <c r="P457" s="343">
        <v>0</v>
      </c>
      <c r="Q457" s="343">
        <v>0</v>
      </c>
      <c r="R457" s="343">
        <v>0</v>
      </c>
    </row>
    <row r="458" spans="1:18" x14ac:dyDescent="0.25">
      <c r="A458" s="335"/>
      <c r="B458" s="335"/>
      <c r="C458" s="335"/>
      <c r="D458" s="335"/>
      <c r="E458" s="335"/>
      <c r="F458" s="335" t="s">
        <v>507</v>
      </c>
      <c r="G458" s="343">
        <v>0</v>
      </c>
      <c r="H458" s="343">
        <v>0</v>
      </c>
      <c r="I458" s="343">
        <v>0</v>
      </c>
      <c r="J458" s="343">
        <v>0</v>
      </c>
      <c r="K458" s="343">
        <v>0</v>
      </c>
      <c r="L458" s="343">
        <v>0</v>
      </c>
      <c r="M458" s="343">
        <v>0</v>
      </c>
      <c r="N458" s="343">
        <v>0</v>
      </c>
      <c r="O458" s="343">
        <v>0</v>
      </c>
      <c r="P458" s="343">
        <v>0</v>
      </c>
      <c r="Q458" s="343">
        <v>0</v>
      </c>
      <c r="R458" s="343">
        <v>0</v>
      </c>
    </row>
    <row r="459" spans="1:18" x14ac:dyDescent="0.25">
      <c r="A459" s="335"/>
      <c r="B459" s="335"/>
      <c r="C459" s="335"/>
      <c r="D459" s="335"/>
      <c r="E459" s="335"/>
      <c r="F459" s="335" t="s">
        <v>508</v>
      </c>
      <c r="G459" s="343">
        <v>0</v>
      </c>
      <c r="H459" s="343">
        <v>0</v>
      </c>
      <c r="I459" s="343">
        <v>0</v>
      </c>
      <c r="J459" s="343">
        <v>0</v>
      </c>
      <c r="K459" s="343">
        <v>0</v>
      </c>
      <c r="L459" s="343">
        <v>0</v>
      </c>
      <c r="M459" s="343">
        <v>0</v>
      </c>
      <c r="N459" s="343">
        <v>0</v>
      </c>
      <c r="O459" s="343">
        <v>0</v>
      </c>
      <c r="P459" s="343">
        <v>0</v>
      </c>
      <c r="Q459" s="343">
        <v>0</v>
      </c>
      <c r="R459" s="343">
        <v>0</v>
      </c>
    </row>
    <row r="460" spans="1:18" x14ac:dyDescent="0.25">
      <c r="A460" s="335"/>
      <c r="B460" s="335" t="s">
        <v>682</v>
      </c>
      <c r="C460" s="335"/>
      <c r="D460" s="335"/>
      <c r="E460" s="335"/>
      <c r="F460" s="335"/>
      <c r="G460" s="343">
        <v>56</v>
      </c>
      <c r="H460" s="343">
        <v>26</v>
      </c>
      <c r="I460" s="343">
        <v>30</v>
      </c>
      <c r="J460" s="343">
        <v>30</v>
      </c>
      <c r="K460" s="343">
        <v>15</v>
      </c>
      <c r="L460" s="343">
        <v>15</v>
      </c>
      <c r="M460" s="343">
        <v>37</v>
      </c>
      <c r="N460" s="343">
        <v>11</v>
      </c>
      <c r="O460" s="343">
        <v>26</v>
      </c>
      <c r="P460" s="343">
        <v>37</v>
      </c>
      <c r="Q460" s="343">
        <v>11</v>
      </c>
      <c r="R460" s="343">
        <v>26</v>
      </c>
    </row>
    <row r="461" spans="1:18" x14ac:dyDescent="0.25">
      <c r="A461" s="335"/>
      <c r="B461" s="335"/>
      <c r="C461" s="335" t="s">
        <v>682</v>
      </c>
      <c r="D461" s="335"/>
      <c r="E461" s="335"/>
      <c r="F461" s="335"/>
      <c r="G461" s="343">
        <v>56</v>
      </c>
      <c r="H461" s="343">
        <v>26</v>
      </c>
      <c r="I461" s="343">
        <v>30</v>
      </c>
      <c r="J461" s="343">
        <v>30</v>
      </c>
      <c r="K461" s="343">
        <v>15</v>
      </c>
      <c r="L461" s="343">
        <v>15</v>
      </c>
      <c r="M461" s="343">
        <v>37</v>
      </c>
      <c r="N461" s="343">
        <v>11</v>
      </c>
      <c r="O461" s="343">
        <v>26</v>
      </c>
      <c r="P461" s="343">
        <v>37</v>
      </c>
      <c r="Q461" s="343">
        <v>11</v>
      </c>
      <c r="R461" s="343">
        <v>26</v>
      </c>
    </row>
    <row r="462" spans="1:18" x14ac:dyDescent="0.25">
      <c r="A462" s="335"/>
      <c r="B462" s="335"/>
      <c r="C462" s="335"/>
      <c r="D462" s="335" t="s">
        <v>468</v>
      </c>
      <c r="E462" s="335"/>
      <c r="F462" s="335"/>
      <c r="G462" s="343">
        <v>25</v>
      </c>
      <c r="H462" s="343">
        <v>11</v>
      </c>
      <c r="I462" s="343">
        <v>14</v>
      </c>
      <c r="J462" s="343">
        <v>18</v>
      </c>
      <c r="K462" s="343">
        <v>8</v>
      </c>
      <c r="L462" s="343">
        <v>10</v>
      </c>
      <c r="M462" s="343">
        <v>20</v>
      </c>
      <c r="N462" s="343">
        <v>7</v>
      </c>
      <c r="O462" s="343">
        <v>13</v>
      </c>
      <c r="P462" s="343">
        <v>20</v>
      </c>
      <c r="Q462" s="343">
        <v>7</v>
      </c>
      <c r="R462" s="343">
        <v>13</v>
      </c>
    </row>
    <row r="463" spans="1:18" x14ac:dyDescent="0.25">
      <c r="A463" s="335"/>
      <c r="B463" s="335"/>
      <c r="C463" s="335"/>
      <c r="D463" s="335"/>
      <c r="E463" s="335" t="s">
        <v>6</v>
      </c>
      <c r="F463" s="335"/>
      <c r="G463" s="343">
        <v>0</v>
      </c>
      <c r="H463" s="343">
        <v>0</v>
      </c>
      <c r="I463" s="343">
        <v>0</v>
      </c>
      <c r="J463" s="343">
        <v>0</v>
      </c>
      <c r="K463" s="343">
        <v>0</v>
      </c>
      <c r="L463" s="343">
        <v>0</v>
      </c>
      <c r="M463" s="343">
        <v>3</v>
      </c>
      <c r="N463" s="343">
        <v>1</v>
      </c>
      <c r="O463" s="343">
        <v>2</v>
      </c>
      <c r="P463" s="343">
        <v>3</v>
      </c>
      <c r="Q463" s="343">
        <v>1</v>
      </c>
      <c r="R463" s="343">
        <v>2</v>
      </c>
    </row>
    <row r="464" spans="1:18" x14ac:dyDescent="0.25">
      <c r="A464" s="335"/>
      <c r="B464" s="335"/>
      <c r="C464" s="335"/>
      <c r="D464" s="335"/>
      <c r="E464" s="335"/>
      <c r="F464" s="335" t="s">
        <v>683</v>
      </c>
      <c r="G464" s="343">
        <v>0</v>
      </c>
      <c r="H464" s="343">
        <v>0</v>
      </c>
      <c r="I464" s="343">
        <v>0</v>
      </c>
      <c r="J464" s="343">
        <v>0</v>
      </c>
      <c r="K464" s="343">
        <v>0</v>
      </c>
      <c r="L464" s="343">
        <v>0</v>
      </c>
      <c r="M464" s="343">
        <v>3</v>
      </c>
      <c r="N464" s="343">
        <v>1</v>
      </c>
      <c r="O464" s="343">
        <v>2</v>
      </c>
      <c r="P464" s="343">
        <v>3</v>
      </c>
      <c r="Q464" s="343">
        <v>1</v>
      </c>
      <c r="R464" s="343">
        <v>2</v>
      </c>
    </row>
    <row r="465" spans="1:18" x14ac:dyDescent="0.25">
      <c r="A465" s="335"/>
      <c r="B465" s="335"/>
      <c r="C465" s="335"/>
      <c r="D465" s="335"/>
      <c r="E465" s="335" t="s">
        <v>14</v>
      </c>
      <c r="F465" s="335"/>
      <c r="G465" s="343">
        <v>25</v>
      </c>
      <c r="H465" s="343">
        <v>11</v>
      </c>
      <c r="I465" s="343">
        <v>14</v>
      </c>
      <c r="J465" s="343">
        <v>18</v>
      </c>
      <c r="K465" s="343">
        <v>8</v>
      </c>
      <c r="L465" s="343">
        <v>10</v>
      </c>
      <c r="M465" s="343">
        <v>17</v>
      </c>
      <c r="N465" s="343">
        <v>6</v>
      </c>
      <c r="O465" s="343">
        <v>11</v>
      </c>
      <c r="P465" s="343">
        <v>17</v>
      </c>
      <c r="Q465" s="343">
        <v>6</v>
      </c>
      <c r="R465" s="343">
        <v>11</v>
      </c>
    </row>
    <row r="466" spans="1:18" x14ac:dyDescent="0.25">
      <c r="A466" s="335"/>
      <c r="B466" s="335"/>
      <c r="C466" s="335"/>
      <c r="D466" s="335"/>
      <c r="E466" s="335"/>
      <c r="F466" s="335" t="s">
        <v>683</v>
      </c>
      <c r="G466" s="343">
        <v>25</v>
      </c>
      <c r="H466" s="343">
        <v>11</v>
      </c>
      <c r="I466" s="343">
        <v>14</v>
      </c>
      <c r="J466" s="343">
        <v>18</v>
      </c>
      <c r="K466" s="343">
        <v>8</v>
      </c>
      <c r="L466" s="343">
        <v>10</v>
      </c>
      <c r="M466" s="343">
        <v>17</v>
      </c>
      <c r="N466" s="343">
        <v>6</v>
      </c>
      <c r="O466" s="343">
        <v>11</v>
      </c>
      <c r="P466" s="343">
        <v>17</v>
      </c>
      <c r="Q466" s="343">
        <v>6</v>
      </c>
      <c r="R466" s="343">
        <v>11</v>
      </c>
    </row>
    <row r="467" spans="1:18" x14ac:dyDescent="0.25">
      <c r="A467" s="335"/>
      <c r="B467" s="335"/>
      <c r="C467" s="335"/>
      <c r="D467" s="335" t="s">
        <v>504</v>
      </c>
      <c r="E467" s="335"/>
      <c r="F467" s="335"/>
      <c r="G467" s="343">
        <v>31</v>
      </c>
      <c r="H467" s="343">
        <v>15</v>
      </c>
      <c r="I467" s="343">
        <v>16</v>
      </c>
      <c r="J467" s="343">
        <v>12</v>
      </c>
      <c r="K467" s="343">
        <v>7</v>
      </c>
      <c r="L467" s="343">
        <v>5</v>
      </c>
      <c r="M467" s="343">
        <v>17</v>
      </c>
      <c r="N467" s="343">
        <v>4</v>
      </c>
      <c r="O467" s="343">
        <v>13</v>
      </c>
      <c r="P467" s="343">
        <v>17</v>
      </c>
      <c r="Q467" s="343">
        <v>4</v>
      </c>
      <c r="R467" s="343">
        <v>13</v>
      </c>
    </row>
    <row r="468" spans="1:18" x14ac:dyDescent="0.25">
      <c r="A468" s="335"/>
      <c r="B468" s="335"/>
      <c r="C468" s="335"/>
      <c r="D468" s="335"/>
      <c r="E468" s="335" t="s">
        <v>6</v>
      </c>
      <c r="F468" s="335"/>
      <c r="G468" s="343">
        <v>2</v>
      </c>
      <c r="H468" s="343">
        <v>1</v>
      </c>
      <c r="I468" s="343">
        <v>1</v>
      </c>
      <c r="J468" s="343">
        <v>0</v>
      </c>
      <c r="K468" s="343">
        <v>0</v>
      </c>
      <c r="L468" s="343">
        <v>0</v>
      </c>
      <c r="M468" s="343">
        <v>14</v>
      </c>
      <c r="N468" s="343">
        <v>3</v>
      </c>
      <c r="O468" s="343">
        <v>11</v>
      </c>
      <c r="P468" s="343">
        <v>14</v>
      </c>
      <c r="Q468" s="343">
        <v>3</v>
      </c>
      <c r="R468" s="343">
        <v>11</v>
      </c>
    </row>
    <row r="469" spans="1:18" x14ac:dyDescent="0.25">
      <c r="A469" s="335"/>
      <c r="B469" s="335"/>
      <c r="C469" s="335"/>
      <c r="D469" s="335"/>
      <c r="E469" s="335"/>
      <c r="F469" s="335" t="s">
        <v>684</v>
      </c>
      <c r="G469" s="343">
        <v>2</v>
      </c>
      <c r="H469" s="343">
        <v>1</v>
      </c>
      <c r="I469" s="343">
        <v>1</v>
      </c>
      <c r="J469" s="343">
        <v>0</v>
      </c>
      <c r="K469" s="343">
        <v>0</v>
      </c>
      <c r="L469" s="343">
        <v>0</v>
      </c>
      <c r="M469" s="343">
        <v>14</v>
      </c>
      <c r="N469" s="343">
        <v>3</v>
      </c>
      <c r="O469" s="343">
        <v>11</v>
      </c>
      <c r="P469" s="343">
        <v>14</v>
      </c>
      <c r="Q469" s="343">
        <v>3</v>
      </c>
      <c r="R469" s="343">
        <v>11</v>
      </c>
    </row>
    <row r="470" spans="1:18" x14ac:dyDescent="0.25">
      <c r="A470" s="335"/>
      <c r="B470" s="335"/>
      <c r="C470" s="335"/>
      <c r="D470" s="335"/>
      <c r="E470" s="335" t="s">
        <v>14</v>
      </c>
      <c r="F470" s="335"/>
      <c r="G470" s="343">
        <v>29</v>
      </c>
      <c r="H470" s="343">
        <v>14</v>
      </c>
      <c r="I470" s="343">
        <v>15</v>
      </c>
      <c r="J470" s="343">
        <v>12</v>
      </c>
      <c r="K470" s="343">
        <v>7</v>
      </c>
      <c r="L470" s="343">
        <v>5</v>
      </c>
      <c r="M470" s="343">
        <v>3</v>
      </c>
      <c r="N470" s="343">
        <v>1</v>
      </c>
      <c r="O470" s="343">
        <v>2</v>
      </c>
      <c r="P470" s="343">
        <v>3</v>
      </c>
      <c r="Q470" s="343">
        <v>1</v>
      </c>
      <c r="R470" s="343">
        <v>2</v>
      </c>
    </row>
    <row r="471" spans="1:18" x14ac:dyDescent="0.25">
      <c r="A471" s="335"/>
      <c r="B471" s="335"/>
      <c r="C471" s="335"/>
      <c r="D471" s="335"/>
      <c r="E471" s="335"/>
      <c r="F471" s="335" t="s">
        <v>684</v>
      </c>
      <c r="G471" s="343">
        <v>29</v>
      </c>
      <c r="H471" s="343">
        <v>14</v>
      </c>
      <c r="I471" s="343">
        <v>15</v>
      </c>
      <c r="J471" s="343">
        <v>12</v>
      </c>
      <c r="K471" s="343">
        <v>7</v>
      </c>
      <c r="L471" s="343">
        <v>5</v>
      </c>
      <c r="M471" s="343">
        <v>3</v>
      </c>
      <c r="N471" s="343">
        <v>1</v>
      </c>
      <c r="O471" s="343">
        <v>2</v>
      </c>
      <c r="P471" s="343">
        <v>3</v>
      </c>
      <c r="Q471" s="343">
        <v>1</v>
      </c>
      <c r="R471" s="343">
        <v>2</v>
      </c>
    </row>
    <row r="472" spans="1:18" x14ac:dyDescent="0.25">
      <c r="A472" s="335"/>
      <c r="B472" s="335" t="s">
        <v>512</v>
      </c>
      <c r="C472" s="335"/>
      <c r="D472" s="335"/>
      <c r="E472" s="335"/>
      <c r="F472" s="335"/>
      <c r="G472" s="343">
        <v>0</v>
      </c>
      <c r="H472" s="343">
        <v>0</v>
      </c>
      <c r="I472" s="343">
        <v>0</v>
      </c>
      <c r="J472" s="343">
        <v>0</v>
      </c>
      <c r="K472" s="343">
        <v>0</v>
      </c>
      <c r="L472" s="343">
        <v>0</v>
      </c>
      <c r="M472" s="343">
        <v>0</v>
      </c>
      <c r="N472" s="343">
        <v>0</v>
      </c>
      <c r="O472" s="343">
        <v>0</v>
      </c>
      <c r="P472" s="343">
        <v>0</v>
      </c>
      <c r="Q472" s="343">
        <v>0</v>
      </c>
      <c r="R472" s="343">
        <v>0</v>
      </c>
    </row>
    <row r="473" spans="1:18" x14ac:dyDescent="0.25">
      <c r="A473" s="335"/>
      <c r="B473" s="335"/>
      <c r="C473" s="335" t="s">
        <v>513</v>
      </c>
      <c r="D473" s="335"/>
      <c r="E473" s="335"/>
      <c r="F473" s="335"/>
      <c r="G473" s="343">
        <v>0</v>
      </c>
      <c r="H473" s="343">
        <v>0</v>
      </c>
      <c r="I473" s="343">
        <v>0</v>
      </c>
      <c r="J473" s="343">
        <v>0</v>
      </c>
      <c r="K473" s="343">
        <v>0</v>
      </c>
      <c r="L473" s="343">
        <v>0</v>
      </c>
      <c r="M473" s="343">
        <v>0</v>
      </c>
      <c r="N473" s="343">
        <v>0</v>
      </c>
      <c r="O473" s="343">
        <v>0</v>
      </c>
      <c r="P473" s="343">
        <v>0</v>
      </c>
      <c r="Q473" s="343">
        <v>0</v>
      </c>
      <c r="R473" s="343">
        <v>0</v>
      </c>
    </row>
    <row r="474" spans="1:18" x14ac:dyDescent="0.25">
      <c r="A474" s="335"/>
      <c r="B474" s="335"/>
      <c r="C474" s="335"/>
      <c r="D474" s="335" t="s">
        <v>411</v>
      </c>
      <c r="E474" s="335"/>
      <c r="F474" s="335"/>
      <c r="G474" s="343">
        <v>0</v>
      </c>
      <c r="H474" s="343">
        <v>0</v>
      </c>
      <c r="I474" s="343">
        <v>0</v>
      </c>
      <c r="J474" s="343">
        <v>0</v>
      </c>
      <c r="K474" s="343">
        <v>0</v>
      </c>
      <c r="L474" s="343">
        <v>0</v>
      </c>
      <c r="M474" s="343">
        <v>0</v>
      </c>
      <c r="N474" s="343">
        <v>0</v>
      </c>
      <c r="O474" s="343">
        <v>0</v>
      </c>
      <c r="P474" s="343">
        <v>0</v>
      </c>
      <c r="Q474" s="343">
        <v>0</v>
      </c>
      <c r="R474" s="343">
        <v>0</v>
      </c>
    </row>
    <row r="475" spans="1:18" x14ac:dyDescent="0.25">
      <c r="A475" s="335"/>
      <c r="B475" s="335"/>
      <c r="C475" s="335"/>
      <c r="D475" s="335"/>
      <c r="E475" s="335" t="s">
        <v>6</v>
      </c>
      <c r="F475" s="335"/>
      <c r="G475" s="343">
        <v>0</v>
      </c>
      <c r="H475" s="343">
        <v>0</v>
      </c>
      <c r="I475" s="343">
        <v>0</v>
      </c>
      <c r="J475" s="343">
        <v>0</v>
      </c>
      <c r="K475" s="343">
        <v>0</v>
      </c>
      <c r="L475" s="343">
        <v>0</v>
      </c>
      <c r="M475" s="343">
        <v>0</v>
      </c>
      <c r="N475" s="343">
        <v>0</v>
      </c>
      <c r="O475" s="343">
        <v>0</v>
      </c>
      <c r="P475" s="343">
        <v>0</v>
      </c>
      <c r="Q475" s="343">
        <v>0</v>
      </c>
      <c r="R475" s="343">
        <v>0</v>
      </c>
    </row>
    <row r="476" spans="1:18" x14ac:dyDescent="0.25">
      <c r="A476" s="335"/>
      <c r="B476" s="335"/>
      <c r="C476" s="335"/>
      <c r="D476" s="335"/>
      <c r="E476" s="335"/>
      <c r="F476" s="335" t="s">
        <v>514</v>
      </c>
      <c r="G476" s="343">
        <v>0</v>
      </c>
      <c r="H476" s="343">
        <v>0</v>
      </c>
      <c r="I476" s="343">
        <v>0</v>
      </c>
      <c r="J476" s="343">
        <v>0</v>
      </c>
      <c r="K476" s="343">
        <v>0</v>
      </c>
      <c r="L476" s="343">
        <v>0</v>
      </c>
      <c r="M476" s="343">
        <v>0</v>
      </c>
      <c r="N476" s="343">
        <v>0</v>
      </c>
      <c r="O476" s="343">
        <v>0</v>
      </c>
      <c r="P476" s="343">
        <v>0</v>
      </c>
      <c r="Q476" s="343">
        <v>0</v>
      </c>
      <c r="R476" s="343">
        <v>0</v>
      </c>
    </row>
    <row r="477" spans="1:18" x14ac:dyDescent="0.25">
      <c r="A477" s="335"/>
      <c r="B477" s="335" t="s">
        <v>685</v>
      </c>
      <c r="C477" s="335"/>
      <c r="D477" s="335"/>
      <c r="E477" s="335"/>
      <c r="F477" s="335"/>
      <c r="G477" s="343">
        <v>19</v>
      </c>
      <c r="H477" s="343">
        <v>2</v>
      </c>
      <c r="I477" s="343">
        <v>17</v>
      </c>
      <c r="J477" s="343">
        <v>19</v>
      </c>
      <c r="K477" s="343">
        <v>2</v>
      </c>
      <c r="L477" s="343">
        <v>17</v>
      </c>
      <c r="M477" s="343">
        <v>21</v>
      </c>
      <c r="N477" s="343">
        <v>4</v>
      </c>
      <c r="O477" s="343">
        <v>17</v>
      </c>
      <c r="P477" s="343">
        <v>0</v>
      </c>
      <c r="Q477" s="343">
        <v>0</v>
      </c>
      <c r="R477" s="343">
        <v>0</v>
      </c>
    </row>
    <row r="478" spans="1:18" x14ac:dyDescent="0.25">
      <c r="A478" s="335"/>
      <c r="B478" s="335"/>
      <c r="C478" s="335" t="s">
        <v>685</v>
      </c>
      <c r="D478" s="335"/>
      <c r="E478" s="335"/>
      <c r="F478" s="335"/>
      <c r="G478" s="343">
        <v>19</v>
      </c>
      <c r="H478" s="343">
        <v>2</v>
      </c>
      <c r="I478" s="343">
        <v>17</v>
      </c>
      <c r="J478" s="343">
        <v>19</v>
      </c>
      <c r="K478" s="343">
        <v>2</v>
      </c>
      <c r="L478" s="343">
        <v>17</v>
      </c>
      <c r="M478" s="343">
        <v>21</v>
      </c>
      <c r="N478" s="343">
        <v>4</v>
      </c>
      <c r="O478" s="343">
        <v>17</v>
      </c>
      <c r="P478" s="343">
        <v>0</v>
      </c>
      <c r="Q478" s="343">
        <v>0</v>
      </c>
      <c r="R478" s="343">
        <v>0</v>
      </c>
    </row>
    <row r="479" spans="1:18" x14ac:dyDescent="0.25">
      <c r="A479" s="335"/>
      <c r="B479" s="335"/>
      <c r="C479" s="335"/>
      <c r="D479" s="335" t="s">
        <v>468</v>
      </c>
      <c r="E479" s="335"/>
      <c r="F479" s="335"/>
      <c r="G479" s="343">
        <v>4</v>
      </c>
      <c r="H479" s="343">
        <v>0</v>
      </c>
      <c r="I479" s="343">
        <v>4</v>
      </c>
      <c r="J479" s="343">
        <v>4</v>
      </c>
      <c r="K479" s="343">
        <v>0</v>
      </c>
      <c r="L479" s="343">
        <v>4</v>
      </c>
      <c r="M479" s="343">
        <v>3</v>
      </c>
      <c r="N479" s="343">
        <v>1</v>
      </c>
      <c r="O479" s="343">
        <v>2</v>
      </c>
      <c r="P479" s="343">
        <v>0</v>
      </c>
      <c r="Q479" s="343">
        <v>0</v>
      </c>
      <c r="R479" s="343">
        <v>0</v>
      </c>
    </row>
    <row r="480" spans="1:18" x14ac:dyDescent="0.25">
      <c r="A480" s="335"/>
      <c r="B480" s="335"/>
      <c r="C480" s="335"/>
      <c r="D480" s="335"/>
      <c r="E480" s="335" t="s">
        <v>14</v>
      </c>
      <c r="F480" s="335"/>
      <c r="G480" s="343">
        <v>4</v>
      </c>
      <c r="H480" s="343">
        <v>0</v>
      </c>
      <c r="I480" s="343">
        <v>4</v>
      </c>
      <c r="J480" s="343">
        <v>4</v>
      </c>
      <c r="K480" s="343">
        <v>0</v>
      </c>
      <c r="L480" s="343">
        <v>4</v>
      </c>
      <c r="M480" s="343">
        <v>3</v>
      </c>
      <c r="N480" s="343">
        <v>1</v>
      </c>
      <c r="O480" s="343">
        <v>2</v>
      </c>
      <c r="P480" s="343">
        <v>0</v>
      </c>
      <c r="Q480" s="343">
        <v>0</v>
      </c>
      <c r="R480" s="343">
        <v>0</v>
      </c>
    </row>
    <row r="481" spans="1:18" x14ac:dyDescent="0.25">
      <c r="A481" s="335"/>
      <c r="B481" s="335"/>
      <c r="C481" s="335"/>
      <c r="D481" s="335"/>
      <c r="E481" s="335"/>
      <c r="F481" s="335" t="s">
        <v>686</v>
      </c>
      <c r="G481" s="343">
        <v>4</v>
      </c>
      <c r="H481" s="343">
        <v>0</v>
      </c>
      <c r="I481" s="343">
        <v>4</v>
      </c>
      <c r="J481" s="343">
        <v>4</v>
      </c>
      <c r="K481" s="343">
        <v>0</v>
      </c>
      <c r="L481" s="343">
        <v>4</v>
      </c>
      <c r="M481" s="343">
        <v>3</v>
      </c>
      <c r="N481" s="343">
        <v>1</v>
      </c>
      <c r="O481" s="343">
        <v>2</v>
      </c>
      <c r="P481" s="343">
        <v>0</v>
      </c>
      <c r="Q481" s="343">
        <v>0</v>
      </c>
      <c r="R481" s="343">
        <v>0</v>
      </c>
    </row>
    <row r="482" spans="1:18" x14ac:dyDescent="0.25">
      <c r="A482" s="335"/>
      <c r="B482" s="335"/>
      <c r="C482" s="335"/>
      <c r="D482" s="335" t="s">
        <v>506</v>
      </c>
      <c r="E482" s="335"/>
      <c r="F482" s="335"/>
      <c r="G482" s="343">
        <v>15</v>
      </c>
      <c r="H482" s="343">
        <v>2</v>
      </c>
      <c r="I482" s="343">
        <v>13</v>
      </c>
      <c r="J482" s="343">
        <v>15</v>
      </c>
      <c r="K482" s="343">
        <v>2</v>
      </c>
      <c r="L482" s="343">
        <v>13</v>
      </c>
      <c r="M482" s="343">
        <v>18</v>
      </c>
      <c r="N482" s="343">
        <v>3</v>
      </c>
      <c r="O482" s="343">
        <v>15</v>
      </c>
      <c r="P482" s="343">
        <v>0</v>
      </c>
      <c r="Q482" s="343">
        <v>0</v>
      </c>
      <c r="R482" s="343">
        <v>0</v>
      </c>
    </row>
    <row r="483" spans="1:18" x14ac:dyDescent="0.25">
      <c r="A483" s="335"/>
      <c r="B483" s="335"/>
      <c r="C483" s="335"/>
      <c r="D483" s="335"/>
      <c r="E483" s="335" t="s">
        <v>6</v>
      </c>
      <c r="F483" s="335"/>
      <c r="G483" s="343">
        <v>0</v>
      </c>
      <c r="H483" s="343">
        <v>0</v>
      </c>
      <c r="I483" s="343">
        <v>0</v>
      </c>
      <c r="J483" s="343">
        <v>0</v>
      </c>
      <c r="K483" s="343">
        <v>0</v>
      </c>
      <c r="L483" s="343">
        <v>0</v>
      </c>
      <c r="M483" s="343">
        <v>0</v>
      </c>
      <c r="N483" s="343">
        <v>0</v>
      </c>
      <c r="O483" s="343">
        <v>0</v>
      </c>
      <c r="P483" s="343">
        <v>0</v>
      </c>
      <c r="Q483" s="343">
        <v>0</v>
      </c>
      <c r="R483" s="343">
        <v>0</v>
      </c>
    </row>
    <row r="484" spans="1:18" x14ac:dyDescent="0.25">
      <c r="A484" s="335"/>
      <c r="B484" s="335"/>
      <c r="C484" s="335"/>
      <c r="D484" s="335"/>
      <c r="E484" s="335"/>
      <c r="F484" s="335" t="s">
        <v>687</v>
      </c>
      <c r="G484" s="343">
        <v>0</v>
      </c>
      <c r="H484" s="343">
        <v>0</v>
      </c>
      <c r="I484" s="343">
        <v>0</v>
      </c>
      <c r="J484" s="343">
        <v>0</v>
      </c>
      <c r="K484" s="343">
        <v>0</v>
      </c>
      <c r="L484" s="343">
        <v>0</v>
      </c>
      <c r="M484" s="343">
        <v>0</v>
      </c>
      <c r="N484" s="343">
        <v>0</v>
      </c>
      <c r="O484" s="343">
        <v>0</v>
      </c>
      <c r="P484" s="343">
        <v>0</v>
      </c>
      <c r="Q484" s="343">
        <v>0</v>
      </c>
      <c r="R484" s="343">
        <v>0</v>
      </c>
    </row>
    <row r="485" spans="1:18" x14ac:dyDescent="0.25">
      <c r="A485" s="335"/>
      <c r="B485" s="335"/>
      <c r="C485" s="335"/>
      <c r="D485" s="335"/>
      <c r="E485" s="335" t="s">
        <v>14</v>
      </c>
      <c r="F485" s="335"/>
      <c r="G485" s="343">
        <v>15</v>
      </c>
      <c r="H485" s="343">
        <v>2</v>
      </c>
      <c r="I485" s="343">
        <v>13</v>
      </c>
      <c r="J485" s="343">
        <v>15</v>
      </c>
      <c r="K485" s="343">
        <v>2</v>
      </c>
      <c r="L485" s="343">
        <v>13</v>
      </c>
      <c r="M485" s="343">
        <v>18</v>
      </c>
      <c r="N485" s="343">
        <v>3</v>
      </c>
      <c r="O485" s="343">
        <v>15</v>
      </c>
      <c r="P485" s="343">
        <v>0</v>
      </c>
      <c r="Q485" s="343">
        <v>0</v>
      </c>
      <c r="R485" s="343">
        <v>0</v>
      </c>
    </row>
    <row r="486" spans="1:18" x14ac:dyDescent="0.25">
      <c r="A486" s="335"/>
      <c r="B486" s="335"/>
      <c r="C486" s="335"/>
      <c r="D486" s="335"/>
      <c r="E486" s="335"/>
      <c r="F486" s="335" t="s">
        <v>687</v>
      </c>
      <c r="G486" s="343">
        <v>15</v>
      </c>
      <c r="H486" s="343">
        <v>2</v>
      </c>
      <c r="I486" s="343">
        <v>13</v>
      </c>
      <c r="J486" s="343">
        <v>15</v>
      </c>
      <c r="K486" s="343">
        <v>2</v>
      </c>
      <c r="L486" s="343">
        <v>13</v>
      </c>
      <c r="M486" s="343">
        <v>18</v>
      </c>
      <c r="N486" s="343">
        <v>3</v>
      </c>
      <c r="O486" s="343">
        <v>15</v>
      </c>
      <c r="P486" s="343">
        <v>0</v>
      </c>
      <c r="Q486" s="343">
        <v>0</v>
      </c>
      <c r="R486" s="343">
        <v>0</v>
      </c>
    </row>
    <row r="487" spans="1:18" x14ac:dyDescent="0.25">
      <c r="A487" s="335"/>
      <c r="B487" s="335" t="s">
        <v>688</v>
      </c>
      <c r="C487" s="335"/>
      <c r="D487" s="335"/>
      <c r="E487" s="335"/>
      <c r="F487" s="335"/>
      <c r="G487" s="343">
        <v>27</v>
      </c>
      <c r="H487" s="343">
        <v>14</v>
      </c>
      <c r="I487" s="343">
        <v>13</v>
      </c>
      <c r="J487" s="343">
        <v>0</v>
      </c>
      <c r="K487" s="343">
        <v>0</v>
      </c>
      <c r="L487" s="343">
        <v>0</v>
      </c>
      <c r="M487" s="343">
        <v>4</v>
      </c>
      <c r="N487" s="343">
        <v>3</v>
      </c>
      <c r="O487" s="343">
        <v>1</v>
      </c>
      <c r="P487" s="343">
        <v>24</v>
      </c>
      <c r="Q487" s="343">
        <v>9</v>
      </c>
      <c r="R487" s="343">
        <v>15</v>
      </c>
    </row>
    <row r="488" spans="1:18" x14ac:dyDescent="0.25">
      <c r="A488" s="335"/>
      <c r="B488" s="335"/>
      <c r="C488" s="335" t="s">
        <v>688</v>
      </c>
      <c r="D488" s="335"/>
      <c r="E488" s="335"/>
      <c r="F488" s="335"/>
      <c r="G488" s="343">
        <v>27</v>
      </c>
      <c r="H488" s="343">
        <v>14</v>
      </c>
      <c r="I488" s="343">
        <v>13</v>
      </c>
      <c r="J488" s="343">
        <v>0</v>
      </c>
      <c r="K488" s="343">
        <v>0</v>
      </c>
      <c r="L488" s="343">
        <v>0</v>
      </c>
      <c r="M488" s="343">
        <v>4</v>
      </c>
      <c r="N488" s="343">
        <v>3</v>
      </c>
      <c r="O488" s="343">
        <v>1</v>
      </c>
      <c r="P488" s="343">
        <v>24</v>
      </c>
      <c r="Q488" s="343">
        <v>9</v>
      </c>
      <c r="R488" s="343">
        <v>15</v>
      </c>
    </row>
    <row r="489" spans="1:18" x14ac:dyDescent="0.25">
      <c r="A489" s="335"/>
      <c r="B489" s="335"/>
      <c r="C489" s="335"/>
      <c r="D489" s="335" t="s">
        <v>411</v>
      </c>
      <c r="E489" s="335"/>
      <c r="F489" s="335"/>
      <c r="G489" s="343">
        <v>27</v>
      </c>
      <c r="H489" s="343">
        <v>14</v>
      </c>
      <c r="I489" s="343">
        <v>13</v>
      </c>
      <c r="J489" s="343">
        <v>0</v>
      </c>
      <c r="K489" s="343">
        <v>0</v>
      </c>
      <c r="L489" s="343">
        <v>0</v>
      </c>
      <c r="M489" s="343">
        <v>4</v>
      </c>
      <c r="N489" s="343">
        <v>3</v>
      </c>
      <c r="O489" s="343">
        <v>1</v>
      </c>
      <c r="P489" s="343">
        <v>24</v>
      </c>
      <c r="Q489" s="343">
        <v>9</v>
      </c>
      <c r="R489" s="343">
        <v>15</v>
      </c>
    </row>
    <row r="490" spans="1:18" x14ac:dyDescent="0.25">
      <c r="A490" s="335"/>
      <c r="B490" s="335"/>
      <c r="C490" s="335"/>
      <c r="D490" s="335"/>
      <c r="E490" s="335" t="s">
        <v>6</v>
      </c>
      <c r="F490" s="335"/>
      <c r="G490" s="343">
        <v>27</v>
      </c>
      <c r="H490" s="343">
        <v>14</v>
      </c>
      <c r="I490" s="343">
        <v>13</v>
      </c>
      <c r="J490" s="343">
        <v>0</v>
      </c>
      <c r="K490" s="343">
        <v>0</v>
      </c>
      <c r="L490" s="343">
        <v>0</v>
      </c>
      <c r="M490" s="343">
        <v>4</v>
      </c>
      <c r="N490" s="343">
        <v>3</v>
      </c>
      <c r="O490" s="343">
        <v>1</v>
      </c>
      <c r="P490" s="343">
        <v>24</v>
      </c>
      <c r="Q490" s="343">
        <v>9</v>
      </c>
      <c r="R490" s="343">
        <v>15</v>
      </c>
    </row>
    <row r="491" spans="1:18" x14ac:dyDescent="0.25">
      <c r="A491" s="335"/>
      <c r="B491" s="335"/>
      <c r="C491" s="335"/>
      <c r="D491" s="335"/>
      <c r="E491" s="335"/>
      <c r="F491" s="335" t="s">
        <v>528</v>
      </c>
      <c r="G491" s="343">
        <v>27</v>
      </c>
      <c r="H491" s="343">
        <v>14</v>
      </c>
      <c r="I491" s="343">
        <v>13</v>
      </c>
      <c r="J491" s="343">
        <v>0</v>
      </c>
      <c r="K491" s="343">
        <v>0</v>
      </c>
      <c r="L491" s="343">
        <v>0</v>
      </c>
      <c r="M491" s="343">
        <v>4</v>
      </c>
      <c r="N491" s="343">
        <v>3</v>
      </c>
      <c r="O491" s="343">
        <v>1</v>
      </c>
      <c r="P491" s="343">
        <v>24</v>
      </c>
      <c r="Q491" s="343">
        <v>9</v>
      </c>
      <c r="R491" s="343">
        <v>15</v>
      </c>
    </row>
    <row r="492" spans="1:18" x14ac:dyDescent="0.25">
      <c r="A492" s="335"/>
      <c r="B492" s="335" t="s">
        <v>689</v>
      </c>
      <c r="C492" s="335"/>
      <c r="D492" s="335"/>
      <c r="E492" s="335"/>
      <c r="F492" s="335"/>
      <c r="G492" s="343">
        <v>54</v>
      </c>
      <c r="H492" s="343">
        <v>25</v>
      </c>
      <c r="I492" s="343">
        <v>29</v>
      </c>
      <c r="J492" s="343">
        <v>22</v>
      </c>
      <c r="K492" s="343">
        <v>12</v>
      </c>
      <c r="L492" s="343">
        <v>10</v>
      </c>
      <c r="M492" s="343">
        <v>12</v>
      </c>
      <c r="N492" s="343">
        <v>4</v>
      </c>
      <c r="O492" s="343">
        <v>8</v>
      </c>
      <c r="P492" s="343">
        <v>5</v>
      </c>
      <c r="Q492" s="343">
        <v>2</v>
      </c>
      <c r="R492" s="343">
        <v>3</v>
      </c>
    </row>
    <row r="493" spans="1:18" x14ac:dyDescent="0.25">
      <c r="A493" s="335"/>
      <c r="B493" s="335"/>
      <c r="C493" s="335" t="s">
        <v>689</v>
      </c>
      <c r="D493" s="335"/>
      <c r="E493" s="335"/>
      <c r="F493" s="335"/>
      <c r="G493" s="343">
        <v>54</v>
      </c>
      <c r="H493" s="343">
        <v>25</v>
      </c>
      <c r="I493" s="343">
        <v>29</v>
      </c>
      <c r="J493" s="343">
        <v>22</v>
      </c>
      <c r="K493" s="343">
        <v>12</v>
      </c>
      <c r="L493" s="343">
        <v>10</v>
      </c>
      <c r="M493" s="343">
        <v>12</v>
      </c>
      <c r="N493" s="343">
        <v>4</v>
      </c>
      <c r="O493" s="343">
        <v>8</v>
      </c>
      <c r="P493" s="343">
        <v>5</v>
      </c>
      <c r="Q493" s="343">
        <v>2</v>
      </c>
      <c r="R493" s="343">
        <v>3</v>
      </c>
    </row>
    <row r="494" spans="1:18" x14ac:dyDescent="0.25">
      <c r="A494" s="335"/>
      <c r="B494" s="335"/>
      <c r="C494" s="335"/>
      <c r="D494" s="335" t="s">
        <v>468</v>
      </c>
      <c r="E494" s="335"/>
      <c r="F494" s="335"/>
      <c r="G494" s="343">
        <v>18</v>
      </c>
      <c r="H494" s="343">
        <v>6</v>
      </c>
      <c r="I494" s="343">
        <v>12</v>
      </c>
      <c r="J494" s="343">
        <v>10</v>
      </c>
      <c r="K494" s="343">
        <v>4</v>
      </c>
      <c r="L494" s="343">
        <v>6</v>
      </c>
      <c r="M494" s="343">
        <v>6</v>
      </c>
      <c r="N494" s="343">
        <v>2</v>
      </c>
      <c r="O494" s="343">
        <v>4</v>
      </c>
      <c r="P494" s="343">
        <v>2</v>
      </c>
      <c r="Q494" s="343">
        <v>1</v>
      </c>
      <c r="R494" s="343">
        <v>1</v>
      </c>
    </row>
    <row r="495" spans="1:18" x14ac:dyDescent="0.25">
      <c r="A495" s="335"/>
      <c r="B495" s="335"/>
      <c r="C495" s="335"/>
      <c r="D495" s="335"/>
      <c r="E495" s="335" t="s">
        <v>14</v>
      </c>
      <c r="F495" s="335"/>
      <c r="G495" s="343">
        <v>18</v>
      </c>
      <c r="H495" s="343">
        <v>6</v>
      </c>
      <c r="I495" s="343">
        <v>12</v>
      </c>
      <c r="J495" s="343">
        <v>10</v>
      </c>
      <c r="K495" s="343">
        <v>4</v>
      </c>
      <c r="L495" s="343">
        <v>6</v>
      </c>
      <c r="M495" s="343">
        <v>6</v>
      </c>
      <c r="N495" s="343">
        <v>2</v>
      </c>
      <c r="O495" s="343">
        <v>4</v>
      </c>
      <c r="P495" s="343">
        <v>2</v>
      </c>
      <c r="Q495" s="343">
        <v>1</v>
      </c>
      <c r="R495" s="343">
        <v>1</v>
      </c>
    </row>
    <row r="496" spans="1:18" x14ac:dyDescent="0.25">
      <c r="A496" s="335"/>
      <c r="B496" s="335"/>
      <c r="C496" s="335"/>
      <c r="D496" s="335"/>
      <c r="E496" s="335"/>
      <c r="F496" s="335" t="s">
        <v>690</v>
      </c>
      <c r="G496" s="343">
        <v>18</v>
      </c>
      <c r="H496" s="343">
        <v>6</v>
      </c>
      <c r="I496" s="343">
        <v>12</v>
      </c>
      <c r="J496" s="343">
        <v>10</v>
      </c>
      <c r="K496" s="343">
        <v>4</v>
      </c>
      <c r="L496" s="343">
        <v>6</v>
      </c>
      <c r="M496" s="343">
        <v>6</v>
      </c>
      <c r="N496" s="343">
        <v>2</v>
      </c>
      <c r="O496" s="343">
        <v>4</v>
      </c>
      <c r="P496" s="343">
        <v>2</v>
      </c>
      <c r="Q496" s="343">
        <v>1</v>
      </c>
      <c r="R496" s="343">
        <v>1</v>
      </c>
    </row>
    <row r="497" spans="1:18" x14ac:dyDescent="0.25">
      <c r="A497" s="335"/>
      <c r="B497" s="335"/>
      <c r="C497" s="335"/>
      <c r="D497" s="335" t="s">
        <v>504</v>
      </c>
      <c r="E497" s="335"/>
      <c r="F497" s="335"/>
      <c r="G497" s="343">
        <v>36</v>
      </c>
      <c r="H497" s="343">
        <v>19</v>
      </c>
      <c r="I497" s="343">
        <v>17</v>
      </c>
      <c r="J497" s="343">
        <v>12</v>
      </c>
      <c r="K497" s="343">
        <v>8</v>
      </c>
      <c r="L497" s="343">
        <v>4</v>
      </c>
      <c r="M497" s="343">
        <v>6</v>
      </c>
      <c r="N497" s="343">
        <v>2</v>
      </c>
      <c r="O497" s="343">
        <v>4</v>
      </c>
      <c r="P497" s="343">
        <v>3</v>
      </c>
      <c r="Q497" s="343">
        <v>1</v>
      </c>
      <c r="R497" s="343">
        <v>2</v>
      </c>
    </row>
    <row r="498" spans="1:18" x14ac:dyDescent="0.25">
      <c r="A498" s="335"/>
      <c r="B498" s="335"/>
      <c r="C498" s="335"/>
      <c r="D498" s="335"/>
      <c r="E498" s="335" t="s">
        <v>14</v>
      </c>
      <c r="F498" s="335"/>
      <c r="G498" s="343">
        <v>36</v>
      </c>
      <c r="H498" s="343">
        <v>19</v>
      </c>
      <c r="I498" s="343">
        <v>17</v>
      </c>
      <c r="J498" s="343">
        <v>12</v>
      </c>
      <c r="K498" s="343">
        <v>8</v>
      </c>
      <c r="L498" s="343">
        <v>4</v>
      </c>
      <c r="M498" s="343">
        <v>6</v>
      </c>
      <c r="N498" s="343">
        <v>2</v>
      </c>
      <c r="O498" s="343">
        <v>4</v>
      </c>
      <c r="P498" s="343">
        <v>3</v>
      </c>
      <c r="Q498" s="343">
        <v>1</v>
      </c>
      <c r="R498" s="343">
        <v>2</v>
      </c>
    </row>
    <row r="499" spans="1:18" x14ac:dyDescent="0.25">
      <c r="A499" s="335"/>
      <c r="B499" s="335"/>
      <c r="C499" s="335"/>
      <c r="D499" s="335"/>
      <c r="E499" s="335"/>
      <c r="F499" s="335" t="s">
        <v>691</v>
      </c>
      <c r="G499" s="343">
        <v>0</v>
      </c>
      <c r="H499" s="343">
        <v>0</v>
      </c>
      <c r="I499" s="343">
        <v>0</v>
      </c>
      <c r="J499" s="343">
        <v>0</v>
      </c>
      <c r="K499" s="343">
        <v>0</v>
      </c>
      <c r="L499" s="343">
        <v>0</v>
      </c>
      <c r="M499" s="343">
        <v>0</v>
      </c>
      <c r="N499" s="343">
        <v>0</v>
      </c>
      <c r="O499" s="343">
        <v>0</v>
      </c>
      <c r="P499" s="343">
        <v>0</v>
      </c>
      <c r="Q499" s="343">
        <v>0</v>
      </c>
      <c r="R499" s="343">
        <v>0</v>
      </c>
    </row>
    <row r="500" spans="1:18" x14ac:dyDescent="0.25">
      <c r="A500" s="335"/>
      <c r="B500" s="335"/>
      <c r="C500" s="335"/>
      <c r="D500" s="335"/>
      <c r="E500" s="335"/>
      <c r="F500" s="335" t="s">
        <v>692</v>
      </c>
      <c r="G500" s="343">
        <v>36</v>
      </c>
      <c r="H500" s="343">
        <v>19</v>
      </c>
      <c r="I500" s="343">
        <v>17</v>
      </c>
      <c r="J500" s="343">
        <v>12</v>
      </c>
      <c r="K500" s="343">
        <v>8</v>
      </c>
      <c r="L500" s="343">
        <v>4</v>
      </c>
      <c r="M500" s="343">
        <v>6</v>
      </c>
      <c r="N500" s="343">
        <v>2</v>
      </c>
      <c r="O500" s="343">
        <v>4</v>
      </c>
      <c r="P500" s="343">
        <v>3</v>
      </c>
      <c r="Q500" s="343">
        <v>1</v>
      </c>
      <c r="R500" s="343">
        <v>2</v>
      </c>
    </row>
    <row r="501" spans="1:18" x14ac:dyDescent="0.25">
      <c r="A501" s="335"/>
      <c r="B501" s="335" t="s">
        <v>693</v>
      </c>
      <c r="C501" s="335"/>
      <c r="D501" s="335"/>
      <c r="E501" s="335"/>
      <c r="F501" s="335"/>
      <c r="G501" s="343">
        <v>5</v>
      </c>
      <c r="H501" s="343">
        <v>1</v>
      </c>
      <c r="I501" s="343">
        <v>4</v>
      </c>
      <c r="J501" s="343">
        <v>3</v>
      </c>
      <c r="K501" s="343">
        <v>1</v>
      </c>
      <c r="L501" s="343">
        <v>2</v>
      </c>
      <c r="M501" s="343">
        <v>21</v>
      </c>
      <c r="N501" s="343">
        <v>5</v>
      </c>
      <c r="O501" s="343">
        <v>16</v>
      </c>
      <c r="P501" s="343">
        <v>26</v>
      </c>
      <c r="Q501" s="343">
        <v>4</v>
      </c>
      <c r="R501" s="343">
        <v>22</v>
      </c>
    </row>
    <row r="502" spans="1:18" x14ac:dyDescent="0.25">
      <c r="A502" s="335"/>
      <c r="B502" s="335"/>
      <c r="C502" s="335" t="s">
        <v>693</v>
      </c>
      <c r="D502" s="335"/>
      <c r="E502" s="335"/>
      <c r="F502" s="335"/>
      <c r="G502" s="343">
        <v>5</v>
      </c>
      <c r="H502" s="343">
        <v>1</v>
      </c>
      <c r="I502" s="343">
        <v>4</v>
      </c>
      <c r="J502" s="343">
        <v>3</v>
      </c>
      <c r="K502" s="343">
        <v>1</v>
      </c>
      <c r="L502" s="343">
        <v>2</v>
      </c>
      <c r="M502" s="343">
        <v>21</v>
      </c>
      <c r="N502" s="343">
        <v>5</v>
      </c>
      <c r="O502" s="343">
        <v>16</v>
      </c>
      <c r="P502" s="343">
        <v>26</v>
      </c>
      <c r="Q502" s="343">
        <v>4</v>
      </c>
      <c r="R502" s="343">
        <v>22</v>
      </c>
    </row>
    <row r="503" spans="1:18" x14ac:dyDescent="0.25">
      <c r="A503" s="335"/>
      <c r="B503" s="335"/>
      <c r="C503" s="335"/>
      <c r="D503" s="335" t="s">
        <v>468</v>
      </c>
      <c r="E503" s="335"/>
      <c r="F503" s="335"/>
      <c r="G503" s="343">
        <v>5</v>
      </c>
      <c r="H503" s="343">
        <v>1</v>
      </c>
      <c r="I503" s="343">
        <v>4</v>
      </c>
      <c r="J503" s="343">
        <v>3</v>
      </c>
      <c r="K503" s="343">
        <v>1</v>
      </c>
      <c r="L503" s="343">
        <v>2</v>
      </c>
      <c r="M503" s="343">
        <v>21</v>
      </c>
      <c r="N503" s="343">
        <v>5</v>
      </c>
      <c r="O503" s="343">
        <v>16</v>
      </c>
      <c r="P503" s="343">
        <v>26</v>
      </c>
      <c r="Q503" s="343">
        <v>4</v>
      </c>
      <c r="R503" s="343">
        <v>22</v>
      </c>
    </row>
    <row r="504" spans="1:18" x14ac:dyDescent="0.25">
      <c r="A504" s="335"/>
      <c r="B504" s="335"/>
      <c r="C504" s="335"/>
      <c r="D504" s="335"/>
      <c r="E504" s="335" t="s">
        <v>6</v>
      </c>
      <c r="F504" s="335"/>
      <c r="G504" s="343">
        <v>5</v>
      </c>
      <c r="H504" s="343">
        <v>1</v>
      </c>
      <c r="I504" s="343">
        <v>4</v>
      </c>
      <c r="J504" s="343">
        <v>3</v>
      </c>
      <c r="K504" s="343">
        <v>1</v>
      </c>
      <c r="L504" s="343">
        <v>2</v>
      </c>
      <c r="M504" s="343">
        <v>21</v>
      </c>
      <c r="N504" s="343">
        <v>5</v>
      </c>
      <c r="O504" s="343">
        <v>16</v>
      </c>
      <c r="P504" s="343">
        <v>26</v>
      </c>
      <c r="Q504" s="343">
        <v>4</v>
      </c>
      <c r="R504" s="343">
        <v>22</v>
      </c>
    </row>
    <row r="505" spans="1:18" x14ac:dyDescent="0.25">
      <c r="A505" s="335"/>
      <c r="B505" s="335"/>
      <c r="C505" s="335"/>
      <c r="D505" s="335"/>
      <c r="E505" s="335"/>
      <c r="F505" s="335" t="s">
        <v>694</v>
      </c>
      <c r="G505" s="343">
        <v>4</v>
      </c>
      <c r="H505" s="343">
        <v>1</v>
      </c>
      <c r="I505" s="343">
        <v>3</v>
      </c>
      <c r="J505" s="343">
        <v>2</v>
      </c>
      <c r="K505" s="343">
        <v>1</v>
      </c>
      <c r="L505" s="343">
        <v>1</v>
      </c>
      <c r="M505" s="343">
        <v>8</v>
      </c>
      <c r="N505" s="343">
        <v>2</v>
      </c>
      <c r="O505" s="343">
        <v>6</v>
      </c>
      <c r="P505" s="343">
        <v>22</v>
      </c>
      <c r="Q505" s="343">
        <v>3</v>
      </c>
      <c r="R505" s="343">
        <v>19</v>
      </c>
    </row>
    <row r="506" spans="1:18" x14ac:dyDescent="0.25">
      <c r="A506" s="335"/>
      <c r="B506" s="335"/>
      <c r="C506" s="335"/>
      <c r="D506" s="335"/>
      <c r="E506" s="335"/>
      <c r="F506" s="335" t="s">
        <v>695</v>
      </c>
      <c r="G506" s="343">
        <v>0</v>
      </c>
      <c r="H506" s="343">
        <v>0</v>
      </c>
      <c r="I506" s="343">
        <v>0</v>
      </c>
      <c r="J506" s="343">
        <v>0</v>
      </c>
      <c r="K506" s="343">
        <v>0</v>
      </c>
      <c r="L506" s="343">
        <v>0</v>
      </c>
      <c r="M506" s="343">
        <v>0</v>
      </c>
      <c r="N506" s="343">
        <v>0</v>
      </c>
      <c r="O506" s="343">
        <v>0</v>
      </c>
      <c r="P506" s="343">
        <v>0</v>
      </c>
      <c r="Q506" s="343">
        <v>0</v>
      </c>
      <c r="R506" s="343">
        <v>0</v>
      </c>
    </row>
    <row r="507" spans="1:18" x14ac:dyDescent="0.25">
      <c r="A507" s="335"/>
      <c r="B507" s="335"/>
      <c r="C507" s="335"/>
      <c r="D507" s="335"/>
      <c r="E507" s="335"/>
      <c r="F507" s="335" t="s">
        <v>696</v>
      </c>
      <c r="G507" s="343">
        <v>1</v>
      </c>
      <c r="H507" s="343">
        <v>0</v>
      </c>
      <c r="I507" s="343">
        <v>1</v>
      </c>
      <c r="J507" s="343">
        <v>1</v>
      </c>
      <c r="K507" s="343">
        <v>0</v>
      </c>
      <c r="L507" s="343">
        <v>1</v>
      </c>
      <c r="M507" s="343">
        <v>13</v>
      </c>
      <c r="N507" s="343">
        <v>3</v>
      </c>
      <c r="O507" s="343">
        <v>10</v>
      </c>
      <c r="P507" s="343">
        <v>4</v>
      </c>
      <c r="Q507" s="343">
        <v>1</v>
      </c>
      <c r="R507" s="343">
        <v>3</v>
      </c>
    </row>
    <row r="508" spans="1:18" x14ac:dyDescent="0.25">
      <c r="A508" s="335"/>
      <c r="B508" s="335" t="s">
        <v>697</v>
      </c>
      <c r="C508" s="335"/>
      <c r="D508" s="335"/>
      <c r="E508" s="335"/>
      <c r="F508" s="335"/>
      <c r="G508" s="343">
        <v>50</v>
      </c>
      <c r="H508" s="343">
        <v>36</v>
      </c>
      <c r="I508" s="343">
        <v>14</v>
      </c>
      <c r="J508" s="343">
        <v>50</v>
      </c>
      <c r="K508" s="343">
        <v>36</v>
      </c>
      <c r="L508" s="343">
        <v>14</v>
      </c>
      <c r="M508" s="343">
        <v>6</v>
      </c>
      <c r="N508" s="343">
        <v>6</v>
      </c>
      <c r="O508" s="343">
        <v>0</v>
      </c>
      <c r="P508" s="343">
        <v>0</v>
      </c>
      <c r="Q508" s="343">
        <v>0</v>
      </c>
      <c r="R508" s="343">
        <v>0</v>
      </c>
    </row>
    <row r="509" spans="1:18" x14ac:dyDescent="0.25">
      <c r="A509" s="335"/>
      <c r="B509" s="335"/>
      <c r="C509" s="335" t="s">
        <v>697</v>
      </c>
      <c r="D509" s="335"/>
      <c r="E509" s="335"/>
      <c r="F509" s="335"/>
      <c r="G509" s="343">
        <v>50</v>
      </c>
      <c r="H509" s="343">
        <v>36</v>
      </c>
      <c r="I509" s="343">
        <v>14</v>
      </c>
      <c r="J509" s="343">
        <v>50</v>
      </c>
      <c r="K509" s="343">
        <v>36</v>
      </c>
      <c r="L509" s="343">
        <v>14</v>
      </c>
      <c r="M509" s="343">
        <v>6</v>
      </c>
      <c r="N509" s="343">
        <v>6</v>
      </c>
      <c r="O509" s="343">
        <v>0</v>
      </c>
      <c r="P509" s="343">
        <v>0</v>
      </c>
      <c r="Q509" s="343">
        <v>0</v>
      </c>
      <c r="R509" s="343">
        <v>0</v>
      </c>
    </row>
    <row r="510" spans="1:18" x14ac:dyDescent="0.25">
      <c r="A510" s="335"/>
      <c r="B510" s="335"/>
      <c r="C510" s="335"/>
      <c r="D510" s="335" t="s">
        <v>411</v>
      </c>
      <c r="E510" s="335"/>
      <c r="F510" s="335"/>
      <c r="G510" s="343">
        <v>50</v>
      </c>
      <c r="H510" s="343">
        <v>36</v>
      </c>
      <c r="I510" s="343">
        <v>14</v>
      </c>
      <c r="J510" s="343">
        <v>50</v>
      </c>
      <c r="K510" s="343">
        <v>36</v>
      </c>
      <c r="L510" s="343">
        <v>14</v>
      </c>
      <c r="M510" s="343">
        <v>6</v>
      </c>
      <c r="N510" s="343">
        <v>6</v>
      </c>
      <c r="O510" s="343">
        <v>0</v>
      </c>
      <c r="P510" s="343">
        <v>0</v>
      </c>
      <c r="Q510" s="343">
        <v>0</v>
      </c>
      <c r="R510" s="343">
        <v>0</v>
      </c>
    </row>
    <row r="511" spans="1:18" x14ac:dyDescent="0.25">
      <c r="A511" s="335"/>
      <c r="B511" s="335"/>
      <c r="C511" s="335"/>
      <c r="D511" s="335"/>
      <c r="E511" s="335" t="s">
        <v>14</v>
      </c>
      <c r="F511" s="335"/>
      <c r="G511" s="343">
        <v>50</v>
      </c>
      <c r="H511" s="343">
        <v>36</v>
      </c>
      <c r="I511" s="343">
        <v>14</v>
      </c>
      <c r="J511" s="343">
        <v>50</v>
      </c>
      <c r="K511" s="343">
        <v>36</v>
      </c>
      <c r="L511" s="343">
        <v>14</v>
      </c>
      <c r="M511" s="343">
        <v>6</v>
      </c>
      <c r="N511" s="343">
        <v>6</v>
      </c>
      <c r="O511" s="343">
        <v>0</v>
      </c>
      <c r="P511" s="343">
        <v>0</v>
      </c>
      <c r="Q511" s="343">
        <v>0</v>
      </c>
      <c r="R511" s="343">
        <v>0</v>
      </c>
    </row>
    <row r="512" spans="1:18" x14ac:dyDescent="0.25">
      <c r="A512" s="335"/>
      <c r="B512" s="335"/>
      <c r="C512" s="335"/>
      <c r="D512" s="335"/>
      <c r="E512" s="335"/>
      <c r="F512" s="335" t="s">
        <v>698</v>
      </c>
      <c r="G512" s="343">
        <v>25</v>
      </c>
      <c r="H512" s="343">
        <v>18</v>
      </c>
      <c r="I512" s="343">
        <v>7</v>
      </c>
      <c r="J512" s="343">
        <v>25</v>
      </c>
      <c r="K512" s="343">
        <v>18</v>
      </c>
      <c r="L512" s="343">
        <v>7</v>
      </c>
      <c r="M512" s="343">
        <v>3</v>
      </c>
      <c r="N512" s="343">
        <v>3</v>
      </c>
      <c r="O512" s="343">
        <v>0</v>
      </c>
      <c r="P512" s="343">
        <v>0</v>
      </c>
      <c r="Q512" s="343">
        <v>0</v>
      </c>
      <c r="R512" s="343">
        <v>0</v>
      </c>
    </row>
    <row r="513" spans="1:18" x14ac:dyDescent="0.25">
      <c r="A513" s="335"/>
      <c r="B513" s="335"/>
      <c r="C513" s="335"/>
      <c r="D513" s="335"/>
      <c r="E513" s="335"/>
      <c r="F513" s="335" t="s">
        <v>699</v>
      </c>
      <c r="G513" s="343">
        <v>25</v>
      </c>
      <c r="H513" s="343">
        <v>18</v>
      </c>
      <c r="I513" s="343">
        <v>7</v>
      </c>
      <c r="J513" s="343">
        <v>25</v>
      </c>
      <c r="K513" s="343">
        <v>18</v>
      </c>
      <c r="L513" s="343">
        <v>7</v>
      </c>
      <c r="M513" s="343">
        <v>3</v>
      </c>
      <c r="N513" s="343">
        <v>3</v>
      </c>
      <c r="O513" s="343">
        <v>0</v>
      </c>
      <c r="P513" s="343">
        <v>0</v>
      </c>
      <c r="Q513" s="343">
        <v>0</v>
      </c>
      <c r="R513" s="343">
        <v>0</v>
      </c>
    </row>
    <row r="514" spans="1:18" x14ac:dyDescent="0.25">
      <c r="A514" s="335"/>
      <c r="B514" s="335" t="s">
        <v>700</v>
      </c>
      <c r="C514" s="335"/>
      <c r="D514" s="335"/>
      <c r="E514" s="335"/>
      <c r="F514" s="335"/>
      <c r="G514" s="343">
        <v>98</v>
      </c>
      <c r="H514" s="343">
        <v>3</v>
      </c>
      <c r="I514" s="343">
        <v>95</v>
      </c>
      <c r="J514" s="343">
        <v>26</v>
      </c>
      <c r="K514" s="343">
        <v>1</v>
      </c>
      <c r="L514" s="343">
        <v>25</v>
      </c>
      <c r="M514" s="343">
        <v>43</v>
      </c>
      <c r="N514" s="343">
        <v>1</v>
      </c>
      <c r="O514" s="343">
        <v>42</v>
      </c>
      <c r="P514" s="343">
        <v>34</v>
      </c>
      <c r="Q514" s="343">
        <v>0</v>
      </c>
      <c r="R514" s="343">
        <v>34</v>
      </c>
    </row>
    <row r="515" spans="1:18" x14ac:dyDescent="0.25">
      <c r="A515" s="335"/>
      <c r="B515" s="335"/>
      <c r="C515" s="335" t="s">
        <v>700</v>
      </c>
      <c r="D515" s="335"/>
      <c r="E515" s="335"/>
      <c r="F515" s="335"/>
      <c r="G515" s="343">
        <v>98</v>
      </c>
      <c r="H515" s="343">
        <v>3</v>
      </c>
      <c r="I515" s="343">
        <v>95</v>
      </c>
      <c r="J515" s="343">
        <v>26</v>
      </c>
      <c r="K515" s="343">
        <v>1</v>
      </c>
      <c r="L515" s="343">
        <v>25</v>
      </c>
      <c r="M515" s="343">
        <v>43</v>
      </c>
      <c r="N515" s="343">
        <v>1</v>
      </c>
      <c r="O515" s="343">
        <v>42</v>
      </c>
      <c r="P515" s="343">
        <v>34</v>
      </c>
      <c r="Q515" s="343">
        <v>0</v>
      </c>
      <c r="R515" s="343">
        <v>34</v>
      </c>
    </row>
    <row r="516" spans="1:18" x14ac:dyDescent="0.25">
      <c r="A516" s="335"/>
      <c r="B516" s="335"/>
      <c r="C516" s="335"/>
      <c r="D516" s="335" t="s">
        <v>411</v>
      </c>
      <c r="E516" s="335"/>
      <c r="F516" s="335"/>
      <c r="G516" s="343">
        <v>98</v>
      </c>
      <c r="H516" s="343">
        <v>3</v>
      </c>
      <c r="I516" s="343">
        <v>95</v>
      </c>
      <c r="J516" s="343">
        <v>26</v>
      </c>
      <c r="K516" s="343">
        <v>1</v>
      </c>
      <c r="L516" s="343">
        <v>25</v>
      </c>
      <c r="M516" s="343">
        <v>43</v>
      </c>
      <c r="N516" s="343">
        <v>1</v>
      </c>
      <c r="O516" s="343">
        <v>42</v>
      </c>
      <c r="P516" s="343">
        <v>34</v>
      </c>
      <c r="Q516" s="343">
        <v>0</v>
      </c>
      <c r="R516" s="343">
        <v>34</v>
      </c>
    </row>
    <row r="517" spans="1:18" x14ac:dyDescent="0.25">
      <c r="A517" s="335"/>
      <c r="B517" s="335"/>
      <c r="C517" s="335"/>
      <c r="D517" s="335"/>
      <c r="E517" s="335" t="s">
        <v>6</v>
      </c>
      <c r="F517" s="335"/>
      <c r="G517" s="343">
        <v>98</v>
      </c>
      <c r="H517" s="343">
        <v>3</v>
      </c>
      <c r="I517" s="343">
        <v>95</v>
      </c>
      <c r="J517" s="343">
        <v>26</v>
      </c>
      <c r="K517" s="343">
        <v>1</v>
      </c>
      <c r="L517" s="343">
        <v>25</v>
      </c>
      <c r="M517" s="343">
        <v>43</v>
      </c>
      <c r="N517" s="343">
        <v>1</v>
      </c>
      <c r="O517" s="343">
        <v>42</v>
      </c>
      <c r="P517" s="343">
        <v>34</v>
      </c>
      <c r="Q517" s="343">
        <v>0</v>
      </c>
      <c r="R517" s="343">
        <v>34</v>
      </c>
    </row>
    <row r="518" spans="1:18" x14ac:dyDescent="0.25">
      <c r="A518" s="335"/>
      <c r="B518" s="335"/>
      <c r="C518" s="335"/>
      <c r="D518" s="335"/>
      <c r="E518" s="335"/>
      <c r="F518" s="335" t="s">
        <v>701</v>
      </c>
      <c r="G518" s="343">
        <v>0</v>
      </c>
      <c r="H518" s="343">
        <v>0</v>
      </c>
      <c r="I518" s="343">
        <v>0</v>
      </c>
      <c r="J518" s="343">
        <v>0</v>
      </c>
      <c r="K518" s="343">
        <v>0</v>
      </c>
      <c r="L518" s="343">
        <v>0</v>
      </c>
      <c r="M518" s="343">
        <v>0</v>
      </c>
      <c r="N518" s="343">
        <v>0</v>
      </c>
      <c r="O518" s="343">
        <v>0</v>
      </c>
      <c r="P518" s="343">
        <v>0</v>
      </c>
      <c r="Q518" s="343">
        <v>0</v>
      </c>
      <c r="R518" s="343">
        <v>0</v>
      </c>
    </row>
    <row r="519" spans="1:18" x14ac:dyDescent="0.25">
      <c r="A519" s="335"/>
      <c r="B519" s="335"/>
      <c r="C519" s="335"/>
      <c r="D519" s="335"/>
      <c r="E519" s="335"/>
      <c r="F519" s="335" t="s">
        <v>702</v>
      </c>
      <c r="G519" s="343">
        <v>98</v>
      </c>
      <c r="H519" s="343">
        <v>3</v>
      </c>
      <c r="I519" s="343">
        <v>95</v>
      </c>
      <c r="J519" s="343">
        <v>26</v>
      </c>
      <c r="K519" s="343">
        <v>1</v>
      </c>
      <c r="L519" s="343">
        <v>25</v>
      </c>
      <c r="M519" s="343">
        <v>43</v>
      </c>
      <c r="N519" s="343">
        <v>1</v>
      </c>
      <c r="O519" s="343">
        <v>42</v>
      </c>
      <c r="P519" s="343">
        <v>34</v>
      </c>
      <c r="Q519" s="343">
        <v>0</v>
      </c>
      <c r="R519" s="343">
        <v>34</v>
      </c>
    </row>
    <row r="520" spans="1:18" x14ac:dyDescent="0.25">
      <c r="A520" s="335"/>
      <c r="B520" s="335" t="s">
        <v>703</v>
      </c>
      <c r="C520" s="335"/>
      <c r="D520" s="335"/>
      <c r="E520" s="335"/>
      <c r="F520" s="335"/>
      <c r="G520" s="343">
        <v>31</v>
      </c>
      <c r="H520" s="343">
        <v>8</v>
      </c>
      <c r="I520" s="343">
        <v>23</v>
      </c>
      <c r="J520" s="343">
        <v>26</v>
      </c>
      <c r="K520" s="343">
        <v>6</v>
      </c>
      <c r="L520" s="343">
        <v>20</v>
      </c>
      <c r="M520" s="343">
        <v>37</v>
      </c>
      <c r="N520" s="343">
        <v>3</v>
      </c>
      <c r="O520" s="343">
        <v>34</v>
      </c>
      <c r="P520" s="343">
        <v>37</v>
      </c>
      <c r="Q520" s="343">
        <v>3</v>
      </c>
      <c r="R520" s="343">
        <v>34</v>
      </c>
    </row>
    <row r="521" spans="1:18" x14ac:dyDescent="0.25">
      <c r="A521" s="335"/>
      <c r="B521" s="335"/>
      <c r="C521" s="335" t="s">
        <v>703</v>
      </c>
      <c r="D521" s="335"/>
      <c r="E521" s="335"/>
      <c r="F521" s="335"/>
      <c r="G521" s="343">
        <v>31</v>
      </c>
      <c r="H521" s="343">
        <v>8</v>
      </c>
      <c r="I521" s="343">
        <v>23</v>
      </c>
      <c r="J521" s="343">
        <v>26</v>
      </c>
      <c r="K521" s="343">
        <v>6</v>
      </c>
      <c r="L521" s="343">
        <v>20</v>
      </c>
      <c r="M521" s="343">
        <v>37</v>
      </c>
      <c r="N521" s="343">
        <v>3</v>
      </c>
      <c r="O521" s="343">
        <v>34</v>
      </c>
      <c r="P521" s="343">
        <v>37</v>
      </c>
      <c r="Q521" s="343">
        <v>3</v>
      </c>
      <c r="R521" s="343">
        <v>34</v>
      </c>
    </row>
    <row r="522" spans="1:18" x14ac:dyDescent="0.25">
      <c r="A522" s="335"/>
      <c r="B522" s="335"/>
      <c r="C522" s="335"/>
      <c r="D522" s="335" t="s">
        <v>468</v>
      </c>
      <c r="E522" s="335"/>
      <c r="F522" s="335"/>
      <c r="G522" s="343">
        <v>23</v>
      </c>
      <c r="H522" s="343">
        <v>4</v>
      </c>
      <c r="I522" s="343">
        <v>19</v>
      </c>
      <c r="J522" s="343">
        <v>18</v>
      </c>
      <c r="K522" s="343">
        <v>2</v>
      </c>
      <c r="L522" s="343">
        <v>16</v>
      </c>
      <c r="M522" s="343">
        <v>15</v>
      </c>
      <c r="N522" s="343">
        <v>0</v>
      </c>
      <c r="O522" s="343">
        <v>15</v>
      </c>
      <c r="P522" s="343">
        <v>15</v>
      </c>
      <c r="Q522" s="343">
        <v>0</v>
      </c>
      <c r="R522" s="343">
        <v>15</v>
      </c>
    </row>
    <row r="523" spans="1:18" x14ac:dyDescent="0.25">
      <c r="A523" s="335"/>
      <c r="B523" s="335"/>
      <c r="C523" s="335"/>
      <c r="D523" s="335"/>
      <c r="E523" s="335" t="s">
        <v>6</v>
      </c>
      <c r="F523" s="335"/>
      <c r="G523" s="343">
        <v>0</v>
      </c>
      <c r="H523" s="343">
        <v>0</v>
      </c>
      <c r="I523" s="343">
        <v>0</v>
      </c>
      <c r="J523" s="343">
        <v>0</v>
      </c>
      <c r="K523" s="343">
        <v>0</v>
      </c>
      <c r="L523" s="343">
        <v>0</v>
      </c>
      <c r="M523" s="343">
        <v>0</v>
      </c>
      <c r="N523" s="343">
        <v>0</v>
      </c>
      <c r="O523" s="343">
        <v>0</v>
      </c>
      <c r="P523" s="343">
        <v>0</v>
      </c>
      <c r="Q523" s="343">
        <v>0</v>
      </c>
      <c r="R523" s="343">
        <v>0</v>
      </c>
    </row>
    <row r="524" spans="1:18" x14ac:dyDescent="0.25">
      <c r="A524" s="335"/>
      <c r="B524" s="335"/>
      <c r="C524" s="335"/>
      <c r="D524" s="335"/>
      <c r="E524" s="335"/>
      <c r="F524" s="335" t="s">
        <v>704</v>
      </c>
      <c r="G524" s="343">
        <v>0</v>
      </c>
      <c r="H524" s="343">
        <v>0</v>
      </c>
      <c r="I524" s="343">
        <v>0</v>
      </c>
      <c r="J524" s="343">
        <v>0</v>
      </c>
      <c r="K524" s="343">
        <v>0</v>
      </c>
      <c r="L524" s="343">
        <v>0</v>
      </c>
      <c r="M524" s="343">
        <v>0</v>
      </c>
      <c r="N524" s="343">
        <v>0</v>
      </c>
      <c r="O524" s="343">
        <v>0</v>
      </c>
      <c r="P524" s="343">
        <v>0</v>
      </c>
      <c r="Q524" s="343">
        <v>0</v>
      </c>
      <c r="R524" s="343">
        <v>0</v>
      </c>
    </row>
    <row r="525" spans="1:18" x14ac:dyDescent="0.25">
      <c r="A525" s="335"/>
      <c r="B525" s="335"/>
      <c r="C525" s="335"/>
      <c r="D525" s="335"/>
      <c r="E525" s="335" t="s">
        <v>14</v>
      </c>
      <c r="F525" s="335"/>
      <c r="G525" s="343">
        <v>23</v>
      </c>
      <c r="H525" s="343">
        <v>4</v>
      </c>
      <c r="I525" s="343">
        <v>19</v>
      </c>
      <c r="J525" s="343">
        <v>18</v>
      </c>
      <c r="K525" s="343">
        <v>2</v>
      </c>
      <c r="L525" s="343">
        <v>16</v>
      </c>
      <c r="M525" s="343">
        <v>15</v>
      </c>
      <c r="N525" s="343">
        <v>0</v>
      </c>
      <c r="O525" s="343">
        <v>15</v>
      </c>
      <c r="P525" s="343">
        <v>15</v>
      </c>
      <c r="Q525" s="343">
        <v>0</v>
      </c>
      <c r="R525" s="343">
        <v>15</v>
      </c>
    </row>
    <row r="526" spans="1:18" x14ac:dyDescent="0.25">
      <c r="A526" s="335"/>
      <c r="B526" s="335"/>
      <c r="C526" s="335"/>
      <c r="D526" s="335"/>
      <c r="E526" s="335"/>
      <c r="F526" s="335" t="s">
        <v>704</v>
      </c>
      <c r="G526" s="343">
        <v>23</v>
      </c>
      <c r="H526" s="343">
        <v>4</v>
      </c>
      <c r="I526" s="343">
        <v>19</v>
      </c>
      <c r="J526" s="343">
        <v>18</v>
      </c>
      <c r="K526" s="343">
        <v>2</v>
      </c>
      <c r="L526" s="343">
        <v>16</v>
      </c>
      <c r="M526" s="343">
        <v>15</v>
      </c>
      <c r="N526" s="343">
        <v>0</v>
      </c>
      <c r="O526" s="343">
        <v>15</v>
      </c>
      <c r="P526" s="343">
        <v>15</v>
      </c>
      <c r="Q526" s="343">
        <v>0</v>
      </c>
      <c r="R526" s="343">
        <v>15</v>
      </c>
    </row>
    <row r="527" spans="1:18" x14ac:dyDescent="0.25">
      <c r="A527" s="335"/>
      <c r="B527" s="335"/>
      <c r="C527" s="335"/>
      <c r="D527" s="335" t="s">
        <v>504</v>
      </c>
      <c r="E527" s="335"/>
      <c r="F527" s="335"/>
      <c r="G527" s="343">
        <v>8</v>
      </c>
      <c r="H527" s="343">
        <v>4</v>
      </c>
      <c r="I527" s="343">
        <v>4</v>
      </c>
      <c r="J527" s="343">
        <v>8</v>
      </c>
      <c r="K527" s="343">
        <v>4</v>
      </c>
      <c r="L527" s="343">
        <v>4</v>
      </c>
      <c r="M527" s="343">
        <v>22</v>
      </c>
      <c r="N527" s="343">
        <v>3</v>
      </c>
      <c r="O527" s="343">
        <v>19</v>
      </c>
      <c r="P527" s="343">
        <v>22</v>
      </c>
      <c r="Q527" s="343">
        <v>3</v>
      </c>
      <c r="R527" s="343">
        <v>19</v>
      </c>
    </row>
    <row r="528" spans="1:18" x14ac:dyDescent="0.25">
      <c r="A528" s="335"/>
      <c r="B528" s="335"/>
      <c r="C528" s="335"/>
      <c r="D528" s="335"/>
      <c r="E528" s="335" t="s">
        <v>6</v>
      </c>
      <c r="F528" s="335"/>
      <c r="G528" s="343">
        <v>0</v>
      </c>
      <c r="H528" s="343">
        <v>0</v>
      </c>
      <c r="I528" s="343">
        <v>0</v>
      </c>
      <c r="J528" s="343">
        <v>0</v>
      </c>
      <c r="K528" s="343">
        <v>0</v>
      </c>
      <c r="L528" s="343">
        <v>0</v>
      </c>
      <c r="M528" s="343">
        <v>0</v>
      </c>
      <c r="N528" s="343">
        <v>0</v>
      </c>
      <c r="O528" s="343">
        <v>0</v>
      </c>
      <c r="P528" s="343">
        <v>0</v>
      </c>
      <c r="Q528" s="343">
        <v>0</v>
      </c>
      <c r="R528" s="343">
        <v>0</v>
      </c>
    </row>
    <row r="529" spans="1:18" x14ac:dyDescent="0.25">
      <c r="A529" s="335"/>
      <c r="B529" s="335"/>
      <c r="C529" s="335"/>
      <c r="D529" s="335"/>
      <c r="E529" s="335"/>
      <c r="F529" s="335" t="s">
        <v>705</v>
      </c>
      <c r="G529" s="343">
        <v>0</v>
      </c>
      <c r="H529" s="343">
        <v>0</v>
      </c>
      <c r="I529" s="343">
        <v>0</v>
      </c>
      <c r="J529" s="343">
        <v>0</v>
      </c>
      <c r="K529" s="343">
        <v>0</v>
      </c>
      <c r="L529" s="343">
        <v>0</v>
      </c>
      <c r="M529" s="343">
        <v>0</v>
      </c>
      <c r="N529" s="343">
        <v>0</v>
      </c>
      <c r="O529" s="343">
        <v>0</v>
      </c>
      <c r="P529" s="343">
        <v>0</v>
      </c>
      <c r="Q529" s="343">
        <v>0</v>
      </c>
      <c r="R529" s="343">
        <v>0</v>
      </c>
    </row>
    <row r="530" spans="1:18" x14ac:dyDescent="0.25">
      <c r="A530" s="335"/>
      <c r="B530" s="335"/>
      <c r="C530" s="335"/>
      <c r="D530" s="335"/>
      <c r="E530" s="335" t="s">
        <v>14</v>
      </c>
      <c r="F530" s="335"/>
      <c r="G530" s="343">
        <v>8</v>
      </c>
      <c r="H530" s="343">
        <v>4</v>
      </c>
      <c r="I530" s="343">
        <v>4</v>
      </c>
      <c r="J530" s="343">
        <v>8</v>
      </c>
      <c r="K530" s="343">
        <v>4</v>
      </c>
      <c r="L530" s="343">
        <v>4</v>
      </c>
      <c r="M530" s="343">
        <v>22</v>
      </c>
      <c r="N530" s="343">
        <v>3</v>
      </c>
      <c r="O530" s="343">
        <v>19</v>
      </c>
      <c r="P530" s="343">
        <v>22</v>
      </c>
      <c r="Q530" s="343">
        <v>3</v>
      </c>
      <c r="R530" s="343">
        <v>19</v>
      </c>
    </row>
    <row r="531" spans="1:18" x14ac:dyDescent="0.25">
      <c r="A531" s="335"/>
      <c r="B531" s="335"/>
      <c r="C531" s="335"/>
      <c r="D531" s="335"/>
      <c r="E531" s="335"/>
      <c r="F531" s="335" t="s">
        <v>705</v>
      </c>
      <c r="G531" s="343">
        <v>8</v>
      </c>
      <c r="H531" s="343">
        <v>4</v>
      </c>
      <c r="I531" s="343">
        <v>4</v>
      </c>
      <c r="J531" s="343">
        <v>8</v>
      </c>
      <c r="K531" s="343">
        <v>4</v>
      </c>
      <c r="L531" s="343">
        <v>4</v>
      </c>
      <c r="M531" s="343">
        <v>22</v>
      </c>
      <c r="N531" s="343">
        <v>3</v>
      </c>
      <c r="O531" s="343">
        <v>19</v>
      </c>
      <c r="P531" s="343">
        <v>22</v>
      </c>
      <c r="Q531" s="343">
        <v>3</v>
      </c>
      <c r="R531" s="343">
        <v>19</v>
      </c>
    </row>
    <row r="532" spans="1:18" x14ac:dyDescent="0.25">
      <c r="A532" s="335"/>
      <c r="B532" s="335" t="s">
        <v>706</v>
      </c>
      <c r="C532" s="335"/>
      <c r="D532" s="335"/>
      <c r="E532" s="335"/>
      <c r="F532" s="335"/>
      <c r="G532" s="343">
        <v>339</v>
      </c>
      <c r="H532" s="343">
        <v>100</v>
      </c>
      <c r="I532" s="343">
        <v>239</v>
      </c>
      <c r="J532" s="343">
        <v>90</v>
      </c>
      <c r="K532" s="343">
        <v>31</v>
      </c>
      <c r="L532" s="343">
        <v>59</v>
      </c>
      <c r="M532" s="343">
        <v>52</v>
      </c>
      <c r="N532" s="343">
        <v>18</v>
      </c>
      <c r="O532" s="343">
        <v>34</v>
      </c>
      <c r="P532" s="343">
        <v>30</v>
      </c>
      <c r="Q532" s="343">
        <v>13</v>
      </c>
      <c r="R532" s="343">
        <v>17</v>
      </c>
    </row>
    <row r="533" spans="1:18" x14ac:dyDescent="0.25">
      <c r="A533" s="335"/>
      <c r="B533" s="335"/>
      <c r="C533" s="335" t="s">
        <v>706</v>
      </c>
      <c r="D533" s="335"/>
      <c r="E533" s="335"/>
      <c r="F533" s="335"/>
      <c r="G533" s="343">
        <v>339</v>
      </c>
      <c r="H533" s="343">
        <v>100</v>
      </c>
      <c r="I533" s="343">
        <v>239</v>
      </c>
      <c r="J533" s="343">
        <v>90</v>
      </c>
      <c r="K533" s="343">
        <v>31</v>
      </c>
      <c r="L533" s="343">
        <v>59</v>
      </c>
      <c r="M533" s="343">
        <v>52</v>
      </c>
      <c r="N533" s="343">
        <v>18</v>
      </c>
      <c r="O533" s="343">
        <v>34</v>
      </c>
      <c r="P533" s="343">
        <v>30</v>
      </c>
      <c r="Q533" s="343">
        <v>13</v>
      </c>
      <c r="R533" s="343">
        <v>17</v>
      </c>
    </row>
    <row r="534" spans="1:18" x14ac:dyDescent="0.25">
      <c r="A534" s="335"/>
      <c r="B534" s="335"/>
      <c r="C534" s="335"/>
      <c r="D534" s="335" t="s">
        <v>411</v>
      </c>
      <c r="E534" s="335"/>
      <c r="F534" s="335"/>
      <c r="G534" s="343">
        <v>322</v>
      </c>
      <c r="H534" s="343">
        <v>94</v>
      </c>
      <c r="I534" s="343">
        <v>228</v>
      </c>
      <c r="J534" s="343">
        <v>84</v>
      </c>
      <c r="K534" s="343">
        <v>29</v>
      </c>
      <c r="L534" s="343">
        <v>55</v>
      </c>
      <c r="M534" s="343">
        <v>49</v>
      </c>
      <c r="N534" s="343">
        <v>16</v>
      </c>
      <c r="O534" s="343">
        <v>33</v>
      </c>
      <c r="P534" s="343">
        <v>27</v>
      </c>
      <c r="Q534" s="343">
        <v>11</v>
      </c>
      <c r="R534" s="343">
        <v>16</v>
      </c>
    </row>
    <row r="535" spans="1:18" x14ac:dyDescent="0.25">
      <c r="A535" s="335"/>
      <c r="B535" s="335"/>
      <c r="C535" s="335"/>
      <c r="D535" s="335"/>
      <c r="E535" s="335" t="s">
        <v>6</v>
      </c>
      <c r="F535" s="335"/>
      <c r="G535" s="343">
        <v>322</v>
      </c>
      <c r="H535" s="343">
        <v>94</v>
      </c>
      <c r="I535" s="343">
        <v>228</v>
      </c>
      <c r="J535" s="343">
        <v>84</v>
      </c>
      <c r="K535" s="343">
        <v>29</v>
      </c>
      <c r="L535" s="343">
        <v>55</v>
      </c>
      <c r="M535" s="343">
        <v>49</v>
      </c>
      <c r="N535" s="343">
        <v>16</v>
      </c>
      <c r="O535" s="343">
        <v>33</v>
      </c>
      <c r="P535" s="343">
        <v>27</v>
      </c>
      <c r="Q535" s="343">
        <v>11</v>
      </c>
      <c r="R535" s="343">
        <v>16</v>
      </c>
    </row>
    <row r="536" spans="1:18" x14ac:dyDescent="0.25">
      <c r="A536" s="335"/>
      <c r="B536" s="335"/>
      <c r="C536" s="335"/>
      <c r="D536" s="335"/>
      <c r="E536" s="335"/>
      <c r="F536" s="335" t="s">
        <v>563</v>
      </c>
      <c r="G536" s="343">
        <v>198</v>
      </c>
      <c r="H536" s="343">
        <v>79</v>
      </c>
      <c r="I536" s="343">
        <v>119</v>
      </c>
      <c r="J536" s="343">
        <v>58</v>
      </c>
      <c r="K536" s="343">
        <v>24</v>
      </c>
      <c r="L536" s="343">
        <v>34</v>
      </c>
      <c r="M536" s="343">
        <v>31</v>
      </c>
      <c r="N536" s="343">
        <v>14</v>
      </c>
      <c r="O536" s="343">
        <v>17</v>
      </c>
      <c r="P536" s="343">
        <v>17</v>
      </c>
      <c r="Q536" s="343">
        <v>8</v>
      </c>
      <c r="R536" s="343">
        <v>9</v>
      </c>
    </row>
    <row r="537" spans="1:18" x14ac:dyDescent="0.25">
      <c r="A537" s="335"/>
      <c r="B537" s="335"/>
      <c r="C537" s="335"/>
      <c r="D537" s="335"/>
      <c r="E537" s="335"/>
      <c r="F537" s="335" t="s">
        <v>708</v>
      </c>
      <c r="G537" s="343">
        <v>124</v>
      </c>
      <c r="H537" s="343">
        <v>15</v>
      </c>
      <c r="I537" s="343">
        <v>109</v>
      </c>
      <c r="J537" s="343">
        <v>26</v>
      </c>
      <c r="K537" s="343">
        <v>5</v>
      </c>
      <c r="L537" s="343">
        <v>21</v>
      </c>
      <c r="M537" s="343">
        <v>18</v>
      </c>
      <c r="N537" s="343">
        <v>2</v>
      </c>
      <c r="O537" s="343">
        <v>16</v>
      </c>
      <c r="P537" s="343">
        <v>10</v>
      </c>
      <c r="Q537" s="343">
        <v>3</v>
      </c>
      <c r="R537" s="343">
        <v>7</v>
      </c>
    </row>
    <row r="538" spans="1:18" x14ac:dyDescent="0.25">
      <c r="A538" s="335"/>
      <c r="B538" s="335"/>
      <c r="C538" s="335"/>
      <c r="D538" s="335" t="s">
        <v>468</v>
      </c>
      <c r="E538" s="335"/>
      <c r="F538" s="335"/>
      <c r="G538" s="343">
        <v>17</v>
      </c>
      <c r="H538" s="343">
        <v>6</v>
      </c>
      <c r="I538" s="343">
        <v>11</v>
      </c>
      <c r="J538" s="343">
        <v>6</v>
      </c>
      <c r="K538" s="343">
        <v>2</v>
      </c>
      <c r="L538" s="343">
        <v>4</v>
      </c>
      <c r="M538" s="343">
        <v>3</v>
      </c>
      <c r="N538" s="343">
        <v>2</v>
      </c>
      <c r="O538" s="343">
        <v>1</v>
      </c>
      <c r="P538" s="343">
        <v>3</v>
      </c>
      <c r="Q538" s="343">
        <v>2</v>
      </c>
      <c r="R538" s="343">
        <v>1</v>
      </c>
    </row>
    <row r="539" spans="1:18" x14ac:dyDescent="0.25">
      <c r="A539" s="335"/>
      <c r="B539" s="335"/>
      <c r="C539" s="335"/>
      <c r="D539" s="335"/>
      <c r="E539" s="335" t="s">
        <v>6</v>
      </c>
      <c r="F539" s="335"/>
      <c r="G539" s="343">
        <v>17</v>
      </c>
      <c r="H539" s="343">
        <v>6</v>
      </c>
      <c r="I539" s="343">
        <v>11</v>
      </c>
      <c r="J539" s="343">
        <v>6</v>
      </c>
      <c r="K539" s="343">
        <v>2</v>
      </c>
      <c r="L539" s="343">
        <v>4</v>
      </c>
      <c r="M539" s="343">
        <v>3</v>
      </c>
      <c r="N539" s="343">
        <v>2</v>
      </c>
      <c r="O539" s="343">
        <v>1</v>
      </c>
      <c r="P539" s="343">
        <v>3</v>
      </c>
      <c r="Q539" s="343">
        <v>2</v>
      </c>
      <c r="R539" s="343">
        <v>1</v>
      </c>
    </row>
    <row r="540" spans="1:18" x14ac:dyDescent="0.25">
      <c r="A540" s="335"/>
      <c r="B540" s="335"/>
      <c r="C540" s="335"/>
      <c r="D540" s="335"/>
      <c r="E540" s="335"/>
      <c r="F540" s="335" t="s">
        <v>707</v>
      </c>
      <c r="G540" s="343">
        <v>17</v>
      </c>
      <c r="H540" s="343">
        <v>6</v>
      </c>
      <c r="I540" s="343">
        <v>11</v>
      </c>
      <c r="J540" s="343">
        <v>6</v>
      </c>
      <c r="K540" s="343">
        <v>2</v>
      </c>
      <c r="L540" s="343">
        <v>4</v>
      </c>
      <c r="M540" s="343">
        <v>3</v>
      </c>
      <c r="N540" s="343">
        <v>2</v>
      </c>
      <c r="O540" s="343">
        <v>1</v>
      </c>
      <c r="P540" s="343">
        <v>3</v>
      </c>
      <c r="Q540" s="343">
        <v>2</v>
      </c>
      <c r="R540" s="343">
        <v>1</v>
      </c>
    </row>
    <row r="541" spans="1:18" x14ac:dyDescent="0.25">
      <c r="A541" s="335"/>
      <c r="B541" s="335" t="s">
        <v>709</v>
      </c>
      <c r="C541" s="335"/>
      <c r="D541" s="335"/>
      <c r="E541" s="335"/>
      <c r="F541" s="335"/>
      <c r="G541" s="343">
        <v>68</v>
      </c>
      <c r="H541" s="343">
        <v>27</v>
      </c>
      <c r="I541" s="343">
        <v>41</v>
      </c>
      <c r="J541" s="343">
        <v>13</v>
      </c>
      <c r="K541" s="343">
        <v>7</v>
      </c>
      <c r="L541" s="343">
        <v>6</v>
      </c>
      <c r="M541" s="343">
        <v>17</v>
      </c>
      <c r="N541" s="343">
        <v>7</v>
      </c>
      <c r="O541" s="343">
        <v>10</v>
      </c>
      <c r="P541" s="343">
        <v>10</v>
      </c>
      <c r="Q541" s="343">
        <v>4</v>
      </c>
      <c r="R541" s="343">
        <v>6</v>
      </c>
    </row>
    <row r="542" spans="1:18" x14ac:dyDescent="0.25">
      <c r="A542" s="335"/>
      <c r="B542" s="335"/>
      <c r="C542" s="335" t="s">
        <v>709</v>
      </c>
      <c r="D542" s="335"/>
      <c r="E542" s="335"/>
      <c r="F542" s="335"/>
      <c r="G542" s="343">
        <v>68</v>
      </c>
      <c r="H542" s="343">
        <v>27</v>
      </c>
      <c r="I542" s="343">
        <v>41</v>
      </c>
      <c r="J542" s="343">
        <v>13</v>
      </c>
      <c r="K542" s="343">
        <v>7</v>
      </c>
      <c r="L542" s="343">
        <v>6</v>
      </c>
      <c r="M542" s="343">
        <v>17</v>
      </c>
      <c r="N542" s="343">
        <v>7</v>
      </c>
      <c r="O542" s="343">
        <v>10</v>
      </c>
      <c r="P542" s="343">
        <v>10</v>
      </c>
      <c r="Q542" s="343">
        <v>4</v>
      </c>
      <c r="R542" s="343">
        <v>6</v>
      </c>
    </row>
    <row r="543" spans="1:18" x14ac:dyDescent="0.25">
      <c r="A543" s="335"/>
      <c r="B543" s="335"/>
      <c r="C543" s="335"/>
      <c r="D543" s="335" t="s">
        <v>411</v>
      </c>
      <c r="E543" s="335"/>
      <c r="F543" s="335"/>
      <c r="G543" s="343">
        <v>68</v>
      </c>
      <c r="H543" s="343">
        <v>27</v>
      </c>
      <c r="I543" s="343">
        <v>41</v>
      </c>
      <c r="J543" s="343">
        <v>13</v>
      </c>
      <c r="K543" s="343">
        <v>7</v>
      </c>
      <c r="L543" s="343">
        <v>6</v>
      </c>
      <c r="M543" s="343">
        <v>17</v>
      </c>
      <c r="N543" s="343">
        <v>7</v>
      </c>
      <c r="O543" s="343">
        <v>10</v>
      </c>
      <c r="P543" s="343">
        <v>10</v>
      </c>
      <c r="Q543" s="343">
        <v>4</v>
      </c>
      <c r="R543" s="343">
        <v>6</v>
      </c>
    </row>
    <row r="544" spans="1:18" x14ac:dyDescent="0.25">
      <c r="A544" s="335"/>
      <c r="B544" s="335"/>
      <c r="C544" s="335"/>
      <c r="D544" s="335"/>
      <c r="E544" s="335" t="s">
        <v>6</v>
      </c>
      <c r="F544" s="335"/>
      <c r="G544" s="343">
        <v>68</v>
      </c>
      <c r="H544" s="343">
        <v>27</v>
      </c>
      <c r="I544" s="343">
        <v>41</v>
      </c>
      <c r="J544" s="343">
        <v>13</v>
      </c>
      <c r="K544" s="343">
        <v>7</v>
      </c>
      <c r="L544" s="343">
        <v>6</v>
      </c>
      <c r="M544" s="343">
        <v>17</v>
      </c>
      <c r="N544" s="343">
        <v>7</v>
      </c>
      <c r="O544" s="343">
        <v>10</v>
      </c>
      <c r="P544" s="343">
        <v>10</v>
      </c>
      <c r="Q544" s="343">
        <v>4</v>
      </c>
      <c r="R544" s="343">
        <v>6</v>
      </c>
    </row>
    <row r="545" spans="1:18" x14ac:dyDescent="0.25">
      <c r="A545" s="335"/>
      <c r="B545" s="335"/>
      <c r="C545" s="335"/>
      <c r="D545" s="335"/>
      <c r="E545" s="335"/>
      <c r="F545" s="335" t="s">
        <v>710</v>
      </c>
      <c r="G545" s="343">
        <v>68</v>
      </c>
      <c r="H545" s="343">
        <v>27</v>
      </c>
      <c r="I545" s="343">
        <v>41</v>
      </c>
      <c r="J545" s="343">
        <v>13</v>
      </c>
      <c r="K545" s="343">
        <v>7</v>
      </c>
      <c r="L545" s="343">
        <v>6</v>
      </c>
      <c r="M545" s="343">
        <v>17</v>
      </c>
      <c r="N545" s="343">
        <v>7</v>
      </c>
      <c r="O545" s="343">
        <v>10</v>
      </c>
      <c r="P545" s="343">
        <v>10</v>
      </c>
      <c r="Q545" s="343">
        <v>4</v>
      </c>
      <c r="R545" s="343">
        <v>6</v>
      </c>
    </row>
    <row r="546" spans="1:18" x14ac:dyDescent="0.25">
      <c r="A546" s="335"/>
      <c r="B546" s="335" t="s">
        <v>711</v>
      </c>
      <c r="C546" s="335"/>
      <c r="D546" s="335"/>
      <c r="E546" s="335"/>
      <c r="F546" s="335"/>
      <c r="G546" s="343">
        <v>21</v>
      </c>
      <c r="H546" s="343">
        <v>6</v>
      </c>
      <c r="I546" s="343">
        <v>15</v>
      </c>
      <c r="J546" s="343">
        <v>5</v>
      </c>
      <c r="K546" s="343">
        <v>0</v>
      </c>
      <c r="L546" s="343">
        <v>5</v>
      </c>
      <c r="M546" s="343">
        <v>0</v>
      </c>
      <c r="N546" s="343">
        <v>0</v>
      </c>
      <c r="O546" s="343">
        <v>0</v>
      </c>
      <c r="P546" s="343">
        <v>0</v>
      </c>
      <c r="Q546" s="343">
        <v>0</v>
      </c>
      <c r="R546" s="343">
        <v>0</v>
      </c>
    </row>
    <row r="547" spans="1:18" x14ac:dyDescent="0.25">
      <c r="A547" s="335"/>
      <c r="B547" s="335"/>
      <c r="C547" s="335" t="s">
        <v>711</v>
      </c>
      <c r="D547" s="335"/>
      <c r="E547" s="335"/>
      <c r="F547" s="335"/>
      <c r="G547" s="343">
        <v>21</v>
      </c>
      <c r="H547" s="343">
        <v>6</v>
      </c>
      <c r="I547" s="343">
        <v>15</v>
      </c>
      <c r="J547" s="343">
        <v>5</v>
      </c>
      <c r="K547" s="343">
        <v>0</v>
      </c>
      <c r="L547" s="343">
        <v>5</v>
      </c>
      <c r="M547" s="343">
        <v>0</v>
      </c>
      <c r="N547" s="343">
        <v>0</v>
      </c>
      <c r="O547" s="343">
        <v>0</v>
      </c>
      <c r="P547" s="343">
        <v>0</v>
      </c>
      <c r="Q547" s="343">
        <v>0</v>
      </c>
      <c r="R547" s="343">
        <v>0</v>
      </c>
    </row>
    <row r="548" spans="1:18" x14ac:dyDescent="0.25">
      <c r="A548" s="335"/>
      <c r="B548" s="335"/>
      <c r="C548" s="335"/>
      <c r="D548" s="335" t="s">
        <v>312</v>
      </c>
      <c r="E548" s="335"/>
      <c r="F548" s="335"/>
      <c r="G548" s="343">
        <v>0</v>
      </c>
      <c r="H548" s="343">
        <v>0</v>
      </c>
      <c r="I548" s="343">
        <v>0</v>
      </c>
      <c r="J548" s="343">
        <v>0</v>
      </c>
      <c r="K548" s="343">
        <v>0</v>
      </c>
      <c r="L548" s="343">
        <v>0</v>
      </c>
      <c r="M548" s="343">
        <v>0</v>
      </c>
      <c r="N548" s="343">
        <v>0</v>
      </c>
      <c r="O548" s="343">
        <v>0</v>
      </c>
      <c r="P548" s="343">
        <v>0</v>
      </c>
      <c r="Q548" s="343">
        <v>0</v>
      </c>
      <c r="R548" s="343">
        <v>0</v>
      </c>
    </row>
    <row r="549" spans="1:18" x14ac:dyDescent="0.25">
      <c r="A549" s="335"/>
      <c r="B549" s="335"/>
      <c r="C549" s="335"/>
      <c r="D549" s="335"/>
      <c r="E549" s="335" t="s">
        <v>6</v>
      </c>
      <c r="F549" s="335"/>
      <c r="G549" s="343">
        <v>0</v>
      </c>
      <c r="H549" s="343">
        <v>0</v>
      </c>
      <c r="I549" s="343">
        <v>0</v>
      </c>
      <c r="J549" s="343">
        <v>0</v>
      </c>
      <c r="K549" s="343">
        <v>0</v>
      </c>
      <c r="L549" s="343">
        <v>0</v>
      </c>
      <c r="M549" s="343">
        <v>0</v>
      </c>
      <c r="N549" s="343">
        <v>0</v>
      </c>
      <c r="O549" s="343">
        <v>0</v>
      </c>
      <c r="P549" s="343">
        <v>0</v>
      </c>
      <c r="Q549" s="343">
        <v>0</v>
      </c>
      <c r="R549" s="343">
        <v>0</v>
      </c>
    </row>
    <row r="550" spans="1:18" x14ac:dyDescent="0.25">
      <c r="A550" s="335"/>
      <c r="B550" s="335"/>
      <c r="C550" s="335"/>
      <c r="D550" s="335"/>
      <c r="E550" s="335"/>
      <c r="F550" s="335" t="s">
        <v>712</v>
      </c>
      <c r="G550" s="343">
        <v>0</v>
      </c>
      <c r="H550" s="343">
        <v>0</v>
      </c>
      <c r="I550" s="343">
        <v>0</v>
      </c>
      <c r="J550" s="343">
        <v>0</v>
      </c>
      <c r="K550" s="343">
        <v>0</v>
      </c>
      <c r="L550" s="343">
        <v>0</v>
      </c>
      <c r="M550" s="343">
        <v>0</v>
      </c>
      <c r="N550" s="343">
        <v>0</v>
      </c>
      <c r="O550" s="343">
        <v>0</v>
      </c>
      <c r="P550" s="343">
        <v>0</v>
      </c>
      <c r="Q550" s="343">
        <v>0</v>
      </c>
      <c r="R550" s="343">
        <v>0</v>
      </c>
    </row>
    <row r="551" spans="1:18" x14ac:dyDescent="0.25">
      <c r="A551" s="335"/>
      <c r="B551" s="335"/>
      <c r="C551" s="335"/>
      <c r="D551" s="335" t="s">
        <v>411</v>
      </c>
      <c r="E551" s="335"/>
      <c r="F551" s="335"/>
      <c r="G551" s="343">
        <v>21</v>
      </c>
      <c r="H551" s="343">
        <v>6</v>
      </c>
      <c r="I551" s="343">
        <v>15</v>
      </c>
      <c r="J551" s="343">
        <v>5</v>
      </c>
      <c r="K551" s="343">
        <v>0</v>
      </c>
      <c r="L551" s="343">
        <v>5</v>
      </c>
      <c r="M551" s="343">
        <v>0</v>
      </c>
      <c r="N551" s="343">
        <v>0</v>
      </c>
      <c r="O551" s="343">
        <v>0</v>
      </c>
      <c r="P551" s="343">
        <v>0</v>
      </c>
      <c r="Q551" s="343">
        <v>0</v>
      </c>
      <c r="R551" s="343">
        <v>0</v>
      </c>
    </row>
    <row r="552" spans="1:18" x14ac:dyDescent="0.25">
      <c r="A552" s="335"/>
      <c r="B552" s="335"/>
      <c r="C552" s="335"/>
      <c r="D552" s="335"/>
      <c r="E552" s="335" t="s">
        <v>6</v>
      </c>
      <c r="F552" s="335"/>
      <c r="G552" s="343">
        <v>21</v>
      </c>
      <c r="H552" s="343">
        <v>6</v>
      </c>
      <c r="I552" s="343">
        <v>15</v>
      </c>
      <c r="J552" s="343">
        <v>5</v>
      </c>
      <c r="K552" s="343">
        <v>0</v>
      </c>
      <c r="L552" s="343">
        <v>5</v>
      </c>
      <c r="M552" s="343">
        <v>0</v>
      </c>
      <c r="N552" s="343">
        <v>0</v>
      </c>
      <c r="O552" s="343">
        <v>0</v>
      </c>
      <c r="P552" s="343">
        <v>0</v>
      </c>
      <c r="Q552" s="343">
        <v>0</v>
      </c>
      <c r="R552" s="343">
        <v>0</v>
      </c>
    </row>
    <row r="553" spans="1:18" x14ac:dyDescent="0.25">
      <c r="A553" s="335"/>
      <c r="B553" s="335"/>
      <c r="C553" s="335"/>
      <c r="D553" s="335"/>
      <c r="E553" s="335"/>
      <c r="F553" s="335" t="s">
        <v>713</v>
      </c>
      <c r="G553" s="343">
        <v>21</v>
      </c>
      <c r="H553" s="343">
        <v>6</v>
      </c>
      <c r="I553" s="343">
        <v>15</v>
      </c>
      <c r="J553" s="343">
        <v>5</v>
      </c>
      <c r="K553" s="343">
        <v>0</v>
      </c>
      <c r="L553" s="343">
        <v>5</v>
      </c>
      <c r="M553" s="343">
        <v>0</v>
      </c>
      <c r="N553" s="343">
        <v>0</v>
      </c>
      <c r="O553" s="343">
        <v>0</v>
      </c>
      <c r="P553" s="343">
        <v>0</v>
      </c>
      <c r="Q553" s="343">
        <v>0</v>
      </c>
      <c r="R553" s="343">
        <v>0</v>
      </c>
    </row>
    <row r="554" spans="1:18" x14ac:dyDescent="0.25">
      <c r="A554" s="335"/>
      <c r="B554" s="335" t="s">
        <v>714</v>
      </c>
      <c r="C554" s="335"/>
      <c r="D554" s="335"/>
      <c r="E554" s="335"/>
      <c r="F554" s="335"/>
      <c r="G554" s="343">
        <v>4868</v>
      </c>
      <c r="H554" s="343">
        <v>3083</v>
      </c>
      <c r="I554" s="343">
        <v>1785</v>
      </c>
      <c r="J554" s="343">
        <v>825</v>
      </c>
      <c r="K554" s="343">
        <v>560</v>
      </c>
      <c r="L554" s="343">
        <v>265</v>
      </c>
      <c r="M554" s="343">
        <v>601</v>
      </c>
      <c r="N554" s="343">
        <v>376</v>
      </c>
      <c r="O554" s="343">
        <v>225</v>
      </c>
      <c r="P554" s="343">
        <v>496</v>
      </c>
      <c r="Q554" s="343">
        <v>311</v>
      </c>
      <c r="R554" s="343">
        <v>185</v>
      </c>
    </row>
    <row r="555" spans="1:18" x14ac:dyDescent="0.25">
      <c r="A555" s="335"/>
      <c r="B555" s="335"/>
      <c r="C555" s="335" t="s">
        <v>714</v>
      </c>
      <c r="D555" s="335"/>
      <c r="E555" s="335"/>
      <c r="F555" s="335"/>
      <c r="G555" s="343">
        <v>4868</v>
      </c>
      <c r="H555" s="343">
        <v>3083</v>
      </c>
      <c r="I555" s="343">
        <v>1785</v>
      </c>
      <c r="J555" s="343">
        <v>825</v>
      </c>
      <c r="K555" s="343">
        <v>560</v>
      </c>
      <c r="L555" s="343">
        <v>265</v>
      </c>
      <c r="M555" s="343">
        <v>601</v>
      </c>
      <c r="N555" s="343">
        <v>376</v>
      </c>
      <c r="O555" s="343">
        <v>225</v>
      </c>
      <c r="P555" s="343">
        <v>496</v>
      </c>
      <c r="Q555" s="343">
        <v>311</v>
      </c>
      <c r="R555" s="343">
        <v>185</v>
      </c>
    </row>
    <row r="556" spans="1:18" x14ac:dyDescent="0.25">
      <c r="A556" s="335"/>
      <c r="B556" s="335"/>
      <c r="C556" s="335"/>
      <c r="D556" s="335" t="s">
        <v>411</v>
      </c>
      <c r="E556" s="335"/>
      <c r="F556" s="335"/>
      <c r="G556" s="343">
        <v>4731</v>
      </c>
      <c r="H556" s="343">
        <v>2986</v>
      </c>
      <c r="I556" s="343">
        <v>1745</v>
      </c>
      <c r="J556" s="343">
        <v>778</v>
      </c>
      <c r="K556" s="343">
        <v>523</v>
      </c>
      <c r="L556" s="343">
        <v>255</v>
      </c>
      <c r="M556" s="343">
        <v>579</v>
      </c>
      <c r="N556" s="343">
        <v>363</v>
      </c>
      <c r="O556" s="343">
        <v>216</v>
      </c>
      <c r="P556" s="343">
        <v>471</v>
      </c>
      <c r="Q556" s="343">
        <v>297</v>
      </c>
      <c r="R556" s="343">
        <v>174</v>
      </c>
    </row>
    <row r="557" spans="1:18" x14ac:dyDescent="0.25">
      <c r="A557" s="335"/>
      <c r="B557" s="335"/>
      <c r="C557" s="335"/>
      <c r="D557" s="335"/>
      <c r="E557" s="335" t="s">
        <v>6</v>
      </c>
      <c r="F557" s="335"/>
      <c r="G557" s="343">
        <v>4552</v>
      </c>
      <c r="H557" s="343">
        <v>2864</v>
      </c>
      <c r="I557" s="343">
        <v>1688</v>
      </c>
      <c r="J557" s="343">
        <v>751</v>
      </c>
      <c r="K557" s="343">
        <v>500</v>
      </c>
      <c r="L557" s="343">
        <v>251</v>
      </c>
      <c r="M557" s="343">
        <v>556</v>
      </c>
      <c r="N557" s="343">
        <v>344</v>
      </c>
      <c r="O557" s="343">
        <v>212</v>
      </c>
      <c r="P557" s="343">
        <v>468</v>
      </c>
      <c r="Q557" s="343">
        <v>295</v>
      </c>
      <c r="R557" s="343">
        <v>173</v>
      </c>
    </row>
    <row r="558" spans="1:18" x14ac:dyDescent="0.25">
      <c r="A558" s="335"/>
      <c r="B558" s="335"/>
      <c r="C558" s="335"/>
      <c r="D558" s="335"/>
      <c r="E558" s="335"/>
      <c r="F558" s="335" t="s">
        <v>720</v>
      </c>
      <c r="G558" s="343">
        <v>171</v>
      </c>
      <c r="H558" s="343">
        <v>153</v>
      </c>
      <c r="I558" s="343">
        <v>18</v>
      </c>
      <c r="J558" s="343">
        <v>33</v>
      </c>
      <c r="K558" s="343">
        <v>29</v>
      </c>
      <c r="L558" s="343">
        <v>4</v>
      </c>
      <c r="M558" s="343">
        <v>19</v>
      </c>
      <c r="N558" s="343">
        <v>16</v>
      </c>
      <c r="O558" s="343">
        <v>3</v>
      </c>
      <c r="P558" s="343">
        <v>12</v>
      </c>
      <c r="Q558" s="343">
        <v>11</v>
      </c>
      <c r="R558" s="343">
        <v>1</v>
      </c>
    </row>
    <row r="559" spans="1:18" x14ac:dyDescent="0.25">
      <c r="A559" s="335"/>
      <c r="B559" s="335"/>
      <c r="C559" s="335"/>
      <c r="D559" s="335"/>
      <c r="E559" s="335"/>
      <c r="F559" s="335" t="s">
        <v>548</v>
      </c>
      <c r="G559" s="343">
        <v>1</v>
      </c>
      <c r="H559" s="343">
        <v>1</v>
      </c>
      <c r="I559" s="343">
        <v>0</v>
      </c>
      <c r="J559" s="343">
        <v>0</v>
      </c>
      <c r="K559" s="343">
        <v>0</v>
      </c>
      <c r="L559" s="343">
        <v>0</v>
      </c>
      <c r="M559" s="343">
        <v>2</v>
      </c>
      <c r="N559" s="343">
        <v>2</v>
      </c>
      <c r="O559" s="343">
        <v>0</v>
      </c>
      <c r="P559" s="343">
        <v>38</v>
      </c>
      <c r="Q559" s="343">
        <v>36</v>
      </c>
      <c r="R559" s="343">
        <v>2</v>
      </c>
    </row>
    <row r="560" spans="1:18" x14ac:dyDescent="0.25">
      <c r="A560" s="335"/>
      <c r="B560" s="335"/>
      <c r="C560" s="335"/>
      <c r="D560" s="335"/>
      <c r="E560" s="335"/>
      <c r="F560" s="335" t="s">
        <v>549</v>
      </c>
      <c r="G560" s="343">
        <v>487</v>
      </c>
      <c r="H560" s="343">
        <v>421</v>
      </c>
      <c r="I560" s="343">
        <v>66</v>
      </c>
      <c r="J560" s="343">
        <v>57</v>
      </c>
      <c r="K560" s="343">
        <v>50</v>
      </c>
      <c r="L560" s="343">
        <v>7</v>
      </c>
      <c r="M560" s="343">
        <v>59</v>
      </c>
      <c r="N560" s="343">
        <v>56</v>
      </c>
      <c r="O560" s="343">
        <v>3</v>
      </c>
      <c r="P560" s="343">
        <v>98</v>
      </c>
      <c r="Q560" s="343">
        <v>83</v>
      </c>
      <c r="R560" s="343">
        <v>15</v>
      </c>
    </row>
    <row r="561" spans="1:18" x14ac:dyDescent="0.25">
      <c r="A561" s="335"/>
      <c r="B561" s="335"/>
      <c r="C561" s="335"/>
      <c r="D561" s="335"/>
      <c r="E561" s="335"/>
      <c r="F561" s="335" t="s">
        <v>550</v>
      </c>
      <c r="G561" s="343">
        <v>798</v>
      </c>
      <c r="H561" s="343">
        <v>696</v>
      </c>
      <c r="I561" s="343">
        <v>102</v>
      </c>
      <c r="J561" s="343">
        <v>147</v>
      </c>
      <c r="K561" s="343">
        <v>116</v>
      </c>
      <c r="L561" s="343">
        <v>31</v>
      </c>
      <c r="M561" s="343">
        <v>102</v>
      </c>
      <c r="N561" s="343">
        <v>89</v>
      </c>
      <c r="O561" s="343">
        <v>13</v>
      </c>
      <c r="P561" s="343">
        <v>43</v>
      </c>
      <c r="Q561" s="343">
        <v>37</v>
      </c>
      <c r="R561" s="343">
        <v>6</v>
      </c>
    </row>
    <row r="562" spans="1:18" x14ac:dyDescent="0.25">
      <c r="A562" s="335"/>
      <c r="B562" s="335"/>
      <c r="C562" s="335"/>
      <c r="D562" s="335"/>
      <c r="E562" s="335"/>
      <c r="F562" s="335" t="s">
        <v>721</v>
      </c>
      <c r="G562" s="343">
        <v>202</v>
      </c>
      <c r="H562" s="343">
        <v>114</v>
      </c>
      <c r="I562" s="343">
        <v>88</v>
      </c>
      <c r="J562" s="343">
        <v>30</v>
      </c>
      <c r="K562" s="343">
        <v>17</v>
      </c>
      <c r="L562" s="343">
        <v>13</v>
      </c>
      <c r="M562" s="343">
        <v>13</v>
      </c>
      <c r="N562" s="343">
        <v>6</v>
      </c>
      <c r="O562" s="343">
        <v>7</v>
      </c>
      <c r="P562" s="343">
        <v>17</v>
      </c>
      <c r="Q562" s="343">
        <v>11</v>
      </c>
      <c r="R562" s="343">
        <v>6</v>
      </c>
    </row>
    <row r="563" spans="1:18" x14ac:dyDescent="0.25">
      <c r="A563" s="335"/>
      <c r="B563" s="335"/>
      <c r="C563" s="335"/>
      <c r="D563" s="335"/>
      <c r="E563" s="335"/>
      <c r="F563" s="335" t="s">
        <v>544</v>
      </c>
      <c r="G563" s="343">
        <v>1118</v>
      </c>
      <c r="H563" s="343">
        <v>610</v>
      </c>
      <c r="I563" s="343">
        <v>508</v>
      </c>
      <c r="J563" s="343">
        <v>183</v>
      </c>
      <c r="K563" s="343">
        <v>121</v>
      </c>
      <c r="L563" s="343">
        <v>62</v>
      </c>
      <c r="M563" s="343">
        <v>107</v>
      </c>
      <c r="N563" s="343">
        <v>52</v>
      </c>
      <c r="O563" s="343">
        <v>55</v>
      </c>
      <c r="P563" s="343">
        <v>85</v>
      </c>
      <c r="Q563" s="343">
        <v>44</v>
      </c>
      <c r="R563" s="343">
        <v>41</v>
      </c>
    </row>
    <row r="564" spans="1:18" x14ac:dyDescent="0.25">
      <c r="A564" s="335"/>
      <c r="B564" s="335"/>
      <c r="C564" s="335"/>
      <c r="D564" s="335"/>
      <c r="E564" s="335"/>
      <c r="F564" s="335" t="s">
        <v>722</v>
      </c>
      <c r="G564" s="343">
        <v>575</v>
      </c>
      <c r="H564" s="343">
        <v>505</v>
      </c>
      <c r="I564" s="343">
        <v>70</v>
      </c>
      <c r="J564" s="343">
        <v>114</v>
      </c>
      <c r="K564" s="343">
        <v>100</v>
      </c>
      <c r="L564" s="343">
        <v>14</v>
      </c>
      <c r="M564" s="343">
        <v>96</v>
      </c>
      <c r="N564" s="343">
        <v>82</v>
      </c>
      <c r="O564" s="343">
        <v>14</v>
      </c>
      <c r="P564" s="343">
        <v>50</v>
      </c>
      <c r="Q564" s="343">
        <v>37</v>
      </c>
      <c r="R564" s="343">
        <v>13</v>
      </c>
    </row>
    <row r="565" spans="1:18" x14ac:dyDescent="0.25">
      <c r="A565" s="335"/>
      <c r="B565" s="335"/>
      <c r="C565" s="335"/>
      <c r="D565" s="335"/>
      <c r="E565" s="335"/>
      <c r="F565" s="335" t="s">
        <v>723</v>
      </c>
      <c r="G565" s="343">
        <v>365</v>
      </c>
      <c r="H565" s="343">
        <v>127</v>
      </c>
      <c r="I565" s="343">
        <v>238</v>
      </c>
      <c r="J565" s="343">
        <v>69</v>
      </c>
      <c r="K565" s="343">
        <v>28</v>
      </c>
      <c r="L565" s="343">
        <v>41</v>
      </c>
      <c r="M565" s="343">
        <v>31</v>
      </c>
      <c r="N565" s="343">
        <v>10</v>
      </c>
      <c r="O565" s="343">
        <v>21</v>
      </c>
      <c r="P565" s="343">
        <v>46</v>
      </c>
      <c r="Q565" s="343">
        <v>15</v>
      </c>
      <c r="R565" s="343">
        <v>31</v>
      </c>
    </row>
    <row r="566" spans="1:18" x14ac:dyDescent="0.25">
      <c r="A566" s="335"/>
      <c r="B566" s="335"/>
      <c r="C566" s="335"/>
      <c r="D566" s="335"/>
      <c r="E566" s="335"/>
      <c r="F566" s="335" t="s">
        <v>553</v>
      </c>
      <c r="G566" s="343">
        <v>835</v>
      </c>
      <c r="H566" s="343">
        <v>237</v>
      </c>
      <c r="I566" s="343">
        <v>598</v>
      </c>
      <c r="J566" s="343">
        <v>118</v>
      </c>
      <c r="K566" s="343">
        <v>39</v>
      </c>
      <c r="L566" s="343">
        <v>79</v>
      </c>
      <c r="M566" s="343">
        <v>127</v>
      </c>
      <c r="N566" s="343">
        <v>31</v>
      </c>
      <c r="O566" s="343">
        <v>96</v>
      </c>
      <c r="P566" s="343">
        <v>79</v>
      </c>
      <c r="Q566" s="343">
        <v>21</v>
      </c>
      <c r="R566" s="343">
        <v>58</v>
      </c>
    </row>
    <row r="567" spans="1:18" x14ac:dyDescent="0.25">
      <c r="A567" s="335"/>
      <c r="B567" s="335"/>
      <c r="C567" s="335"/>
      <c r="D567" s="335"/>
      <c r="E567" s="335" t="s">
        <v>555</v>
      </c>
      <c r="F567" s="335"/>
      <c r="G567" s="343">
        <v>179</v>
      </c>
      <c r="H567" s="343">
        <v>122</v>
      </c>
      <c r="I567" s="343">
        <v>57</v>
      </c>
      <c r="J567" s="343">
        <v>27</v>
      </c>
      <c r="K567" s="343">
        <v>23</v>
      </c>
      <c r="L567" s="343">
        <v>4</v>
      </c>
      <c r="M567" s="343">
        <v>23</v>
      </c>
      <c r="N567" s="343">
        <v>19</v>
      </c>
      <c r="O567" s="343">
        <v>4</v>
      </c>
      <c r="P567" s="343">
        <v>3</v>
      </c>
      <c r="Q567" s="343">
        <v>2</v>
      </c>
      <c r="R567" s="343">
        <v>1</v>
      </c>
    </row>
    <row r="568" spans="1:18" x14ac:dyDescent="0.25">
      <c r="A568" s="335"/>
      <c r="B568" s="335"/>
      <c r="C568" s="335"/>
      <c r="D568" s="335"/>
      <c r="E568" s="335"/>
      <c r="F568" s="335" t="s">
        <v>544</v>
      </c>
      <c r="G568" s="343">
        <v>179</v>
      </c>
      <c r="H568" s="343">
        <v>122</v>
      </c>
      <c r="I568" s="343">
        <v>57</v>
      </c>
      <c r="J568" s="343">
        <v>27</v>
      </c>
      <c r="K568" s="343">
        <v>23</v>
      </c>
      <c r="L568" s="343">
        <v>4</v>
      </c>
      <c r="M568" s="343">
        <v>23</v>
      </c>
      <c r="N568" s="343">
        <v>19</v>
      </c>
      <c r="O568" s="343">
        <v>4</v>
      </c>
      <c r="P568" s="343">
        <v>3</v>
      </c>
      <c r="Q568" s="343">
        <v>2</v>
      </c>
      <c r="R568" s="343">
        <v>1</v>
      </c>
    </row>
    <row r="569" spans="1:18" x14ac:dyDescent="0.25">
      <c r="A569" s="335"/>
      <c r="B569" s="335"/>
      <c r="C569" s="335"/>
      <c r="D569" s="335" t="s">
        <v>468</v>
      </c>
      <c r="E569" s="335"/>
      <c r="F569" s="335"/>
      <c r="G569" s="343">
        <v>134</v>
      </c>
      <c r="H569" s="343">
        <v>95</v>
      </c>
      <c r="I569" s="343">
        <v>39</v>
      </c>
      <c r="J569" s="343">
        <v>45</v>
      </c>
      <c r="K569" s="343">
        <v>36</v>
      </c>
      <c r="L569" s="343">
        <v>9</v>
      </c>
      <c r="M569" s="343">
        <v>22</v>
      </c>
      <c r="N569" s="343">
        <v>13</v>
      </c>
      <c r="O569" s="343">
        <v>9</v>
      </c>
      <c r="P569" s="343">
        <v>25</v>
      </c>
      <c r="Q569" s="343">
        <v>14</v>
      </c>
      <c r="R569" s="343">
        <v>11</v>
      </c>
    </row>
    <row r="570" spans="1:18" x14ac:dyDescent="0.25">
      <c r="A570" s="335"/>
      <c r="B570" s="335"/>
      <c r="C570" s="335"/>
      <c r="D570" s="335"/>
      <c r="E570" s="335" t="s">
        <v>6</v>
      </c>
      <c r="F570" s="335"/>
      <c r="G570" s="343">
        <v>134</v>
      </c>
      <c r="H570" s="343">
        <v>95</v>
      </c>
      <c r="I570" s="343">
        <v>39</v>
      </c>
      <c r="J570" s="343">
        <v>45</v>
      </c>
      <c r="K570" s="343">
        <v>36</v>
      </c>
      <c r="L570" s="343">
        <v>9</v>
      </c>
      <c r="M570" s="343">
        <v>22</v>
      </c>
      <c r="N570" s="343">
        <v>13</v>
      </c>
      <c r="O570" s="343">
        <v>9</v>
      </c>
      <c r="P570" s="343">
        <v>25</v>
      </c>
      <c r="Q570" s="343">
        <v>14</v>
      </c>
      <c r="R570" s="343">
        <v>11</v>
      </c>
    </row>
    <row r="571" spans="1:18" x14ac:dyDescent="0.25">
      <c r="A571" s="335"/>
      <c r="B571" s="335"/>
      <c r="C571" s="335"/>
      <c r="D571" s="335"/>
      <c r="E571" s="335"/>
      <c r="F571" s="335" t="s">
        <v>715</v>
      </c>
      <c r="G571" s="343">
        <v>39</v>
      </c>
      <c r="H571" s="343">
        <v>21</v>
      </c>
      <c r="I571" s="343">
        <v>18</v>
      </c>
      <c r="J571" s="343">
        <v>5</v>
      </c>
      <c r="K571" s="343">
        <v>3</v>
      </c>
      <c r="L571" s="343">
        <v>2</v>
      </c>
      <c r="M571" s="343">
        <v>4</v>
      </c>
      <c r="N571" s="343">
        <v>2</v>
      </c>
      <c r="O571" s="343">
        <v>2</v>
      </c>
      <c r="P571" s="343">
        <v>7</v>
      </c>
      <c r="Q571" s="343">
        <v>3</v>
      </c>
      <c r="R571" s="343">
        <v>4</v>
      </c>
    </row>
    <row r="572" spans="1:18" x14ac:dyDescent="0.25">
      <c r="A572" s="335"/>
      <c r="B572" s="335"/>
      <c r="C572" s="335"/>
      <c r="D572" s="335"/>
      <c r="E572" s="335"/>
      <c r="F572" s="335" t="s">
        <v>716</v>
      </c>
      <c r="G572" s="343">
        <v>26</v>
      </c>
      <c r="H572" s="343">
        <v>23</v>
      </c>
      <c r="I572" s="343">
        <v>3</v>
      </c>
      <c r="J572" s="343">
        <v>9</v>
      </c>
      <c r="K572" s="343">
        <v>8</v>
      </c>
      <c r="L572" s="343">
        <v>1</v>
      </c>
      <c r="M572" s="343">
        <v>11</v>
      </c>
      <c r="N572" s="343">
        <v>9</v>
      </c>
      <c r="O572" s="343">
        <v>2</v>
      </c>
      <c r="P572" s="343">
        <v>11</v>
      </c>
      <c r="Q572" s="343">
        <v>9</v>
      </c>
      <c r="R572" s="343">
        <v>2</v>
      </c>
    </row>
    <row r="573" spans="1:18" x14ac:dyDescent="0.25">
      <c r="A573" s="335"/>
      <c r="B573" s="335"/>
      <c r="C573" s="335"/>
      <c r="D573" s="335"/>
      <c r="E573" s="335"/>
      <c r="F573" s="335" t="s">
        <v>717</v>
      </c>
      <c r="G573" s="343">
        <v>28</v>
      </c>
      <c r="H573" s="343">
        <v>24</v>
      </c>
      <c r="I573" s="343">
        <v>4</v>
      </c>
      <c r="J573" s="343">
        <v>7</v>
      </c>
      <c r="K573" s="343">
        <v>6</v>
      </c>
      <c r="L573" s="343">
        <v>1</v>
      </c>
      <c r="M573" s="343">
        <v>0</v>
      </c>
      <c r="N573" s="343">
        <v>0</v>
      </c>
      <c r="O573" s="343">
        <v>0</v>
      </c>
      <c r="P573" s="343">
        <v>0</v>
      </c>
      <c r="Q573" s="343">
        <v>0</v>
      </c>
      <c r="R573" s="343">
        <v>0</v>
      </c>
    </row>
    <row r="574" spans="1:18" x14ac:dyDescent="0.25">
      <c r="A574" s="335"/>
      <c r="B574" s="335"/>
      <c r="C574" s="335"/>
      <c r="D574" s="335"/>
      <c r="E574" s="335"/>
      <c r="F574" s="335" t="s">
        <v>718</v>
      </c>
      <c r="G574" s="343">
        <v>41</v>
      </c>
      <c r="H574" s="343">
        <v>27</v>
      </c>
      <c r="I574" s="343">
        <v>14</v>
      </c>
      <c r="J574" s="343">
        <v>24</v>
      </c>
      <c r="K574" s="343">
        <v>19</v>
      </c>
      <c r="L574" s="343">
        <v>5</v>
      </c>
      <c r="M574" s="343">
        <v>7</v>
      </c>
      <c r="N574" s="343">
        <v>2</v>
      </c>
      <c r="O574" s="343">
        <v>5</v>
      </c>
      <c r="P574" s="343">
        <v>7</v>
      </c>
      <c r="Q574" s="343">
        <v>2</v>
      </c>
      <c r="R574" s="343">
        <v>5</v>
      </c>
    </row>
    <row r="575" spans="1:18" x14ac:dyDescent="0.25">
      <c r="A575" s="335"/>
      <c r="B575" s="335"/>
      <c r="C575" s="335"/>
      <c r="D575" s="335" t="s">
        <v>504</v>
      </c>
      <c r="E575" s="335"/>
      <c r="F575" s="335"/>
      <c r="G575" s="343">
        <v>3</v>
      </c>
      <c r="H575" s="343">
        <v>2</v>
      </c>
      <c r="I575" s="343">
        <v>1</v>
      </c>
      <c r="J575" s="343">
        <v>2</v>
      </c>
      <c r="K575" s="343">
        <v>1</v>
      </c>
      <c r="L575" s="343">
        <v>1</v>
      </c>
      <c r="M575" s="343">
        <v>0</v>
      </c>
      <c r="N575" s="343">
        <v>0</v>
      </c>
      <c r="O575" s="343">
        <v>0</v>
      </c>
      <c r="P575" s="343">
        <v>0</v>
      </c>
      <c r="Q575" s="343">
        <v>0</v>
      </c>
      <c r="R575" s="343">
        <v>0</v>
      </c>
    </row>
    <row r="576" spans="1:18" x14ac:dyDescent="0.25">
      <c r="A576" s="335"/>
      <c r="B576" s="335"/>
      <c r="C576" s="335"/>
      <c r="D576" s="335"/>
      <c r="E576" s="335" t="s">
        <v>6</v>
      </c>
      <c r="F576" s="335"/>
      <c r="G576" s="343">
        <v>3</v>
      </c>
      <c r="H576" s="343">
        <v>2</v>
      </c>
      <c r="I576" s="343">
        <v>1</v>
      </c>
      <c r="J576" s="343">
        <v>2</v>
      </c>
      <c r="K576" s="343">
        <v>1</v>
      </c>
      <c r="L576" s="343">
        <v>1</v>
      </c>
      <c r="M576" s="343">
        <v>0</v>
      </c>
      <c r="N576" s="343">
        <v>0</v>
      </c>
      <c r="O576" s="343">
        <v>0</v>
      </c>
      <c r="P576" s="343">
        <v>0</v>
      </c>
      <c r="Q576" s="343">
        <v>0</v>
      </c>
      <c r="R576" s="343">
        <v>0</v>
      </c>
    </row>
    <row r="577" spans="1:18" x14ac:dyDescent="0.25">
      <c r="A577" s="335"/>
      <c r="B577" s="335"/>
      <c r="C577" s="335"/>
      <c r="D577" s="335"/>
      <c r="E577" s="335"/>
      <c r="F577" s="335" t="s">
        <v>719</v>
      </c>
      <c r="G577" s="343">
        <v>3</v>
      </c>
      <c r="H577" s="343">
        <v>2</v>
      </c>
      <c r="I577" s="343">
        <v>1</v>
      </c>
      <c r="J577" s="343">
        <v>2</v>
      </c>
      <c r="K577" s="343">
        <v>1</v>
      </c>
      <c r="L577" s="343">
        <v>1</v>
      </c>
      <c r="M577" s="343">
        <v>0</v>
      </c>
      <c r="N577" s="343">
        <v>0</v>
      </c>
      <c r="O577" s="343">
        <v>0</v>
      </c>
      <c r="P577" s="343">
        <v>0</v>
      </c>
      <c r="Q577" s="343">
        <v>0</v>
      </c>
      <c r="R577" s="343">
        <v>0</v>
      </c>
    </row>
    <row r="578" spans="1:18" x14ac:dyDescent="0.25">
      <c r="A578" s="335"/>
      <c r="B578" s="335" t="s">
        <v>724</v>
      </c>
      <c r="C578" s="335"/>
      <c r="D578" s="335"/>
      <c r="E578" s="335"/>
      <c r="F578" s="335"/>
      <c r="G578" s="343">
        <v>3252</v>
      </c>
      <c r="H578" s="343">
        <v>1742</v>
      </c>
      <c r="I578" s="343">
        <v>1510</v>
      </c>
      <c r="J578" s="343">
        <v>908</v>
      </c>
      <c r="K578" s="343">
        <v>504</v>
      </c>
      <c r="L578" s="343">
        <v>404</v>
      </c>
      <c r="M578" s="343">
        <v>424</v>
      </c>
      <c r="N578" s="343">
        <v>211</v>
      </c>
      <c r="O578" s="343">
        <v>213</v>
      </c>
      <c r="P578" s="343">
        <v>308</v>
      </c>
      <c r="Q578" s="343">
        <v>148</v>
      </c>
      <c r="R578" s="343">
        <v>160</v>
      </c>
    </row>
    <row r="579" spans="1:18" x14ac:dyDescent="0.25">
      <c r="A579" s="335"/>
      <c r="B579" s="335"/>
      <c r="C579" s="335" t="s">
        <v>724</v>
      </c>
      <c r="D579" s="335"/>
      <c r="E579" s="335"/>
      <c r="F579" s="335"/>
      <c r="G579" s="343">
        <v>3252</v>
      </c>
      <c r="H579" s="343">
        <v>1742</v>
      </c>
      <c r="I579" s="343">
        <v>1510</v>
      </c>
      <c r="J579" s="343">
        <v>908</v>
      </c>
      <c r="K579" s="343">
        <v>504</v>
      </c>
      <c r="L579" s="343">
        <v>404</v>
      </c>
      <c r="M579" s="343">
        <v>424</v>
      </c>
      <c r="N579" s="343">
        <v>211</v>
      </c>
      <c r="O579" s="343">
        <v>213</v>
      </c>
      <c r="P579" s="343">
        <v>308</v>
      </c>
      <c r="Q579" s="343">
        <v>148</v>
      </c>
      <c r="R579" s="343">
        <v>160</v>
      </c>
    </row>
    <row r="580" spans="1:18" x14ac:dyDescent="0.25">
      <c r="A580" s="335"/>
      <c r="B580" s="335"/>
      <c r="C580" s="335"/>
      <c r="D580" s="335" t="s">
        <v>411</v>
      </c>
      <c r="E580" s="335"/>
      <c r="F580" s="335"/>
      <c r="G580" s="343">
        <v>3219</v>
      </c>
      <c r="H580" s="343">
        <v>1716</v>
      </c>
      <c r="I580" s="343">
        <v>1503</v>
      </c>
      <c r="J580" s="343">
        <v>890</v>
      </c>
      <c r="K580" s="343">
        <v>489</v>
      </c>
      <c r="L580" s="343">
        <v>401</v>
      </c>
      <c r="M580" s="343">
        <v>415</v>
      </c>
      <c r="N580" s="343">
        <v>204</v>
      </c>
      <c r="O580" s="343">
        <v>211</v>
      </c>
      <c r="P580" s="343">
        <v>299</v>
      </c>
      <c r="Q580" s="343">
        <v>141</v>
      </c>
      <c r="R580" s="343">
        <v>158</v>
      </c>
    </row>
    <row r="581" spans="1:18" x14ac:dyDescent="0.25">
      <c r="A581" s="335"/>
      <c r="B581" s="335"/>
      <c r="C581" s="335"/>
      <c r="D581" s="335"/>
      <c r="E581" s="335" t="s">
        <v>6</v>
      </c>
      <c r="F581" s="335"/>
      <c r="G581" s="343">
        <v>3219</v>
      </c>
      <c r="H581" s="343">
        <v>1716</v>
      </c>
      <c r="I581" s="343">
        <v>1503</v>
      </c>
      <c r="J581" s="343">
        <v>890</v>
      </c>
      <c r="K581" s="343">
        <v>489</v>
      </c>
      <c r="L581" s="343">
        <v>401</v>
      </c>
      <c r="M581" s="343">
        <v>415</v>
      </c>
      <c r="N581" s="343">
        <v>204</v>
      </c>
      <c r="O581" s="343">
        <v>211</v>
      </c>
      <c r="P581" s="343">
        <v>299</v>
      </c>
      <c r="Q581" s="343">
        <v>141</v>
      </c>
      <c r="R581" s="343">
        <v>158</v>
      </c>
    </row>
    <row r="582" spans="1:18" x14ac:dyDescent="0.25">
      <c r="A582" s="335"/>
      <c r="B582" s="335"/>
      <c r="C582" s="335"/>
      <c r="D582" s="335"/>
      <c r="E582" s="335"/>
      <c r="F582" s="335" t="s">
        <v>727</v>
      </c>
      <c r="G582" s="343">
        <v>914</v>
      </c>
      <c r="H582" s="343">
        <v>429</v>
      </c>
      <c r="I582" s="343">
        <v>485</v>
      </c>
      <c r="J582" s="343">
        <v>224</v>
      </c>
      <c r="K582" s="343">
        <v>111</v>
      </c>
      <c r="L582" s="343">
        <v>113</v>
      </c>
      <c r="M582" s="343">
        <v>169</v>
      </c>
      <c r="N582" s="343">
        <v>83</v>
      </c>
      <c r="O582" s="343">
        <v>86</v>
      </c>
      <c r="P582" s="343">
        <v>129</v>
      </c>
      <c r="Q582" s="343">
        <v>55</v>
      </c>
      <c r="R582" s="343">
        <v>74</v>
      </c>
    </row>
    <row r="583" spans="1:18" x14ac:dyDescent="0.25">
      <c r="A583" s="335"/>
      <c r="B583" s="335"/>
      <c r="C583" s="335"/>
      <c r="D583" s="335"/>
      <c r="E583" s="335"/>
      <c r="F583" s="335" t="s">
        <v>728</v>
      </c>
      <c r="G583" s="343">
        <v>189</v>
      </c>
      <c r="H583" s="343">
        <v>101</v>
      </c>
      <c r="I583" s="343">
        <v>88</v>
      </c>
      <c r="J583" s="343">
        <v>83</v>
      </c>
      <c r="K583" s="343">
        <v>38</v>
      </c>
      <c r="L583" s="343">
        <v>45</v>
      </c>
      <c r="M583" s="343">
        <v>0</v>
      </c>
      <c r="N583" s="343">
        <v>0</v>
      </c>
      <c r="O583" s="343">
        <v>0</v>
      </c>
      <c r="P583" s="343">
        <v>0</v>
      </c>
      <c r="Q583" s="343">
        <v>0</v>
      </c>
      <c r="R583" s="343">
        <v>0</v>
      </c>
    </row>
    <row r="584" spans="1:18" x14ac:dyDescent="0.25">
      <c r="A584" s="335"/>
      <c r="B584" s="335"/>
      <c r="C584" s="335"/>
      <c r="D584" s="335"/>
      <c r="E584" s="335"/>
      <c r="F584" s="335" t="s">
        <v>551</v>
      </c>
      <c r="G584" s="343">
        <v>346</v>
      </c>
      <c r="H584" s="343">
        <v>121</v>
      </c>
      <c r="I584" s="343">
        <v>225</v>
      </c>
      <c r="J584" s="343">
        <v>123</v>
      </c>
      <c r="K584" s="343">
        <v>51</v>
      </c>
      <c r="L584" s="343">
        <v>72</v>
      </c>
      <c r="M584" s="343">
        <v>43</v>
      </c>
      <c r="N584" s="343">
        <v>14</v>
      </c>
      <c r="O584" s="343">
        <v>29</v>
      </c>
      <c r="P584" s="343">
        <v>22</v>
      </c>
      <c r="Q584" s="343">
        <v>6</v>
      </c>
      <c r="R584" s="343">
        <v>16</v>
      </c>
    </row>
    <row r="585" spans="1:18" x14ac:dyDescent="0.25">
      <c r="A585" s="335"/>
      <c r="B585" s="335"/>
      <c r="C585" s="335"/>
      <c r="D585" s="335"/>
      <c r="E585" s="335"/>
      <c r="F585" s="335" t="s">
        <v>729</v>
      </c>
      <c r="G585" s="343">
        <v>150</v>
      </c>
      <c r="H585" s="343">
        <v>106</v>
      </c>
      <c r="I585" s="343">
        <v>44</v>
      </c>
      <c r="J585" s="343">
        <v>55</v>
      </c>
      <c r="K585" s="343">
        <v>41</v>
      </c>
      <c r="L585" s="343">
        <v>14</v>
      </c>
      <c r="M585" s="343">
        <v>14</v>
      </c>
      <c r="N585" s="343">
        <v>11</v>
      </c>
      <c r="O585" s="343">
        <v>3</v>
      </c>
      <c r="P585" s="343">
        <v>9</v>
      </c>
      <c r="Q585" s="343">
        <v>5</v>
      </c>
      <c r="R585" s="343">
        <v>4</v>
      </c>
    </row>
    <row r="586" spans="1:18" x14ac:dyDescent="0.25">
      <c r="A586" s="335"/>
      <c r="B586" s="335"/>
      <c r="C586" s="335"/>
      <c r="D586" s="335"/>
      <c r="E586" s="335"/>
      <c r="F586" s="335" t="s">
        <v>552</v>
      </c>
      <c r="G586" s="343">
        <v>542</v>
      </c>
      <c r="H586" s="343">
        <v>421</v>
      </c>
      <c r="I586" s="343">
        <v>121</v>
      </c>
      <c r="J586" s="343">
        <v>125</v>
      </c>
      <c r="K586" s="343">
        <v>100</v>
      </c>
      <c r="L586" s="343">
        <v>25</v>
      </c>
      <c r="M586" s="343">
        <v>65</v>
      </c>
      <c r="N586" s="343">
        <v>50</v>
      </c>
      <c r="O586" s="343">
        <v>15</v>
      </c>
      <c r="P586" s="343">
        <v>53</v>
      </c>
      <c r="Q586" s="343">
        <v>36</v>
      </c>
      <c r="R586" s="343">
        <v>17</v>
      </c>
    </row>
    <row r="587" spans="1:18" x14ac:dyDescent="0.25">
      <c r="A587" s="335"/>
      <c r="B587" s="335"/>
      <c r="C587" s="335"/>
      <c r="D587" s="335"/>
      <c r="E587" s="335"/>
      <c r="F587" s="335" t="s">
        <v>544</v>
      </c>
      <c r="G587" s="343">
        <v>584</v>
      </c>
      <c r="H587" s="343">
        <v>388</v>
      </c>
      <c r="I587" s="343">
        <v>196</v>
      </c>
      <c r="J587" s="343">
        <v>149</v>
      </c>
      <c r="K587" s="343">
        <v>103</v>
      </c>
      <c r="L587" s="343">
        <v>46</v>
      </c>
      <c r="M587" s="343">
        <v>70</v>
      </c>
      <c r="N587" s="343">
        <v>36</v>
      </c>
      <c r="O587" s="343">
        <v>34</v>
      </c>
      <c r="P587" s="343">
        <v>56</v>
      </c>
      <c r="Q587" s="343">
        <v>32</v>
      </c>
      <c r="R587" s="343">
        <v>24</v>
      </c>
    </row>
    <row r="588" spans="1:18" x14ac:dyDescent="0.25">
      <c r="A588" s="335"/>
      <c r="B588" s="335"/>
      <c r="C588" s="335"/>
      <c r="D588" s="335"/>
      <c r="E588" s="335"/>
      <c r="F588" s="335" t="s">
        <v>553</v>
      </c>
      <c r="G588" s="343">
        <v>494</v>
      </c>
      <c r="H588" s="343">
        <v>150</v>
      </c>
      <c r="I588" s="343">
        <v>344</v>
      </c>
      <c r="J588" s="343">
        <v>131</v>
      </c>
      <c r="K588" s="343">
        <v>45</v>
      </c>
      <c r="L588" s="343">
        <v>86</v>
      </c>
      <c r="M588" s="343">
        <v>54</v>
      </c>
      <c r="N588" s="343">
        <v>10</v>
      </c>
      <c r="O588" s="343">
        <v>44</v>
      </c>
      <c r="P588" s="343">
        <v>30</v>
      </c>
      <c r="Q588" s="343">
        <v>7</v>
      </c>
      <c r="R588" s="343">
        <v>23</v>
      </c>
    </row>
    <row r="589" spans="1:18" x14ac:dyDescent="0.25">
      <c r="A589" s="335"/>
      <c r="B589" s="335"/>
      <c r="C589" s="335"/>
      <c r="D589" s="335"/>
      <c r="E589" s="335"/>
      <c r="F589" s="335" t="s">
        <v>730</v>
      </c>
      <c r="G589" s="343">
        <v>0</v>
      </c>
      <c r="H589" s="343">
        <v>0</v>
      </c>
      <c r="I589" s="343">
        <v>0</v>
      </c>
      <c r="J589" s="343">
        <v>0</v>
      </c>
      <c r="K589" s="343">
        <v>0</v>
      </c>
      <c r="L589" s="343">
        <v>0</v>
      </c>
      <c r="M589" s="343">
        <v>0</v>
      </c>
      <c r="N589" s="343">
        <v>0</v>
      </c>
      <c r="O589" s="343">
        <v>0</v>
      </c>
      <c r="P589" s="343">
        <v>0</v>
      </c>
      <c r="Q589" s="343">
        <v>0</v>
      </c>
      <c r="R589" s="343">
        <v>0</v>
      </c>
    </row>
    <row r="590" spans="1:18" x14ac:dyDescent="0.25">
      <c r="A590" s="335"/>
      <c r="B590" s="335"/>
      <c r="C590" s="335"/>
      <c r="D590" s="335" t="s">
        <v>468</v>
      </c>
      <c r="E590" s="335"/>
      <c r="F590" s="335"/>
      <c r="G590" s="343">
        <v>33</v>
      </c>
      <c r="H590" s="343">
        <v>26</v>
      </c>
      <c r="I590" s="343">
        <v>7</v>
      </c>
      <c r="J590" s="343">
        <v>18</v>
      </c>
      <c r="K590" s="343">
        <v>15</v>
      </c>
      <c r="L590" s="343">
        <v>3</v>
      </c>
      <c r="M590" s="343">
        <v>9</v>
      </c>
      <c r="N590" s="343">
        <v>7</v>
      </c>
      <c r="O590" s="343">
        <v>2</v>
      </c>
      <c r="P590" s="343">
        <v>9</v>
      </c>
      <c r="Q590" s="343">
        <v>7</v>
      </c>
      <c r="R590" s="343">
        <v>2</v>
      </c>
    </row>
    <row r="591" spans="1:18" x14ac:dyDescent="0.25">
      <c r="A591" s="335"/>
      <c r="B591" s="335"/>
      <c r="C591" s="335"/>
      <c r="D591" s="335"/>
      <c r="E591" s="335" t="s">
        <v>6</v>
      </c>
      <c r="F591" s="335"/>
      <c r="G591" s="343">
        <v>33</v>
      </c>
      <c r="H591" s="343">
        <v>26</v>
      </c>
      <c r="I591" s="343">
        <v>7</v>
      </c>
      <c r="J591" s="343">
        <v>18</v>
      </c>
      <c r="K591" s="343">
        <v>15</v>
      </c>
      <c r="L591" s="343">
        <v>3</v>
      </c>
      <c r="M591" s="343">
        <v>9</v>
      </c>
      <c r="N591" s="343">
        <v>7</v>
      </c>
      <c r="O591" s="343">
        <v>2</v>
      </c>
      <c r="P591" s="343">
        <v>9</v>
      </c>
      <c r="Q591" s="343">
        <v>7</v>
      </c>
      <c r="R591" s="343">
        <v>2</v>
      </c>
    </row>
    <row r="592" spans="1:18" x14ac:dyDescent="0.25">
      <c r="A592" s="335"/>
      <c r="B592" s="335"/>
      <c r="C592" s="335"/>
      <c r="D592" s="335"/>
      <c r="E592" s="335"/>
      <c r="F592" s="335" t="s">
        <v>725</v>
      </c>
      <c r="G592" s="343">
        <v>11</v>
      </c>
      <c r="H592" s="343">
        <v>9</v>
      </c>
      <c r="I592" s="343">
        <v>2</v>
      </c>
      <c r="J592" s="343">
        <v>5</v>
      </c>
      <c r="K592" s="343">
        <v>4</v>
      </c>
      <c r="L592" s="343">
        <v>1</v>
      </c>
      <c r="M592" s="343">
        <v>6</v>
      </c>
      <c r="N592" s="343">
        <v>5</v>
      </c>
      <c r="O592" s="343">
        <v>1</v>
      </c>
      <c r="P592" s="343">
        <v>6</v>
      </c>
      <c r="Q592" s="343">
        <v>5</v>
      </c>
      <c r="R592" s="343">
        <v>1</v>
      </c>
    </row>
    <row r="593" spans="1:18" x14ac:dyDescent="0.25">
      <c r="A593" s="335"/>
      <c r="B593" s="335"/>
      <c r="C593" s="335"/>
      <c r="D593" s="335"/>
      <c r="E593" s="335"/>
      <c r="F593" s="335" t="s">
        <v>726</v>
      </c>
      <c r="G593" s="343">
        <v>22</v>
      </c>
      <c r="H593" s="343">
        <v>17</v>
      </c>
      <c r="I593" s="343">
        <v>5</v>
      </c>
      <c r="J593" s="343">
        <v>13</v>
      </c>
      <c r="K593" s="343">
        <v>11</v>
      </c>
      <c r="L593" s="343">
        <v>2</v>
      </c>
      <c r="M593" s="343">
        <v>3</v>
      </c>
      <c r="N593" s="343">
        <v>2</v>
      </c>
      <c r="O593" s="343">
        <v>1</v>
      </c>
      <c r="P593" s="343">
        <v>3</v>
      </c>
      <c r="Q593" s="343">
        <v>2</v>
      </c>
      <c r="R593" s="343">
        <v>1</v>
      </c>
    </row>
    <row r="594" spans="1:18" x14ac:dyDescent="0.25">
      <c r="A594" s="335"/>
      <c r="B594" s="335" t="s">
        <v>731</v>
      </c>
      <c r="C594" s="335"/>
      <c r="D594" s="335"/>
      <c r="E594" s="335"/>
      <c r="F594" s="335"/>
      <c r="G594" s="343">
        <v>20</v>
      </c>
      <c r="H594" s="343">
        <v>14</v>
      </c>
      <c r="I594" s="343">
        <v>6</v>
      </c>
      <c r="J594" s="343">
        <v>20</v>
      </c>
      <c r="K594" s="343">
        <v>14</v>
      </c>
      <c r="L594" s="343">
        <v>6</v>
      </c>
      <c r="M594" s="343">
        <v>16</v>
      </c>
      <c r="N594" s="343">
        <v>12</v>
      </c>
      <c r="O594" s="343">
        <v>4</v>
      </c>
      <c r="P594" s="343">
        <v>0</v>
      </c>
      <c r="Q594" s="343">
        <v>0</v>
      </c>
      <c r="R594" s="343">
        <v>0</v>
      </c>
    </row>
    <row r="595" spans="1:18" x14ac:dyDescent="0.25">
      <c r="A595" s="335"/>
      <c r="B595" s="335"/>
      <c r="C595" s="335" t="s">
        <v>732</v>
      </c>
      <c r="D595" s="335"/>
      <c r="E595" s="335"/>
      <c r="F595" s="335"/>
      <c r="G595" s="343">
        <v>20</v>
      </c>
      <c r="H595" s="343">
        <v>14</v>
      </c>
      <c r="I595" s="343">
        <v>6</v>
      </c>
      <c r="J595" s="343">
        <v>20</v>
      </c>
      <c r="K595" s="343">
        <v>14</v>
      </c>
      <c r="L595" s="343">
        <v>6</v>
      </c>
      <c r="M595" s="343">
        <v>16</v>
      </c>
      <c r="N595" s="343">
        <v>12</v>
      </c>
      <c r="O595" s="343">
        <v>4</v>
      </c>
      <c r="P595" s="343">
        <v>0</v>
      </c>
      <c r="Q595" s="343">
        <v>0</v>
      </c>
      <c r="R595" s="343">
        <v>0</v>
      </c>
    </row>
    <row r="596" spans="1:18" x14ac:dyDescent="0.25">
      <c r="A596" s="335"/>
      <c r="B596" s="335"/>
      <c r="C596" s="335"/>
      <c r="D596" s="335" t="s">
        <v>468</v>
      </c>
      <c r="E596" s="335"/>
      <c r="F596" s="335"/>
      <c r="G596" s="343">
        <v>20</v>
      </c>
      <c r="H596" s="343">
        <v>14</v>
      </c>
      <c r="I596" s="343">
        <v>6</v>
      </c>
      <c r="J596" s="343">
        <v>20</v>
      </c>
      <c r="K596" s="343">
        <v>14</v>
      </c>
      <c r="L596" s="343">
        <v>6</v>
      </c>
      <c r="M596" s="343">
        <v>16</v>
      </c>
      <c r="N596" s="343">
        <v>12</v>
      </c>
      <c r="O596" s="343">
        <v>4</v>
      </c>
      <c r="P596" s="343">
        <v>0</v>
      </c>
      <c r="Q596" s="343">
        <v>0</v>
      </c>
      <c r="R596" s="343">
        <v>0</v>
      </c>
    </row>
    <row r="597" spans="1:18" x14ac:dyDescent="0.25">
      <c r="A597" s="335"/>
      <c r="B597" s="335"/>
      <c r="C597" s="335"/>
      <c r="D597" s="335"/>
      <c r="E597" s="335" t="s">
        <v>6</v>
      </c>
      <c r="F597" s="335"/>
      <c r="G597" s="343">
        <v>20</v>
      </c>
      <c r="H597" s="343">
        <v>14</v>
      </c>
      <c r="I597" s="343">
        <v>6</v>
      </c>
      <c r="J597" s="343">
        <v>20</v>
      </c>
      <c r="K597" s="343">
        <v>14</v>
      </c>
      <c r="L597" s="343">
        <v>6</v>
      </c>
      <c r="M597" s="343">
        <v>16</v>
      </c>
      <c r="N597" s="343">
        <v>12</v>
      </c>
      <c r="O597" s="343">
        <v>4</v>
      </c>
      <c r="P597" s="343">
        <v>0</v>
      </c>
      <c r="Q597" s="343">
        <v>0</v>
      </c>
      <c r="R597" s="343">
        <v>0</v>
      </c>
    </row>
    <row r="598" spans="1:18" x14ac:dyDescent="0.25">
      <c r="A598" s="335"/>
      <c r="B598" s="335"/>
      <c r="C598" s="335"/>
      <c r="D598" s="335"/>
      <c r="E598" s="335"/>
      <c r="F598" s="335" t="s">
        <v>733</v>
      </c>
      <c r="G598" s="343">
        <v>20</v>
      </c>
      <c r="H598" s="343">
        <v>14</v>
      </c>
      <c r="I598" s="343">
        <v>6</v>
      </c>
      <c r="J598" s="343">
        <v>20</v>
      </c>
      <c r="K598" s="343">
        <v>14</v>
      </c>
      <c r="L598" s="343">
        <v>6</v>
      </c>
      <c r="M598" s="343">
        <v>16</v>
      </c>
      <c r="N598" s="343">
        <v>12</v>
      </c>
      <c r="O598" s="343">
        <v>4</v>
      </c>
      <c r="P598" s="343">
        <v>0</v>
      </c>
      <c r="Q598" s="343">
        <v>0</v>
      </c>
      <c r="R598" s="343">
        <v>0</v>
      </c>
    </row>
    <row r="599" spans="1:18" x14ac:dyDescent="0.25">
      <c r="A599" s="335"/>
      <c r="B599" s="335" t="s">
        <v>734</v>
      </c>
      <c r="C599" s="335"/>
      <c r="D599" s="335"/>
      <c r="E599" s="335"/>
      <c r="F599" s="335"/>
      <c r="G599" s="343">
        <v>162</v>
      </c>
      <c r="H599" s="343">
        <v>35</v>
      </c>
      <c r="I599" s="343">
        <v>127</v>
      </c>
      <c r="J599" s="343">
        <v>47</v>
      </c>
      <c r="K599" s="343">
        <v>10</v>
      </c>
      <c r="L599" s="343">
        <v>37</v>
      </c>
      <c r="M599" s="343">
        <v>32</v>
      </c>
      <c r="N599" s="343">
        <v>8</v>
      </c>
      <c r="O599" s="343">
        <v>24</v>
      </c>
      <c r="P599" s="343">
        <v>24</v>
      </c>
      <c r="Q599" s="343">
        <v>8</v>
      </c>
      <c r="R599" s="343">
        <v>16</v>
      </c>
    </row>
    <row r="600" spans="1:18" x14ac:dyDescent="0.25">
      <c r="A600" s="335"/>
      <c r="B600" s="335"/>
      <c r="C600" s="335" t="s">
        <v>734</v>
      </c>
      <c r="D600" s="335"/>
      <c r="E600" s="335"/>
      <c r="F600" s="335"/>
      <c r="G600" s="343">
        <v>162</v>
      </c>
      <c r="H600" s="343">
        <v>35</v>
      </c>
      <c r="I600" s="343">
        <v>127</v>
      </c>
      <c r="J600" s="343">
        <v>47</v>
      </c>
      <c r="K600" s="343">
        <v>10</v>
      </c>
      <c r="L600" s="343">
        <v>37</v>
      </c>
      <c r="M600" s="343">
        <v>32</v>
      </c>
      <c r="N600" s="343">
        <v>8</v>
      </c>
      <c r="O600" s="343">
        <v>24</v>
      </c>
      <c r="P600" s="343">
        <v>24</v>
      </c>
      <c r="Q600" s="343">
        <v>8</v>
      </c>
      <c r="R600" s="343">
        <v>16</v>
      </c>
    </row>
    <row r="601" spans="1:18" x14ac:dyDescent="0.25">
      <c r="A601" s="335"/>
      <c r="B601" s="335"/>
      <c r="C601" s="335"/>
      <c r="D601" s="335" t="s">
        <v>411</v>
      </c>
      <c r="E601" s="335"/>
      <c r="F601" s="335"/>
      <c r="G601" s="343">
        <v>162</v>
      </c>
      <c r="H601" s="343">
        <v>35</v>
      </c>
      <c r="I601" s="343">
        <v>127</v>
      </c>
      <c r="J601" s="343">
        <v>47</v>
      </c>
      <c r="K601" s="343">
        <v>10</v>
      </c>
      <c r="L601" s="343">
        <v>37</v>
      </c>
      <c r="M601" s="343">
        <v>32</v>
      </c>
      <c r="N601" s="343">
        <v>8</v>
      </c>
      <c r="O601" s="343">
        <v>24</v>
      </c>
      <c r="P601" s="343">
        <v>24</v>
      </c>
      <c r="Q601" s="343">
        <v>8</v>
      </c>
      <c r="R601" s="343">
        <v>16</v>
      </c>
    </row>
    <row r="602" spans="1:18" x14ac:dyDescent="0.25">
      <c r="A602" s="335"/>
      <c r="B602" s="335"/>
      <c r="C602" s="335"/>
      <c r="D602" s="335"/>
      <c r="E602" s="335" t="s">
        <v>14</v>
      </c>
      <c r="F602" s="335"/>
      <c r="G602" s="343">
        <v>162</v>
      </c>
      <c r="H602" s="343">
        <v>35</v>
      </c>
      <c r="I602" s="343">
        <v>127</v>
      </c>
      <c r="J602" s="343">
        <v>47</v>
      </c>
      <c r="K602" s="343">
        <v>10</v>
      </c>
      <c r="L602" s="343">
        <v>37</v>
      </c>
      <c r="M602" s="343">
        <v>32</v>
      </c>
      <c r="N602" s="343">
        <v>8</v>
      </c>
      <c r="O602" s="343">
        <v>24</v>
      </c>
      <c r="P602" s="343">
        <v>24</v>
      </c>
      <c r="Q602" s="343">
        <v>8</v>
      </c>
      <c r="R602" s="343">
        <v>16</v>
      </c>
    </row>
    <row r="603" spans="1:18" x14ac:dyDescent="0.25">
      <c r="A603" s="335"/>
      <c r="B603" s="335"/>
      <c r="C603" s="335"/>
      <c r="D603" s="335"/>
      <c r="E603" s="335"/>
      <c r="F603" s="335" t="s">
        <v>636</v>
      </c>
      <c r="G603" s="343">
        <v>162</v>
      </c>
      <c r="H603" s="343">
        <v>35</v>
      </c>
      <c r="I603" s="343">
        <v>127</v>
      </c>
      <c r="J603" s="343">
        <v>47</v>
      </c>
      <c r="K603" s="343">
        <v>10</v>
      </c>
      <c r="L603" s="343">
        <v>37</v>
      </c>
      <c r="M603" s="343">
        <v>32</v>
      </c>
      <c r="N603" s="343">
        <v>8</v>
      </c>
      <c r="O603" s="343">
        <v>24</v>
      </c>
      <c r="P603" s="343">
        <v>24</v>
      </c>
      <c r="Q603" s="343">
        <v>8</v>
      </c>
      <c r="R603" s="343">
        <v>16</v>
      </c>
    </row>
    <row r="604" spans="1:18" x14ac:dyDescent="0.25">
      <c r="A604" s="335"/>
      <c r="B604" s="335" t="s">
        <v>735</v>
      </c>
      <c r="C604" s="335"/>
      <c r="D604" s="335"/>
      <c r="E604" s="335"/>
      <c r="F604" s="335"/>
      <c r="G604" s="343">
        <v>15</v>
      </c>
      <c r="H604" s="343">
        <v>12</v>
      </c>
      <c r="I604" s="343">
        <v>3</v>
      </c>
      <c r="J604" s="343">
        <v>0</v>
      </c>
      <c r="K604" s="343">
        <v>0</v>
      </c>
      <c r="L604" s="343">
        <v>0</v>
      </c>
      <c r="M604" s="343">
        <v>6</v>
      </c>
      <c r="N604" s="343">
        <v>5</v>
      </c>
      <c r="O604" s="343">
        <v>1</v>
      </c>
      <c r="P604" s="343">
        <v>4</v>
      </c>
      <c r="Q604" s="343">
        <v>3</v>
      </c>
      <c r="R604" s="343">
        <v>1</v>
      </c>
    </row>
    <row r="605" spans="1:18" x14ac:dyDescent="0.25">
      <c r="A605" s="335"/>
      <c r="B605" s="335"/>
      <c r="C605" s="335" t="s">
        <v>735</v>
      </c>
      <c r="D605" s="335"/>
      <c r="E605" s="335"/>
      <c r="F605" s="335"/>
      <c r="G605" s="343">
        <v>15</v>
      </c>
      <c r="H605" s="343">
        <v>12</v>
      </c>
      <c r="I605" s="343">
        <v>3</v>
      </c>
      <c r="J605" s="343">
        <v>0</v>
      </c>
      <c r="K605" s="343">
        <v>0</v>
      </c>
      <c r="L605" s="343">
        <v>0</v>
      </c>
      <c r="M605" s="343">
        <v>6</v>
      </c>
      <c r="N605" s="343">
        <v>5</v>
      </c>
      <c r="O605" s="343">
        <v>1</v>
      </c>
      <c r="P605" s="343">
        <v>4</v>
      </c>
      <c r="Q605" s="343">
        <v>3</v>
      </c>
      <c r="R605" s="343">
        <v>1</v>
      </c>
    </row>
    <row r="606" spans="1:18" x14ac:dyDescent="0.25">
      <c r="A606" s="335"/>
      <c r="B606" s="335"/>
      <c r="C606" s="335"/>
      <c r="D606" s="335" t="s">
        <v>411</v>
      </c>
      <c r="E606" s="335"/>
      <c r="F606" s="335"/>
      <c r="G606" s="343">
        <v>15</v>
      </c>
      <c r="H606" s="343">
        <v>12</v>
      </c>
      <c r="I606" s="343">
        <v>3</v>
      </c>
      <c r="J606" s="343">
        <v>0</v>
      </c>
      <c r="K606" s="343">
        <v>0</v>
      </c>
      <c r="L606" s="343">
        <v>0</v>
      </c>
      <c r="M606" s="343">
        <v>6</v>
      </c>
      <c r="N606" s="343">
        <v>5</v>
      </c>
      <c r="O606" s="343">
        <v>1</v>
      </c>
      <c r="P606" s="343">
        <v>4</v>
      </c>
      <c r="Q606" s="343">
        <v>3</v>
      </c>
      <c r="R606" s="343">
        <v>1</v>
      </c>
    </row>
    <row r="607" spans="1:18" x14ac:dyDescent="0.25">
      <c r="A607" s="335"/>
      <c r="B607" s="335"/>
      <c r="C607" s="335"/>
      <c r="D607" s="335"/>
      <c r="E607" s="335" t="s">
        <v>6</v>
      </c>
      <c r="F607" s="335"/>
      <c r="G607" s="343">
        <v>15</v>
      </c>
      <c r="H607" s="343">
        <v>12</v>
      </c>
      <c r="I607" s="343">
        <v>3</v>
      </c>
      <c r="J607" s="343">
        <v>0</v>
      </c>
      <c r="K607" s="343">
        <v>0</v>
      </c>
      <c r="L607" s="343">
        <v>0</v>
      </c>
      <c r="M607" s="343">
        <v>6</v>
      </c>
      <c r="N607" s="343">
        <v>5</v>
      </c>
      <c r="O607" s="343">
        <v>1</v>
      </c>
      <c r="P607" s="343">
        <v>4</v>
      </c>
      <c r="Q607" s="343">
        <v>3</v>
      </c>
      <c r="R607" s="343">
        <v>1</v>
      </c>
    </row>
    <row r="608" spans="1:18" x14ac:dyDescent="0.25">
      <c r="A608" s="335"/>
      <c r="B608" s="335"/>
      <c r="C608" s="335"/>
      <c r="D608" s="335"/>
      <c r="E608" s="335"/>
      <c r="F608" s="335" t="s">
        <v>563</v>
      </c>
      <c r="G608" s="343">
        <v>15</v>
      </c>
      <c r="H608" s="343">
        <v>12</v>
      </c>
      <c r="I608" s="343">
        <v>3</v>
      </c>
      <c r="J608" s="343">
        <v>0</v>
      </c>
      <c r="K608" s="343">
        <v>0</v>
      </c>
      <c r="L608" s="343">
        <v>0</v>
      </c>
      <c r="M608" s="343">
        <v>6</v>
      </c>
      <c r="N608" s="343">
        <v>5</v>
      </c>
      <c r="O608" s="343">
        <v>1</v>
      </c>
      <c r="P608" s="343">
        <v>4</v>
      </c>
      <c r="Q608" s="343">
        <v>3</v>
      </c>
      <c r="R608" s="343">
        <v>1</v>
      </c>
    </row>
    <row r="609" spans="1:18" x14ac:dyDescent="0.25">
      <c r="A609" s="335"/>
      <c r="B609" s="335" t="s">
        <v>736</v>
      </c>
      <c r="C609" s="335"/>
      <c r="D609" s="335"/>
      <c r="E609" s="335"/>
      <c r="F609" s="335"/>
      <c r="G609" s="343">
        <v>1454</v>
      </c>
      <c r="H609" s="343">
        <v>808</v>
      </c>
      <c r="I609" s="343">
        <v>646</v>
      </c>
      <c r="J609" s="343">
        <v>301</v>
      </c>
      <c r="K609" s="343">
        <v>158</v>
      </c>
      <c r="L609" s="343">
        <v>143</v>
      </c>
      <c r="M609" s="343">
        <v>314</v>
      </c>
      <c r="N609" s="343">
        <v>164</v>
      </c>
      <c r="O609" s="343">
        <v>150</v>
      </c>
      <c r="P609" s="343">
        <v>314</v>
      </c>
      <c r="Q609" s="343">
        <v>164</v>
      </c>
      <c r="R609" s="343">
        <v>150</v>
      </c>
    </row>
    <row r="610" spans="1:18" x14ac:dyDescent="0.25">
      <c r="A610" s="335"/>
      <c r="B610" s="335"/>
      <c r="C610" s="335" t="s">
        <v>736</v>
      </c>
      <c r="D610" s="335"/>
      <c r="E610" s="335"/>
      <c r="F610" s="335"/>
      <c r="G610" s="343">
        <v>1454</v>
      </c>
      <c r="H610" s="343">
        <v>808</v>
      </c>
      <c r="I610" s="343">
        <v>646</v>
      </c>
      <c r="J610" s="343">
        <v>301</v>
      </c>
      <c r="K610" s="343">
        <v>158</v>
      </c>
      <c r="L610" s="343">
        <v>143</v>
      </c>
      <c r="M610" s="343">
        <v>314</v>
      </c>
      <c r="N610" s="343">
        <v>164</v>
      </c>
      <c r="O610" s="343">
        <v>150</v>
      </c>
      <c r="P610" s="343">
        <v>314</v>
      </c>
      <c r="Q610" s="343">
        <v>164</v>
      </c>
      <c r="R610" s="343">
        <v>150</v>
      </c>
    </row>
    <row r="611" spans="1:18" x14ac:dyDescent="0.25">
      <c r="A611" s="335"/>
      <c r="B611" s="335"/>
      <c r="C611" s="335"/>
      <c r="D611" s="335" t="s">
        <v>411</v>
      </c>
      <c r="E611" s="335"/>
      <c r="F611" s="335"/>
      <c r="G611" s="343">
        <v>1450</v>
      </c>
      <c r="H611" s="343">
        <v>805</v>
      </c>
      <c r="I611" s="343">
        <v>645</v>
      </c>
      <c r="J611" s="343">
        <v>301</v>
      </c>
      <c r="K611" s="343">
        <v>158</v>
      </c>
      <c r="L611" s="343">
        <v>143</v>
      </c>
      <c r="M611" s="343">
        <v>309</v>
      </c>
      <c r="N611" s="343">
        <v>160</v>
      </c>
      <c r="O611" s="343">
        <v>149</v>
      </c>
      <c r="P611" s="343">
        <v>309</v>
      </c>
      <c r="Q611" s="343">
        <v>160</v>
      </c>
      <c r="R611" s="343">
        <v>149</v>
      </c>
    </row>
    <row r="612" spans="1:18" x14ac:dyDescent="0.25">
      <c r="A612" s="335"/>
      <c r="B612" s="335"/>
      <c r="C612" s="335"/>
      <c r="D612" s="335"/>
      <c r="E612" s="335" t="s">
        <v>6</v>
      </c>
      <c r="F612" s="335"/>
      <c r="G612" s="343">
        <v>1450</v>
      </c>
      <c r="H612" s="343">
        <v>805</v>
      </c>
      <c r="I612" s="343">
        <v>645</v>
      </c>
      <c r="J612" s="343">
        <v>301</v>
      </c>
      <c r="K612" s="343">
        <v>158</v>
      </c>
      <c r="L612" s="343">
        <v>143</v>
      </c>
      <c r="M612" s="343">
        <v>309</v>
      </c>
      <c r="N612" s="343">
        <v>160</v>
      </c>
      <c r="O612" s="343">
        <v>149</v>
      </c>
      <c r="P612" s="343">
        <v>309</v>
      </c>
      <c r="Q612" s="343">
        <v>160</v>
      </c>
      <c r="R612" s="343">
        <v>149</v>
      </c>
    </row>
    <row r="613" spans="1:18" x14ac:dyDescent="0.25">
      <c r="A613" s="335"/>
      <c r="B613" s="335"/>
      <c r="C613" s="335"/>
      <c r="D613" s="335"/>
      <c r="E613" s="335"/>
      <c r="F613" s="335" t="s">
        <v>645</v>
      </c>
      <c r="G613" s="343">
        <v>129</v>
      </c>
      <c r="H613" s="343">
        <v>30</v>
      </c>
      <c r="I613" s="343">
        <v>99</v>
      </c>
      <c r="J613" s="343">
        <v>21</v>
      </c>
      <c r="K613" s="343">
        <v>3</v>
      </c>
      <c r="L613" s="343">
        <v>18</v>
      </c>
      <c r="M613" s="343">
        <v>22</v>
      </c>
      <c r="N613" s="343">
        <v>7</v>
      </c>
      <c r="O613" s="343">
        <v>15</v>
      </c>
      <c r="P613" s="343">
        <v>22</v>
      </c>
      <c r="Q613" s="343">
        <v>7</v>
      </c>
      <c r="R613" s="343">
        <v>15</v>
      </c>
    </row>
    <row r="614" spans="1:18" x14ac:dyDescent="0.25">
      <c r="A614" s="335"/>
      <c r="B614" s="335"/>
      <c r="C614" s="335"/>
      <c r="D614" s="335"/>
      <c r="E614" s="335"/>
      <c r="F614" s="335" t="s">
        <v>737</v>
      </c>
      <c r="G614" s="343">
        <v>21</v>
      </c>
      <c r="H614" s="343">
        <v>9</v>
      </c>
      <c r="I614" s="343">
        <v>12</v>
      </c>
      <c r="J614" s="343">
        <v>0</v>
      </c>
      <c r="K614" s="343">
        <v>0</v>
      </c>
      <c r="L614" s="343">
        <v>0</v>
      </c>
      <c r="M614" s="343">
        <v>12</v>
      </c>
      <c r="N614" s="343">
        <v>6</v>
      </c>
      <c r="O614" s="343">
        <v>6</v>
      </c>
      <c r="P614" s="343">
        <v>12</v>
      </c>
      <c r="Q614" s="343">
        <v>6</v>
      </c>
      <c r="R614" s="343">
        <v>6</v>
      </c>
    </row>
    <row r="615" spans="1:18" x14ac:dyDescent="0.25">
      <c r="A615" s="335"/>
      <c r="B615" s="335"/>
      <c r="C615" s="335"/>
      <c r="D615" s="335"/>
      <c r="E615" s="335"/>
      <c r="F615" s="335" t="s">
        <v>738</v>
      </c>
      <c r="G615" s="343">
        <v>78</v>
      </c>
      <c r="H615" s="343">
        <v>65</v>
      </c>
      <c r="I615" s="343">
        <v>13</v>
      </c>
      <c r="J615" s="343">
        <v>6</v>
      </c>
      <c r="K615" s="343">
        <v>5</v>
      </c>
      <c r="L615" s="343">
        <v>1</v>
      </c>
      <c r="M615" s="343">
        <v>21</v>
      </c>
      <c r="N615" s="343">
        <v>18</v>
      </c>
      <c r="O615" s="343">
        <v>3</v>
      </c>
      <c r="P615" s="343">
        <v>21</v>
      </c>
      <c r="Q615" s="343">
        <v>18</v>
      </c>
      <c r="R615" s="343">
        <v>3</v>
      </c>
    </row>
    <row r="616" spans="1:18" x14ac:dyDescent="0.25">
      <c r="A616" s="335"/>
      <c r="B616" s="335"/>
      <c r="C616" s="335"/>
      <c r="D616" s="335"/>
      <c r="E616" s="335"/>
      <c r="F616" s="335" t="s">
        <v>739</v>
      </c>
      <c r="G616" s="343">
        <v>133</v>
      </c>
      <c r="H616" s="343">
        <v>51</v>
      </c>
      <c r="I616" s="343">
        <v>82</v>
      </c>
      <c r="J616" s="343">
        <v>30</v>
      </c>
      <c r="K616" s="343">
        <v>12</v>
      </c>
      <c r="L616" s="343">
        <v>18</v>
      </c>
      <c r="M616" s="343">
        <v>11</v>
      </c>
      <c r="N616" s="343">
        <v>6</v>
      </c>
      <c r="O616" s="343">
        <v>5</v>
      </c>
      <c r="P616" s="343">
        <v>11</v>
      </c>
      <c r="Q616" s="343">
        <v>6</v>
      </c>
      <c r="R616" s="343">
        <v>5</v>
      </c>
    </row>
    <row r="617" spans="1:18" x14ac:dyDescent="0.25">
      <c r="A617" s="335"/>
      <c r="B617" s="335"/>
      <c r="C617" s="335"/>
      <c r="D617" s="335"/>
      <c r="E617" s="335"/>
      <c r="F617" s="335" t="s">
        <v>463</v>
      </c>
      <c r="G617" s="343">
        <v>128</v>
      </c>
      <c r="H617" s="343">
        <v>110</v>
      </c>
      <c r="I617" s="343">
        <v>18</v>
      </c>
      <c r="J617" s="343">
        <v>21</v>
      </c>
      <c r="K617" s="343">
        <v>19</v>
      </c>
      <c r="L617" s="343">
        <v>2</v>
      </c>
      <c r="M617" s="343">
        <v>26</v>
      </c>
      <c r="N617" s="343">
        <v>19</v>
      </c>
      <c r="O617" s="343">
        <v>7</v>
      </c>
      <c r="P617" s="343">
        <v>26</v>
      </c>
      <c r="Q617" s="343">
        <v>19</v>
      </c>
      <c r="R617" s="343">
        <v>7</v>
      </c>
    </row>
    <row r="618" spans="1:18" x14ac:dyDescent="0.25">
      <c r="A618" s="335"/>
      <c r="B618" s="335"/>
      <c r="C618" s="335"/>
      <c r="D618" s="335"/>
      <c r="E618" s="335"/>
      <c r="F618" s="335" t="s">
        <v>740</v>
      </c>
      <c r="G618" s="343">
        <v>67</v>
      </c>
      <c r="H618" s="343">
        <v>60</v>
      </c>
      <c r="I618" s="343">
        <v>7</v>
      </c>
      <c r="J618" s="343">
        <v>23</v>
      </c>
      <c r="K618" s="343">
        <v>20</v>
      </c>
      <c r="L618" s="343">
        <v>3</v>
      </c>
      <c r="M618" s="343">
        <v>16</v>
      </c>
      <c r="N618" s="343">
        <v>14</v>
      </c>
      <c r="O618" s="343">
        <v>2</v>
      </c>
      <c r="P618" s="343">
        <v>16</v>
      </c>
      <c r="Q618" s="343">
        <v>14</v>
      </c>
      <c r="R618" s="343">
        <v>2</v>
      </c>
    </row>
    <row r="619" spans="1:18" x14ac:dyDescent="0.25">
      <c r="A619" s="335"/>
      <c r="B619" s="335"/>
      <c r="C619" s="335"/>
      <c r="D619" s="335"/>
      <c r="E619" s="335"/>
      <c r="F619" s="335" t="s">
        <v>741</v>
      </c>
      <c r="G619" s="343">
        <v>0</v>
      </c>
      <c r="H619" s="343">
        <v>0</v>
      </c>
      <c r="I619" s="343">
        <v>0</v>
      </c>
      <c r="J619" s="343">
        <v>0</v>
      </c>
      <c r="K619" s="343">
        <v>0</v>
      </c>
      <c r="L619" s="343">
        <v>0</v>
      </c>
      <c r="M619" s="343">
        <v>0</v>
      </c>
      <c r="N619" s="343">
        <v>0</v>
      </c>
      <c r="O619" s="343">
        <v>0</v>
      </c>
      <c r="P619" s="343">
        <v>0</v>
      </c>
      <c r="Q619" s="343">
        <v>0</v>
      </c>
      <c r="R619" s="343">
        <v>0</v>
      </c>
    </row>
    <row r="620" spans="1:18" x14ac:dyDescent="0.25">
      <c r="A620" s="335"/>
      <c r="B620" s="335"/>
      <c r="C620" s="335"/>
      <c r="D620" s="335"/>
      <c r="E620" s="335"/>
      <c r="F620" s="335" t="s">
        <v>742</v>
      </c>
      <c r="G620" s="343">
        <v>111</v>
      </c>
      <c r="H620" s="343">
        <v>82</v>
      </c>
      <c r="I620" s="343">
        <v>29</v>
      </c>
      <c r="J620" s="343">
        <v>27</v>
      </c>
      <c r="K620" s="343">
        <v>24</v>
      </c>
      <c r="L620" s="343">
        <v>3</v>
      </c>
      <c r="M620" s="343">
        <v>16</v>
      </c>
      <c r="N620" s="343">
        <v>11</v>
      </c>
      <c r="O620" s="343">
        <v>5</v>
      </c>
      <c r="P620" s="343">
        <v>16</v>
      </c>
      <c r="Q620" s="343">
        <v>11</v>
      </c>
      <c r="R620" s="343">
        <v>5</v>
      </c>
    </row>
    <row r="621" spans="1:18" x14ac:dyDescent="0.25">
      <c r="A621" s="335"/>
      <c r="B621" s="335"/>
      <c r="C621" s="335"/>
      <c r="D621" s="335"/>
      <c r="E621" s="335"/>
      <c r="F621" s="335" t="s">
        <v>743</v>
      </c>
      <c r="G621" s="343">
        <v>119</v>
      </c>
      <c r="H621" s="343">
        <v>99</v>
      </c>
      <c r="I621" s="343">
        <v>20</v>
      </c>
      <c r="J621" s="343">
        <v>15</v>
      </c>
      <c r="K621" s="343">
        <v>12</v>
      </c>
      <c r="L621" s="343">
        <v>3</v>
      </c>
      <c r="M621" s="343">
        <v>32</v>
      </c>
      <c r="N621" s="343">
        <v>27</v>
      </c>
      <c r="O621" s="343">
        <v>5</v>
      </c>
      <c r="P621" s="343">
        <v>32</v>
      </c>
      <c r="Q621" s="343">
        <v>27</v>
      </c>
      <c r="R621" s="343">
        <v>5</v>
      </c>
    </row>
    <row r="622" spans="1:18" x14ac:dyDescent="0.25">
      <c r="A622" s="335"/>
      <c r="B622" s="335"/>
      <c r="C622" s="335"/>
      <c r="D622" s="335"/>
      <c r="E622" s="335"/>
      <c r="F622" s="335" t="s">
        <v>562</v>
      </c>
      <c r="G622" s="343">
        <v>134</v>
      </c>
      <c r="H622" s="343">
        <v>56</v>
      </c>
      <c r="I622" s="343">
        <v>78</v>
      </c>
      <c r="J622" s="343">
        <v>49</v>
      </c>
      <c r="K622" s="343">
        <v>22</v>
      </c>
      <c r="L622" s="343">
        <v>27</v>
      </c>
      <c r="M622" s="343">
        <v>40</v>
      </c>
      <c r="N622" s="343">
        <v>12</v>
      </c>
      <c r="O622" s="343">
        <v>28</v>
      </c>
      <c r="P622" s="343">
        <v>40</v>
      </c>
      <c r="Q622" s="343">
        <v>12</v>
      </c>
      <c r="R622" s="343">
        <v>28</v>
      </c>
    </row>
    <row r="623" spans="1:18" x14ac:dyDescent="0.25">
      <c r="A623" s="335"/>
      <c r="B623" s="335"/>
      <c r="C623" s="335"/>
      <c r="D623" s="335"/>
      <c r="E623" s="335"/>
      <c r="F623" s="335" t="s">
        <v>744</v>
      </c>
      <c r="G623" s="343">
        <v>162</v>
      </c>
      <c r="H623" s="343">
        <v>95</v>
      </c>
      <c r="I623" s="343">
        <v>67</v>
      </c>
      <c r="J623" s="343">
        <v>36</v>
      </c>
      <c r="K623" s="343">
        <v>18</v>
      </c>
      <c r="L623" s="343">
        <v>18</v>
      </c>
      <c r="M623" s="343">
        <v>13</v>
      </c>
      <c r="N623" s="343">
        <v>4</v>
      </c>
      <c r="O623" s="343">
        <v>9</v>
      </c>
      <c r="P623" s="343">
        <v>13</v>
      </c>
      <c r="Q623" s="343">
        <v>4</v>
      </c>
      <c r="R623" s="343">
        <v>9</v>
      </c>
    </row>
    <row r="624" spans="1:18" x14ac:dyDescent="0.25">
      <c r="A624" s="335"/>
      <c r="B624" s="335"/>
      <c r="C624" s="335"/>
      <c r="D624" s="335"/>
      <c r="E624" s="335"/>
      <c r="F624" s="335" t="s">
        <v>603</v>
      </c>
      <c r="G624" s="343">
        <v>0</v>
      </c>
      <c r="H624" s="343">
        <v>0</v>
      </c>
      <c r="I624" s="343">
        <v>0</v>
      </c>
      <c r="J624" s="343">
        <v>0</v>
      </c>
      <c r="K624" s="343">
        <v>0</v>
      </c>
      <c r="L624" s="343">
        <v>0</v>
      </c>
      <c r="M624" s="343">
        <v>0</v>
      </c>
      <c r="N624" s="343">
        <v>0</v>
      </c>
      <c r="O624" s="343">
        <v>0</v>
      </c>
      <c r="P624" s="343">
        <v>0</v>
      </c>
      <c r="Q624" s="343">
        <v>0</v>
      </c>
      <c r="R624" s="343">
        <v>0</v>
      </c>
    </row>
    <row r="625" spans="1:18" x14ac:dyDescent="0.25">
      <c r="A625" s="335"/>
      <c r="B625" s="335"/>
      <c r="C625" s="335"/>
      <c r="D625" s="335"/>
      <c r="E625" s="335"/>
      <c r="F625" s="335" t="s">
        <v>745</v>
      </c>
      <c r="G625" s="343">
        <v>115</v>
      </c>
      <c r="H625" s="343">
        <v>35</v>
      </c>
      <c r="I625" s="343">
        <v>80</v>
      </c>
      <c r="J625" s="343">
        <v>19</v>
      </c>
      <c r="K625" s="343">
        <v>4</v>
      </c>
      <c r="L625" s="343">
        <v>15</v>
      </c>
      <c r="M625" s="343">
        <v>23</v>
      </c>
      <c r="N625" s="343">
        <v>11</v>
      </c>
      <c r="O625" s="343">
        <v>12</v>
      </c>
      <c r="P625" s="343">
        <v>23</v>
      </c>
      <c r="Q625" s="343">
        <v>11</v>
      </c>
      <c r="R625" s="343">
        <v>12</v>
      </c>
    </row>
    <row r="626" spans="1:18" x14ac:dyDescent="0.25">
      <c r="A626" s="335"/>
      <c r="B626" s="335"/>
      <c r="C626" s="335"/>
      <c r="D626" s="335"/>
      <c r="E626" s="335"/>
      <c r="F626" s="335" t="s">
        <v>746</v>
      </c>
      <c r="G626" s="343">
        <v>2</v>
      </c>
      <c r="H626" s="343">
        <v>1</v>
      </c>
      <c r="I626" s="343">
        <v>1</v>
      </c>
      <c r="J626" s="343">
        <v>0</v>
      </c>
      <c r="K626" s="343">
        <v>0</v>
      </c>
      <c r="L626" s="343">
        <v>0</v>
      </c>
      <c r="M626" s="343">
        <v>3</v>
      </c>
      <c r="N626" s="343">
        <v>0</v>
      </c>
      <c r="O626" s="343">
        <v>3</v>
      </c>
      <c r="P626" s="343">
        <v>3</v>
      </c>
      <c r="Q626" s="343">
        <v>0</v>
      </c>
      <c r="R626" s="343">
        <v>3</v>
      </c>
    </row>
    <row r="627" spans="1:18" x14ac:dyDescent="0.25">
      <c r="A627" s="335"/>
      <c r="B627" s="335"/>
      <c r="C627" s="335"/>
      <c r="D627" s="335"/>
      <c r="E627" s="335"/>
      <c r="F627" s="335" t="s">
        <v>747</v>
      </c>
      <c r="G627" s="343">
        <v>29</v>
      </c>
      <c r="H627" s="343">
        <v>22</v>
      </c>
      <c r="I627" s="343">
        <v>7</v>
      </c>
      <c r="J627" s="343">
        <v>0</v>
      </c>
      <c r="K627" s="343">
        <v>0</v>
      </c>
      <c r="L627" s="343">
        <v>0</v>
      </c>
      <c r="M627" s="343">
        <v>17</v>
      </c>
      <c r="N627" s="343">
        <v>12</v>
      </c>
      <c r="O627" s="343">
        <v>5</v>
      </c>
      <c r="P627" s="343">
        <v>17</v>
      </c>
      <c r="Q627" s="343">
        <v>12</v>
      </c>
      <c r="R627" s="343">
        <v>5</v>
      </c>
    </row>
    <row r="628" spans="1:18" x14ac:dyDescent="0.25">
      <c r="A628" s="335"/>
      <c r="B628" s="335"/>
      <c r="C628" s="335"/>
      <c r="D628" s="335"/>
      <c r="E628" s="335"/>
      <c r="F628" s="335" t="s">
        <v>565</v>
      </c>
      <c r="G628" s="343">
        <v>124</v>
      </c>
      <c r="H628" s="343">
        <v>61</v>
      </c>
      <c r="I628" s="343">
        <v>63</v>
      </c>
      <c r="J628" s="343">
        <v>30</v>
      </c>
      <c r="K628" s="343">
        <v>10</v>
      </c>
      <c r="L628" s="343">
        <v>20</v>
      </c>
      <c r="M628" s="343">
        <v>17</v>
      </c>
      <c r="N628" s="343">
        <v>7</v>
      </c>
      <c r="O628" s="343">
        <v>10</v>
      </c>
      <c r="P628" s="343">
        <v>17</v>
      </c>
      <c r="Q628" s="343">
        <v>7</v>
      </c>
      <c r="R628" s="343">
        <v>10</v>
      </c>
    </row>
    <row r="629" spans="1:18" x14ac:dyDescent="0.25">
      <c r="A629" s="335"/>
      <c r="B629" s="335"/>
      <c r="C629" s="335"/>
      <c r="D629" s="335"/>
      <c r="E629" s="335"/>
      <c r="F629" s="335" t="s">
        <v>748</v>
      </c>
      <c r="G629" s="343">
        <v>32</v>
      </c>
      <c r="H629" s="343">
        <v>8</v>
      </c>
      <c r="I629" s="343">
        <v>24</v>
      </c>
      <c r="J629" s="343">
        <v>0</v>
      </c>
      <c r="K629" s="343">
        <v>0</v>
      </c>
      <c r="L629" s="343">
        <v>0</v>
      </c>
      <c r="M629" s="343">
        <v>23</v>
      </c>
      <c r="N629" s="343">
        <v>3</v>
      </c>
      <c r="O629" s="343">
        <v>20</v>
      </c>
      <c r="P629" s="343">
        <v>23</v>
      </c>
      <c r="Q629" s="343">
        <v>3</v>
      </c>
      <c r="R629" s="343">
        <v>20</v>
      </c>
    </row>
    <row r="630" spans="1:18" x14ac:dyDescent="0.25">
      <c r="A630" s="335"/>
      <c r="B630" s="335"/>
      <c r="C630" s="335"/>
      <c r="D630" s="335"/>
      <c r="E630" s="335"/>
      <c r="F630" s="335" t="s">
        <v>749</v>
      </c>
      <c r="G630" s="343">
        <v>2</v>
      </c>
      <c r="H630" s="343">
        <v>0</v>
      </c>
      <c r="I630" s="343">
        <v>2</v>
      </c>
      <c r="J630" s="343">
        <v>0</v>
      </c>
      <c r="K630" s="343">
        <v>0</v>
      </c>
      <c r="L630" s="343">
        <v>0</v>
      </c>
      <c r="M630" s="343">
        <v>0</v>
      </c>
      <c r="N630" s="343">
        <v>0</v>
      </c>
      <c r="O630" s="343">
        <v>0</v>
      </c>
      <c r="P630" s="343">
        <v>0</v>
      </c>
      <c r="Q630" s="343">
        <v>0</v>
      </c>
      <c r="R630" s="343">
        <v>0</v>
      </c>
    </row>
    <row r="631" spans="1:18" x14ac:dyDescent="0.25">
      <c r="A631" s="335"/>
      <c r="B631" s="335"/>
      <c r="C631" s="335"/>
      <c r="D631" s="335"/>
      <c r="E631" s="335"/>
      <c r="F631" s="335" t="s">
        <v>750</v>
      </c>
      <c r="G631" s="343">
        <v>26</v>
      </c>
      <c r="H631" s="343">
        <v>5</v>
      </c>
      <c r="I631" s="343">
        <v>21</v>
      </c>
      <c r="J631" s="343">
        <v>0</v>
      </c>
      <c r="K631" s="343">
        <v>0</v>
      </c>
      <c r="L631" s="343">
        <v>0</v>
      </c>
      <c r="M631" s="343">
        <v>15</v>
      </c>
      <c r="N631" s="343">
        <v>2</v>
      </c>
      <c r="O631" s="343">
        <v>13</v>
      </c>
      <c r="P631" s="343">
        <v>15</v>
      </c>
      <c r="Q631" s="343">
        <v>2</v>
      </c>
      <c r="R631" s="343">
        <v>13</v>
      </c>
    </row>
    <row r="632" spans="1:18" x14ac:dyDescent="0.25">
      <c r="A632" s="335"/>
      <c r="B632" s="335"/>
      <c r="C632" s="335"/>
      <c r="D632" s="335"/>
      <c r="E632" s="335"/>
      <c r="F632" s="335" t="s">
        <v>751</v>
      </c>
      <c r="G632" s="343">
        <v>1</v>
      </c>
      <c r="H632" s="343">
        <v>1</v>
      </c>
      <c r="I632" s="343">
        <v>0</v>
      </c>
      <c r="J632" s="343">
        <v>0</v>
      </c>
      <c r="K632" s="343">
        <v>0</v>
      </c>
      <c r="L632" s="343">
        <v>0</v>
      </c>
      <c r="M632" s="343">
        <v>2</v>
      </c>
      <c r="N632" s="343">
        <v>1</v>
      </c>
      <c r="O632" s="343">
        <v>1</v>
      </c>
      <c r="P632" s="343">
        <v>2</v>
      </c>
      <c r="Q632" s="343">
        <v>1</v>
      </c>
      <c r="R632" s="343">
        <v>1</v>
      </c>
    </row>
    <row r="633" spans="1:18" x14ac:dyDescent="0.25">
      <c r="A633" s="335"/>
      <c r="B633" s="335"/>
      <c r="C633" s="335"/>
      <c r="D633" s="335"/>
      <c r="E633" s="335"/>
      <c r="F633" s="335" t="s">
        <v>752</v>
      </c>
      <c r="G633" s="343">
        <v>37</v>
      </c>
      <c r="H633" s="343">
        <v>15</v>
      </c>
      <c r="I633" s="343">
        <v>22</v>
      </c>
      <c r="J633" s="343">
        <v>24</v>
      </c>
      <c r="K633" s="343">
        <v>9</v>
      </c>
      <c r="L633" s="343">
        <v>15</v>
      </c>
      <c r="M633" s="343">
        <v>0</v>
      </c>
      <c r="N633" s="343">
        <v>0</v>
      </c>
      <c r="O633" s="343">
        <v>0</v>
      </c>
      <c r="P633" s="343">
        <v>0</v>
      </c>
      <c r="Q633" s="343">
        <v>0</v>
      </c>
      <c r="R633" s="343">
        <v>0</v>
      </c>
    </row>
    <row r="634" spans="1:18" x14ac:dyDescent="0.25">
      <c r="A634" s="335"/>
      <c r="B634" s="335"/>
      <c r="C634" s="335"/>
      <c r="D634" s="335" t="s">
        <v>468</v>
      </c>
      <c r="E634" s="335"/>
      <c r="F634" s="335"/>
      <c r="G634" s="343">
        <v>4</v>
      </c>
      <c r="H634" s="343">
        <v>3</v>
      </c>
      <c r="I634" s="343">
        <v>1</v>
      </c>
      <c r="J634" s="343">
        <v>0</v>
      </c>
      <c r="K634" s="343">
        <v>0</v>
      </c>
      <c r="L634" s="343">
        <v>0</v>
      </c>
      <c r="M634" s="343">
        <v>5</v>
      </c>
      <c r="N634" s="343">
        <v>4</v>
      </c>
      <c r="O634" s="343">
        <v>1</v>
      </c>
      <c r="P634" s="343">
        <v>5</v>
      </c>
      <c r="Q634" s="343">
        <v>4</v>
      </c>
      <c r="R634" s="343">
        <v>1</v>
      </c>
    </row>
    <row r="635" spans="1:18" x14ac:dyDescent="0.25">
      <c r="A635" s="335"/>
      <c r="B635" s="335"/>
      <c r="C635" s="335"/>
      <c r="D635" s="335"/>
      <c r="E635" s="335" t="s">
        <v>6</v>
      </c>
      <c r="F635" s="335"/>
      <c r="G635" s="343">
        <v>4</v>
      </c>
      <c r="H635" s="343">
        <v>3</v>
      </c>
      <c r="I635" s="343">
        <v>1</v>
      </c>
      <c r="J635" s="343">
        <v>0</v>
      </c>
      <c r="K635" s="343">
        <v>0</v>
      </c>
      <c r="L635" s="343">
        <v>0</v>
      </c>
      <c r="M635" s="343">
        <v>5</v>
      </c>
      <c r="N635" s="343">
        <v>4</v>
      </c>
      <c r="O635" s="343">
        <v>1</v>
      </c>
      <c r="P635" s="343">
        <v>5</v>
      </c>
      <c r="Q635" s="343">
        <v>4</v>
      </c>
      <c r="R635" s="343">
        <v>1</v>
      </c>
    </row>
    <row r="636" spans="1:18" x14ac:dyDescent="0.25">
      <c r="A636" s="335"/>
      <c r="B636" s="335"/>
      <c r="C636" s="335"/>
      <c r="D636" s="335"/>
      <c r="E636" s="335"/>
      <c r="F636" s="335" t="s">
        <v>715</v>
      </c>
      <c r="G636" s="343">
        <v>4</v>
      </c>
      <c r="H636" s="343">
        <v>3</v>
      </c>
      <c r="I636" s="343">
        <v>1</v>
      </c>
      <c r="J636" s="343">
        <v>0</v>
      </c>
      <c r="K636" s="343">
        <v>0</v>
      </c>
      <c r="L636" s="343">
        <v>0</v>
      </c>
      <c r="M636" s="343">
        <v>5</v>
      </c>
      <c r="N636" s="343">
        <v>4</v>
      </c>
      <c r="O636" s="343">
        <v>1</v>
      </c>
      <c r="P636" s="343">
        <v>5</v>
      </c>
      <c r="Q636" s="343">
        <v>4</v>
      </c>
      <c r="R636" s="343">
        <v>1</v>
      </c>
    </row>
    <row r="637" spans="1:18" x14ac:dyDescent="0.25">
      <c r="A637" s="335"/>
      <c r="B637" s="335" t="s">
        <v>580</v>
      </c>
      <c r="C637" s="335"/>
      <c r="D637" s="335"/>
      <c r="E637" s="335"/>
      <c r="F637" s="335"/>
      <c r="G637" s="343">
        <v>23616</v>
      </c>
      <c r="H637" s="343">
        <v>11156</v>
      </c>
      <c r="I637" s="343">
        <v>12460</v>
      </c>
      <c r="J637" s="343">
        <v>4953</v>
      </c>
      <c r="K637" s="343">
        <v>2503</v>
      </c>
      <c r="L637" s="343">
        <v>2450</v>
      </c>
      <c r="M637" s="343">
        <v>4062</v>
      </c>
      <c r="N637" s="343">
        <v>1934</v>
      </c>
      <c r="O637" s="343">
        <v>2128</v>
      </c>
      <c r="P637" s="343">
        <v>2349</v>
      </c>
      <c r="Q637" s="343">
        <v>1117</v>
      </c>
      <c r="R637" s="343">
        <v>1232</v>
      </c>
    </row>
    <row r="638" spans="1:18" x14ac:dyDescent="0.25">
      <c r="A638" s="335"/>
      <c r="B638" s="335"/>
      <c r="C638" s="335" t="s">
        <v>753</v>
      </c>
      <c r="D638" s="335"/>
      <c r="E638" s="335"/>
      <c r="F638" s="335"/>
      <c r="G638" s="343">
        <v>605</v>
      </c>
      <c r="H638" s="343">
        <v>297</v>
      </c>
      <c r="I638" s="343">
        <v>308</v>
      </c>
      <c r="J638" s="343">
        <v>164</v>
      </c>
      <c r="K638" s="343">
        <v>87</v>
      </c>
      <c r="L638" s="343">
        <v>77</v>
      </c>
      <c r="M638" s="343">
        <v>147</v>
      </c>
      <c r="N638" s="343">
        <v>78</v>
      </c>
      <c r="O638" s="343">
        <v>69</v>
      </c>
      <c r="P638" s="343">
        <v>33</v>
      </c>
      <c r="Q638" s="343">
        <v>7</v>
      </c>
      <c r="R638" s="343">
        <v>26</v>
      </c>
    </row>
    <row r="639" spans="1:18" x14ac:dyDescent="0.25">
      <c r="A639" s="335"/>
      <c r="B639" s="335"/>
      <c r="C639" s="335"/>
      <c r="D639" s="335" t="s">
        <v>411</v>
      </c>
      <c r="E639" s="335"/>
      <c r="F639" s="335"/>
      <c r="G639" s="343">
        <v>590</v>
      </c>
      <c r="H639" s="343">
        <v>291</v>
      </c>
      <c r="I639" s="343">
        <v>299</v>
      </c>
      <c r="J639" s="343">
        <v>159</v>
      </c>
      <c r="K639" s="343">
        <v>83</v>
      </c>
      <c r="L639" s="343">
        <v>76</v>
      </c>
      <c r="M639" s="343">
        <v>137</v>
      </c>
      <c r="N639" s="343">
        <v>70</v>
      </c>
      <c r="O639" s="343">
        <v>67</v>
      </c>
      <c r="P639" s="343">
        <v>28</v>
      </c>
      <c r="Q639" s="343">
        <v>6</v>
      </c>
      <c r="R639" s="343">
        <v>22</v>
      </c>
    </row>
    <row r="640" spans="1:18" x14ac:dyDescent="0.25">
      <c r="A640" s="335"/>
      <c r="B640" s="335"/>
      <c r="C640" s="335"/>
      <c r="D640" s="335"/>
      <c r="E640" s="335" t="s">
        <v>6</v>
      </c>
      <c r="F640" s="335"/>
      <c r="G640" s="343">
        <v>590</v>
      </c>
      <c r="H640" s="343">
        <v>291</v>
      </c>
      <c r="I640" s="343">
        <v>299</v>
      </c>
      <c r="J640" s="343">
        <v>159</v>
      </c>
      <c r="K640" s="343">
        <v>83</v>
      </c>
      <c r="L640" s="343">
        <v>76</v>
      </c>
      <c r="M640" s="343">
        <v>137</v>
      </c>
      <c r="N640" s="343">
        <v>70</v>
      </c>
      <c r="O640" s="343">
        <v>67</v>
      </c>
      <c r="P640" s="343">
        <v>28</v>
      </c>
      <c r="Q640" s="343">
        <v>6</v>
      </c>
      <c r="R640" s="343">
        <v>22</v>
      </c>
    </row>
    <row r="641" spans="1:18" x14ac:dyDescent="0.25">
      <c r="A641" s="335"/>
      <c r="B641" s="335"/>
      <c r="C641" s="335"/>
      <c r="D641" s="335"/>
      <c r="E641" s="335"/>
      <c r="F641" s="335" t="s">
        <v>755</v>
      </c>
      <c r="G641" s="343">
        <v>162</v>
      </c>
      <c r="H641" s="343">
        <v>62</v>
      </c>
      <c r="I641" s="343">
        <v>100</v>
      </c>
      <c r="J641" s="343">
        <v>47</v>
      </c>
      <c r="K641" s="343">
        <v>18</v>
      </c>
      <c r="L641" s="343">
        <v>29</v>
      </c>
      <c r="M641" s="343">
        <v>28</v>
      </c>
      <c r="N641" s="343">
        <v>14</v>
      </c>
      <c r="O641" s="343">
        <v>14</v>
      </c>
      <c r="P641" s="343">
        <v>8</v>
      </c>
      <c r="Q641" s="343">
        <v>1</v>
      </c>
      <c r="R641" s="343">
        <v>7</v>
      </c>
    </row>
    <row r="642" spans="1:18" x14ac:dyDescent="0.25">
      <c r="A642" s="335"/>
      <c r="B642" s="335"/>
      <c r="C642" s="335"/>
      <c r="D642" s="335"/>
      <c r="E642" s="335"/>
      <c r="F642" s="335" t="s">
        <v>756</v>
      </c>
      <c r="G642" s="343">
        <v>76</v>
      </c>
      <c r="H642" s="343">
        <v>11</v>
      </c>
      <c r="I642" s="343">
        <v>65</v>
      </c>
      <c r="J642" s="343">
        <v>18</v>
      </c>
      <c r="K642" s="343">
        <v>4</v>
      </c>
      <c r="L642" s="343">
        <v>14</v>
      </c>
      <c r="M642" s="343">
        <v>22</v>
      </c>
      <c r="N642" s="343">
        <v>6</v>
      </c>
      <c r="O642" s="343">
        <v>16</v>
      </c>
      <c r="P642" s="343">
        <v>7</v>
      </c>
      <c r="Q642" s="343">
        <v>1</v>
      </c>
      <c r="R642" s="343">
        <v>6</v>
      </c>
    </row>
    <row r="643" spans="1:18" x14ac:dyDescent="0.25">
      <c r="A643" s="335"/>
      <c r="B643" s="335"/>
      <c r="C643" s="335"/>
      <c r="D643" s="335"/>
      <c r="E643" s="335"/>
      <c r="F643" s="335" t="s">
        <v>473</v>
      </c>
      <c r="G643" s="343">
        <v>263</v>
      </c>
      <c r="H643" s="343">
        <v>177</v>
      </c>
      <c r="I643" s="343">
        <v>86</v>
      </c>
      <c r="J643" s="343">
        <v>66</v>
      </c>
      <c r="K643" s="343">
        <v>46</v>
      </c>
      <c r="L643" s="343">
        <v>20</v>
      </c>
      <c r="M643" s="343">
        <v>64</v>
      </c>
      <c r="N643" s="343">
        <v>41</v>
      </c>
      <c r="O643" s="343">
        <v>23</v>
      </c>
      <c r="P643" s="343">
        <v>12</v>
      </c>
      <c r="Q643" s="343">
        <v>4</v>
      </c>
      <c r="R643" s="343">
        <v>8</v>
      </c>
    </row>
    <row r="644" spans="1:18" x14ac:dyDescent="0.25">
      <c r="A644" s="335"/>
      <c r="B644" s="335"/>
      <c r="C644" s="335"/>
      <c r="D644" s="335"/>
      <c r="E644" s="335"/>
      <c r="F644" s="335" t="s">
        <v>757</v>
      </c>
      <c r="G644" s="343">
        <v>89</v>
      </c>
      <c r="H644" s="343">
        <v>41</v>
      </c>
      <c r="I644" s="343">
        <v>48</v>
      </c>
      <c r="J644" s="343">
        <v>28</v>
      </c>
      <c r="K644" s="343">
        <v>15</v>
      </c>
      <c r="L644" s="343">
        <v>13</v>
      </c>
      <c r="M644" s="343">
        <v>23</v>
      </c>
      <c r="N644" s="343">
        <v>9</v>
      </c>
      <c r="O644" s="343">
        <v>14</v>
      </c>
      <c r="P644" s="343">
        <v>1</v>
      </c>
      <c r="Q644" s="343">
        <v>0</v>
      </c>
      <c r="R644" s="343">
        <v>1</v>
      </c>
    </row>
    <row r="645" spans="1:18" x14ac:dyDescent="0.25">
      <c r="A645" s="335"/>
      <c r="B645" s="335"/>
      <c r="C645" s="335"/>
      <c r="D645" s="335" t="s">
        <v>468</v>
      </c>
      <c r="E645" s="335"/>
      <c r="F645" s="335"/>
      <c r="G645" s="343">
        <v>15</v>
      </c>
      <c r="H645" s="343">
        <v>6</v>
      </c>
      <c r="I645" s="343">
        <v>9</v>
      </c>
      <c r="J645" s="343">
        <v>5</v>
      </c>
      <c r="K645" s="343">
        <v>4</v>
      </c>
      <c r="L645" s="343">
        <v>1</v>
      </c>
      <c r="M645" s="343">
        <v>10</v>
      </c>
      <c r="N645" s="343">
        <v>8</v>
      </c>
      <c r="O645" s="343">
        <v>2</v>
      </c>
      <c r="P645" s="343">
        <v>5</v>
      </c>
      <c r="Q645" s="343">
        <v>1</v>
      </c>
      <c r="R645" s="343">
        <v>4</v>
      </c>
    </row>
    <row r="646" spans="1:18" x14ac:dyDescent="0.25">
      <c r="A646" s="335"/>
      <c r="B646" s="335"/>
      <c r="C646" s="335"/>
      <c r="D646" s="335"/>
      <c r="E646" s="335" t="s">
        <v>6</v>
      </c>
      <c r="F646" s="335"/>
      <c r="G646" s="343">
        <v>15</v>
      </c>
      <c r="H646" s="343">
        <v>6</v>
      </c>
      <c r="I646" s="343">
        <v>9</v>
      </c>
      <c r="J646" s="343">
        <v>5</v>
      </c>
      <c r="K646" s="343">
        <v>4</v>
      </c>
      <c r="L646" s="343">
        <v>1</v>
      </c>
      <c r="M646" s="343">
        <v>10</v>
      </c>
      <c r="N646" s="343">
        <v>8</v>
      </c>
      <c r="O646" s="343">
        <v>2</v>
      </c>
      <c r="P646" s="343">
        <v>5</v>
      </c>
      <c r="Q646" s="343">
        <v>1</v>
      </c>
      <c r="R646" s="343">
        <v>4</v>
      </c>
    </row>
    <row r="647" spans="1:18" x14ac:dyDescent="0.25">
      <c r="A647" s="335"/>
      <c r="B647" s="335"/>
      <c r="C647" s="335"/>
      <c r="D647" s="335"/>
      <c r="E647" s="335"/>
      <c r="F647" s="335" t="s">
        <v>754</v>
      </c>
      <c r="G647" s="343">
        <v>15</v>
      </c>
      <c r="H647" s="343">
        <v>6</v>
      </c>
      <c r="I647" s="343">
        <v>9</v>
      </c>
      <c r="J647" s="343">
        <v>5</v>
      </c>
      <c r="K647" s="343">
        <v>4</v>
      </c>
      <c r="L647" s="343">
        <v>1</v>
      </c>
      <c r="M647" s="343">
        <v>10</v>
      </c>
      <c r="N647" s="343">
        <v>8</v>
      </c>
      <c r="O647" s="343">
        <v>2</v>
      </c>
      <c r="P647" s="343">
        <v>5</v>
      </c>
      <c r="Q647" s="343">
        <v>1</v>
      </c>
      <c r="R647" s="343">
        <v>4</v>
      </c>
    </row>
    <row r="648" spans="1:18" x14ac:dyDescent="0.25">
      <c r="A648" s="335"/>
      <c r="B648" s="335"/>
      <c r="C648" s="335" t="s">
        <v>758</v>
      </c>
      <c r="D648" s="335"/>
      <c r="E648" s="335"/>
      <c r="F648" s="335"/>
      <c r="G648" s="343">
        <v>539</v>
      </c>
      <c r="H648" s="343">
        <v>347</v>
      </c>
      <c r="I648" s="343">
        <v>192</v>
      </c>
      <c r="J648" s="343">
        <v>128</v>
      </c>
      <c r="K648" s="343">
        <v>87</v>
      </c>
      <c r="L648" s="343">
        <v>41</v>
      </c>
      <c r="M648" s="343">
        <v>180</v>
      </c>
      <c r="N648" s="343">
        <v>117</v>
      </c>
      <c r="O648" s="343">
        <v>63</v>
      </c>
      <c r="P648" s="343">
        <v>83</v>
      </c>
      <c r="Q648" s="343">
        <v>35</v>
      </c>
      <c r="R648" s="343">
        <v>48</v>
      </c>
    </row>
    <row r="649" spans="1:18" x14ac:dyDescent="0.25">
      <c r="A649" s="335"/>
      <c r="B649" s="335"/>
      <c r="C649" s="335"/>
      <c r="D649" s="335" t="s">
        <v>411</v>
      </c>
      <c r="E649" s="335"/>
      <c r="F649" s="335"/>
      <c r="G649" s="343">
        <v>491</v>
      </c>
      <c r="H649" s="343">
        <v>321</v>
      </c>
      <c r="I649" s="343">
        <v>170</v>
      </c>
      <c r="J649" s="343">
        <v>116</v>
      </c>
      <c r="K649" s="343">
        <v>78</v>
      </c>
      <c r="L649" s="343">
        <v>38</v>
      </c>
      <c r="M649" s="343">
        <v>160</v>
      </c>
      <c r="N649" s="343">
        <v>110</v>
      </c>
      <c r="O649" s="343">
        <v>50</v>
      </c>
      <c r="P649" s="343">
        <v>63</v>
      </c>
      <c r="Q649" s="343">
        <v>31</v>
      </c>
      <c r="R649" s="343">
        <v>32</v>
      </c>
    </row>
    <row r="650" spans="1:18" x14ac:dyDescent="0.25">
      <c r="A650" s="335"/>
      <c r="B650" s="335"/>
      <c r="C650" s="335"/>
      <c r="D650" s="335"/>
      <c r="E650" s="335" t="s">
        <v>6</v>
      </c>
      <c r="F650" s="335"/>
      <c r="G650" s="343">
        <v>491</v>
      </c>
      <c r="H650" s="343">
        <v>321</v>
      </c>
      <c r="I650" s="343">
        <v>170</v>
      </c>
      <c r="J650" s="343">
        <v>116</v>
      </c>
      <c r="K650" s="343">
        <v>78</v>
      </c>
      <c r="L650" s="343">
        <v>38</v>
      </c>
      <c r="M650" s="343">
        <v>160</v>
      </c>
      <c r="N650" s="343">
        <v>110</v>
      </c>
      <c r="O650" s="343">
        <v>50</v>
      </c>
      <c r="P650" s="343">
        <v>63</v>
      </c>
      <c r="Q650" s="343">
        <v>31</v>
      </c>
      <c r="R650" s="343">
        <v>32</v>
      </c>
    </row>
    <row r="651" spans="1:18" x14ac:dyDescent="0.25">
      <c r="A651" s="335"/>
      <c r="B651" s="335"/>
      <c r="C651" s="335"/>
      <c r="D651" s="335"/>
      <c r="E651" s="335"/>
      <c r="F651" s="335" t="s">
        <v>760</v>
      </c>
      <c r="G651" s="343">
        <v>161</v>
      </c>
      <c r="H651" s="343">
        <v>107</v>
      </c>
      <c r="I651" s="343">
        <v>54</v>
      </c>
      <c r="J651" s="343">
        <v>35</v>
      </c>
      <c r="K651" s="343">
        <v>27</v>
      </c>
      <c r="L651" s="343">
        <v>8</v>
      </c>
      <c r="M651" s="343">
        <v>39</v>
      </c>
      <c r="N651" s="343">
        <v>33</v>
      </c>
      <c r="O651" s="343">
        <v>6</v>
      </c>
      <c r="P651" s="343">
        <v>20</v>
      </c>
      <c r="Q651" s="343">
        <v>9</v>
      </c>
      <c r="R651" s="343">
        <v>11</v>
      </c>
    </row>
    <row r="652" spans="1:18" x14ac:dyDescent="0.25">
      <c r="A652" s="335"/>
      <c r="B652" s="335"/>
      <c r="C652" s="335"/>
      <c r="D652" s="335"/>
      <c r="E652" s="335"/>
      <c r="F652" s="335" t="s">
        <v>761</v>
      </c>
      <c r="G652" s="343">
        <v>40</v>
      </c>
      <c r="H652" s="343">
        <v>26</v>
      </c>
      <c r="I652" s="343">
        <v>14</v>
      </c>
      <c r="J652" s="343">
        <v>0</v>
      </c>
      <c r="K652" s="343">
        <v>0</v>
      </c>
      <c r="L652" s="343">
        <v>0</v>
      </c>
      <c r="M652" s="343">
        <v>12</v>
      </c>
      <c r="N652" s="343">
        <v>6</v>
      </c>
      <c r="O652" s="343">
        <v>6</v>
      </c>
      <c r="P652" s="343">
        <v>1</v>
      </c>
      <c r="Q652" s="343">
        <v>1</v>
      </c>
      <c r="R652" s="343">
        <v>0</v>
      </c>
    </row>
    <row r="653" spans="1:18" x14ac:dyDescent="0.25">
      <c r="A653" s="335"/>
      <c r="B653" s="335"/>
      <c r="C653" s="335"/>
      <c r="D653" s="335"/>
      <c r="E653" s="335"/>
      <c r="F653" s="335" t="s">
        <v>762</v>
      </c>
      <c r="G653" s="343">
        <v>1</v>
      </c>
      <c r="H653" s="343">
        <v>0</v>
      </c>
      <c r="I653" s="343">
        <v>1</v>
      </c>
      <c r="J653" s="343">
        <v>0</v>
      </c>
      <c r="K653" s="343">
        <v>0</v>
      </c>
      <c r="L653" s="343">
        <v>0</v>
      </c>
      <c r="M653" s="343">
        <v>47</v>
      </c>
      <c r="N653" s="343">
        <v>36</v>
      </c>
      <c r="O653" s="343">
        <v>11</v>
      </c>
      <c r="P653" s="343">
        <v>20</v>
      </c>
      <c r="Q653" s="343">
        <v>15</v>
      </c>
      <c r="R653" s="343">
        <v>5</v>
      </c>
    </row>
    <row r="654" spans="1:18" x14ac:dyDescent="0.25">
      <c r="A654" s="335"/>
      <c r="B654" s="335"/>
      <c r="C654" s="335"/>
      <c r="D654" s="335"/>
      <c r="E654" s="335"/>
      <c r="F654" s="335" t="s">
        <v>763</v>
      </c>
      <c r="G654" s="343">
        <v>236</v>
      </c>
      <c r="H654" s="343">
        <v>159</v>
      </c>
      <c r="I654" s="343">
        <v>77</v>
      </c>
      <c r="J654" s="343">
        <v>58</v>
      </c>
      <c r="K654" s="343">
        <v>40</v>
      </c>
      <c r="L654" s="343">
        <v>18</v>
      </c>
      <c r="M654" s="343">
        <v>46</v>
      </c>
      <c r="N654" s="343">
        <v>29</v>
      </c>
      <c r="O654" s="343">
        <v>17</v>
      </c>
      <c r="P654" s="343">
        <v>5</v>
      </c>
      <c r="Q654" s="343">
        <v>2</v>
      </c>
      <c r="R654" s="343">
        <v>3</v>
      </c>
    </row>
    <row r="655" spans="1:18" x14ac:dyDescent="0.25">
      <c r="A655" s="335"/>
      <c r="B655" s="335"/>
      <c r="C655" s="335"/>
      <c r="D655" s="335"/>
      <c r="E655" s="335"/>
      <c r="F655" s="335" t="s">
        <v>764</v>
      </c>
      <c r="G655" s="343">
        <v>53</v>
      </c>
      <c r="H655" s="343">
        <v>29</v>
      </c>
      <c r="I655" s="343">
        <v>24</v>
      </c>
      <c r="J655" s="343">
        <v>23</v>
      </c>
      <c r="K655" s="343">
        <v>11</v>
      </c>
      <c r="L655" s="343">
        <v>12</v>
      </c>
      <c r="M655" s="343">
        <v>16</v>
      </c>
      <c r="N655" s="343">
        <v>6</v>
      </c>
      <c r="O655" s="343">
        <v>10</v>
      </c>
      <c r="P655" s="343">
        <v>17</v>
      </c>
      <c r="Q655" s="343">
        <v>4</v>
      </c>
      <c r="R655" s="343">
        <v>13</v>
      </c>
    </row>
    <row r="656" spans="1:18" x14ac:dyDescent="0.25">
      <c r="A656" s="335"/>
      <c r="B656" s="335"/>
      <c r="C656" s="335"/>
      <c r="D656" s="335" t="s">
        <v>468</v>
      </c>
      <c r="E656" s="335"/>
      <c r="F656" s="335"/>
      <c r="G656" s="343">
        <v>48</v>
      </c>
      <c r="H656" s="343">
        <v>26</v>
      </c>
      <c r="I656" s="343">
        <v>22</v>
      </c>
      <c r="J656" s="343">
        <v>12</v>
      </c>
      <c r="K656" s="343">
        <v>9</v>
      </c>
      <c r="L656" s="343">
        <v>3</v>
      </c>
      <c r="M656" s="343">
        <v>20</v>
      </c>
      <c r="N656" s="343">
        <v>7</v>
      </c>
      <c r="O656" s="343">
        <v>13</v>
      </c>
      <c r="P656" s="343">
        <v>20</v>
      </c>
      <c r="Q656" s="343">
        <v>4</v>
      </c>
      <c r="R656" s="343">
        <v>16</v>
      </c>
    </row>
    <row r="657" spans="1:18" x14ac:dyDescent="0.25">
      <c r="A657" s="335"/>
      <c r="B657" s="335"/>
      <c r="C657" s="335"/>
      <c r="D657" s="335"/>
      <c r="E657" s="335" t="s">
        <v>6</v>
      </c>
      <c r="F657" s="335"/>
      <c r="G657" s="343">
        <v>48</v>
      </c>
      <c r="H657" s="343">
        <v>26</v>
      </c>
      <c r="I657" s="343">
        <v>22</v>
      </c>
      <c r="J657" s="343">
        <v>12</v>
      </c>
      <c r="K657" s="343">
        <v>9</v>
      </c>
      <c r="L657" s="343">
        <v>3</v>
      </c>
      <c r="M657" s="343">
        <v>20</v>
      </c>
      <c r="N657" s="343">
        <v>7</v>
      </c>
      <c r="O657" s="343">
        <v>13</v>
      </c>
      <c r="P657" s="343">
        <v>20</v>
      </c>
      <c r="Q657" s="343">
        <v>4</v>
      </c>
      <c r="R657" s="343">
        <v>16</v>
      </c>
    </row>
    <row r="658" spans="1:18" x14ac:dyDescent="0.25">
      <c r="A658" s="335"/>
      <c r="B658" s="335"/>
      <c r="C658" s="335"/>
      <c r="D658" s="335"/>
      <c r="E658" s="335"/>
      <c r="F658" s="335" t="s">
        <v>759</v>
      </c>
      <c r="G658" s="343">
        <v>48</v>
      </c>
      <c r="H658" s="343">
        <v>26</v>
      </c>
      <c r="I658" s="343">
        <v>22</v>
      </c>
      <c r="J658" s="343">
        <v>12</v>
      </c>
      <c r="K658" s="343">
        <v>9</v>
      </c>
      <c r="L658" s="343">
        <v>3</v>
      </c>
      <c r="M658" s="343">
        <v>20</v>
      </c>
      <c r="N658" s="343">
        <v>7</v>
      </c>
      <c r="O658" s="343">
        <v>13</v>
      </c>
      <c r="P658" s="343">
        <v>20</v>
      </c>
      <c r="Q658" s="343">
        <v>4</v>
      </c>
      <c r="R658" s="343">
        <v>16</v>
      </c>
    </row>
    <row r="659" spans="1:18" x14ac:dyDescent="0.25">
      <c r="A659" s="335"/>
      <c r="B659" s="335"/>
      <c r="C659" s="335" t="s">
        <v>765</v>
      </c>
      <c r="D659" s="335"/>
      <c r="E659" s="335"/>
      <c r="F659" s="335"/>
      <c r="G659" s="343">
        <v>1830</v>
      </c>
      <c r="H659" s="343">
        <v>878</v>
      </c>
      <c r="I659" s="343">
        <v>952</v>
      </c>
      <c r="J659" s="343">
        <v>400</v>
      </c>
      <c r="K659" s="343">
        <v>232</v>
      </c>
      <c r="L659" s="343">
        <v>168</v>
      </c>
      <c r="M659" s="343">
        <v>617</v>
      </c>
      <c r="N659" s="343">
        <v>295</v>
      </c>
      <c r="O659" s="343">
        <v>322</v>
      </c>
      <c r="P659" s="343">
        <v>241</v>
      </c>
      <c r="Q659" s="343">
        <v>104</v>
      </c>
      <c r="R659" s="343">
        <v>137</v>
      </c>
    </row>
    <row r="660" spans="1:18" x14ac:dyDescent="0.25">
      <c r="A660" s="335"/>
      <c r="B660" s="335"/>
      <c r="C660" s="335"/>
      <c r="D660" s="335" t="s">
        <v>411</v>
      </c>
      <c r="E660" s="335"/>
      <c r="F660" s="335"/>
      <c r="G660" s="343">
        <v>1695</v>
      </c>
      <c r="H660" s="343">
        <v>812</v>
      </c>
      <c r="I660" s="343">
        <v>883</v>
      </c>
      <c r="J660" s="343">
        <v>367</v>
      </c>
      <c r="K660" s="343">
        <v>217</v>
      </c>
      <c r="L660" s="343">
        <v>150</v>
      </c>
      <c r="M660" s="343">
        <v>544</v>
      </c>
      <c r="N660" s="343">
        <v>268</v>
      </c>
      <c r="O660" s="343">
        <v>276</v>
      </c>
      <c r="P660" s="343">
        <v>217</v>
      </c>
      <c r="Q660" s="343">
        <v>93</v>
      </c>
      <c r="R660" s="343">
        <v>124</v>
      </c>
    </row>
    <row r="661" spans="1:18" x14ac:dyDescent="0.25">
      <c r="A661" s="335"/>
      <c r="B661" s="335"/>
      <c r="C661" s="335"/>
      <c r="D661" s="335"/>
      <c r="E661" s="335" t="s">
        <v>6</v>
      </c>
      <c r="F661" s="335"/>
      <c r="G661" s="343">
        <v>1695</v>
      </c>
      <c r="H661" s="343">
        <v>812</v>
      </c>
      <c r="I661" s="343">
        <v>883</v>
      </c>
      <c r="J661" s="343">
        <v>367</v>
      </c>
      <c r="K661" s="343">
        <v>217</v>
      </c>
      <c r="L661" s="343">
        <v>150</v>
      </c>
      <c r="M661" s="343">
        <v>544</v>
      </c>
      <c r="N661" s="343">
        <v>268</v>
      </c>
      <c r="O661" s="343">
        <v>276</v>
      </c>
      <c r="P661" s="343">
        <v>217</v>
      </c>
      <c r="Q661" s="343">
        <v>93</v>
      </c>
      <c r="R661" s="343">
        <v>124</v>
      </c>
    </row>
    <row r="662" spans="1:18" x14ac:dyDescent="0.25">
      <c r="A662" s="335"/>
      <c r="B662" s="335"/>
      <c r="C662" s="335"/>
      <c r="D662" s="335"/>
      <c r="E662" s="335"/>
      <c r="F662" s="335" t="s">
        <v>771</v>
      </c>
      <c r="G662" s="343">
        <v>798</v>
      </c>
      <c r="H662" s="343">
        <v>558</v>
      </c>
      <c r="I662" s="343">
        <v>240</v>
      </c>
      <c r="J662" s="343">
        <v>237</v>
      </c>
      <c r="K662" s="343">
        <v>171</v>
      </c>
      <c r="L662" s="343">
        <v>66</v>
      </c>
      <c r="M662" s="343">
        <v>261</v>
      </c>
      <c r="N662" s="343">
        <v>195</v>
      </c>
      <c r="O662" s="343">
        <v>66</v>
      </c>
      <c r="P662" s="343">
        <v>76</v>
      </c>
      <c r="Q662" s="343">
        <v>55</v>
      </c>
      <c r="R662" s="343">
        <v>21</v>
      </c>
    </row>
    <row r="663" spans="1:18" x14ac:dyDescent="0.25">
      <c r="A663" s="335"/>
      <c r="B663" s="335"/>
      <c r="C663" s="335"/>
      <c r="D663" s="335"/>
      <c r="E663" s="335"/>
      <c r="F663" s="335" t="s">
        <v>772</v>
      </c>
      <c r="G663" s="343">
        <v>897</v>
      </c>
      <c r="H663" s="343">
        <v>254</v>
      </c>
      <c r="I663" s="343">
        <v>643</v>
      </c>
      <c r="J663" s="343">
        <v>130</v>
      </c>
      <c r="K663" s="343">
        <v>46</v>
      </c>
      <c r="L663" s="343">
        <v>84</v>
      </c>
      <c r="M663" s="343">
        <v>283</v>
      </c>
      <c r="N663" s="343">
        <v>73</v>
      </c>
      <c r="O663" s="343">
        <v>210</v>
      </c>
      <c r="P663" s="343">
        <v>141</v>
      </c>
      <c r="Q663" s="343">
        <v>38</v>
      </c>
      <c r="R663" s="343">
        <v>103</v>
      </c>
    </row>
    <row r="664" spans="1:18" x14ac:dyDescent="0.25">
      <c r="A664" s="335"/>
      <c r="B664" s="335"/>
      <c r="C664" s="335"/>
      <c r="D664" s="335" t="s">
        <v>468</v>
      </c>
      <c r="E664" s="335"/>
      <c r="F664" s="335"/>
      <c r="G664" s="343">
        <v>117</v>
      </c>
      <c r="H664" s="343">
        <v>54</v>
      </c>
      <c r="I664" s="343">
        <v>63</v>
      </c>
      <c r="J664" s="343">
        <v>26</v>
      </c>
      <c r="K664" s="343">
        <v>10</v>
      </c>
      <c r="L664" s="343">
        <v>16</v>
      </c>
      <c r="M664" s="343">
        <v>67</v>
      </c>
      <c r="N664" s="343">
        <v>23</v>
      </c>
      <c r="O664" s="343">
        <v>44</v>
      </c>
      <c r="P664" s="343">
        <v>20</v>
      </c>
      <c r="Q664" s="343">
        <v>8</v>
      </c>
      <c r="R664" s="343">
        <v>12</v>
      </c>
    </row>
    <row r="665" spans="1:18" x14ac:dyDescent="0.25">
      <c r="A665" s="335"/>
      <c r="B665" s="335"/>
      <c r="C665" s="335"/>
      <c r="D665" s="335"/>
      <c r="E665" s="335" t="s">
        <v>6</v>
      </c>
      <c r="F665" s="335"/>
      <c r="G665" s="343">
        <v>117</v>
      </c>
      <c r="H665" s="343">
        <v>54</v>
      </c>
      <c r="I665" s="343">
        <v>63</v>
      </c>
      <c r="J665" s="343">
        <v>26</v>
      </c>
      <c r="K665" s="343">
        <v>10</v>
      </c>
      <c r="L665" s="343">
        <v>16</v>
      </c>
      <c r="M665" s="343">
        <v>67</v>
      </c>
      <c r="N665" s="343">
        <v>23</v>
      </c>
      <c r="O665" s="343">
        <v>44</v>
      </c>
      <c r="P665" s="343">
        <v>20</v>
      </c>
      <c r="Q665" s="343">
        <v>8</v>
      </c>
      <c r="R665" s="343">
        <v>12</v>
      </c>
    </row>
    <row r="666" spans="1:18" x14ac:dyDescent="0.25">
      <c r="A666" s="335"/>
      <c r="B666" s="335"/>
      <c r="C666" s="335"/>
      <c r="D666" s="335"/>
      <c r="E666" s="335"/>
      <c r="F666" s="335" t="s">
        <v>766</v>
      </c>
      <c r="G666" s="343">
        <v>22</v>
      </c>
      <c r="H666" s="343">
        <v>12</v>
      </c>
      <c r="I666" s="343">
        <v>10</v>
      </c>
      <c r="J666" s="343">
        <v>4</v>
      </c>
      <c r="K666" s="343">
        <v>2</v>
      </c>
      <c r="L666" s="343">
        <v>2</v>
      </c>
      <c r="M666" s="343">
        <v>12</v>
      </c>
      <c r="N666" s="343">
        <v>5</v>
      </c>
      <c r="O666" s="343">
        <v>7</v>
      </c>
      <c r="P666" s="343">
        <v>6</v>
      </c>
      <c r="Q666" s="343">
        <v>2</v>
      </c>
      <c r="R666" s="343">
        <v>4</v>
      </c>
    </row>
    <row r="667" spans="1:18" x14ac:dyDescent="0.25">
      <c r="A667" s="335"/>
      <c r="B667" s="335"/>
      <c r="C667" s="335"/>
      <c r="D667" s="335"/>
      <c r="E667" s="335"/>
      <c r="F667" s="335" t="s">
        <v>767</v>
      </c>
      <c r="G667" s="343">
        <v>51</v>
      </c>
      <c r="H667" s="343">
        <v>28</v>
      </c>
      <c r="I667" s="343">
        <v>23</v>
      </c>
      <c r="J667" s="343">
        <v>9</v>
      </c>
      <c r="K667" s="343">
        <v>4</v>
      </c>
      <c r="L667" s="343">
        <v>5</v>
      </c>
      <c r="M667" s="343">
        <v>27</v>
      </c>
      <c r="N667" s="343">
        <v>12</v>
      </c>
      <c r="O667" s="343">
        <v>15</v>
      </c>
      <c r="P667" s="343">
        <v>6</v>
      </c>
      <c r="Q667" s="343">
        <v>4</v>
      </c>
      <c r="R667" s="343">
        <v>2</v>
      </c>
    </row>
    <row r="668" spans="1:18" x14ac:dyDescent="0.25">
      <c r="A668" s="335"/>
      <c r="B668" s="335"/>
      <c r="C668" s="335"/>
      <c r="D668" s="335"/>
      <c r="E668" s="335"/>
      <c r="F668" s="335" t="s">
        <v>768</v>
      </c>
      <c r="G668" s="343">
        <v>24</v>
      </c>
      <c r="H668" s="343">
        <v>10</v>
      </c>
      <c r="I668" s="343">
        <v>14</v>
      </c>
      <c r="J668" s="343">
        <v>3</v>
      </c>
      <c r="K668" s="343">
        <v>2</v>
      </c>
      <c r="L668" s="343">
        <v>1</v>
      </c>
      <c r="M668" s="343">
        <v>27</v>
      </c>
      <c r="N668" s="343">
        <v>5</v>
      </c>
      <c r="O668" s="343">
        <v>22</v>
      </c>
      <c r="P668" s="343">
        <v>7</v>
      </c>
      <c r="Q668" s="343">
        <v>2</v>
      </c>
      <c r="R668" s="343">
        <v>5</v>
      </c>
    </row>
    <row r="669" spans="1:18" x14ac:dyDescent="0.25">
      <c r="A669" s="335"/>
      <c r="B669" s="335"/>
      <c r="C669" s="335"/>
      <c r="D669" s="335"/>
      <c r="E669" s="335"/>
      <c r="F669" s="335" t="s">
        <v>769</v>
      </c>
      <c r="G669" s="343">
        <v>20</v>
      </c>
      <c r="H669" s="343">
        <v>4</v>
      </c>
      <c r="I669" s="343">
        <v>16</v>
      </c>
      <c r="J669" s="343">
        <v>10</v>
      </c>
      <c r="K669" s="343">
        <v>2</v>
      </c>
      <c r="L669" s="343">
        <v>8</v>
      </c>
      <c r="M669" s="343">
        <v>1</v>
      </c>
      <c r="N669" s="343">
        <v>1</v>
      </c>
      <c r="O669" s="343">
        <v>0</v>
      </c>
      <c r="P669" s="343">
        <v>1</v>
      </c>
      <c r="Q669" s="343">
        <v>0</v>
      </c>
      <c r="R669" s="343">
        <v>1</v>
      </c>
    </row>
    <row r="670" spans="1:18" x14ac:dyDescent="0.25">
      <c r="A670" s="335"/>
      <c r="B670" s="335"/>
      <c r="C670" s="335"/>
      <c r="D670" s="335" t="s">
        <v>504</v>
      </c>
      <c r="E670" s="335"/>
      <c r="F670" s="335"/>
      <c r="G670" s="343">
        <v>18</v>
      </c>
      <c r="H670" s="343">
        <v>12</v>
      </c>
      <c r="I670" s="343">
        <v>6</v>
      </c>
      <c r="J670" s="343">
        <v>7</v>
      </c>
      <c r="K670" s="343">
        <v>5</v>
      </c>
      <c r="L670" s="343">
        <v>2</v>
      </c>
      <c r="M670" s="343">
        <v>6</v>
      </c>
      <c r="N670" s="343">
        <v>4</v>
      </c>
      <c r="O670" s="343">
        <v>2</v>
      </c>
      <c r="P670" s="343">
        <v>4</v>
      </c>
      <c r="Q670" s="343">
        <v>3</v>
      </c>
      <c r="R670" s="343">
        <v>1</v>
      </c>
    </row>
    <row r="671" spans="1:18" x14ac:dyDescent="0.25">
      <c r="A671" s="335"/>
      <c r="B671" s="335"/>
      <c r="C671" s="335"/>
      <c r="D671" s="335"/>
      <c r="E671" s="335" t="s">
        <v>6</v>
      </c>
      <c r="F671" s="335"/>
      <c r="G671" s="343">
        <v>18</v>
      </c>
      <c r="H671" s="343">
        <v>12</v>
      </c>
      <c r="I671" s="343">
        <v>6</v>
      </c>
      <c r="J671" s="343">
        <v>7</v>
      </c>
      <c r="K671" s="343">
        <v>5</v>
      </c>
      <c r="L671" s="343">
        <v>2</v>
      </c>
      <c r="M671" s="343">
        <v>6</v>
      </c>
      <c r="N671" s="343">
        <v>4</v>
      </c>
      <c r="O671" s="343">
        <v>2</v>
      </c>
      <c r="P671" s="343">
        <v>4</v>
      </c>
      <c r="Q671" s="343">
        <v>3</v>
      </c>
      <c r="R671" s="343">
        <v>1</v>
      </c>
    </row>
    <row r="672" spans="1:18" x14ac:dyDescent="0.25">
      <c r="A672" s="335"/>
      <c r="B672" s="335"/>
      <c r="C672" s="335"/>
      <c r="D672" s="335"/>
      <c r="E672" s="335"/>
      <c r="F672" s="335" t="s">
        <v>770</v>
      </c>
      <c r="G672" s="343">
        <v>18</v>
      </c>
      <c r="H672" s="343">
        <v>12</v>
      </c>
      <c r="I672" s="343">
        <v>6</v>
      </c>
      <c r="J672" s="343">
        <v>7</v>
      </c>
      <c r="K672" s="343">
        <v>5</v>
      </c>
      <c r="L672" s="343">
        <v>2</v>
      </c>
      <c r="M672" s="343">
        <v>6</v>
      </c>
      <c r="N672" s="343">
        <v>4</v>
      </c>
      <c r="O672" s="343">
        <v>2</v>
      </c>
      <c r="P672" s="343">
        <v>4</v>
      </c>
      <c r="Q672" s="343">
        <v>3</v>
      </c>
      <c r="R672" s="343">
        <v>1</v>
      </c>
    </row>
    <row r="673" spans="1:18" x14ac:dyDescent="0.25">
      <c r="A673" s="335"/>
      <c r="B673" s="335"/>
      <c r="C673" s="335" t="s">
        <v>773</v>
      </c>
      <c r="D673" s="335"/>
      <c r="E673" s="335"/>
      <c r="F673" s="335"/>
      <c r="G673" s="343">
        <v>1916</v>
      </c>
      <c r="H673" s="343">
        <v>717</v>
      </c>
      <c r="I673" s="343">
        <v>1199</v>
      </c>
      <c r="J673" s="343">
        <v>272</v>
      </c>
      <c r="K673" s="343">
        <v>98</v>
      </c>
      <c r="L673" s="343">
        <v>174</v>
      </c>
      <c r="M673" s="343">
        <v>371</v>
      </c>
      <c r="N673" s="343">
        <v>141</v>
      </c>
      <c r="O673" s="343">
        <v>230</v>
      </c>
      <c r="P673" s="343">
        <v>0</v>
      </c>
      <c r="Q673" s="343">
        <v>0</v>
      </c>
      <c r="R673" s="343">
        <v>0</v>
      </c>
    </row>
    <row r="674" spans="1:18" x14ac:dyDescent="0.25">
      <c r="A674" s="335"/>
      <c r="B674" s="335"/>
      <c r="C674" s="335"/>
      <c r="D674" s="335" t="s">
        <v>411</v>
      </c>
      <c r="E674" s="335"/>
      <c r="F674" s="335"/>
      <c r="G674" s="343">
        <v>1895</v>
      </c>
      <c r="H674" s="343">
        <v>706</v>
      </c>
      <c r="I674" s="343">
        <v>1189</v>
      </c>
      <c r="J674" s="343">
        <v>271</v>
      </c>
      <c r="K674" s="343">
        <v>98</v>
      </c>
      <c r="L674" s="343">
        <v>173</v>
      </c>
      <c r="M674" s="343">
        <v>358</v>
      </c>
      <c r="N674" s="343">
        <v>133</v>
      </c>
      <c r="O674" s="343">
        <v>225</v>
      </c>
      <c r="P674" s="343">
        <v>0</v>
      </c>
      <c r="Q674" s="343">
        <v>0</v>
      </c>
      <c r="R674" s="343">
        <v>0</v>
      </c>
    </row>
    <row r="675" spans="1:18" x14ac:dyDescent="0.25">
      <c r="A675" s="335"/>
      <c r="B675" s="335"/>
      <c r="C675" s="335"/>
      <c r="D675" s="335"/>
      <c r="E675" s="335" t="s">
        <v>6</v>
      </c>
      <c r="F675" s="335"/>
      <c r="G675" s="343">
        <v>1895</v>
      </c>
      <c r="H675" s="343">
        <v>706</v>
      </c>
      <c r="I675" s="343">
        <v>1189</v>
      </c>
      <c r="J675" s="343">
        <v>271</v>
      </c>
      <c r="K675" s="343">
        <v>98</v>
      </c>
      <c r="L675" s="343">
        <v>173</v>
      </c>
      <c r="M675" s="343">
        <v>358</v>
      </c>
      <c r="N675" s="343">
        <v>133</v>
      </c>
      <c r="O675" s="343">
        <v>225</v>
      </c>
      <c r="P675" s="343">
        <v>0</v>
      </c>
      <c r="Q675" s="343">
        <v>0</v>
      </c>
      <c r="R675" s="343">
        <v>0</v>
      </c>
    </row>
    <row r="676" spans="1:18" x14ac:dyDescent="0.25">
      <c r="A676" s="335"/>
      <c r="B676" s="335"/>
      <c r="C676" s="335"/>
      <c r="D676" s="335"/>
      <c r="E676" s="335"/>
      <c r="F676" s="335" t="s">
        <v>603</v>
      </c>
      <c r="G676" s="343">
        <v>773</v>
      </c>
      <c r="H676" s="343">
        <v>326</v>
      </c>
      <c r="I676" s="343">
        <v>447</v>
      </c>
      <c r="J676" s="343">
        <v>110</v>
      </c>
      <c r="K676" s="343">
        <v>47</v>
      </c>
      <c r="L676" s="343">
        <v>63</v>
      </c>
      <c r="M676" s="343">
        <v>165</v>
      </c>
      <c r="N676" s="343">
        <v>65</v>
      </c>
      <c r="O676" s="343">
        <v>100</v>
      </c>
      <c r="P676" s="343">
        <v>0</v>
      </c>
      <c r="Q676" s="343">
        <v>0</v>
      </c>
      <c r="R676" s="343">
        <v>0</v>
      </c>
    </row>
    <row r="677" spans="1:18" x14ac:dyDescent="0.25">
      <c r="A677" s="335"/>
      <c r="B677" s="335"/>
      <c r="C677" s="335"/>
      <c r="D677" s="335"/>
      <c r="E677" s="335"/>
      <c r="F677" s="335" t="s">
        <v>751</v>
      </c>
      <c r="G677" s="343">
        <v>1122</v>
      </c>
      <c r="H677" s="343">
        <v>380</v>
      </c>
      <c r="I677" s="343">
        <v>742</v>
      </c>
      <c r="J677" s="343">
        <v>161</v>
      </c>
      <c r="K677" s="343">
        <v>51</v>
      </c>
      <c r="L677" s="343">
        <v>110</v>
      </c>
      <c r="M677" s="343">
        <v>193</v>
      </c>
      <c r="N677" s="343">
        <v>68</v>
      </c>
      <c r="O677" s="343">
        <v>125</v>
      </c>
      <c r="P677" s="343">
        <v>0</v>
      </c>
      <c r="Q677" s="343">
        <v>0</v>
      </c>
      <c r="R677" s="343">
        <v>0</v>
      </c>
    </row>
    <row r="678" spans="1:18" x14ac:dyDescent="0.25">
      <c r="A678" s="335"/>
      <c r="B678" s="335"/>
      <c r="C678" s="335"/>
      <c r="D678" s="335" t="s">
        <v>468</v>
      </c>
      <c r="E678" s="335"/>
      <c r="F678" s="335"/>
      <c r="G678" s="343">
        <v>21</v>
      </c>
      <c r="H678" s="343">
        <v>11</v>
      </c>
      <c r="I678" s="343">
        <v>10</v>
      </c>
      <c r="J678" s="343">
        <v>1</v>
      </c>
      <c r="K678" s="343">
        <v>0</v>
      </c>
      <c r="L678" s="343">
        <v>1</v>
      </c>
      <c r="M678" s="343">
        <v>13</v>
      </c>
      <c r="N678" s="343">
        <v>8</v>
      </c>
      <c r="O678" s="343">
        <v>5</v>
      </c>
      <c r="P678" s="343">
        <v>0</v>
      </c>
      <c r="Q678" s="343">
        <v>0</v>
      </c>
      <c r="R678" s="343">
        <v>0</v>
      </c>
    </row>
    <row r="679" spans="1:18" x14ac:dyDescent="0.25">
      <c r="A679" s="335"/>
      <c r="B679" s="335"/>
      <c r="C679" s="335"/>
      <c r="D679" s="335"/>
      <c r="E679" s="335" t="s">
        <v>6</v>
      </c>
      <c r="F679" s="335"/>
      <c r="G679" s="343">
        <v>21</v>
      </c>
      <c r="H679" s="343">
        <v>11</v>
      </c>
      <c r="I679" s="343">
        <v>10</v>
      </c>
      <c r="J679" s="343">
        <v>1</v>
      </c>
      <c r="K679" s="343">
        <v>0</v>
      </c>
      <c r="L679" s="343">
        <v>1</v>
      </c>
      <c r="M679" s="343">
        <v>13</v>
      </c>
      <c r="N679" s="343">
        <v>8</v>
      </c>
      <c r="O679" s="343">
        <v>5</v>
      </c>
      <c r="P679" s="343">
        <v>0</v>
      </c>
      <c r="Q679" s="343">
        <v>0</v>
      </c>
      <c r="R679" s="343">
        <v>0</v>
      </c>
    </row>
    <row r="680" spans="1:18" x14ac:dyDescent="0.25">
      <c r="A680" s="335"/>
      <c r="B680" s="335"/>
      <c r="C680" s="335"/>
      <c r="D680" s="335"/>
      <c r="E680" s="335"/>
      <c r="F680" s="335" t="s">
        <v>774</v>
      </c>
      <c r="G680" s="343">
        <v>21</v>
      </c>
      <c r="H680" s="343">
        <v>11</v>
      </c>
      <c r="I680" s="343">
        <v>10</v>
      </c>
      <c r="J680" s="343">
        <v>1</v>
      </c>
      <c r="K680" s="343">
        <v>0</v>
      </c>
      <c r="L680" s="343">
        <v>1</v>
      </c>
      <c r="M680" s="343">
        <v>13</v>
      </c>
      <c r="N680" s="343">
        <v>8</v>
      </c>
      <c r="O680" s="343">
        <v>5</v>
      </c>
      <c r="P680" s="343">
        <v>0</v>
      </c>
      <c r="Q680" s="343">
        <v>0</v>
      </c>
      <c r="R680" s="343">
        <v>0</v>
      </c>
    </row>
    <row r="681" spans="1:18" x14ac:dyDescent="0.25">
      <c r="A681" s="335"/>
      <c r="B681" s="335"/>
      <c r="C681" s="335" t="s">
        <v>775</v>
      </c>
      <c r="D681" s="335"/>
      <c r="E681" s="335"/>
      <c r="F681" s="335"/>
      <c r="G681" s="343">
        <v>1554</v>
      </c>
      <c r="H681" s="343">
        <v>629</v>
      </c>
      <c r="I681" s="343">
        <v>925</v>
      </c>
      <c r="J681" s="343">
        <v>350</v>
      </c>
      <c r="K681" s="343">
        <v>164</v>
      </c>
      <c r="L681" s="343">
        <v>186</v>
      </c>
      <c r="M681" s="343">
        <v>210</v>
      </c>
      <c r="N681" s="343">
        <v>70</v>
      </c>
      <c r="O681" s="343">
        <v>140</v>
      </c>
      <c r="P681" s="343">
        <v>254</v>
      </c>
      <c r="Q681" s="343">
        <v>97</v>
      </c>
      <c r="R681" s="343">
        <v>157</v>
      </c>
    </row>
    <row r="682" spans="1:18" x14ac:dyDescent="0.25">
      <c r="A682" s="335"/>
      <c r="B682" s="335"/>
      <c r="C682" s="335"/>
      <c r="D682" s="335" t="s">
        <v>411</v>
      </c>
      <c r="E682" s="335"/>
      <c r="F682" s="335"/>
      <c r="G682" s="343">
        <v>1505</v>
      </c>
      <c r="H682" s="343">
        <v>608</v>
      </c>
      <c r="I682" s="343">
        <v>897</v>
      </c>
      <c r="J682" s="343">
        <v>336</v>
      </c>
      <c r="K682" s="343">
        <v>156</v>
      </c>
      <c r="L682" s="343">
        <v>180</v>
      </c>
      <c r="M682" s="343">
        <v>198</v>
      </c>
      <c r="N682" s="343">
        <v>67</v>
      </c>
      <c r="O682" s="343">
        <v>131</v>
      </c>
      <c r="P682" s="343">
        <v>239</v>
      </c>
      <c r="Q682" s="343">
        <v>93</v>
      </c>
      <c r="R682" s="343">
        <v>146</v>
      </c>
    </row>
    <row r="683" spans="1:18" x14ac:dyDescent="0.25">
      <c r="A683" s="335"/>
      <c r="B683" s="335"/>
      <c r="C683" s="335"/>
      <c r="D683" s="335"/>
      <c r="E683" s="335" t="s">
        <v>6</v>
      </c>
      <c r="F683" s="335"/>
      <c r="G683" s="343">
        <v>1505</v>
      </c>
      <c r="H683" s="343">
        <v>608</v>
      </c>
      <c r="I683" s="343">
        <v>897</v>
      </c>
      <c r="J683" s="343">
        <v>336</v>
      </c>
      <c r="K683" s="343">
        <v>156</v>
      </c>
      <c r="L683" s="343">
        <v>180</v>
      </c>
      <c r="M683" s="343">
        <v>198</v>
      </c>
      <c r="N683" s="343">
        <v>67</v>
      </c>
      <c r="O683" s="343">
        <v>131</v>
      </c>
      <c r="P683" s="343">
        <v>239</v>
      </c>
      <c r="Q683" s="343">
        <v>93</v>
      </c>
      <c r="R683" s="343">
        <v>146</v>
      </c>
    </row>
    <row r="684" spans="1:18" x14ac:dyDescent="0.25">
      <c r="A684" s="335"/>
      <c r="B684" s="335"/>
      <c r="C684" s="335"/>
      <c r="D684" s="335"/>
      <c r="E684" s="335"/>
      <c r="F684" s="335" t="s">
        <v>779</v>
      </c>
      <c r="G684" s="343">
        <v>501</v>
      </c>
      <c r="H684" s="343">
        <v>257</v>
      </c>
      <c r="I684" s="343">
        <v>244</v>
      </c>
      <c r="J684" s="343">
        <v>126</v>
      </c>
      <c r="K684" s="343">
        <v>71</v>
      </c>
      <c r="L684" s="343">
        <v>55</v>
      </c>
      <c r="M684" s="343">
        <v>48</v>
      </c>
      <c r="N684" s="343">
        <v>14</v>
      </c>
      <c r="O684" s="343">
        <v>34</v>
      </c>
      <c r="P684" s="343">
        <v>57</v>
      </c>
      <c r="Q684" s="343">
        <v>27</v>
      </c>
      <c r="R684" s="343">
        <v>30</v>
      </c>
    </row>
    <row r="685" spans="1:18" x14ac:dyDescent="0.25">
      <c r="A685" s="335"/>
      <c r="B685" s="335"/>
      <c r="C685" s="335"/>
      <c r="D685" s="335"/>
      <c r="E685" s="335"/>
      <c r="F685" s="335" t="s">
        <v>780</v>
      </c>
      <c r="G685" s="343">
        <v>134</v>
      </c>
      <c r="H685" s="343">
        <v>70</v>
      </c>
      <c r="I685" s="343">
        <v>64</v>
      </c>
      <c r="J685" s="343">
        <v>29</v>
      </c>
      <c r="K685" s="343">
        <v>19</v>
      </c>
      <c r="L685" s="343">
        <v>10</v>
      </c>
      <c r="M685" s="343">
        <v>23</v>
      </c>
      <c r="N685" s="343">
        <v>13</v>
      </c>
      <c r="O685" s="343">
        <v>10</v>
      </c>
      <c r="P685" s="343">
        <v>16</v>
      </c>
      <c r="Q685" s="343">
        <v>10</v>
      </c>
      <c r="R685" s="343">
        <v>6</v>
      </c>
    </row>
    <row r="686" spans="1:18" x14ac:dyDescent="0.25">
      <c r="A686" s="335"/>
      <c r="B686" s="335"/>
      <c r="C686" s="335"/>
      <c r="D686" s="335"/>
      <c r="E686" s="335"/>
      <c r="F686" s="335" t="s">
        <v>781</v>
      </c>
      <c r="G686" s="343">
        <v>870</v>
      </c>
      <c r="H686" s="343">
        <v>281</v>
      </c>
      <c r="I686" s="343">
        <v>589</v>
      </c>
      <c r="J686" s="343">
        <v>181</v>
      </c>
      <c r="K686" s="343">
        <v>66</v>
      </c>
      <c r="L686" s="343">
        <v>115</v>
      </c>
      <c r="M686" s="343">
        <v>127</v>
      </c>
      <c r="N686" s="343">
        <v>40</v>
      </c>
      <c r="O686" s="343">
        <v>87</v>
      </c>
      <c r="P686" s="343">
        <v>166</v>
      </c>
      <c r="Q686" s="343">
        <v>56</v>
      </c>
      <c r="R686" s="343">
        <v>110</v>
      </c>
    </row>
    <row r="687" spans="1:18" x14ac:dyDescent="0.25">
      <c r="A687" s="335"/>
      <c r="B687" s="335"/>
      <c r="C687" s="335"/>
      <c r="D687" s="335" t="s">
        <v>468</v>
      </c>
      <c r="E687" s="335"/>
      <c r="F687" s="335"/>
      <c r="G687" s="343">
        <v>37</v>
      </c>
      <c r="H687" s="343">
        <v>16</v>
      </c>
      <c r="I687" s="343">
        <v>21</v>
      </c>
      <c r="J687" s="343">
        <v>8</v>
      </c>
      <c r="K687" s="343">
        <v>5</v>
      </c>
      <c r="L687" s="343">
        <v>3</v>
      </c>
      <c r="M687" s="343">
        <v>12</v>
      </c>
      <c r="N687" s="343">
        <v>3</v>
      </c>
      <c r="O687" s="343">
        <v>9</v>
      </c>
      <c r="P687" s="343">
        <v>15</v>
      </c>
      <c r="Q687" s="343">
        <v>4</v>
      </c>
      <c r="R687" s="343">
        <v>11</v>
      </c>
    </row>
    <row r="688" spans="1:18" x14ac:dyDescent="0.25">
      <c r="A688" s="335"/>
      <c r="B688" s="335"/>
      <c r="C688" s="335"/>
      <c r="D688" s="335"/>
      <c r="E688" s="335" t="s">
        <v>6</v>
      </c>
      <c r="F688" s="335"/>
      <c r="G688" s="343">
        <v>37</v>
      </c>
      <c r="H688" s="343">
        <v>16</v>
      </c>
      <c r="I688" s="343">
        <v>21</v>
      </c>
      <c r="J688" s="343">
        <v>8</v>
      </c>
      <c r="K688" s="343">
        <v>5</v>
      </c>
      <c r="L688" s="343">
        <v>3</v>
      </c>
      <c r="M688" s="343">
        <v>12</v>
      </c>
      <c r="N688" s="343">
        <v>3</v>
      </c>
      <c r="O688" s="343">
        <v>9</v>
      </c>
      <c r="P688" s="343">
        <v>15</v>
      </c>
      <c r="Q688" s="343">
        <v>4</v>
      </c>
      <c r="R688" s="343">
        <v>11</v>
      </c>
    </row>
    <row r="689" spans="1:18" x14ac:dyDescent="0.25">
      <c r="A689" s="335"/>
      <c r="B689" s="335"/>
      <c r="C689" s="335"/>
      <c r="D689" s="335"/>
      <c r="E689" s="335"/>
      <c r="F689" s="335" t="s">
        <v>776</v>
      </c>
      <c r="G689" s="343">
        <v>16</v>
      </c>
      <c r="H689" s="343">
        <v>11</v>
      </c>
      <c r="I689" s="343">
        <v>5</v>
      </c>
      <c r="J689" s="343">
        <v>4</v>
      </c>
      <c r="K689" s="343">
        <v>4</v>
      </c>
      <c r="L689" s="343">
        <v>0</v>
      </c>
      <c r="M689" s="343">
        <v>5</v>
      </c>
      <c r="N689" s="343">
        <v>2</v>
      </c>
      <c r="O689" s="343">
        <v>3</v>
      </c>
      <c r="P689" s="343">
        <v>7</v>
      </c>
      <c r="Q689" s="343">
        <v>2</v>
      </c>
      <c r="R689" s="343">
        <v>5</v>
      </c>
    </row>
    <row r="690" spans="1:18" x14ac:dyDescent="0.25">
      <c r="A690" s="335"/>
      <c r="B690" s="335"/>
      <c r="C690" s="335"/>
      <c r="D690" s="335"/>
      <c r="E690" s="335"/>
      <c r="F690" s="335" t="s">
        <v>777</v>
      </c>
      <c r="G690" s="343">
        <v>21</v>
      </c>
      <c r="H690" s="343">
        <v>5</v>
      </c>
      <c r="I690" s="343">
        <v>16</v>
      </c>
      <c r="J690" s="343">
        <v>4</v>
      </c>
      <c r="K690" s="343">
        <v>1</v>
      </c>
      <c r="L690" s="343">
        <v>3</v>
      </c>
      <c r="M690" s="343">
        <v>7</v>
      </c>
      <c r="N690" s="343">
        <v>1</v>
      </c>
      <c r="O690" s="343">
        <v>6</v>
      </c>
      <c r="P690" s="343">
        <v>8</v>
      </c>
      <c r="Q690" s="343">
        <v>2</v>
      </c>
      <c r="R690" s="343">
        <v>6</v>
      </c>
    </row>
    <row r="691" spans="1:18" x14ac:dyDescent="0.25">
      <c r="A691" s="335"/>
      <c r="B691" s="335"/>
      <c r="C691" s="335"/>
      <c r="D691" s="335" t="s">
        <v>504</v>
      </c>
      <c r="E691" s="335"/>
      <c r="F691" s="335"/>
      <c r="G691" s="343">
        <v>12</v>
      </c>
      <c r="H691" s="343">
        <v>5</v>
      </c>
      <c r="I691" s="343">
        <v>7</v>
      </c>
      <c r="J691" s="343">
        <v>6</v>
      </c>
      <c r="K691" s="343">
        <v>3</v>
      </c>
      <c r="L691" s="343">
        <v>3</v>
      </c>
      <c r="M691" s="343">
        <v>0</v>
      </c>
      <c r="N691" s="343">
        <v>0</v>
      </c>
      <c r="O691" s="343">
        <v>0</v>
      </c>
      <c r="P691" s="343">
        <v>0</v>
      </c>
      <c r="Q691" s="343">
        <v>0</v>
      </c>
      <c r="R691" s="343">
        <v>0</v>
      </c>
    </row>
    <row r="692" spans="1:18" x14ac:dyDescent="0.25">
      <c r="A692" s="335"/>
      <c r="B692" s="335"/>
      <c r="C692" s="335"/>
      <c r="D692" s="335"/>
      <c r="E692" s="335" t="s">
        <v>6</v>
      </c>
      <c r="F692" s="335"/>
      <c r="G692" s="343">
        <v>12</v>
      </c>
      <c r="H692" s="343">
        <v>5</v>
      </c>
      <c r="I692" s="343">
        <v>7</v>
      </c>
      <c r="J692" s="343">
        <v>6</v>
      </c>
      <c r="K692" s="343">
        <v>3</v>
      </c>
      <c r="L692" s="343">
        <v>3</v>
      </c>
      <c r="M692" s="343">
        <v>0</v>
      </c>
      <c r="N692" s="343">
        <v>0</v>
      </c>
      <c r="O692" s="343">
        <v>0</v>
      </c>
      <c r="P692" s="343">
        <v>0</v>
      </c>
      <c r="Q692" s="343">
        <v>0</v>
      </c>
      <c r="R692" s="343">
        <v>0</v>
      </c>
    </row>
    <row r="693" spans="1:18" x14ac:dyDescent="0.25">
      <c r="A693" s="335"/>
      <c r="B693" s="335"/>
      <c r="C693" s="335"/>
      <c r="D693" s="335"/>
      <c r="E693" s="335"/>
      <c r="F693" s="335" t="s">
        <v>778</v>
      </c>
      <c r="G693" s="343">
        <v>12</v>
      </c>
      <c r="H693" s="343">
        <v>5</v>
      </c>
      <c r="I693" s="343">
        <v>7</v>
      </c>
      <c r="J693" s="343">
        <v>6</v>
      </c>
      <c r="K693" s="343">
        <v>3</v>
      </c>
      <c r="L693" s="343">
        <v>3</v>
      </c>
      <c r="M693" s="343">
        <v>0</v>
      </c>
      <c r="N693" s="343">
        <v>0</v>
      </c>
      <c r="O693" s="343">
        <v>0</v>
      </c>
      <c r="P693" s="343">
        <v>0</v>
      </c>
      <c r="Q693" s="343">
        <v>0</v>
      </c>
      <c r="R693" s="343">
        <v>0</v>
      </c>
    </row>
    <row r="694" spans="1:18" x14ac:dyDescent="0.25">
      <c r="A694" s="335"/>
      <c r="B694" s="335"/>
      <c r="C694" s="335" t="s">
        <v>782</v>
      </c>
      <c r="D694" s="335"/>
      <c r="E694" s="335"/>
      <c r="F694" s="335"/>
      <c r="G694" s="343">
        <v>4178</v>
      </c>
      <c r="H694" s="343">
        <v>1877</v>
      </c>
      <c r="I694" s="343">
        <v>2301</v>
      </c>
      <c r="J694" s="343">
        <v>1016</v>
      </c>
      <c r="K694" s="343">
        <v>488</v>
      </c>
      <c r="L694" s="343">
        <v>528</v>
      </c>
      <c r="M694" s="343">
        <v>671</v>
      </c>
      <c r="N694" s="343">
        <v>283</v>
      </c>
      <c r="O694" s="343">
        <v>388</v>
      </c>
      <c r="P694" s="343">
        <v>394</v>
      </c>
      <c r="Q694" s="343">
        <v>161</v>
      </c>
      <c r="R694" s="343">
        <v>233</v>
      </c>
    </row>
    <row r="695" spans="1:18" x14ac:dyDescent="0.25">
      <c r="A695" s="335"/>
      <c r="B695" s="335"/>
      <c r="C695" s="335"/>
      <c r="D695" s="335" t="s">
        <v>411</v>
      </c>
      <c r="E695" s="335"/>
      <c r="F695" s="335"/>
      <c r="G695" s="343">
        <v>3428</v>
      </c>
      <c r="H695" s="343">
        <v>1490</v>
      </c>
      <c r="I695" s="343">
        <v>1938</v>
      </c>
      <c r="J695" s="343">
        <v>871</v>
      </c>
      <c r="K695" s="343">
        <v>422</v>
      </c>
      <c r="L695" s="343">
        <v>449</v>
      </c>
      <c r="M695" s="343">
        <v>361</v>
      </c>
      <c r="N695" s="343">
        <v>148</v>
      </c>
      <c r="O695" s="343">
        <v>213</v>
      </c>
      <c r="P695" s="343">
        <v>66</v>
      </c>
      <c r="Q695" s="343">
        <v>18</v>
      </c>
      <c r="R695" s="343">
        <v>48</v>
      </c>
    </row>
    <row r="696" spans="1:18" x14ac:dyDescent="0.25">
      <c r="A696" s="335"/>
      <c r="B696" s="335"/>
      <c r="C696" s="335"/>
      <c r="D696" s="335"/>
      <c r="E696" s="335" t="s">
        <v>6</v>
      </c>
      <c r="F696" s="335"/>
      <c r="G696" s="343">
        <v>3074</v>
      </c>
      <c r="H696" s="343">
        <v>1368</v>
      </c>
      <c r="I696" s="343">
        <v>1706</v>
      </c>
      <c r="J696" s="343">
        <v>778</v>
      </c>
      <c r="K696" s="343">
        <v>383</v>
      </c>
      <c r="L696" s="343">
        <v>395</v>
      </c>
      <c r="M696" s="343">
        <v>361</v>
      </c>
      <c r="N696" s="343">
        <v>148</v>
      </c>
      <c r="O696" s="343">
        <v>213</v>
      </c>
      <c r="P696" s="343">
        <v>66</v>
      </c>
      <c r="Q696" s="343">
        <v>18</v>
      </c>
      <c r="R696" s="343">
        <v>48</v>
      </c>
    </row>
    <row r="697" spans="1:18" x14ac:dyDescent="0.25">
      <c r="A697" s="335"/>
      <c r="B697" s="335"/>
      <c r="C697" s="335"/>
      <c r="D697" s="335"/>
      <c r="E697" s="335"/>
      <c r="F697" s="335" t="s">
        <v>547</v>
      </c>
      <c r="G697" s="343">
        <v>1054</v>
      </c>
      <c r="H697" s="343">
        <v>380</v>
      </c>
      <c r="I697" s="343">
        <v>674</v>
      </c>
      <c r="J697" s="343">
        <v>230</v>
      </c>
      <c r="K697" s="343">
        <v>96</v>
      </c>
      <c r="L697" s="343">
        <v>134</v>
      </c>
      <c r="M697" s="343">
        <v>106</v>
      </c>
      <c r="N697" s="343">
        <v>32</v>
      </c>
      <c r="O697" s="343">
        <v>74</v>
      </c>
      <c r="P697" s="343">
        <v>19</v>
      </c>
      <c r="Q697" s="343">
        <v>8</v>
      </c>
      <c r="R697" s="343">
        <v>11</v>
      </c>
    </row>
    <row r="698" spans="1:18" x14ac:dyDescent="0.25">
      <c r="A698" s="335"/>
      <c r="B698" s="335"/>
      <c r="C698" s="335"/>
      <c r="D698" s="335"/>
      <c r="E698" s="335"/>
      <c r="F698" s="335" t="s">
        <v>562</v>
      </c>
      <c r="G698" s="343">
        <v>884</v>
      </c>
      <c r="H698" s="343">
        <v>398</v>
      </c>
      <c r="I698" s="343">
        <v>486</v>
      </c>
      <c r="J698" s="343">
        <v>241</v>
      </c>
      <c r="K698" s="343">
        <v>119</v>
      </c>
      <c r="L698" s="343">
        <v>122</v>
      </c>
      <c r="M698" s="343">
        <v>139</v>
      </c>
      <c r="N698" s="343">
        <v>63</v>
      </c>
      <c r="O698" s="343">
        <v>76</v>
      </c>
      <c r="P698" s="343">
        <v>30</v>
      </c>
      <c r="Q698" s="343">
        <v>7</v>
      </c>
      <c r="R698" s="343">
        <v>23</v>
      </c>
    </row>
    <row r="699" spans="1:18" x14ac:dyDescent="0.25">
      <c r="A699" s="335"/>
      <c r="B699" s="335"/>
      <c r="C699" s="335"/>
      <c r="D699" s="335"/>
      <c r="E699" s="335"/>
      <c r="F699" s="335" t="s">
        <v>791</v>
      </c>
      <c r="G699" s="343">
        <v>119</v>
      </c>
      <c r="H699" s="343">
        <v>72</v>
      </c>
      <c r="I699" s="343">
        <v>47</v>
      </c>
      <c r="J699" s="343">
        <v>23</v>
      </c>
      <c r="K699" s="343">
        <v>16</v>
      </c>
      <c r="L699" s="343">
        <v>7</v>
      </c>
      <c r="M699" s="343">
        <v>20</v>
      </c>
      <c r="N699" s="343">
        <v>13</v>
      </c>
      <c r="O699" s="343">
        <v>7</v>
      </c>
      <c r="P699" s="343">
        <v>2</v>
      </c>
      <c r="Q699" s="343">
        <v>1</v>
      </c>
      <c r="R699" s="343">
        <v>1</v>
      </c>
    </row>
    <row r="700" spans="1:18" x14ac:dyDescent="0.25">
      <c r="A700" s="335"/>
      <c r="B700" s="335"/>
      <c r="C700" s="335"/>
      <c r="D700" s="335"/>
      <c r="E700" s="335"/>
      <c r="F700" s="335" t="s">
        <v>744</v>
      </c>
      <c r="G700" s="343">
        <v>824</v>
      </c>
      <c r="H700" s="343">
        <v>431</v>
      </c>
      <c r="I700" s="343">
        <v>393</v>
      </c>
      <c r="J700" s="343">
        <v>242</v>
      </c>
      <c r="K700" s="343">
        <v>132</v>
      </c>
      <c r="L700" s="343">
        <v>110</v>
      </c>
      <c r="M700" s="343">
        <v>62</v>
      </c>
      <c r="N700" s="343">
        <v>29</v>
      </c>
      <c r="O700" s="343">
        <v>33</v>
      </c>
      <c r="P700" s="343">
        <v>13</v>
      </c>
      <c r="Q700" s="343">
        <v>2</v>
      </c>
      <c r="R700" s="343">
        <v>11</v>
      </c>
    </row>
    <row r="701" spans="1:18" x14ac:dyDescent="0.25">
      <c r="A701" s="335"/>
      <c r="B701" s="335"/>
      <c r="C701" s="335"/>
      <c r="D701" s="335"/>
      <c r="E701" s="335"/>
      <c r="F701" s="335" t="s">
        <v>792</v>
      </c>
      <c r="G701" s="343">
        <v>193</v>
      </c>
      <c r="H701" s="343">
        <v>87</v>
      </c>
      <c r="I701" s="343">
        <v>106</v>
      </c>
      <c r="J701" s="343">
        <v>42</v>
      </c>
      <c r="K701" s="343">
        <v>20</v>
      </c>
      <c r="L701" s="343">
        <v>22</v>
      </c>
      <c r="M701" s="343">
        <v>34</v>
      </c>
      <c r="N701" s="343">
        <v>11</v>
      </c>
      <c r="O701" s="343">
        <v>23</v>
      </c>
      <c r="P701" s="343">
        <v>2</v>
      </c>
      <c r="Q701" s="343">
        <v>0</v>
      </c>
      <c r="R701" s="343">
        <v>2</v>
      </c>
    </row>
    <row r="702" spans="1:18" x14ac:dyDescent="0.25">
      <c r="A702" s="335"/>
      <c r="B702" s="335"/>
      <c r="C702" s="335"/>
      <c r="D702" s="335"/>
      <c r="E702" s="335"/>
      <c r="F702" s="335" t="s">
        <v>793</v>
      </c>
      <c r="G702" s="343">
        <v>0</v>
      </c>
      <c r="H702" s="343">
        <v>0</v>
      </c>
      <c r="I702" s="343">
        <v>0</v>
      </c>
      <c r="J702" s="343">
        <v>0</v>
      </c>
      <c r="K702" s="343">
        <v>0</v>
      </c>
      <c r="L702" s="343">
        <v>0</v>
      </c>
      <c r="M702" s="343">
        <v>0</v>
      </c>
      <c r="N702" s="343">
        <v>0</v>
      </c>
      <c r="O702" s="343">
        <v>0</v>
      </c>
      <c r="P702" s="343">
        <v>0</v>
      </c>
      <c r="Q702" s="343">
        <v>0</v>
      </c>
      <c r="R702" s="343">
        <v>0</v>
      </c>
    </row>
    <row r="703" spans="1:18" x14ac:dyDescent="0.25">
      <c r="A703" s="335"/>
      <c r="B703" s="335"/>
      <c r="C703" s="335"/>
      <c r="D703" s="335"/>
      <c r="E703" s="335" t="s">
        <v>555</v>
      </c>
      <c r="F703" s="335"/>
      <c r="G703" s="343">
        <v>354</v>
      </c>
      <c r="H703" s="343">
        <v>122</v>
      </c>
      <c r="I703" s="343">
        <v>232</v>
      </c>
      <c r="J703" s="343">
        <v>93</v>
      </c>
      <c r="K703" s="343">
        <v>39</v>
      </c>
      <c r="L703" s="343">
        <v>54</v>
      </c>
      <c r="M703" s="343">
        <v>0</v>
      </c>
      <c r="N703" s="343">
        <v>0</v>
      </c>
      <c r="O703" s="343">
        <v>0</v>
      </c>
      <c r="P703" s="343">
        <v>0</v>
      </c>
      <c r="Q703" s="343">
        <v>0</v>
      </c>
      <c r="R703" s="343">
        <v>0</v>
      </c>
    </row>
    <row r="704" spans="1:18" x14ac:dyDescent="0.25">
      <c r="A704" s="335"/>
      <c r="B704" s="335"/>
      <c r="C704" s="335"/>
      <c r="D704" s="335"/>
      <c r="E704" s="335"/>
      <c r="F704" s="335" t="s">
        <v>547</v>
      </c>
      <c r="G704" s="343">
        <v>34</v>
      </c>
      <c r="H704" s="343">
        <v>5</v>
      </c>
      <c r="I704" s="343">
        <v>29</v>
      </c>
      <c r="J704" s="343">
        <v>13</v>
      </c>
      <c r="K704" s="343">
        <v>3</v>
      </c>
      <c r="L704" s="343">
        <v>10</v>
      </c>
      <c r="M704" s="343">
        <v>0</v>
      </c>
      <c r="N704" s="343">
        <v>0</v>
      </c>
      <c r="O704" s="343">
        <v>0</v>
      </c>
      <c r="P704" s="343">
        <v>0</v>
      </c>
      <c r="Q704" s="343">
        <v>0</v>
      </c>
      <c r="R704" s="343">
        <v>0</v>
      </c>
    </row>
    <row r="705" spans="1:18" x14ac:dyDescent="0.25">
      <c r="A705" s="335"/>
      <c r="B705" s="335"/>
      <c r="C705" s="335"/>
      <c r="D705" s="335"/>
      <c r="E705" s="335"/>
      <c r="F705" s="335" t="s">
        <v>562</v>
      </c>
      <c r="G705" s="343">
        <v>283</v>
      </c>
      <c r="H705" s="343">
        <v>99</v>
      </c>
      <c r="I705" s="343">
        <v>184</v>
      </c>
      <c r="J705" s="343">
        <v>64</v>
      </c>
      <c r="K705" s="343">
        <v>25</v>
      </c>
      <c r="L705" s="343">
        <v>39</v>
      </c>
      <c r="M705" s="343">
        <v>0</v>
      </c>
      <c r="N705" s="343">
        <v>0</v>
      </c>
      <c r="O705" s="343">
        <v>0</v>
      </c>
      <c r="P705" s="343">
        <v>0</v>
      </c>
      <c r="Q705" s="343">
        <v>0</v>
      </c>
      <c r="R705" s="343">
        <v>0</v>
      </c>
    </row>
    <row r="706" spans="1:18" x14ac:dyDescent="0.25">
      <c r="A706" s="335"/>
      <c r="B706" s="335"/>
      <c r="C706" s="335"/>
      <c r="D706" s="335"/>
      <c r="E706" s="335"/>
      <c r="F706" s="335" t="s">
        <v>791</v>
      </c>
      <c r="G706" s="343">
        <v>7</v>
      </c>
      <c r="H706" s="343">
        <v>3</v>
      </c>
      <c r="I706" s="343">
        <v>4</v>
      </c>
      <c r="J706" s="343">
        <v>1</v>
      </c>
      <c r="K706" s="343">
        <v>1</v>
      </c>
      <c r="L706" s="343">
        <v>0</v>
      </c>
      <c r="M706" s="343">
        <v>0</v>
      </c>
      <c r="N706" s="343">
        <v>0</v>
      </c>
      <c r="O706" s="343">
        <v>0</v>
      </c>
      <c r="P706" s="343">
        <v>0</v>
      </c>
      <c r="Q706" s="343">
        <v>0</v>
      </c>
      <c r="R706" s="343">
        <v>0</v>
      </c>
    </row>
    <row r="707" spans="1:18" x14ac:dyDescent="0.25">
      <c r="A707" s="335"/>
      <c r="B707" s="335"/>
      <c r="C707" s="335"/>
      <c r="D707" s="335"/>
      <c r="E707" s="335"/>
      <c r="F707" s="335" t="s">
        <v>744</v>
      </c>
      <c r="G707" s="343">
        <v>18</v>
      </c>
      <c r="H707" s="343">
        <v>10</v>
      </c>
      <c r="I707" s="343">
        <v>8</v>
      </c>
      <c r="J707" s="343">
        <v>11</v>
      </c>
      <c r="K707" s="343">
        <v>9</v>
      </c>
      <c r="L707" s="343">
        <v>2</v>
      </c>
      <c r="M707" s="343">
        <v>0</v>
      </c>
      <c r="N707" s="343">
        <v>0</v>
      </c>
      <c r="O707" s="343">
        <v>0</v>
      </c>
      <c r="P707" s="343">
        <v>0</v>
      </c>
      <c r="Q707" s="343">
        <v>0</v>
      </c>
      <c r="R707" s="343">
        <v>0</v>
      </c>
    </row>
    <row r="708" spans="1:18" x14ac:dyDescent="0.25">
      <c r="A708" s="335"/>
      <c r="B708" s="335"/>
      <c r="C708" s="335"/>
      <c r="D708" s="335"/>
      <c r="E708" s="335"/>
      <c r="F708" s="335" t="s">
        <v>792</v>
      </c>
      <c r="G708" s="343">
        <v>12</v>
      </c>
      <c r="H708" s="343">
        <v>5</v>
      </c>
      <c r="I708" s="343">
        <v>7</v>
      </c>
      <c r="J708" s="343">
        <v>4</v>
      </c>
      <c r="K708" s="343">
        <v>1</v>
      </c>
      <c r="L708" s="343">
        <v>3</v>
      </c>
      <c r="M708" s="343">
        <v>0</v>
      </c>
      <c r="N708" s="343">
        <v>0</v>
      </c>
      <c r="O708" s="343">
        <v>0</v>
      </c>
      <c r="P708" s="343">
        <v>0</v>
      </c>
      <c r="Q708" s="343">
        <v>0</v>
      </c>
      <c r="R708" s="343">
        <v>0</v>
      </c>
    </row>
    <row r="709" spans="1:18" x14ac:dyDescent="0.25">
      <c r="A709" s="335"/>
      <c r="B709" s="335"/>
      <c r="C709" s="335"/>
      <c r="D709" s="335" t="s">
        <v>468</v>
      </c>
      <c r="E709" s="335"/>
      <c r="F709" s="335"/>
      <c r="G709" s="343">
        <v>696</v>
      </c>
      <c r="H709" s="343">
        <v>343</v>
      </c>
      <c r="I709" s="343">
        <v>353</v>
      </c>
      <c r="J709" s="343">
        <v>130</v>
      </c>
      <c r="K709" s="343">
        <v>53</v>
      </c>
      <c r="L709" s="343">
        <v>77</v>
      </c>
      <c r="M709" s="343">
        <v>282</v>
      </c>
      <c r="N709" s="343">
        <v>117</v>
      </c>
      <c r="O709" s="343">
        <v>165</v>
      </c>
      <c r="P709" s="343">
        <v>323</v>
      </c>
      <c r="Q709" s="343">
        <v>140</v>
      </c>
      <c r="R709" s="343">
        <v>183</v>
      </c>
    </row>
    <row r="710" spans="1:18" x14ac:dyDescent="0.25">
      <c r="A710" s="335"/>
      <c r="B710" s="335"/>
      <c r="C710" s="335"/>
      <c r="D710" s="335"/>
      <c r="E710" s="335" t="s">
        <v>6</v>
      </c>
      <c r="F710" s="335"/>
      <c r="G710" s="343">
        <v>521</v>
      </c>
      <c r="H710" s="343">
        <v>248</v>
      </c>
      <c r="I710" s="343">
        <v>273</v>
      </c>
      <c r="J710" s="343">
        <v>99</v>
      </c>
      <c r="K710" s="343">
        <v>39</v>
      </c>
      <c r="L710" s="343">
        <v>60</v>
      </c>
      <c r="M710" s="343">
        <v>228</v>
      </c>
      <c r="N710" s="343">
        <v>98</v>
      </c>
      <c r="O710" s="343">
        <v>130</v>
      </c>
      <c r="P710" s="343">
        <v>279</v>
      </c>
      <c r="Q710" s="343">
        <v>117</v>
      </c>
      <c r="R710" s="343">
        <v>162</v>
      </c>
    </row>
    <row r="711" spans="1:18" x14ac:dyDescent="0.25">
      <c r="A711" s="335"/>
      <c r="B711" s="335"/>
      <c r="C711" s="335"/>
      <c r="D711" s="335"/>
      <c r="E711" s="335"/>
      <c r="F711" s="335" t="s">
        <v>715</v>
      </c>
      <c r="G711" s="343">
        <v>103</v>
      </c>
      <c r="H711" s="343">
        <v>53</v>
      </c>
      <c r="I711" s="343">
        <v>50</v>
      </c>
      <c r="J711" s="343">
        <v>25</v>
      </c>
      <c r="K711" s="343">
        <v>6</v>
      </c>
      <c r="L711" s="343">
        <v>19</v>
      </c>
      <c r="M711" s="343">
        <v>40</v>
      </c>
      <c r="N711" s="343">
        <v>18</v>
      </c>
      <c r="O711" s="343">
        <v>22</v>
      </c>
      <c r="P711" s="343">
        <v>41</v>
      </c>
      <c r="Q711" s="343">
        <v>26</v>
      </c>
      <c r="R711" s="343">
        <v>15</v>
      </c>
    </row>
    <row r="712" spans="1:18" x14ac:dyDescent="0.25">
      <c r="A712" s="335"/>
      <c r="B712" s="335"/>
      <c r="C712" s="335"/>
      <c r="D712" s="335"/>
      <c r="E712" s="335"/>
      <c r="F712" s="335" t="s">
        <v>783</v>
      </c>
      <c r="G712" s="343">
        <v>123</v>
      </c>
      <c r="H712" s="343">
        <v>33</v>
      </c>
      <c r="I712" s="343">
        <v>90</v>
      </c>
      <c r="J712" s="343">
        <v>24</v>
      </c>
      <c r="K712" s="343">
        <v>4</v>
      </c>
      <c r="L712" s="343">
        <v>20</v>
      </c>
      <c r="M712" s="343">
        <v>76</v>
      </c>
      <c r="N712" s="343">
        <v>19</v>
      </c>
      <c r="O712" s="343">
        <v>57</v>
      </c>
      <c r="P712" s="343">
        <v>75</v>
      </c>
      <c r="Q712" s="343">
        <v>21</v>
      </c>
      <c r="R712" s="343">
        <v>54</v>
      </c>
    </row>
    <row r="713" spans="1:18" x14ac:dyDescent="0.25">
      <c r="A713" s="335"/>
      <c r="B713" s="335"/>
      <c r="C713" s="335"/>
      <c r="D713" s="335"/>
      <c r="E713" s="335"/>
      <c r="F713" s="335" t="s">
        <v>582</v>
      </c>
      <c r="G713" s="343">
        <v>26</v>
      </c>
      <c r="H713" s="343">
        <v>14</v>
      </c>
      <c r="I713" s="343">
        <v>12</v>
      </c>
      <c r="J713" s="343">
        <v>3</v>
      </c>
      <c r="K713" s="343">
        <v>2</v>
      </c>
      <c r="L713" s="343">
        <v>1</v>
      </c>
      <c r="M713" s="343">
        <v>10</v>
      </c>
      <c r="N713" s="343">
        <v>7</v>
      </c>
      <c r="O713" s="343">
        <v>3</v>
      </c>
      <c r="P713" s="343">
        <v>16</v>
      </c>
      <c r="Q713" s="343">
        <v>6</v>
      </c>
      <c r="R713" s="343">
        <v>10</v>
      </c>
    </row>
    <row r="714" spans="1:18" x14ac:dyDescent="0.25">
      <c r="A714" s="335"/>
      <c r="B714" s="335"/>
      <c r="C714" s="335"/>
      <c r="D714" s="335"/>
      <c r="E714" s="335"/>
      <c r="F714" s="335" t="s">
        <v>784</v>
      </c>
      <c r="G714" s="343">
        <v>18</v>
      </c>
      <c r="H714" s="343">
        <v>6</v>
      </c>
      <c r="I714" s="343">
        <v>12</v>
      </c>
      <c r="J714" s="343">
        <v>1</v>
      </c>
      <c r="K714" s="343">
        <v>0</v>
      </c>
      <c r="L714" s="343">
        <v>1</v>
      </c>
      <c r="M714" s="343">
        <v>9</v>
      </c>
      <c r="N714" s="343">
        <v>5</v>
      </c>
      <c r="O714" s="343">
        <v>4</v>
      </c>
      <c r="P714" s="343">
        <v>19</v>
      </c>
      <c r="Q714" s="343">
        <v>8</v>
      </c>
      <c r="R714" s="343">
        <v>11</v>
      </c>
    </row>
    <row r="715" spans="1:18" x14ac:dyDescent="0.25">
      <c r="A715" s="335"/>
      <c r="B715" s="335"/>
      <c r="C715" s="335"/>
      <c r="D715" s="335"/>
      <c r="E715" s="335"/>
      <c r="F715" s="335" t="s">
        <v>785</v>
      </c>
      <c r="G715" s="343">
        <v>129</v>
      </c>
      <c r="H715" s="343">
        <v>83</v>
      </c>
      <c r="I715" s="343">
        <v>46</v>
      </c>
      <c r="J715" s="343">
        <v>20</v>
      </c>
      <c r="K715" s="343">
        <v>13</v>
      </c>
      <c r="L715" s="343">
        <v>7</v>
      </c>
      <c r="M715" s="343">
        <v>33</v>
      </c>
      <c r="N715" s="343">
        <v>16</v>
      </c>
      <c r="O715" s="343">
        <v>17</v>
      </c>
      <c r="P715" s="343">
        <v>39</v>
      </c>
      <c r="Q715" s="343">
        <v>21</v>
      </c>
      <c r="R715" s="343">
        <v>18</v>
      </c>
    </row>
    <row r="716" spans="1:18" x14ac:dyDescent="0.25">
      <c r="A716" s="335"/>
      <c r="B716" s="335"/>
      <c r="C716" s="335"/>
      <c r="D716" s="335"/>
      <c r="E716" s="335"/>
      <c r="F716" s="335" t="s">
        <v>786</v>
      </c>
      <c r="G716" s="343">
        <v>78</v>
      </c>
      <c r="H716" s="343">
        <v>35</v>
      </c>
      <c r="I716" s="343">
        <v>43</v>
      </c>
      <c r="J716" s="343">
        <v>17</v>
      </c>
      <c r="K716" s="343">
        <v>7</v>
      </c>
      <c r="L716" s="343">
        <v>10</v>
      </c>
      <c r="M716" s="343">
        <v>26</v>
      </c>
      <c r="N716" s="343">
        <v>12</v>
      </c>
      <c r="O716" s="343">
        <v>14</v>
      </c>
      <c r="P716" s="343">
        <v>46</v>
      </c>
      <c r="Q716" s="343">
        <v>14</v>
      </c>
      <c r="R716" s="343">
        <v>32</v>
      </c>
    </row>
    <row r="717" spans="1:18" x14ac:dyDescent="0.25">
      <c r="A717" s="335"/>
      <c r="B717" s="335"/>
      <c r="C717" s="335"/>
      <c r="D717" s="335"/>
      <c r="E717" s="335"/>
      <c r="F717" s="335" t="s">
        <v>787</v>
      </c>
      <c r="G717" s="343">
        <v>33</v>
      </c>
      <c r="H717" s="343">
        <v>13</v>
      </c>
      <c r="I717" s="343">
        <v>20</v>
      </c>
      <c r="J717" s="343">
        <v>3</v>
      </c>
      <c r="K717" s="343">
        <v>1</v>
      </c>
      <c r="L717" s="343">
        <v>2</v>
      </c>
      <c r="M717" s="343">
        <v>20</v>
      </c>
      <c r="N717" s="343">
        <v>9</v>
      </c>
      <c r="O717" s="343">
        <v>11</v>
      </c>
      <c r="P717" s="343">
        <v>21</v>
      </c>
      <c r="Q717" s="343">
        <v>9</v>
      </c>
      <c r="R717" s="343">
        <v>12</v>
      </c>
    </row>
    <row r="718" spans="1:18" x14ac:dyDescent="0.25">
      <c r="A718" s="335"/>
      <c r="B718" s="335"/>
      <c r="C718" s="335"/>
      <c r="D718" s="335"/>
      <c r="E718" s="335"/>
      <c r="F718" s="335" t="s">
        <v>788</v>
      </c>
      <c r="G718" s="343">
        <v>1</v>
      </c>
      <c r="H718" s="343">
        <v>1</v>
      </c>
      <c r="I718" s="343">
        <v>0</v>
      </c>
      <c r="J718" s="343">
        <v>1</v>
      </c>
      <c r="K718" s="343">
        <v>1</v>
      </c>
      <c r="L718" s="343">
        <v>0</v>
      </c>
      <c r="M718" s="343">
        <v>6</v>
      </c>
      <c r="N718" s="343">
        <v>4</v>
      </c>
      <c r="O718" s="343">
        <v>2</v>
      </c>
      <c r="P718" s="343">
        <v>6</v>
      </c>
      <c r="Q718" s="343">
        <v>2</v>
      </c>
      <c r="R718" s="343">
        <v>4</v>
      </c>
    </row>
    <row r="719" spans="1:18" x14ac:dyDescent="0.25">
      <c r="A719" s="335"/>
      <c r="B719" s="335"/>
      <c r="C719" s="335"/>
      <c r="D719" s="335"/>
      <c r="E719" s="335"/>
      <c r="F719" s="335" t="s">
        <v>789</v>
      </c>
      <c r="G719" s="343">
        <v>10</v>
      </c>
      <c r="H719" s="343">
        <v>10</v>
      </c>
      <c r="I719" s="343">
        <v>0</v>
      </c>
      <c r="J719" s="343">
        <v>5</v>
      </c>
      <c r="K719" s="343">
        <v>5</v>
      </c>
      <c r="L719" s="343">
        <v>0</v>
      </c>
      <c r="M719" s="343">
        <v>8</v>
      </c>
      <c r="N719" s="343">
        <v>8</v>
      </c>
      <c r="O719" s="343">
        <v>0</v>
      </c>
      <c r="P719" s="343">
        <v>16</v>
      </c>
      <c r="Q719" s="343">
        <v>10</v>
      </c>
      <c r="R719" s="343">
        <v>6</v>
      </c>
    </row>
    <row r="720" spans="1:18" x14ac:dyDescent="0.25">
      <c r="A720" s="335"/>
      <c r="B720" s="335"/>
      <c r="C720" s="335"/>
      <c r="D720" s="335"/>
      <c r="E720" s="335" t="s">
        <v>555</v>
      </c>
      <c r="F720" s="335"/>
      <c r="G720" s="343">
        <v>175</v>
      </c>
      <c r="H720" s="343">
        <v>95</v>
      </c>
      <c r="I720" s="343">
        <v>80</v>
      </c>
      <c r="J720" s="343">
        <v>31</v>
      </c>
      <c r="K720" s="343">
        <v>14</v>
      </c>
      <c r="L720" s="343">
        <v>17</v>
      </c>
      <c r="M720" s="343">
        <v>54</v>
      </c>
      <c r="N720" s="343">
        <v>19</v>
      </c>
      <c r="O720" s="343">
        <v>35</v>
      </c>
      <c r="P720" s="343">
        <v>44</v>
      </c>
      <c r="Q720" s="343">
        <v>23</v>
      </c>
      <c r="R720" s="343">
        <v>21</v>
      </c>
    </row>
    <row r="721" spans="1:18" x14ac:dyDescent="0.25">
      <c r="A721" s="335"/>
      <c r="B721" s="335"/>
      <c r="C721" s="335"/>
      <c r="D721" s="335"/>
      <c r="E721" s="335"/>
      <c r="F721" s="335" t="s">
        <v>715</v>
      </c>
      <c r="G721" s="343">
        <v>63</v>
      </c>
      <c r="H721" s="343">
        <v>38</v>
      </c>
      <c r="I721" s="343">
        <v>25</v>
      </c>
      <c r="J721" s="343">
        <v>12</v>
      </c>
      <c r="K721" s="343">
        <v>6</v>
      </c>
      <c r="L721" s="343">
        <v>6</v>
      </c>
      <c r="M721" s="343">
        <v>25</v>
      </c>
      <c r="N721" s="343">
        <v>13</v>
      </c>
      <c r="O721" s="343">
        <v>12</v>
      </c>
      <c r="P721" s="343">
        <v>12</v>
      </c>
      <c r="Q721" s="343">
        <v>9</v>
      </c>
      <c r="R721" s="343">
        <v>3</v>
      </c>
    </row>
    <row r="722" spans="1:18" x14ac:dyDescent="0.25">
      <c r="A722" s="335"/>
      <c r="B722" s="335"/>
      <c r="C722" s="335"/>
      <c r="D722" s="335"/>
      <c r="E722" s="335"/>
      <c r="F722" s="335" t="s">
        <v>783</v>
      </c>
      <c r="G722" s="343">
        <v>40</v>
      </c>
      <c r="H722" s="343">
        <v>13</v>
      </c>
      <c r="I722" s="343">
        <v>27</v>
      </c>
      <c r="J722" s="343">
        <v>7</v>
      </c>
      <c r="K722" s="343">
        <v>2</v>
      </c>
      <c r="L722" s="343">
        <v>5</v>
      </c>
      <c r="M722" s="343">
        <v>12</v>
      </c>
      <c r="N722" s="343">
        <v>4</v>
      </c>
      <c r="O722" s="343">
        <v>8</v>
      </c>
      <c r="P722" s="343">
        <v>12</v>
      </c>
      <c r="Q722" s="343">
        <v>4</v>
      </c>
      <c r="R722" s="343">
        <v>8</v>
      </c>
    </row>
    <row r="723" spans="1:18" x14ac:dyDescent="0.25">
      <c r="A723" s="335"/>
      <c r="B723" s="335"/>
      <c r="C723" s="335"/>
      <c r="D723" s="335"/>
      <c r="E723" s="335"/>
      <c r="F723" s="335" t="s">
        <v>582</v>
      </c>
      <c r="G723" s="343">
        <v>8</v>
      </c>
      <c r="H723" s="343">
        <v>6</v>
      </c>
      <c r="I723" s="343">
        <v>2</v>
      </c>
      <c r="J723" s="343">
        <v>2</v>
      </c>
      <c r="K723" s="343">
        <v>1</v>
      </c>
      <c r="L723" s="343">
        <v>1</v>
      </c>
      <c r="M723" s="343">
        <v>1</v>
      </c>
      <c r="N723" s="343">
        <v>0</v>
      </c>
      <c r="O723" s="343">
        <v>1</v>
      </c>
      <c r="P723" s="343">
        <v>1</v>
      </c>
      <c r="Q723" s="343">
        <v>0</v>
      </c>
      <c r="R723" s="343">
        <v>1</v>
      </c>
    </row>
    <row r="724" spans="1:18" x14ac:dyDescent="0.25">
      <c r="A724" s="335"/>
      <c r="B724" s="335"/>
      <c r="C724" s="335"/>
      <c r="D724" s="335"/>
      <c r="E724" s="335"/>
      <c r="F724" s="335" t="s">
        <v>787</v>
      </c>
      <c r="G724" s="343">
        <v>29</v>
      </c>
      <c r="H724" s="343">
        <v>10</v>
      </c>
      <c r="I724" s="343">
        <v>19</v>
      </c>
      <c r="J724" s="343">
        <v>4</v>
      </c>
      <c r="K724" s="343">
        <v>1</v>
      </c>
      <c r="L724" s="343">
        <v>3</v>
      </c>
      <c r="M724" s="343">
        <v>11</v>
      </c>
      <c r="N724" s="343">
        <v>2</v>
      </c>
      <c r="O724" s="343">
        <v>9</v>
      </c>
      <c r="P724" s="343">
        <v>7</v>
      </c>
      <c r="Q724" s="343">
        <v>3</v>
      </c>
      <c r="R724" s="343">
        <v>4</v>
      </c>
    </row>
    <row r="725" spans="1:18" x14ac:dyDescent="0.25">
      <c r="A725" s="335"/>
      <c r="B725" s="335"/>
      <c r="C725" s="335"/>
      <c r="D725" s="335"/>
      <c r="E725" s="335"/>
      <c r="F725" s="335" t="s">
        <v>788</v>
      </c>
      <c r="G725" s="343">
        <v>14</v>
      </c>
      <c r="H725" s="343">
        <v>10</v>
      </c>
      <c r="I725" s="343">
        <v>4</v>
      </c>
      <c r="J725" s="343">
        <v>4</v>
      </c>
      <c r="K725" s="343">
        <v>2</v>
      </c>
      <c r="L725" s="343">
        <v>2</v>
      </c>
      <c r="M725" s="343">
        <v>3</v>
      </c>
      <c r="N725" s="343">
        <v>0</v>
      </c>
      <c r="O725" s="343">
        <v>3</v>
      </c>
      <c r="P725" s="343">
        <v>7</v>
      </c>
      <c r="Q725" s="343">
        <v>3</v>
      </c>
      <c r="R725" s="343">
        <v>4</v>
      </c>
    </row>
    <row r="726" spans="1:18" x14ac:dyDescent="0.25">
      <c r="A726" s="335"/>
      <c r="B726" s="335"/>
      <c r="C726" s="335"/>
      <c r="D726" s="335"/>
      <c r="E726" s="335"/>
      <c r="F726" s="335" t="s">
        <v>789</v>
      </c>
      <c r="G726" s="343">
        <v>21</v>
      </c>
      <c r="H726" s="343">
        <v>18</v>
      </c>
      <c r="I726" s="343">
        <v>3</v>
      </c>
      <c r="J726" s="343">
        <v>2</v>
      </c>
      <c r="K726" s="343">
        <v>2</v>
      </c>
      <c r="L726" s="343">
        <v>0</v>
      </c>
      <c r="M726" s="343">
        <v>2</v>
      </c>
      <c r="N726" s="343">
        <v>0</v>
      </c>
      <c r="O726" s="343">
        <v>2</v>
      </c>
      <c r="P726" s="343">
        <v>5</v>
      </c>
      <c r="Q726" s="343">
        <v>4</v>
      </c>
      <c r="R726" s="343">
        <v>1</v>
      </c>
    </row>
    <row r="727" spans="1:18" x14ac:dyDescent="0.25">
      <c r="A727" s="335"/>
      <c r="B727" s="335"/>
      <c r="C727" s="335"/>
      <c r="D727" s="335" t="s">
        <v>504</v>
      </c>
      <c r="E727" s="335"/>
      <c r="F727" s="335"/>
      <c r="G727" s="343">
        <v>54</v>
      </c>
      <c r="H727" s="343">
        <v>44</v>
      </c>
      <c r="I727" s="343">
        <v>10</v>
      </c>
      <c r="J727" s="343">
        <v>15</v>
      </c>
      <c r="K727" s="343">
        <v>13</v>
      </c>
      <c r="L727" s="343">
        <v>2</v>
      </c>
      <c r="M727" s="343">
        <v>28</v>
      </c>
      <c r="N727" s="343">
        <v>18</v>
      </c>
      <c r="O727" s="343">
        <v>10</v>
      </c>
      <c r="P727" s="343">
        <v>5</v>
      </c>
      <c r="Q727" s="343">
        <v>3</v>
      </c>
      <c r="R727" s="343">
        <v>2</v>
      </c>
    </row>
    <row r="728" spans="1:18" x14ac:dyDescent="0.25">
      <c r="A728" s="335"/>
      <c r="B728" s="335"/>
      <c r="C728" s="335"/>
      <c r="D728" s="335"/>
      <c r="E728" s="335" t="s">
        <v>6</v>
      </c>
      <c r="F728" s="335"/>
      <c r="G728" s="343">
        <v>54</v>
      </c>
      <c r="H728" s="343">
        <v>44</v>
      </c>
      <c r="I728" s="343">
        <v>10</v>
      </c>
      <c r="J728" s="343">
        <v>15</v>
      </c>
      <c r="K728" s="343">
        <v>13</v>
      </c>
      <c r="L728" s="343">
        <v>2</v>
      </c>
      <c r="M728" s="343">
        <v>28</v>
      </c>
      <c r="N728" s="343">
        <v>18</v>
      </c>
      <c r="O728" s="343">
        <v>10</v>
      </c>
      <c r="P728" s="343">
        <v>5</v>
      </c>
      <c r="Q728" s="343">
        <v>3</v>
      </c>
      <c r="R728" s="343">
        <v>2</v>
      </c>
    </row>
    <row r="729" spans="1:18" x14ac:dyDescent="0.25">
      <c r="A729" s="335"/>
      <c r="B729" s="335"/>
      <c r="C729" s="335"/>
      <c r="D729" s="335"/>
      <c r="E729" s="335"/>
      <c r="F729" s="335" t="s">
        <v>790</v>
      </c>
      <c r="G729" s="343">
        <v>54</v>
      </c>
      <c r="H729" s="343">
        <v>44</v>
      </c>
      <c r="I729" s="343">
        <v>10</v>
      </c>
      <c r="J729" s="343">
        <v>15</v>
      </c>
      <c r="K729" s="343">
        <v>13</v>
      </c>
      <c r="L729" s="343">
        <v>2</v>
      </c>
      <c r="M729" s="343">
        <v>28</v>
      </c>
      <c r="N729" s="343">
        <v>18</v>
      </c>
      <c r="O729" s="343">
        <v>10</v>
      </c>
      <c r="P729" s="343">
        <v>5</v>
      </c>
      <c r="Q729" s="343">
        <v>3</v>
      </c>
      <c r="R729" s="343">
        <v>2</v>
      </c>
    </row>
    <row r="730" spans="1:18" x14ac:dyDescent="0.25">
      <c r="A730" s="335"/>
      <c r="B730" s="335"/>
      <c r="C730" s="335" t="s">
        <v>794</v>
      </c>
      <c r="D730" s="335"/>
      <c r="E730" s="335"/>
      <c r="F730" s="335"/>
      <c r="G730" s="343">
        <v>2288</v>
      </c>
      <c r="H730" s="343">
        <v>1033</v>
      </c>
      <c r="I730" s="343">
        <v>1255</v>
      </c>
      <c r="J730" s="343">
        <v>308</v>
      </c>
      <c r="K730" s="343">
        <v>143</v>
      </c>
      <c r="L730" s="343">
        <v>165</v>
      </c>
      <c r="M730" s="343">
        <v>121</v>
      </c>
      <c r="N730" s="343">
        <v>42</v>
      </c>
      <c r="O730" s="343">
        <v>79</v>
      </c>
      <c r="P730" s="343">
        <v>34</v>
      </c>
      <c r="Q730" s="343">
        <v>9</v>
      </c>
      <c r="R730" s="343">
        <v>25</v>
      </c>
    </row>
    <row r="731" spans="1:18" x14ac:dyDescent="0.25">
      <c r="A731" s="335"/>
      <c r="B731" s="335"/>
      <c r="C731" s="335"/>
      <c r="D731" s="335" t="s">
        <v>411</v>
      </c>
      <c r="E731" s="335"/>
      <c r="F731" s="335"/>
      <c r="G731" s="343">
        <v>2179</v>
      </c>
      <c r="H731" s="343">
        <v>970</v>
      </c>
      <c r="I731" s="343">
        <v>1209</v>
      </c>
      <c r="J731" s="343">
        <v>296</v>
      </c>
      <c r="K731" s="343">
        <v>139</v>
      </c>
      <c r="L731" s="343">
        <v>157</v>
      </c>
      <c r="M731" s="343">
        <v>100</v>
      </c>
      <c r="N731" s="343">
        <v>32</v>
      </c>
      <c r="O731" s="343">
        <v>68</v>
      </c>
      <c r="P731" s="343">
        <v>33</v>
      </c>
      <c r="Q731" s="343">
        <v>8</v>
      </c>
      <c r="R731" s="343">
        <v>25</v>
      </c>
    </row>
    <row r="732" spans="1:18" x14ac:dyDescent="0.25">
      <c r="A732" s="335"/>
      <c r="B732" s="335"/>
      <c r="C732" s="335"/>
      <c r="D732" s="335"/>
      <c r="E732" s="335" t="s">
        <v>6</v>
      </c>
      <c r="F732" s="335"/>
      <c r="G732" s="343">
        <v>2049</v>
      </c>
      <c r="H732" s="343">
        <v>917</v>
      </c>
      <c r="I732" s="343">
        <v>1132</v>
      </c>
      <c r="J732" s="343">
        <v>245</v>
      </c>
      <c r="K732" s="343">
        <v>119</v>
      </c>
      <c r="L732" s="343">
        <v>126</v>
      </c>
      <c r="M732" s="343">
        <v>100</v>
      </c>
      <c r="N732" s="343">
        <v>32</v>
      </c>
      <c r="O732" s="343">
        <v>68</v>
      </c>
      <c r="P732" s="343">
        <v>33</v>
      </c>
      <c r="Q732" s="343">
        <v>8</v>
      </c>
      <c r="R732" s="343">
        <v>25</v>
      </c>
    </row>
    <row r="733" spans="1:18" x14ac:dyDescent="0.25">
      <c r="A733" s="335"/>
      <c r="B733" s="335"/>
      <c r="C733" s="335"/>
      <c r="D733" s="335"/>
      <c r="E733" s="335"/>
      <c r="F733" s="335" t="s">
        <v>565</v>
      </c>
      <c r="G733" s="343">
        <v>2049</v>
      </c>
      <c r="H733" s="343">
        <v>917</v>
      </c>
      <c r="I733" s="343">
        <v>1132</v>
      </c>
      <c r="J733" s="343">
        <v>245</v>
      </c>
      <c r="K733" s="343">
        <v>119</v>
      </c>
      <c r="L733" s="343">
        <v>126</v>
      </c>
      <c r="M733" s="343">
        <v>100</v>
      </c>
      <c r="N733" s="343">
        <v>32</v>
      </c>
      <c r="O733" s="343">
        <v>68</v>
      </c>
      <c r="P733" s="343">
        <v>33</v>
      </c>
      <c r="Q733" s="343">
        <v>8</v>
      </c>
      <c r="R733" s="343">
        <v>25</v>
      </c>
    </row>
    <row r="734" spans="1:18" x14ac:dyDescent="0.25">
      <c r="A734" s="335"/>
      <c r="B734" s="335"/>
      <c r="C734" s="335"/>
      <c r="D734" s="335"/>
      <c r="E734" s="335" t="s">
        <v>555</v>
      </c>
      <c r="F734" s="335"/>
      <c r="G734" s="343">
        <v>130</v>
      </c>
      <c r="H734" s="343">
        <v>53</v>
      </c>
      <c r="I734" s="343">
        <v>77</v>
      </c>
      <c r="J734" s="343">
        <v>51</v>
      </c>
      <c r="K734" s="343">
        <v>20</v>
      </c>
      <c r="L734" s="343">
        <v>31</v>
      </c>
      <c r="M734" s="343">
        <v>0</v>
      </c>
      <c r="N734" s="343">
        <v>0</v>
      </c>
      <c r="O734" s="343">
        <v>0</v>
      </c>
      <c r="P734" s="343">
        <v>0</v>
      </c>
      <c r="Q734" s="343">
        <v>0</v>
      </c>
      <c r="R734" s="343">
        <v>0</v>
      </c>
    </row>
    <row r="735" spans="1:18" x14ac:dyDescent="0.25">
      <c r="A735" s="335"/>
      <c r="B735" s="335"/>
      <c r="C735" s="335"/>
      <c r="D735" s="335"/>
      <c r="E735" s="335"/>
      <c r="F735" s="335" t="s">
        <v>565</v>
      </c>
      <c r="G735" s="343">
        <v>130</v>
      </c>
      <c r="H735" s="343">
        <v>53</v>
      </c>
      <c r="I735" s="343">
        <v>77</v>
      </c>
      <c r="J735" s="343">
        <v>51</v>
      </c>
      <c r="K735" s="343">
        <v>20</v>
      </c>
      <c r="L735" s="343">
        <v>31</v>
      </c>
      <c r="M735" s="343">
        <v>0</v>
      </c>
      <c r="N735" s="343">
        <v>0</v>
      </c>
      <c r="O735" s="343">
        <v>0</v>
      </c>
      <c r="P735" s="343">
        <v>0</v>
      </c>
      <c r="Q735" s="343">
        <v>0</v>
      </c>
      <c r="R735" s="343">
        <v>0</v>
      </c>
    </row>
    <row r="736" spans="1:18" x14ac:dyDescent="0.25">
      <c r="A736" s="335"/>
      <c r="B736" s="335"/>
      <c r="C736" s="335"/>
      <c r="D736" s="335" t="s">
        <v>468</v>
      </c>
      <c r="E736" s="335"/>
      <c r="F736" s="335"/>
      <c r="G736" s="343">
        <v>97</v>
      </c>
      <c r="H736" s="343">
        <v>55</v>
      </c>
      <c r="I736" s="343">
        <v>42</v>
      </c>
      <c r="J736" s="343">
        <v>12</v>
      </c>
      <c r="K736" s="343">
        <v>4</v>
      </c>
      <c r="L736" s="343">
        <v>8</v>
      </c>
      <c r="M736" s="343">
        <v>21</v>
      </c>
      <c r="N736" s="343">
        <v>10</v>
      </c>
      <c r="O736" s="343">
        <v>11</v>
      </c>
      <c r="P736" s="343">
        <v>1</v>
      </c>
      <c r="Q736" s="343">
        <v>1</v>
      </c>
      <c r="R736" s="343">
        <v>0</v>
      </c>
    </row>
    <row r="737" spans="1:18" x14ac:dyDescent="0.25">
      <c r="A737" s="335"/>
      <c r="B737" s="335"/>
      <c r="C737" s="335"/>
      <c r="D737" s="335"/>
      <c r="E737" s="335" t="s">
        <v>6</v>
      </c>
      <c r="F737" s="335"/>
      <c r="G737" s="343">
        <v>97</v>
      </c>
      <c r="H737" s="343">
        <v>55</v>
      </c>
      <c r="I737" s="343">
        <v>42</v>
      </c>
      <c r="J737" s="343">
        <v>12</v>
      </c>
      <c r="K737" s="343">
        <v>4</v>
      </c>
      <c r="L737" s="343">
        <v>8</v>
      </c>
      <c r="M737" s="343">
        <v>21</v>
      </c>
      <c r="N737" s="343">
        <v>10</v>
      </c>
      <c r="O737" s="343">
        <v>11</v>
      </c>
      <c r="P737" s="343">
        <v>1</v>
      </c>
      <c r="Q737" s="343">
        <v>1</v>
      </c>
      <c r="R737" s="343">
        <v>0</v>
      </c>
    </row>
    <row r="738" spans="1:18" x14ac:dyDescent="0.25">
      <c r="A738" s="335"/>
      <c r="B738" s="335"/>
      <c r="C738" s="335"/>
      <c r="D738" s="335"/>
      <c r="E738" s="335"/>
      <c r="F738" s="335" t="s">
        <v>795</v>
      </c>
      <c r="G738" s="343">
        <v>31</v>
      </c>
      <c r="H738" s="343">
        <v>17</v>
      </c>
      <c r="I738" s="343">
        <v>14</v>
      </c>
      <c r="J738" s="343">
        <v>3</v>
      </c>
      <c r="K738" s="343">
        <v>1</v>
      </c>
      <c r="L738" s="343">
        <v>2</v>
      </c>
      <c r="M738" s="343">
        <v>6</v>
      </c>
      <c r="N738" s="343">
        <v>2</v>
      </c>
      <c r="O738" s="343">
        <v>4</v>
      </c>
      <c r="P738" s="343">
        <v>0</v>
      </c>
      <c r="Q738" s="343">
        <v>0</v>
      </c>
      <c r="R738" s="343">
        <v>0</v>
      </c>
    </row>
    <row r="739" spans="1:18" x14ac:dyDescent="0.25">
      <c r="A739" s="335"/>
      <c r="B739" s="335"/>
      <c r="C739" s="335"/>
      <c r="D739" s="335"/>
      <c r="E739" s="335"/>
      <c r="F739" s="335" t="s">
        <v>796</v>
      </c>
      <c r="G739" s="343">
        <v>21</v>
      </c>
      <c r="H739" s="343">
        <v>14</v>
      </c>
      <c r="I739" s="343">
        <v>7</v>
      </c>
      <c r="J739" s="343">
        <v>3</v>
      </c>
      <c r="K739" s="343">
        <v>0</v>
      </c>
      <c r="L739" s="343">
        <v>3</v>
      </c>
      <c r="M739" s="343">
        <v>2</v>
      </c>
      <c r="N739" s="343">
        <v>1</v>
      </c>
      <c r="O739" s="343">
        <v>1</v>
      </c>
      <c r="P739" s="343">
        <v>0</v>
      </c>
      <c r="Q739" s="343">
        <v>0</v>
      </c>
      <c r="R739" s="343">
        <v>0</v>
      </c>
    </row>
    <row r="740" spans="1:18" x14ac:dyDescent="0.25">
      <c r="A740" s="335"/>
      <c r="B740" s="335"/>
      <c r="C740" s="335"/>
      <c r="D740" s="335"/>
      <c r="E740" s="335"/>
      <c r="F740" s="335" t="s">
        <v>797</v>
      </c>
      <c r="G740" s="343">
        <v>8</v>
      </c>
      <c r="H740" s="343">
        <v>5</v>
      </c>
      <c r="I740" s="343">
        <v>3</v>
      </c>
      <c r="J740" s="343">
        <v>1</v>
      </c>
      <c r="K740" s="343">
        <v>0</v>
      </c>
      <c r="L740" s="343">
        <v>1</v>
      </c>
      <c r="M740" s="343">
        <v>4</v>
      </c>
      <c r="N740" s="343">
        <v>2</v>
      </c>
      <c r="O740" s="343">
        <v>2</v>
      </c>
      <c r="P740" s="343">
        <v>0</v>
      </c>
      <c r="Q740" s="343">
        <v>0</v>
      </c>
      <c r="R740" s="343">
        <v>0</v>
      </c>
    </row>
    <row r="741" spans="1:18" x14ac:dyDescent="0.25">
      <c r="A741" s="335"/>
      <c r="B741" s="335"/>
      <c r="C741" s="335"/>
      <c r="D741" s="335"/>
      <c r="E741" s="335"/>
      <c r="F741" s="335" t="s">
        <v>798</v>
      </c>
      <c r="G741" s="343">
        <v>27</v>
      </c>
      <c r="H741" s="343">
        <v>13</v>
      </c>
      <c r="I741" s="343">
        <v>14</v>
      </c>
      <c r="J741" s="343">
        <v>4</v>
      </c>
      <c r="K741" s="343">
        <v>2</v>
      </c>
      <c r="L741" s="343">
        <v>2</v>
      </c>
      <c r="M741" s="343">
        <v>5</v>
      </c>
      <c r="N741" s="343">
        <v>2</v>
      </c>
      <c r="O741" s="343">
        <v>3</v>
      </c>
      <c r="P741" s="343">
        <v>1</v>
      </c>
      <c r="Q741" s="343">
        <v>1</v>
      </c>
      <c r="R741" s="343">
        <v>0</v>
      </c>
    </row>
    <row r="742" spans="1:18" x14ac:dyDescent="0.25">
      <c r="A742" s="335"/>
      <c r="B742" s="335"/>
      <c r="C742" s="335"/>
      <c r="D742" s="335"/>
      <c r="E742" s="335"/>
      <c r="F742" s="335" t="s">
        <v>799</v>
      </c>
      <c r="G742" s="343">
        <v>10</v>
      </c>
      <c r="H742" s="343">
        <v>6</v>
      </c>
      <c r="I742" s="343">
        <v>4</v>
      </c>
      <c r="J742" s="343">
        <v>1</v>
      </c>
      <c r="K742" s="343">
        <v>1</v>
      </c>
      <c r="L742" s="343">
        <v>0</v>
      </c>
      <c r="M742" s="343">
        <v>4</v>
      </c>
      <c r="N742" s="343">
        <v>3</v>
      </c>
      <c r="O742" s="343">
        <v>1</v>
      </c>
      <c r="P742" s="343">
        <v>0</v>
      </c>
      <c r="Q742" s="343">
        <v>0</v>
      </c>
      <c r="R742" s="343">
        <v>0</v>
      </c>
    </row>
    <row r="743" spans="1:18" x14ac:dyDescent="0.25">
      <c r="A743" s="335"/>
      <c r="B743" s="335"/>
      <c r="C743" s="335"/>
      <c r="D743" s="335" t="s">
        <v>504</v>
      </c>
      <c r="E743" s="335"/>
      <c r="F743" s="335"/>
      <c r="G743" s="343">
        <v>12</v>
      </c>
      <c r="H743" s="343">
        <v>8</v>
      </c>
      <c r="I743" s="343">
        <v>4</v>
      </c>
      <c r="J743" s="343">
        <v>0</v>
      </c>
      <c r="K743" s="343">
        <v>0</v>
      </c>
      <c r="L743" s="343">
        <v>0</v>
      </c>
      <c r="M743" s="343">
        <v>0</v>
      </c>
      <c r="N743" s="343">
        <v>0</v>
      </c>
      <c r="O743" s="343">
        <v>0</v>
      </c>
      <c r="P743" s="343">
        <v>0</v>
      </c>
      <c r="Q743" s="343">
        <v>0</v>
      </c>
      <c r="R743" s="343">
        <v>0</v>
      </c>
    </row>
    <row r="744" spans="1:18" x14ac:dyDescent="0.25">
      <c r="A744" s="335"/>
      <c r="B744" s="335"/>
      <c r="C744" s="335"/>
      <c r="D744" s="335"/>
      <c r="E744" s="335" t="s">
        <v>6</v>
      </c>
      <c r="F744" s="335"/>
      <c r="G744" s="343">
        <v>12</v>
      </c>
      <c r="H744" s="343">
        <v>8</v>
      </c>
      <c r="I744" s="343">
        <v>4</v>
      </c>
      <c r="J744" s="343">
        <v>0</v>
      </c>
      <c r="K744" s="343">
        <v>0</v>
      </c>
      <c r="L744" s="343">
        <v>0</v>
      </c>
      <c r="M744" s="343">
        <v>0</v>
      </c>
      <c r="N744" s="343">
        <v>0</v>
      </c>
      <c r="O744" s="343">
        <v>0</v>
      </c>
      <c r="P744" s="343">
        <v>0</v>
      </c>
      <c r="Q744" s="343">
        <v>0</v>
      </c>
      <c r="R744" s="343">
        <v>0</v>
      </c>
    </row>
    <row r="745" spans="1:18" x14ac:dyDescent="0.25">
      <c r="A745" s="335"/>
      <c r="B745" s="335"/>
      <c r="C745" s="335"/>
      <c r="D745" s="335"/>
      <c r="E745" s="335"/>
      <c r="F745" s="335" t="s">
        <v>800</v>
      </c>
      <c r="G745" s="343">
        <v>12</v>
      </c>
      <c r="H745" s="343">
        <v>8</v>
      </c>
      <c r="I745" s="343">
        <v>4</v>
      </c>
      <c r="J745" s="343">
        <v>0</v>
      </c>
      <c r="K745" s="343">
        <v>0</v>
      </c>
      <c r="L745" s="343">
        <v>0</v>
      </c>
      <c r="M745" s="343">
        <v>0</v>
      </c>
      <c r="N745" s="343">
        <v>0</v>
      </c>
      <c r="O745" s="343">
        <v>0</v>
      </c>
      <c r="P745" s="343">
        <v>0</v>
      </c>
      <c r="Q745" s="343">
        <v>0</v>
      </c>
      <c r="R745" s="343">
        <v>0</v>
      </c>
    </row>
    <row r="746" spans="1:18" x14ac:dyDescent="0.25">
      <c r="A746" s="335"/>
      <c r="B746" s="335"/>
      <c r="C746" s="335"/>
      <c r="D746" s="335" t="s">
        <v>506</v>
      </c>
      <c r="E746" s="335"/>
      <c r="F746" s="335"/>
      <c r="G746" s="343">
        <v>0</v>
      </c>
      <c r="H746" s="343">
        <v>0</v>
      </c>
      <c r="I746" s="343">
        <v>0</v>
      </c>
      <c r="J746" s="343">
        <v>0</v>
      </c>
      <c r="K746" s="343">
        <v>0</v>
      </c>
      <c r="L746" s="343">
        <v>0</v>
      </c>
      <c r="M746" s="343">
        <v>0</v>
      </c>
      <c r="N746" s="343">
        <v>0</v>
      </c>
      <c r="O746" s="343">
        <v>0</v>
      </c>
      <c r="P746" s="343">
        <v>0</v>
      </c>
      <c r="Q746" s="343">
        <v>0</v>
      </c>
      <c r="R746" s="343">
        <v>0</v>
      </c>
    </row>
    <row r="747" spans="1:18" x14ac:dyDescent="0.25">
      <c r="A747" s="335"/>
      <c r="B747" s="335"/>
      <c r="C747" s="335"/>
      <c r="D747" s="335"/>
      <c r="E747" s="335" t="s">
        <v>6</v>
      </c>
      <c r="F747" s="335"/>
      <c r="G747" s="343">
        <v>0</v>
      </c>
      <c r="H747" s="343">
        <v>0</v>
      </c>
      <c r="I747" s="343">
        <v>0</v>
      </c>
      <c r="J747" s="343">
        <v>0</v>
      </c>
      <c r="K747" s="343">
        <v>0</v>
      </c>
      <c r="L747" s="343">
        <v>0</v>
      </c>
      <c r="M747" s="343">
        <v>0</v>
      </c>
      <c r="N747" s="343">
        <v>0</v>
      </c>
      <c r="O747" s="343">
        <v>0</v>
      </c>
      <c r="P747" s="343">
        <v>0</v>
      </c>
      <c r="Q747" s="343">
        <v>0</v>
      </c>
      <c r="R747" s="343">
        <v>0</v>
      </c>
    </row>
    <row r="748" spans="1:18" x14ac:dyDescent="0.25">
      <c r="A748" s="335"/>
      <c r="B748" s="335"/>
      <c r="C748" s="335"/>
      <c r="D748" s="335"/>
      <c r="E748" s="335"/>
      <c r="F748" s="335" t="s">
        <v>801</v>
      </c>
      <c r="G748" s="343">
        <v>0</v>
      </c>
      <c r="H748" s="343">
        <v>0</v>
      </c>
      <c r="I748" s="343">
        <v>0</v>
      </c>
      <c r="J748" s="343">
        <v>0</v>
      </c>
      <c r="K748" s="343">
        <v>0</v>
      </c>
      <c r="L748" s="343">
        <v>0</v>
      </c>
      <c r="M748" s="343">
        <v>0</v>
      </c>
      <c r="N748" s="343">
        <v>0</v>
      </c>
      <c r="O748" s="343">
        <v>0</v>
      </c>
      <c r="P748" s="343">
        <v>0</v>
      </c>
      <c r="Q748" s="343">
        <v>0</v>
      </c>
      <c r="R748" s="343">
        <v>0</v>
      </c>
    </row>
    <row r="749" spans="1:18" x14ac:dyDescent="0.25">
      <c r="A749" s="335"/>
      <c r="B749" s="335"/>
      <c r="C749" s="335"/>
      <c r="D749" s="335"/>
      <c r="E749" s="335"/>
      <c r="F749" s="335" t="s">
        <v>802</v>
      </c>
      <c r="G749" s="343">
        <v>0</v>
      </c>
      <c r="H749" s="343">
        <v>0</v>
      </c>
      <c r="I749" s="343">
        <v>0</v>
      </c>
      <c r="J749" s="343">
        <v>0</v>
      </c>
      <c r="K749" s="343">
        <v>0</v>
      </c>
      <c r="L749" s="343">
        <v>0</v>
      </c>
      <c r="M749" s="343">
        <v>0</v>
      </c>
      <c r="N749" s="343">
        <v>0</v>
      </c>
      <c r="O749" s="343">
        <v>0</v>
      </c>
      <c r="P749" s="343">
        <v>0</v>
      </c>
      <c r="Q749" s="343">
        <v>0</v>
      </c>
      <c r="R749" s="343">
        <v>0</v>
      </c>
    </row>
    <row r="750" spans="1:18" x14ac:dyDescent="0.25">
      <c r="A750" s="335"/>
      <c r="B750" s="335"/>
      <c r="C750" s="335" t="s">
        <v>803</v>
      </c>
      <c r="D750" s="335"/>
      <c r="E750" s="335"/>
      <c r="F750" s="335"/>
      <c r="G750" s="343">
        <v>498</v>
      </c>
      <c r="H750" s="343">
        <v>258</v>
      </c>
      <c r="I750" s="343">
        <v>240</v>
      </c>
      <c r="J750" s="343">
        <v>149</v>
      </c>
      <c r="K750" s="343">
        <v>85</v>
      </c>
      <c r="L750" s="343">
        <v>64</v>
      </c>
      <c r="M750" s="343">
        <v>0</v>
      </c>
      <c r="N750" s="343">
        <v>0</v>
      </c>
      <c r="O750" s="343">
        <v>0</v>
      </c>
      <c r="P750" s="343">
        <v>0</v>
      </c>
      <c r="Q750" s="343">
        <v>0</v>
      </c>
      <c r="R750" s="343">
        <v>0</v>
      </c>
    </row>
    <row r="751" spans="1:18" x14ac:dyDescent="0.25">
      <c r="A751" s="335"/>
      <c r="B751" s="335"/>
      <c r="C751" s="335"/>
      <c r="D751" s="335" t="s">
        <v>411</v>
      </c>
      <c r="E751" s="335"/>
      <c r="F751" s="335"/>
      <c r="G751" s="343">
        <v>498</v>
      </c>
      <c r="H751" s="343">
        <v>258</v>
      </c>
      <c r="I751" s="343">
        <v>240</v>
      </c>
      <c r="J751" s="343">
        <v>149</v>
      </c>
      <c r="K751" s="343">
        <v>85</v>
      </c>
      <c r="L751" s="343">
        <v>64</v>
      </c>
      <c r="M751" s="343">
        <v>0</v>
      </c>
      <c r="N751" s="343">
        <v>0</v>
      </c>
      <c r="O751" s="343">
        <v>0</v>
      </c>
      <c r="P751" s="343">
        <v>0</v>
      </c>
      <c r="Q751" s="343">
        <v>0</v>
      </c>
      <c r="R751" s="343">
        <v>0</v>
      </c>
    </row>
    <row r="752" spans="1:18" x14ac:dyDescent="0.25">
      <c r="A752" s="335"/>
      <c r="B752" s="335"/>
      <c r="C752" s="335"/>
      <c r="D752" s="335"/>
      <c r="E752" s="335" t="s">
        <v>6</v>
      </c>
      <c r="F752" s="335"/>
      <c r="G752" s="343">
        <v>498</v>
      </c>
      <c r="H752" s="343">
        <v>258</v>
      </c>
      <c r="I752" s="343">
        <v>240</v>
      </c>
      <c r="J752" s="343">
        <v>149</v>
      </c>
      <c r="K752" s="343">
        <v>85</v>
      </c>
      <c r="L752" s="343">
        <v>64</v>
      </c>
      <c r="M752" s="343">
        <v>0</v>
      </c>
      <c r="N752" s="343">
        <v>0</v>
      </c>
      <c r="O752" s="343">
        <v>0</v>
      </c>
      <c r="P752" s="343">
        <v>0</v>
      </c>
      <c r="Q752" s="343">
        <v>0</v>
      </c>
      <c r="R752" s="343">
        <v>0</v>
      </c>
    </row>
    <row r="753" spans="1:18" x14ac:dyDescent="0.25">
      <c r="A753" s="335"/>
      <c r="B753" s="335"/>
      <c r="C753" s="335"/>
      <c r="D753" s="335"/>
      <c r="E753" s="335"/>
      <c r="F753" s="335" t="s">
        <v>804</v>
      </c>
      <c r="G753" s="343">
        <v>289</v>
      </c>
      <c r="H753" s="343">
        <v>153</v>
      </c>
      <c r="I753" s="343">
        <v>136</v>
      </c>
      <c r="J753" s="343">
        <v>60</v>
      </c>
      <c r="K753" s="343">
        <v>39</v>
      </c>
      <c r="L753" s="343">
        <v>21</v>
      </c>
      <c r="M753" s="343">
        <v>0</v>
      </c>
      <c r="N753" s="343">
        <v>0</v>
      </c>
      <c r="O753" s="343">
        <v>0</v>
      </c>
      <c r="P753" s="343">
        <v>0</v>
      </c>
      <c r="Q753" s="343">
        <v>0</v>
      </c>
      <c r="R753" s="343">
        <v>0</v>
      </c>
    </row>
    <row r="754" spans="1:18" x14ac:dyDescent="0.25">
      <c r="A754" s="335"/>
      <c r="B754" s="335"/>
      <c r="C754" s="335"/>
      <c r="D754" s="335"/>
      <c r="E754" s="335"/>
      <c r="F754" s="335" t="s">
        <v>805</v>
      </c>
      <c r="G754" s="343">
        <v>209</v>
      </c>
      <c r="H754" s="343">
        <v>105</v>
      </c>
      <c r="I754" s="343">
        <v>104</v>
      </c>
      <c r="J754" s="343">
        <v>89</v>
      </c>
      <c r="K754" s="343">
        <v>46</v>
      </c>
      <c r="L754" s="343">
        <v>43</v>
      </c>
      <c r="M754" s="343">
        <v>0</v>
      </c>
      <c r="N754" s="343">
        <v>0</v>
      </c>
      <c r="O754" s="343">
        <v>0</v>
      </c>
      <c r="P754" s="343">
        <v>0</v>
      </c>
      <c r="Q754" s="343">
        <v>0</v>
      </c>
      <c r="R754" s="343">
        <v>0</v>
      </c>
    </row>
    <row r="755" spans="1:18" x14ac:dyDescent="0.25">
      <c r="A755" s="335"/>
      <c r="B755" s="335"/>
      <c r="C755" s="335" t="s">
        <v>806</v>
      </c>
      <c r="D755" s="335"/>
      <c r="E755" s="335"/>
      <c r="F755" s="335"/>
      <c r="G755" s="343">
        <v>1402</v>
      </c>
      <c r="H755" s="343">
        <v>307</v>
      </c>
      <c r="I755" s="343">
        <v>1095</v>
      </c>
      <c r="J755" s="343">
        <v>424</v>
      </c>
      <c r="K755" s="343">
        <v>109</v>
      </c>
      <c r="L755" s="343">
        <v>315</v>
      </c>
      <c r="M755" s="343">
        <v>469</v>
      </c>
      <c r="N755" s="343">
        <v>109</v>
      </c>
      <c r="O755" s="343">
        <v>360</v>
      </c>
      <c r="P755" s="343">
        <v>315</v>
      </c>
      <c r="Q755" s="343">
        <v>74</v>
      </c>
      <c r="R755" s="343">
        <v>241</v>
      </c>
    </row>
    <row r="756" spans="1:18" x14ac:dyDescent="0.25">
      <c r="A756" s="335"/>
      <c r="B756" s="335"/>
      <c r="C756" s="335"/>
      <c r="D756" s="335" t="s">
        <v>411</v>
      </c>
      <c r="E756" s="335"/>
      <c r="F756" s="335"/>
      <c r="G756" s="343">
        <v>1352</v>
      </c>
      <c r="H756" s="343">
        <v>292</v>
      </c>
      <c r="I756" s="343">
        <v>1060</v>
      </c>
      <c r="J756" s="343">
        <v>396</v>
      </c>
      <c r="K756" s="343">
        <v>98</v>
      </c>
      <c r="L756" s="343">
        <v>298</v>
      </c>
      <c r="M756" s="343">
        <v>429</v>
      </c>
      <c r="N756" s="343">
        <v>100</v>
      </c>
      <c r="O756" s="343">
        <v>329</v>
      </c>
      <c r="P756" s="343">
        <v>289</v>
      </c>
      <c r="Q756" s="343">
        <v>70</v>
      </c>
      <c r="R756" s="343">
        <v>219</v>
      </c>
    </row>
    <row r="757" spans="1:18" x14ac:dyDescent="0.25">
      <c r="A757" s="335"/>
      <c r="B757" s="335"/>
      <c r="C757" s="335"/>
      <c r="D757" s="335"/>
      <c r="E757" s="335" t="s">
        <v>6</v>
      </c>
      <c r="F757" s="335"/>
      <c r="G757" s="343">
        <v>1269</v>
      </c>
      <c r="H757" s="343">
        <v>276</v>
      </c>
      <c r="I757" s="343">
        <v>993</v>
      </c>
      <c r="J757" s="343">
        <v>313</v>
      </c>
      <c r="K757" s="343">
        <v>82</v>
      </c>
      <c r="L757" s="343">
        <v>231</v>
      </c>
      <c r="M757" s="343">
        <v>429</v>
      </c>
      <c r="N757" s="343">
        <v>100</v>
      </c>
      <c r="O757" s="343">
        <v>329</v>
      </c>
      <c r="P757" s="343">
        <v>289</v>
      </c>
      <c r="Q757" s="343">
        <v>70</v>
      </c>
      <c r="R757" s="343">
        <v>219</v>
      </c>
    </row>
    <row r="758" spans="1:18" x14ac:dyDescent="0.25">
      <c r="A758" s="335"/>
      <c r="B758" s="335"/>
      <c r="C758" s="335"/>
      <c r="D758" s="335"/>
      <c r="E758" s="335"/>
      <c r="F758" s="335" t="s">
        <v>809</v>
      </c>
      <c r="G758" s="343">
        <v>790</v>
      </c>
      <c r="H758" s="343">
        <v>167</v>
      </c>
      <c r="I758" s="343">
        <v>623</v>
      </c>
      <c r="J758" s="343">
        <v>194</v>
      </c>
      <c r="K758" s="343">
        <v>45</v>
      </c>
      <c r="L758" s="343">
        <v>149</v>
      </c>
      <c r="M758" s="343">
        <v>298</v>
      </c>
      <c r="N758" s="343">
        <v>78</v>
      </c>
      <c r="O758" s="343">
        <v>220</v>
      </c>
      <c r="P758" s="343">
        <v>190</v>
      </c>
      <c r="Q758" s="343">
        <v>49</v>
      </c>
      <c r="R758" s="343">
        <v>141</v>
      </c>
    </row>
    <row r="759" spans="1:18" x14ac:dyDescent="0.25">
      <c r="A759" s="335"/>
      <c r="B759" s="335"/>
      <c r="C759" s="335"/>
      <c r="D759" s="335"/>
      <c r="E759" s="335"/>
      <c r="F759" s="335" t="s">
        <v>810</v>
      </c>
      <c r="G759" s="343">
        <v>479</v>
      </c>
      <c r="H759" s="343">
        <v>109</v>
      </c>
      <c r="I759" s="343">
        <v>370</v>
      </c>
      <c r="J759" s="343">
        <v>119</v>
      </c>
      <c r="K759" s="343">
        <v>37</v>
      </c>
      <c r="L759" s="343">
        <v>82</v>
      </c>
      <c r="M759" s="343">
        <v>131</v>
      </c>
      <c r="N759" s="343">
        <v>22</v>
      </c>
      <c r="O759" s="343">
        <v>109</v>
      </c>
      <c r="P759" s="343">
        <v>99</v>
      </c>
      <c r="Q759" s="343">
        <v>21</v>
      </c>
      <c r="R759" s="343">
        <v>78</v>
      </c>
    </row>
    <row r="760" spans="1:18" x14ac:dyDescent="0.25">
      <c r="A760" s="335"/>
      <c r="B760" s="335"/>
      <c r="C760" s="335"/>
      <c r="D760" s="335"/>
      <c r="E760" s="335" t="s">
        <v>555</v>
      </c>
      <c r="F760" s="335"/>
      <c r="G760" s="343">
        <v>83</v>
      </c>
      <c r="H760" s="343">
        <v>16</v>
      </c>
      <c r="I760" s="343">
        <v>67</v>
      </c>
      <c r="J760" s="343">
        <v>83</v>
      </c>
      <c r="K760" s="343">
        <v>16</v>
      </c>
      <c r="L760" s="343">
        <v>67</v>
      </c>
      <c r="M760" s="343">
        <v>0</v>
      </c>
      <c r="N760" s="343">
        <v>0</v>
      </c>
      <c r="O760" s="343">
        <v>0</v>
      </c>
      <c r="P760" s="343">
        <v>0</v>
      </c>
      <c r="Q760" s="343">
        <v>0</v>
      </c>
      <c r="R760" s="343">
        <v>0</v>
      </c>
    </row>
    <row r="761" spans="1:18" x14ac:dyDescent="0.25">
      <c r="A761" s="335"/>
      <c r="B761" s="335"/>
      <c r="C761" s="335"/>
      <c r="D761" s="335"/>
      <c r="E761" s="335"/>
      <c r="F761" s="335" t="s">
        <v>809</v>
      </c>
      <c r="G761" s="343">
        <v>83</v>
      </c>
      <c r="H761" s="343">
        <v>16</v>
      </c>
      <c r="I761" s="343">
        <v>67</v>
      </c>
      <c r="J761" s="343">
        <v>83</v>
      </c>
      <c r="K761" s="343">
        <v>16</v>
      </c>
      <c r="L761" s="343">
        <v>67</v>
      </c>
      <c r="M761" s="343">
        <v>0</v>
      </c>
      <c r="N761" s="343">
        <v>0</v>
      </c>
      <c r="O761" s="343">
        <v>0</v>
      </c>
      <c r="P761" s="343">
        <v>0</v>
      </c>
      <c r="Q761" s="343">
        <v>0</v>
      </c>
      <c r="R761" s="343">
        <v>0</v>
      </c>
    </row>
    <row r="762" spans="1:18" x14ac:dyDescent="0.25">
      <c r="A762" s="335"/>
      <c r="B762" s="335"/>
      <c r="C762" s="335"/>
      <c r="D762" s="335" t="s">
        <v>468</v>
      </c>
      <c r="E762" s="335"/>
      <c r="F762" s="335"/>
      <c r="G762" s="343">
        <v>50</v>
      </c>
      <c r="H762" s="343">
        <v>15</v>
      </c>
      <c r="I762" s="343">
        <v>35</v>
      </c>
      <c r="J762" s="343">
        <v>28</v>
      </c>
      <c r="K762" s="343">
        <v>11</v>
      </c>
      <c r="L762" s="343">
        <v>17</v>
      </c>
      <c r="M762" s="343">
        <v>40</v>
      </c>
      <c r="N762" s="343">
        <v>9</v>
      </c>
      <c r="O762" s="343">
        <v>31</v>
      </c>
      <c r="P762" s="343">
        <v>26</v>
      </c>
      <c r="Q762" s="343">
        <v>4</v>
      </c>
      <c r="R762" s="343">
        <v>22</v>
      </c>
    </row>
    <row r="763" spans="1:18" x14ac:dyDescent="0.25">
      <c r="A763" s="335"/>
      <c r="B763" s="335"/>
      <c r="C763" s="335"/>
      <c r="D763" s="335"/>
      <c r="E763" s="335" t="s">
        <v>6</v>
      </c>
      <c r="F763" s="335"/>
      <c r="G763" s="343">
        <v>50</v>
      </c>
      <c r="H763" s="343">
        <v>15</v>
      </c>
      <c r="I763" s="343">
        <v>35</v>
      </c>
      <c r="J763" s="343">
        <v>28</v>
      </c>
      <c r="K763" s="343">
        <v>11</v>
      </c>
      <c r="L763" s="343">
        <v>17</v>
      </c>
      <c r="M763" s="343">
        <v>40</v>
      </c>
      <c r="N763" s="343">
        <v>9</v>
      </c>
      <c r="O763" s="343">
        <v>31</v>
      </c>
      <c r="P763" s="343">
        <v>26</v>
      </c>
      <c r="Q763" s="343">
        <v>4</v>
      </c>
      <c r="R763" s="343">
        <v>22</v>
      </c>
    </row>
    <row r="764" spans="1:18" x14ac:dyDescent="0.25">
      <c r="A764" s="335"/>
      <c r="B764" s="335"/>
      <c r="C764" s="335"/>
      <c r="D764" s="335"/>
      <c r="E764" s="335"/>
      <c r="F764" s="335" t="s">
        <v>807</v>
      </c>
      <c r="G764" s="343">
        <v>22</v>
      </c>
      <c r="H764" s="343">
        <v>4</v>
      </c>
      <c r="I764" s="343">
        <v>18</v>
      </c>
      <c r="J764" s="343">
        <v>12</v>
      </c>
      <c r="K764" s="343">
        <v>3</v>
      </c>
      <c r="L764" s="343">
        <v>9</v>
      </c>
      <c r="M764" s="343">
        <v>30</v>
      </c>
      <c r="N764" s="343">
        <v>6</v>
      </c>
      <c r="O764" s="343">
        <v>24</v>
      </c>
      <c r="P764" s="343">
        <v>19</v>
      </c>
      <c r="Q764" s="343">
        <v>3</v>
      </c>
      <c r="R764" s="343">
        <v>16</v>
      </c>
    </row>
    <row r="765" spans="1:18" x14ac:dyDescent="0.25">
      <c r="A765" s="335"/>
      <c r="B765" s="335"/>
      <c r="C765" s="335"/>
      <c r="D765" s="335"/>
      <c r="E765" s="335"/>
      <c r="F765" s="335" t="s">
        <v>808</v>
      </c>
      <c r="G765" s="343">
        <v>28</v>
      </c>
      <c r="H765" s="343">
        <v>11</v>
      </c>
      <c r="I765" s="343">
        <v>17</v>
      </c>
      <c r="J765" s="343">
        <v>16</v>
      </c>
      <c r="K765" s="343">
        <v>8</v>
      </c>
      <c r="L765" s="343">
        <v>8</v>
      </c>
      <c r="M765" s="343">
        <v>10</v>
      </c>
      <c r="N765" s="343">
        <v>3</v>
      </c>
      <c r="O765" s="343">
        <v>7</v>
      </c>
      <c r="P765" s="343">
        <v>7</v>
      </c>
      <c r="Q765" s="343">
        <v>1</v>
      </c>
      <c r="R765" s="343">
        <v>6</v>
      </c>
    </row>
    <row r="766" spans="1:18" x14ac:dyDescent="0.25">
      <c r="A766" s="335"/>
      <c r="B766" s="335"/>
      <c r="C766" s="335" t="s">
        <v>811</v>
      </c>
      <c r="D766" s="335"/>
      <c r="E766" s="335"/>
      <c r="F766" s="335"/>
      <c r="G766" s="343">
        <v>976</v>
      </c>
      <c r="H766" s="343">
        <v>414</v>
      </c>
      <c r="I766" s="343">
        <v>562</v>
      </c>
      <c r="J766" s="343">
        <v>282</v>
      </c>
      <c r="K766" s="343">
        <v>130</v>
      </c>
      <c r="L766" s="343">
        <v>152</v>
      </c>
      <c r="M766" s="343">
        <v>56</v>
      </c>
      <c r="N766" s="343">
        <v>20</v>
      </c>
      <c r="O766" s="343">
        <v>36</v>
      </c>
      <c r="P766" s="343">
        <v>3</v>
      </c>
      <c r="Q766" s="343">
        <v>1</v>
      </c>
      <c r="R766" s="343">
        <v>2</v>
      </c>
    </row>
    <row r="767" spans="1:18" x14ac:dyDescent="0.25">
      <c r="A767" s="335"/>
      <c r="B767" s="335"/>
      <c r="C767" s="335"/>
      <c r="D767" s="335" t="s">
        <v>411</v>
      </c>
      <c r="E767" s="335"/>
      <c r="F767" s="335"/>
      <c r="G767" s="343">
        <v>888</v>
      </c>
      <c r="H767" s="343">
        <v>375</v>
      </c>
      <c r="I767" s="343">
        <v>513</v>
      </c>
      <c r="J767" s="343">
        <v>250</v>
      </c>
      <c r="K767" s="343">
        <v>121</v>
      </c>
      <c r="L767" s="343">
        <v>129</v>
      </c>
      <c r="M767" s="343">
        <v>54</v>
      </c>
      <c r="N767" s="343">
        <v>19</v>
      </c>
      <c r="O767" s="343">
        <v>35</v>
      </c>
      <c r="P767" s="343">
        <v>3</v>
      </c>
      <c r="Q767" s="343">
        <v>1</v>
      </c>
      <c r="R767" s="343">
        <v>2</v>
      </c>
    </row>
    <row r="768" spans="1:18" x14ac:dyDescent="0.25">
      <c r="A768" s="335"/>
      <c r="B768" s="335"/>
      <c r="C768" s="335"/>
      <c r="D768" s="335"/>
      <c r="E768" s="335" t="s">
        <v>6</v>
      </c>
      <c r="F768" s="335"/>
      <c r="G768" s="343">
        <v>737</v>
      </c>
      <c r="H768" s="343">
        <v>288</v>
      </c>
      <c r="I768" s="343">
        <v>449</v>
      </c>
      <c r="J768" s="343">
        <v>201</v>
      </c>
      <c r="K768" s="343">
        <v>89</v>
      </c>
      <c r="L768" s="343">
        <v>112</v>
      </c>
      <c r="M768" s="343">
        <v>35</v>
      </c>
      <c r="N768" s="343">
        <v>13</v>
      </c>
      <c r="O768" s="343">
        <v>22</v>
      </c>
      <c r="P768" s="343">
        <v>2</v>
      </c>
      <c r="Q768" s="343">
        <v>1</v>
      </c>
      <c r="R768" s="343">
        <v>1</v>
      </c>
    </row>
    <row r="769" spans="1:18" x14ac:dyDescent="0.25">
      <c r="A769" s="335"/>
      <c r="B769" s="335"/>
      <c r="C769" s="335"/>
      <c r="D769" s="335"/>
      <c r="E769" s="335"/>
      <c r="F769" s="335" t="s">
        <v>818</v>
      </c>
      <c r="G769" s="343">
        <v>52</v>
      </c>
      <c r="H769" s="343">
        <v>19</v>
      </c>
      <c r="I769" s="343">
        <v>33</v>
      </c>
      <c r="J769" s="343">
        <v>13</v>
      </c>
      <c r="K769" s="343">
        <v>10</v>
      </c>
      <c r="L769" s="343">
        <v>3</v>
      </c>
      <c r="M769" s="343">
        <v>1</v>
      </c>
      <c r="N769" s="343">
        <v>1</v>
      </c>
      <c r="O769" s="343">
        <v>0</v>
      </c>
      <c r="P769" s="343">
        <v>0</v>
      </c>
      <c r="Q769" s="343">
        <v>0</v>
      </c>
      <c r="R769" s="343">
        <v>0</v>
      </c>
    </row>
    <row r="770" spans="1:18" x14ac:dyDescent="0.25">
      <c r="A770" s="335"/>
      <c r="B770" s="335"/>
      <c r="C770" s="335"/>
      <c r="D770" s="335"/>
      <c r="E770" s="335"/>
      <c r="F770" s="335" t="s">
        <v>819</v>
      </c>
      <c r="G770" s="343">
        <v>88</v>
      </c>
      <c r="H770" s="343">
        <v>59</v>
      </c>
      <c r="I770" s="343">
        <v>29</v>
      </c>
      <c r="J770" s="343">
        <v>28</v>
      </c>
      <c r="K770" s="343">
        <v>20</v>
      </c>
      <c r="L770" s="343">
        <v>8</v>
      </c>
      <c r="M770" s="343">
        <v>6</v>
      </c>
      <c r="N770" s="343">
        <v>2</v>
      </c>
      <c r="O770" s="343">
        <v>4</v>
      </c>
      <c r="P770" s="343">
        <v>0</v>
      </c>
      <c r="Q770" s="343">
        <v>0</v>
      </c>
      <c r="R770" s="343">
        <v>0</v>
      </c>
    </row>
    <row r="771" spans="1:18" x14ac:dyDescent="0.25">
      <c r="A771" s="335"/>
      <c r="B771" s="335"/>
      <c r="C771" s="335"/>
      <c r="D771" s="335"/>
      <c r="E771" s="335"/>
      <c r="F771" s="335" t="s">
        <v>820</v>
      </c>
      <c r="G771" s="343">
        <v>76</v>
      </c>
      <c r="H771" s="343">
        <v>44</v>
      </c>
      <c r="I771" s="343">
        <v>32</v>
      </c>
      <c r="J771" s="343">
        <v>30</v>
      </c>
      <c r="K771" s="343">
        <v>19</v>
      </c>
      <c r="L771" s="343">
        <v>11</v>
      </c>
      <c r="M771" s="343">
        <v>6</v>
      </c>
      <c r="N771" s="343">
        <v>2</v>
      </c>
      <c r="O771" s="343">
        <v>4</v>
      </c>
      <c r="P771" s="343">
        <v>0</v>
      </c>
      <c r="Q771" s="343">
        <v>0</v>
      </c>
      <c r="R771" s="343">
        <v>0</v>
      </c>
    </row>
    <row r="772" spans="1:18" x14ac:dyDescent="0.25">
      <c r="A772" s="335"/>
      <c r="B772" s="335"/>
      <c r="C772" s="335"/>
      <c r="D772" s="335"/>
      <c r="E772" s="335"/>
      <c r="F772" s="335" t="s">
        <v>821</v>
      </c>
      <c r="G772" s="343">
        <v>242</v>
      </c>
      <c r="H772" s="343">
        <v>67</v>
      </c>
      <c r="I772" s="343">
        <v>175</v>
      </c>
      <c r="J772" s="343">
        <v>55</v>
      </c>
      <c r="K772" s="343">
        <v>17</v>
      </c>
      <c r="L772" s="343">
        <v>38</v>
      </c>
      <c r="M772" s="343">
        <v>16</v>
      </c>
      <c r="N772" s="343">
        <v>7</v>
      </c>
      <c r="O772" s="343">
        <v>9</v>
      </c>
      <c r="P772" s="343">
        <v>2</v>
      </c>
      <c r="Q772" s="343">
        <v>1</v>
      </c>
      <c r="R772" s="343">
        <v>1</v>
      </c>
    </row>
    <row r="773" spans="1:18" x14ac:dyDescent="0.25">
      <c r="A773" s="335"/>
      <c r="B773" s="335"/>
      <c r="C773" s="335"/>
      <c r="D773" s="335"/>
      <c r="E773" s="335"/>
      <c r="F773" s="335" t="s">
        <v>822</v>
      </c>
      <c r="G773" s="343">
        <v>169</v>
      </c>
      <c r="H773" s="343">
        <v>56</v>
      </c>
      <c r="I773" s="343">
        <v>113</v>
      </c>
      <c r="J773" s="343">
        <v>48</v>
      </c>
      <c r="K773" s="343">
        <v>14</v>
      </c>
      <c r="L773" s="343">
        <v>34</v>
      </c>
      <c r="M773" s="343">
        <v>6</v>
      </c>
      <c r="N773" s="343">
        <v>1</v>
      </c>
      <c r="O773" s="343">
        <v>5</v>
      </c>
      <c r="P773" s="343">
        <v>0</v>
      </c>
      <c r="Q773" s="343">
        <v>0</v>
      </c>
      <c r="R773" s="343">
        <v>0</v>
      </c>
    </row>
    <row r="774" spans="1:18" x14ac:dyDescent="0.25">
      <c r="A774" s="335"/>
      <c r="B774" s="335"/>
      <c r="C774" s="335"/>
      <c r="D774" s="335"/>
      <c r="E774" s="335"/>
      <c r="F774" s="335" t="s">
        <v>823</v>
      </c>
      <c r="G774" s="343">
        <v>110</v>
      </c>
      <c r="H774" s="343">
        <v>43</v>
      </c>
      <c r="I774" s="343">
        <v>67</v>
      </c>
      <c r="J774" s="343">
        <v>27</v>
      </c>
      <c r="K774" s="343">
        <v>9</v>
      </c>
      <c r="L774" s="343">
        <v>18</v>
      </c>
      <c r="M774" s="343">
        <v>0</v>
      </c>
      <c r="N774" s="343">
        <v>0</v>
      </c>
      <c r="O774" s="343">
        <v>0</v>
      </c>
      <c r="P774" s="343">
        <v>0</v>
      </c>
      <c r="Q774" s="343">
        <v>0</v>
      </c>
      <c r="R774" s="343">
        <v>0</v>
      </c>
    </row>
    <row r="775" spans="1:18" x14ac:dyDescent="0.25">
      <c r="A775" s="335"/>
      <c r="B775" s="335"/>
      <c r="C775" s="335"/>
      <c r="D775" s="335"/>
      <c r="E775" s="335" t="s">
        <v>555</v>
      </c>
      <c r="F775" s="335"/>
      <c r="G775" s="343">
        <v>151</v>
      </c>
      <c r="H775" s="343">
        <v>87</v>
      </c>
      <c r="I775" s="343">
        <v>64</v>
      </c>
      <c r="J775" s="343">
        <v>49</v>
      </c>
      <c r="K775" s="343">
        <v>32</v>
      </c>
      <c r="L775" s="343">
        <v>17</v>
      </c>
      <c r="M775" s="343">
        <v>19</v>
      </c>
      <c r="N775" s="343">
        <v>6</v>
      </c>
      <c r="O775" s="343">
        <v>13</v>
      </c>
      <c r="P775" s="343">
        <v>1</v>
      </c>
      <c r="Q775" s="343">
        <v>0</v>
      </c>
      <c r="R775" s="343">
        <v>1</v>
      </c>
    </row>
    <row r="776" spans="1:18" x14ac:dyDescent="0.25">
      <c r="A776" s="335"/>
      <c r="B776" s="335"/>
      <c r="C776" s="335"/>
      <c r="D776" s="335"/>
      <c r="E776" s="335"/>
      <c r="F776" s="335" t="s">
        <v>819</v>
      </c>
      <c r="G776" s="343">
        <v>92</v>
      </c>
      <c r="H776" s="343">
        <v>60</v>
      </c>
      <c r="I776" s="343">
        <v>32</v>
      </c>
      <c r="J776" s="343">
        <v>29</v>
      </c>
      <c r="K776" s="343">
        <v>20</v>
      </c>
      <c r="L776" s="343">
        <v>9</v>
      </c>
      <c r="M776" s="343">
        <v>0</v>
      </c>
      <c r="N776" s="343">
        <v>0</v>
      </c>
      <c r="O776" s="343">
        <v>0</v>
      </c>
      <c r="P776" s="343">
        <v>0</v>
      </c>
      <c r="Q776" s="343">
        <v>0</v>
      </c>
      <c r="R776" s="343">
        <v>0</v>
      </c>
    </row>
    <row r="777" spans="1:18" x14ac:dyDescent="0.25">
      <c r="A777" s="335"/>
      <c r="B777" s="335"/>
      <c r="C777" s="335"/>
      <c r="D777" s="335"/>
      <c r="E777" s="335"/>
      <c r="F777" s="335" t="s">
        <v>820</v>
      </c>
      <c r="G777" s="343">
        <v>54</v>
      </c>
      <c r="H777" s="343">
        <v>25</v>
      </c>
      <c r="I777" s="343">
        <v>29</v>
      </c>
      <c r="J777" s="343">
        <v>20</v>
      </c>
      <c r="K777" s="343">
        <v>12</v>
      </c>
      <c r="L777" s="343">
        <v>8</v>
      </c>
      <c r="M777" s="343">
        <v>0</v>
      </c>
      <c r="N777" s="343">
        <v>0</v>
      </c>
      <c r="O777" s="343">
        <v>0</v>
      </c>
      <c r="P777" s="343">
        <v>0</v>
      </c>
      <c r="Q777" s="343">
        <v>0</v>
      </c>
      <c r="R777" s="343">
        <v>0</v>
      </c>
    </row>
    <row r="778" spans="1:18" x14ac:dyDescent="0.25">
      <c r="A778" s="335"/>
      <c r="B778" s="335"/>
      <c r="C778" s="335"/>
      <c r="D778" s="335"/>
      <c r="E778" s="335"/>
      <c r="F778" s="335" t="s">
        <v>823</v>
      </c>
      <c r="G778" s="343">
        <v>5</v>
      </c>
      <c r="H778" s="343">
        <v>2</v>
      </c>
      <c r="I778" s="343">
        <v>3</v>
      </c>
      <c r="J778" s="343">
        <v>0</v>
      </c>
      <c r="K778" s="343">
        <v>0</v>
      </c>
      <c r="L778" s="343">
        <v>0</v>
      </c>
      <c r="M778" s="343">
        <v>19</v>
      </c>
      <c r="N778" s="343">
        <v>6</v>
      </c>
      <c r="O778" s="343">
        <v>13</v>
      </c>
      <c r="P778" s="343">
        <v>1</v>
      </c>
      <c r="Q778" s="343">
        <v>0</v>
      </c>
      <c r="R778" s="343">
        <v>1</v>
      </c>
    </row>
    <row r="779" spans="1:18" x14ac:dyDescent="0.25">
      <c r="A779" s="335"/>
      <c r="B779" s="335"/>
      <c r="C779" s="335"/>
      <c r="D779" s="335" t="s">
        <v>468</v>
      </c>
      <c r="E779" s="335"/>
      <c r="F779" s="335"/>
      <c r="G779" s="343">
        <v>51</v>
      </c>
      <c r="H779" s="343">
        <v>27</v>
      </c>
      <c r="I779" s="343">
        <v>24</v>
      </c>
      <c r="J779" s="343">
        <v>16</v>
      </c>
      <c r="K779" s="343">
        <v>4</v>
      </c>
      <c r="L779" s="343">
        <v>12</v>
      </c>
      <c r="M779" s="343">
        <v>2</v>
      </c>
      <c r="N779" s="343">
        <v>1</v>
      </c>
      <c r="O779" s="343">
        <v>1</v>
      </c>
      <c r="P779" s="343">
        <v>0</v>
      </c>
      <c r="Q779" s="343">
        <v>0</v>
      </c>
      <c r="R779" s="343">
        <v>0</v>
      </c>
    </row>
    <row r="780" spans="1:18" x14ac:dyDescent="0.25">
      <c r="A780" s="335"/>
      <c r="B780" s="335"/>
      <c r="C780" s="335"/>
      <c r="D780" s="335"/>
      <c r="E780" s="335" t="s">
        <v>6</v>
      </c>
      <c r="F780" s="335"/>
      <c r="G780" s="343">
        <v>51</v>
      </c>
      <c r="H780" s="343">
        <v>27</v>
      </c>
      <c r="I780" s="343">
        <v>24</v>
      </c>
      <c r="J780" s="343">
        <v>16</v>
      </c>
      <c r="K780" s="343">
        <v>4</v>
      </c>
      <c r="L780" s="343">
        <v>12</v>
      </c>
      <c r="M780" s="343">
        <v>2</v>
      </c>
      <c r="N780" s="343">
        <v>1</v>
      </c>
      <c r="O780" s="343">
        <v>1</v>
      </c>
      <c r="P780" s="343">
        <v>0</v>
      </c>
      <c r="Q780" s="343">
        <v>0</v>
      </c>
      <c r="R780" s="343">
        <v>0</v>
      </c>
    </row>
    <row r="781" spans="1:18" x14ac:dyDescent="0.25">
      <c r="A781" s="335"/>
      <c r="B781" s="335"/>
      <c r="C781" s="335"/>
      <c r="D781" s="335"/>
      <c r="E781" s="335"/>
      <c r="F781" s="335" t="s">
        <v>812</v>
      </c>
      <c r="G781" s="343">
        <v>9</v>
      </c>
      <c r="H781" s="343">
        <v>5</v>
      </c>
      <c r="I781" s="343">
        <v>4</v>
      </c>
      <c r="J781" s="343">
        <v>0</v>
      </c>
      <c r="K781" s="343">
        <v>0</v>
      </c>
      <c r="L781" s="343">
        <v>0</v>
      </c>
      <c r="M781" s="343">
        <v>0</v>
      </c>
      <c r="N781" s="343">
        <v>0</v>
      </c>
      <c r="O781" s="343">
        <v>0</v>
      </c>
      <c r="P781" s="343">
        <v>0</v>
      </c>
      <c r="Q781" s="343">
        <v>0</v>
      </c>
      <c r="R781" s="343">
        <v>0</v>
      </c>
    </row>
    <row r="782" spans="1:18" x14ac:dyDescent="0.25">
      <c r="A782" s="335"/>
      <c r="B782" s="335"/>
      <c r="C782" s="335"/>
      <c r="D782" s="335"/>
      <c r="E782" s="335"/>
      <c r="F782" s="335" t="s">
        <v>813</v>
      </c>
      <c r="G782" s="343">
        <v>21</v>
      </c>
      <c r="H782" s="343">
        <v>11</v>
      </c>
      <c r="I782" s="343">
        <v>10</v>
      </c>
      <c r="J782" s="343">
        <v>8</v>
      </c>
      <c r="K782" s="343">
        <v>2</v>
      </c>
      <c r="L782" s="343">
        <v>6</v>
      </c>
      <c r="M782" s="343">
        <v>0</v>
      </c>
      <c r="N782" s="343">
        <v>0</v>
      </c>
      <c r="O782" s="343">
        <v>0</v>
      </c>
      <c r="P782" s="343">
        <v>0</v>
      </c>
      <c r="Q782" s="343">
        <v>0</v>
      </c>
      <c r="R782" s="343">
        <v>0</v>
      </c>
    </row>
    <row r="783" spans="1:18" x14ac:dyDescent="0.25">
      <c r="A783" s="335"/>
      <c r="B783" s="335"/>
      <c r="C783" s="335"/>
      <c r="D783" s="335"/>
      <c r="E783" s="335"/>
      <c r="F783" s="335" t="s">
        <v>814</v>
      </c>
      <c r="G783" s="343">
        <v>21</v>
      </c>
      <c r="H783" s="343">
        <v>11</v>
      </c>
      <c r="I783" s="343">
        <v>10</v>
      </c>
      <c r="J783" s="343">
        <v>8</v>
      </c>
      <c r="K783" s="343">
        <v>2</v>
      </c>
      <c r="L783" s="343">
        <v>6</v>
      </c>
      <c r="M783" s="343">
        <v>0</v>
      </c>
      <c r="N783" s="343">
        <v>0</v>
      </c>
      <c r="O783" s="343">
        <v>0</v>
      </c>
      <c r="P783" s="343">
        <v>0</v>
      </c>
      <c r="Q783" s="343">
        <v>0</v>
      </c>
      <c r="R783" s="343">
        <v>0</v>
      </c>
    </row>
    <row r="784" spans="1:18" x14ac:dyDescent="0.25">
      <c r="A784" s="335"/>
      <c r="B784" s="335"/>
      <c r="C784" s="335"/>
      <c r="D784" s="335"/>
      <c r="E784" s="335"/>
      <c r="F784" s="335" t="s">
        <v>815</v>
      </c>
      <c r="G784" s="343">
        <v>0</v>
      </c>
      <c r="H784" s="343">
        <v>0</v>
      </c>
      <c r="I784" s="343">
        <v>0</v>
      </c>
      <c r="J784" s="343">
        <v>0</v>
      </c>
      <c r="K784" s="343">
        <v>0</v>
      </c>
      <c r="L784" s="343">
        <v>0</v>
      </c>
      <c r="M784" s="343">
        <v>2</v>
      </c>
      <c r="N784" s="343">
        <v>1</v>
      </c>
      <c r="O784" s="343">
        <v>1</v>
      </c>
      <c r="P784" s="343">
        <v>0</v>
      </c>
      <c r="Q784" s="343">
        <v>0</v>
      </c>
      <c r="R784" s="343">
        <v>0</v>
      </c>
    </row>
    <row r="785" spans="1:18" x14ac:dyDescent="0.25">
      <c r="A785" s="335"/>
      <c r="B785" s="335"/>
      <c r="C785" s="335"/>
      <c r="D785" s="335" t="s">
        <v>504</v>
      </c>
      <c r="E785" s="335"/>
      <c r="F785" s="335"/>
      <c r="G785" s="343">
        <v>37</v>
      </c>
      <c r="H785" s="343">
        <v>12</v>
      </c>
      <c r="I785" s="343">
        <v>25</v>
      </c>
      <c r="J785" s="343">
        <v>16</v>
      </c>
      <c r="K785" s="343">
        <v>5</v>
      </c>
      <c r="L785" s="343">
        <v>11</v>
      </c>
      <c r="M785" s="343">
        <v>0</v>
      </c>
      <c r="N785" s="343">
        <v>0</v>
      </c>
      <c r="O785" s="343">
        <v>0</v>
      </c>
      <c r="P785" s="343">
        <v>0</v>
      </c>
      <c r="Q785" s="343">
        <v>0</v>
      </c>
      <c r="R785" s="343">
        <v>0</v>
      </c>
    </row>
    <row r="786" spans="1:18" x14ac:dyDescent="0.25">
      <c r="A786" s="335"/>
      <c r="B786" s="335"/>
      <c r="C786" s="335"/>
      <c r="D786" s="335"/>
      <c r="E786" s="335" t="s">
        <v>6</v>
      </c>
      <c r="F786" s="335"/>
      <c r="G786" s="343">
        <v>37</v>
      </c>
      <c r="H786" s="343">
        <v>12</v>
      </c>
      <c r="I786" s="343">
        <v>25</v>
      </c>
      <c r="J786" s="343">
        <v>16</v>
      </c>
      <c r="K786" s="343">
        <v>5</v>
      </c>
      <c r="L786" s="343">
        <v>11</v>
      </c>
      <c r="M786" s="343">
        <v>0</v>
      </c>
      <c r="N786" s="343">
        <v>0</v>
      </c>
      <c r="O786" s="343">
        <v>0</v>
      </c>
      <c r="P786" s="343">
        <v>0</v>
      </c>
      <c r="Q786" s="343">
        <v>0</v>
      </c>
      <c r="R786" s="343">
        <v>0</v>
      </c>
    </row>
    <row r="787" spans="1:18" x14ac:dyDescent="0.25">
      <c r="A787" s="335"/>
      <c r="B787" s="335"/>
      <c r="C787" s="335"/>
      <c r="D787" s="335"/>
      <c r="E787" s="335"/>
      <c r="F787" s="335" t="s">
        <v>816</v>
      </c>
      <c r="G787" s="343">
        <v>29</v>
      </c>
      <c r="H787" s="343">
        <v>10</v>
      </c>
      <c r="I787" s="343">
        <v>19</v>
      </c>
      <c r="J787" s="343">
        <v>16</v>
      </c>
      <c r="K787" s="343">
        <v>5</v>
      </c>
      <c r="L787" s="343">
        <v>11</v>
      </c>
      <c r="M787" s="343">
        <v>0</v>
      </c>
      <c r="N787" s="343">
        <v>0</v>
      </c>
      <c r="O787" s="343">
        <v>0</v>
      </c>
      <c r="P787" s="343">
        <v>0</v>
      </c>
      <c r="Q787" s="343">
        <v>0</v>
      </c>
      <c r="R787" s="343">
        <v>0</v>
      </c>
    </row>
    <row r="788" spans="1:18" x14ac:dyDescent="0.25">
      <c r="A788" s="335"/>
      <c r="B788" s="335"/>
      <c r="C788" s="335"/>
      <c r="D788" s="335"/>
      <c r="E788" s="335"/>
      <c r="F788" s="335" t="s">
        <v>817</v>
      </c>
      <c r="G788" s="343">
        <v>8</v>
      </c>
      <c r="H788" s="343">
        <v>2</v>
      </c>
      <c r="I788" s="343">
        <v>6</v>
      </c>
      <c r="J788" s="343">
        <v>0</v>
      </c>
      <c r="K788" s="343">
        <v>0</v>
      </c>
      <c r="L788" s="343">
        <v>0</v>
      </c>
      <c r="M788" s="343">
        <v>0</v>
      </c>
      <c r="N788" s="343">
        <v>0</v>
      </c>
      <c r="O788" s="343">
        <v>0</v>
      </c>
      <c r="P788" s="343">
        <v>0</v>
      </c>
      <c r="Q788" s="343">
        <v>0</v>
      </c>
      <c r="R788" s="343">
        <v>0</v>
      </c>
    </row>
    <row r="789" spans="1:18" x14ac:dyDescent="0.25">
      <c r="A789" s="335"/>
      <c r="B789" s="335"/>
      <c r="C789" s="335" t="s">
        <v>824</v>
      </c>
      <c r="D789" s="335"/>
      <c r="E789" s="335"/>
      <c r="F789" s="335"/>
      <c r="G789" s="343">
        <v>2861</v>
      </c>
      <c r="H789" s="343">
        <v>2184</v>
      </c>
      <c r="I789" s="343">
        <v>677</v>
      </c>
      <c r="J789" s="343">
        <v>615</v>
      </c>
      <c r="K789" s="343">
        <v>462</v>
      </c>
      <c r="L789" s="343">
        <v>153</v>
      </c>
      <c r="M789" s="343">
        <v>604</v>
      </c>
      <c r="N789" s="343">
        <v>472</v>
      </c>
      <c r="O789" s="343">
        <v>132</v>
      </c>
      <c r="P789" s="343">
        <v>577</v>
      </c>
      <c r="Q789" s="343">
        <v>431</v>
      </c>
      <c r="R789" s="343">
        <v>146</v>
      </c>
    </row>
    <row r="790" spans="1:18" x14ac:dyDescent="0.25">
      <c r="A790" s="335"/>
      <c r="B790" s="335"/>
      <c r="C790" s="335"/>
      <c r="D790" s="335" t="s">
        <v>411</v>
      </c>
      <c r="E790" s="335"/>
      <c r="F790" s="335"/>
      <c r="G790" s="343">
        <v>2733</v>
      </c>
      <c r="H790" s="343">
        <v>2094</v>
      </c>
      <c r="I790" s="343">
        <v>639</v>
      </c>
      <c r="J790" s="343">
        <v>581</v>
      </c>
      <c r="K790" s="343">
        <v>442</v>
      </c>
      <c r="L790" s="343">
        <v>139</v>
      </c>
      <c r="M790" s="343">
        <v>564</v>
      </c>
      <c r="N790" s="343">
        <v>443</v>
      </c>
      <c r="O790" s="343">
        <v>121</v>
      </c>
      <c r="P790" s="343">
        <v>526</v>
      </c>
      <c r="Q790" s="343">
        <v>391</v>
      </c>
      <c r="R790" s="343">
        <v>135</v>
      </c>
    </row>
    <row r="791" spans="1:18" x14ac:dyDescent="0.25">
      <c r="A791" s="335"/>
      <c r="B791" s="335"/>
      <c r="C791" s="335"/>
      <c r="D791" s="335"/>
      <c r="E791" s="335" t="s">
        <v>6</v>
      </c>
      <c r="F791" s="335"/>
      <c r="G791" s="343">
        <v>2684</v>
      </c>
      <c r="H791" s="343">
        <v>2052</v>
      </c>
      <c r="I791" s="343">
        <v>632</v>
      </c>
      <c r="J791" s="343">
        <v>550</v>
      </c>
      <c r="K791" s="343">
        <v>413</v>
      </c>
      <c r="L791" s="343">
        <v>137</v>
      </c>
      <c r="M791" s="343">
        <v>564</v>
      </c>
      <c r="N791" s="343">
        <v>443</v>
      </c>
      <c r="O791" s="343">
        <v>121</v>
      </c>
      <c r="P791" s="343">
        <v>526</v>
      </c>
      <c r="Q791" s="343">
        <v>391</v>
      </c>
      <c r="R791" s="343">
        <v>135</v>
      </c>
    </row>
    <row r="792" spans="1:18" x14ac:dyDescent="0.25">
      <c r="A792" s="335"/>
      <c r="B792" s="335"/>
      <c r="C792" s="335"/>
      <c r="D792" s="335"/>
      <c r="E792" s="335"/>
      <c r="F792" s="335" t="s">
        <v>738</v>
      </c>
      <c r="G792" s="343">
        <v>824</v>
      </c>
      <c r="H792" s="343">
        <v>629</v>
      </c>
      <c r="I792" s="343">
        <v>195</v>
      </c>
      <c r="J792" s="343">
        <v>133</v>
      </c>
      <c r="K792" s="343">
        <v>98</v>
      </c>
      <c r="L792" s="343">
        <v>35</v>
      </c>
      <c r="M792" s="343">
        <v>189</v>
      </c>
      <c r="N792" s="343">
        <v>156</v>
      </c>
      <c r="O792" s="343">
        <v>33</v>
      </c>
      <c r="P792" s="343">
        <v>174</v>
      </c>
      <c r="Q792" s="343">
        <v>135</v>
      </c>
      <c r="R792" s="343">
        <v>39</v>
      </c>
    </row>
    <row r="793" spans="1:18" x14ac:dyDescent="0.25">
      <c r="A793" s="335"/>
      <c r="B793" s="335"/>
      <c r="C793" s="335"/>
      <c r="D793" s="335"/>
      <c r="E793" s="335"/>
      <c r="F793" s="335" t="s">
        <v>834</v>
      </c>
      <c r="G793" s="343">
        <v>345</v>
      </c>
      <c r="H793" s="343">
        <v>285</v>
      </c>
      <c r="I793" s="343">
        <v>60</v>
      </c>
      <c r="J793" s="343">
        <v>48</v>
      </c>
      <c r="K793" s="343">
        <v>37</v>
      </c>
      <c r="L793" s="343">
        <v>11</v>
      </c>
      <c r="M793" s="343">
        <v>74</v>
      </c>
      <c r="N793" s="343">
        <v>65</v>
      </c>
      <c r="O793" s="343">
        <v>9</v>
      </c>
      <c r="P793" s="343">
        <v>44</v>
      </c>
      <c r="Q793" s="343">
        <v>34</v>
      </c>
      <c r="R793" s="343">
        <v>10</v>
      </c>
    </row>
    <row r="794" spans="1:18" x14ac:dyDescent="0.25">
      <c r="A794" s="335"/>
      <c r="B794" s="335"/>
      <c r="C794" s="335"/>
      <c r="D794" s="335"/>
      <c r="E794" s="335"/>
      <c r="F794" s="335" t="s">
        <v>835</v>
      </c>
      <c r="G794" s="343">
        <v>81</v>
      </c>
      <c r="H794" s="343">
        <v>65</v>
      </c>
      <c r="I794" s="343">
        <v>16</v>
      </c>
      <c r="J794" s="343">
        <v>0</v>
      </c>
      <c r="K794" s="343">
        <v>0</v>
      </c>
      <c r="L794" s="343">
        <v>0</v>
      </c>
      <c r="M794" s="343">
        <v>65</v>
      </c>
      <c r="N794" s="343">
        <v>56</v>
      </c>
      <c r="O794" s="343">
        <v>9</v>
      </c>
      <c r="P794" s="343">
        <v>52</v>
      </c>
      <c r="Q794" s="343">
        <v>41</v>
      </c>
      <c r="R794" s="343">
        <v>11</v>
      </c>
    </row>
    <row r="795" spans="1:18" x14ac:dyDescent="0.25">
      <c r="A795" s="335"/>
      <c r="B795" s="335"/>
      <c r="C795" s="335"/>
      <c r="D795" s="335"/>
      <c r="E795" s="335"/>
      <c r="F795" s="335" t="s">
        <v>836</v>
      </c>
      <c r="G795" s="343">
        <v>128</v>
      </c>
      <c r="H795" s="343">
        <v>97</v>
      </c>
      <c r="I795" s="343">
        <v>31</v>
      </c>
      <c r="J795" s="343">
        <v>42</v>
      </c>
      <c r="K795" s="343">
        <v>30</v>
      </c>
      <c r="L795" s="343">
        <v>12</v>
      </c>
      <c r="M795" s="343">
        <v>17</v>
      </c>
      <c r="N795" s="343">
        <v>11</v>
      </c>
      <c r="O795" s="343">
        <v>6</v>
      </c>
      <c r="P795" s="343">
        <v>26</v>
      </c>
      <c r="Q795" s="343">
        <v>17</v>
      </c>
      <c r="R795" s="343">
        <v>9</v>
      </c>
    </row>
    <row r="796" spans="1:18" x14ac:dyDescent="0.25">
      <c r="A796" s="335"/>
      <c r="B796" s="335"/>
      <c r="C796" s="335"/>
      <c r="D796" s="335"/>
      <c r="E796" s="335"/>
      <c r="F796" s="335" t="s">
        <v>837</v>
      </c>
      <c r="G796" s="343">
        <v>255</v>
      </c>
      <c r="H796" s="343">
        <v>156</v>
      </c>
      <c r="I796" s="343">
        <v>99</v>
      </c>
      <c r="J796" s="343">
        <v>44</v>
      </c>
      <c r="K796" s="343">
        <v>24</v>
      </c>
      <c r="L796" s="343">
        <v>20</v>
      </c>
      <c r="M796" s="343">
        <v>56</v>
      </c>
      <c r="N796" s="343">
        <v>33</v>
      </c>
      <c r="O796" s="343">
        <v>23</v>
      </c>
      <c r="P796" s="343">
        <v>45</v>
      </c>
      <c r="Q796" s="343">
        <v>32</v>
      </c>
      <c r="R796" s="343">
        <v>13</v>
      </c>
    </row>
    <row r="797" spans="1:18" x14ac:dyDescent="0.25">
      <c r="A797" s="335"/>
      <c r="B797" s="335"/>
      <c r="C797" s="335"/>
      <c r="D797" s="335"/>
      <c r="E797" s="335"/>
      <c r="F797" s="335" t="s">
        <v>838</v>
      </c>
      <c r="G797" s="343">
        <v>147</v>
      </c>
      <c r="H797" s="343">
        <v>126</v>
      </c>
      <c r="I797" s="343">
        <v>21</v>
      </c>
      <c r="J797" s="343">
        <v>39</v>
      </c>
      <c r="K797" s="343">
        <v>34</v>
      </c>
      <c r="L797" s="343">
        <v>5</v>
      </c>
      <c r="M797" s="343">
        <v>34</v>
      </c>
      <c r="N797" s="343">
        <v>29</v>
      </c>
      <c r="O797" s="343">
        <v>5</v>
      </c>
      <c r="P797" s="343">
        <v>54</v>
      </c>
      <c r="Q797" s="343">
        <v>47</v>
      </c>
      <c r="R797" s="343">
        <v>7</v>
      </c>
    </row>
    <row r="798" spans="1:18" x14ac:dyDescent="0.25">
      <c r="A798" s="335"/>
      <c r="B798" s="335"/>
      <c r="C798" s="335"/>
      <c r="D798" s="335"/>
      <c r="E798" s="335"/>
      <c r="F798" s="335" t="s">
        <v>839</v>
      </c>
      <c r="G798" s="343">
        <v>0</v>
      </c>
      <c r="H798" s="343">
        <v>0</v>
      </c>
      <c r="I798" s="343">
        <v>0</v>
      </c>
      <c r="J798" s="343">
        <v>0</v>
      </c>
      <c r="K798" s="343">
        <v>0</v>
      </c>
      <c r="L798" s="343">
        <v>0</v>
      </c>
      <c r="M798" s="343">
        <v>0</v>
      </c>
      <c r="N798" s="343">
        <v>0</v>
      </c>
      <c r="O798" s="343">
        <v>0</v>
      </c>
      <c r="P798" s="343">
        <v>0</v>
      </c>
      <c r="Q798" s="343">
        <v>0</v>
      </c>
      <c r="R798" s="343">
        <v>0</v>
      </c>
    </row>
    <row r="799" spans="1:18" x14ac:dyDescent="0.25">
      <c r="A799" s="335"/>
      <c r="B799" s="335"/>
      <c r="C799" s="335"/>
      <c r="D799" s="335"/>
      <c r="E799" s="335"/>
      <c r="F799" s="335" t="s">
        <v>840</v>
      </c>
      <c r="G799" s="343">
        <v>197</v>
      </c>
      <c r="H799" s="343">
        <v>164</v>
      </c>
      <c r="I799" s="343">
        <v>33</v>
      </c>
      <c r="J799" s="343">
        <v>65</v>
      </c>
      <c r="K799" s="343">
        <v>56</v>
      </c>
      <c r="L799" s="343">
        <v>9</v>
      </c>
      <c r="M799" s="343">
        <v>32</v>
      </c>
      <c r="N799" s="343">
        <v>24</v>
      </c>
      <c r="O799" s="343">
        <v>8</v>
      </c>
      <c r="P799" s="343">
        <v>30</v>
      </c>
      <c r="Q799" s="343">
        <v>23</v>
      </c>
      <c r="R799" s="343">
        <v>7</v>
      </c>
    </row>
    <row r="800" spans="1:18" x14ac:dyDescent="0.25">
      <c r="A800" s="335"/>
      <c r="B800" s="335"/>
      <c r="C800" s="335"/>
      <c r="D800" s="335"/>
      <c r="E800" s="335"/>
      <c r="F800" s="335" t="s">
        <v>841</v>
      </c>
      <c r="G800" s="343">
        <v>238</v>
      </c>
      <c r="H800" s="343">
        <v>168</v>
      </c>
      <c r="I800" s="343">
        <v>70</v>
      </c>
      <c r="J800" s="343">
        <v>46</v>
      </c>
      <c r="K800" s="343">
        <v>33</v>
      </c>
      <c r="L800" s="343">
        <v>13</v>
      </c>
      <c r="M800" s="343">
        <v>46</v>
      </c>
      <c r="N800" s="343">
        <v>31</v>
      </c>
      <c r="O800" s="343">
        <v>15</v>
      </c>
      <c r="P800" s="343">
        <v>48</v>
      </c>
      <c r="Q800" s="343">
        <v>30</v>
      </c>
      <c r="R800" s="343">
        <v>18</v>
      </c>
    </row>
    <row r="801" spans="1:18" x14ac:dyDescent="0.25">
      <c r="A801" s="335"/>
      <c r="B801" s="335"/>
      <c r="C801" s="335"/>
      <c r="D801" s="335"/>
      <c r="E801" s="335"/>
      <c r="F801" s="335" t="s">
        <v>842</v>
      </c>
      <c r="G801" s="343">
        <v>103</v>
      </c>
      <c r="H801" s="343">
        <v>65</v>
      </c>
      <c r="I801" s="343">
        <v>38</v>
      </c>
      <c r="J801" s="343">
        <v>47</v>
      </c>
      <c r="K801" s="343">
        <v>35</v>
      </c>
      <c r="L801" s="343">
        <v>12</v>
      </c>
      <c r="M801" s="343">
        <v>5</v>
      </c>
      <c r="N801" s="343">
        <v>2</v>
      </c>
      <c r="O801" s="343">
        <v>3</v>
      </c>
      <c r="P801" s="343">
        <v>16</v>
      </c>
      <c r="Q801" s="343">
        <v>7</v>
      </c>
      <c r="R801" s="343">
        <v>9</v>
      </c>
    </row>
    <row r="802" spans="1:18" x14ac:dyDescent="0.25">
      <c r="A802" s="335"/>
      <c r="B802" s="335"/>
      <c r="C802" s="335"/>
      <c r="D802" s="335"/>
      <c r="E802" s="335"/>
      <c r="F802" s="335" t="s">
        <v>843</v>
      </c>
      <c r="G802" s="343">
        <v>291</v>
      </c>
      <c r="H802" s="343">
        <v>233</v>
      </c>
      <c r="I802" s="343">
        <v>58</v>
      </c>
      <c r="J802" s="343">
        <v>45</v>
      </c>
      <c r="K802" s="343">
        <v>30</v>
      </c>
      <c r="L802" s="343">
        <v>15</v>
      </c>
      <c r="M802" s="343">
        <v>46</v>
      </c>
      <c r="N802" s="343">
        <v>36</v>
      </c>
      <c r="O802" s="343">
        <v>10</v>
      </c>
      <c r="P802" s="343">
        <v>37</v>
      </c>
      <c r="Q802" s="343">
        <v>25</v>
      </c>
      <c r="R802" s="343">
        <v>12</v>
      </c>
    </row>
    <row r="803" spans="1:18" x14ac:dyDescent="0.25">
      <c r="A803" s="335"/>
      <c r="B803" s="335"/>
      <c r="C803" s="335"/>
      <c r="D803" s="335"/>
      <c r="E803" s="335"/>
      <c r="F803" s="335" t="s">
        <v>844</v>
      </c>
      <c r="G803" s="343">
        <v>75</v>
      </c>
      <c r="H803" s="343">
        <v>64</v>
      </c>
      <c r="I803" s="343">
        <v>11</v>
      </c>
      <c r="J803" s="343">
        <v>41</v>
      </c>
      <c r="K803" s="343">
        <v>36</v>
      </c>
      <c r="L803" s="343">
        <v>5</v>
      </c>
      <c r="M803" s="343">
        <v>0</v>
      </c>
      <c r="N803" s="343">
        <v>0</v>
      </c>
      <c r="O803" s="343">
        <v>0</v>
      </c>
      <c r="P803" s="343">
        <v>0</v>
      </c>
      <c r="Q803" s="343">
        <v>0</v>
      </c>
      <c r="R803" s="343">
        <v>0</v>
      </c>
    </row>
    <row r="804" spans="1:18" x14ac:dyDescent="0.25">
      <c r="A804" s="335"/>
      <c r="B804" s="335"/>
      <c r="C804" s="335"/>
      <c r="D804" s="335"/>
      <c r="E804" s="335" t="s">
        <v>555</v>
      </c>
      <c r="F804" s="335"/>
      <c r="G804" s="343">
        <v>49</v>
      </c>
      <c r="H804" s="343">
        <v>42</v>
      </c>
      <c r="I804" s="343">
        <v>7</v>
      </c>
      <c r="J804" s="343">
        <v>31</v>
      </c>
      <c r="K804" s="343">
        <v>29</v>
      </c>
      <c r="L804" s="343">
        <v>2</v>
      </c>
      <c r="M804" s="343">
        <v>0</v>
      </c>
      <c r="N804" s="343">
        <v>0</v>
      </c>
      <c r="O804" s="343">
        <v>0</v>
      </c>
      <c r="P804" s="343">
        <v>0</v>
      </c>
      <c r="Q804" s="343">
        <v>0</v>
      </c>
      <c r="R804" s="343">
        <v>0</v>
      </c>
    </row>
    <row r="805" spans="1:18" x14ac:dyDescent="0.25">
      <c r="A805" s="335"/>
      <c r="B805" s="335"/>
      <c r="C805" s="335"/>
      <c r="D805" s="335"/>
      <c r="E805" s="335"/>
      <c r="F805" s="335" t="s">
        <v>835</v>
      </c>
      <c r="G805" s="343">
        <v>49</v>
      </c>
      <c r="H805" s="343">
        <v>42</v>
      </c>
      <c r="I805" s="343">
        <v>7</v>
      </c>
      <c r="J805" s="343">
        <v>31</v>
      </c>
      <c r="K805" s="343">
        <v>29</v>
      </c>
      <c r="L805" s="343">
        <v>2</v>
      </c>
      <c r="M805" s="343">
        <v>0</v>
      </c>
      <c r="N805" s="343">
        <v>0</v>
      </c>
      <c r="O805" s="343">
        <v>0</v>
      </c>
      <c r="P805" s="343">
        <v>0</v>
      </c>
      <c r="Q805" s="343">
        <v>0</v>
      </c>
      <c r="R805" s="343">
        <v>0</v>
      </c>
    </row>
    <row r="806" spans="1:18" x14ac:dyDescent="0.25">
      <c r="A806" s="335"/>
      <c r="B806" s="335"/>
      <c r="C806" s="335"/>
      <c r="D806" s="335" t="s">
        <v>468</v>
      </c>
      <c r="E806" s="335"/>
      <c r="F806" s="335"/>
      <c r="G806" s="343">
        <v>93</v>
      </c>
      <c r="H806" s="343">
        <v>73</v>
      </c>
      <c r="I806" s="343">
        <v>20</v>
      </c>
      <c r="J806" s="343">
        <v>17</v>
      </c>
      <c r="K806" s="343">
        <v>14</v>
      </c>
      <c r="L806" s="343">
        <v>3</v>
      </c>
      <c r="M806" s="343">
        <v>29</v>
      </c>
      <c r="N806" s="343">
        <v>20</v>
      </c>
      <c r="O806" s="343">
        <v>9</v>
      </c>
      <c r="P806" s="343">
        <v>25</v>
      </c>
      <c r="Q806" s="343">
        <v>17</v>
      </c>
      <c r="R806" s="343">
        <v>8</v>
      </c>
    </row>
    <row r="807" spans="1:18" x14ac:dyDescent="0.25">
      <c r="A807" s="335"/>
      <c r="B807" s="335"/>
      <c r="C807" s="335"/>
      <c r="D807" s="335"/>
      <c r="E807" s="335" t="s">
        <v>6</v>
      </c>
      <c r="F807" s="335"/>
      <c r="G807" s="343">
        <v>87</v>
      </c>
      <c r="H807" s="343">
        <v>67</v>
      </c>
      <c r="I807" s="343">
        <v>20</v>
      </c>
      <c r="J807" s="343">
        <v>17</v>
      </c>
      <c r="K807" s="343">
        <v>14</v>
      </c>
      <c r="L807" s="343">
        <v>3</v>
      </c>
      <c r="M807" s="343">
        <v>29</v>
      </c>
      <c r="N807" s="343">
        <v>20</v>
      </c>
      <c r="O807" s="343">
        <v>9</v>
      </c>
      <c r="P807" s="343">
        <v>25</v>
      </c>
      <c r="Q807" s="343">
        <v>17</v>
      </c>
      <c r="R807" s="343">
        <v>8</v>
      </c>
    </row>
    <row r="808" spans="1:18" x14ac:dyDescent="0.25">
      <c r="A808" s="335"/>
      <c r="B808" s="335"/>
      <c r="C808" s="335"/>
      <c r="D808" s="335"/>
      <c r="E808" s="335"/>
      <c r="F808" s="335" t="s">
        <v>825</v>
      </c>
      <c r="G808" s="343">
        <v>5</v>
      </c>
      <c r="H808" s="343">
        <v>4</v>
      </c>
      <c r="I808" s="343">
        <v>1</v>
      </c>
      <c r="J808" s="343">
        <v>1</v>
      </c>
      <c r="K808" s="343">
        <v>1</v>
      </c>
      <c r="L808" s="343">
        <v>0</v>
      </c>
      <c r="M808" s="343">
        <v>0</v>
      </c>
      <c r="N808" s="343">
        <v>0</v>
      </c>
      <c r="O808" s="343">
        <v>0</v>
      </c>
      <c r="P808" s="343">
        <v>0</v>
      </c>
      <c r="Q808" s="343">
        <v>0</v>
      </c>
      <c r="R808" s="343">
        <v>0</v>
      </c>
    </row>
    <row r="809" spans="1:18" x14ac:dyDescent="0.25">
      <c r="A809" s="335"/>
      <c r="B809" s="335"/>
      <c r="C809" s="335"/>
      <c r="D809" s="335"/>
      <c r="E809" s="335"/>
      <c r="F809" s="335" t="s">
        <v>826</v>
      </c>
      <c r="G809" s="343">
        <v>15</v>
      </c>
      <c r="H809" s="343">
        <v>13</v>
      </c>
      <c r="I809" s="343">
        <v>2</v>
      </c>
      <c r="J809" s="343">
        <v>6</v>
      </c>
      <c r="K809" s="343">
        <v>6</v>
      </c>
      <c r="L809" s="343">
        <v>0</v>
      </c>
      <c r="M809" s="343">
        <v>4</v>
      </c>
      <c r="N809" s="343">
        <v>4</v>
      </c>
      <c r="O809" s="343">
        <v>0</v>
      </c>
      <c r="P809" s="343">
        <v>0</v>
      </c>
      <c r="Q809" s="343">
        <v>0</v>
      </c>
      <c r="R809" s="343">
        <v>0</v>
      </c>
    </row>
    <row r="810" spans="1:18" x14ac:dyDescent="0.25">
      <c r="A810" s="335"/>
      <c r="B810" s="335"/>
      <c r="C810" s="335"/>
      <c r="D810" s="335"/>
      <c r="E810" s="335"/>
      <c r="F810" s="335" t="s">
        <v>827</v>
      </c>
      <c r="G810" s="343">
        <v>43</v>
      </c>
      <c r="H810" s="343">
        <v>30</v>
      </c>
      <c r="I810" s="343">
        <v>13</v>
      </c>
      <c r="J810" s="343">
        <v>6</v>
      </c>
      <c r="K810" s="343">
        <v>4</v>
      </c>
      <c r="L810" s="343">
        <v>2</v>
      </c>
      <c r="M810" s="343">
        <v>15</v>
      </c>
      <c r="N810" s="343">
        <v>8</v>
      </c>
      <c r="O810" s="343">
        <v>7</v>
      </c>
      <c r="P810" s="343">
        <v>10</v>
      </c>
      <c r="Q810" s="343">
        <v>4</v>
      </c>
      <c r="R810" s="343">
        <v>6</v>
      </c>
    </row>
    <row r="811" spans="1:18" x14ac:dyDescent="0.25">
      <c r="A811" s="335"/>
      <c r="B811" s="335"/>
      <c r="C811" s="335"/>
      <c r="D811" s="335"/>
      <c r="E811" s="335"/>
      <c r="F811" s="335" t="s">
        <v>828</v>
      </c>
      <c r="G811" s="343">
        <v>0</v>
      </c>
      <c r="H811" s="343">
        <v>0</v>
      </c>
      <c r="I811" s="343">
        <v>0</v>
      </c>
      <c r="J811" s="343">
        <v>0</v>
      </c>
      <c r="K811" s="343">
        <v>0</v>
      </c>
      <c r="L811" s="343">
        <v>0</v>
      </c>
      <c r="M811" s="343">
        <v>0</v>
      </c>
      <c r="N811" s="343">
        <v>0</v>
      </c>
      <c r="O811" s="343">
        <v>0</v>
      </c>
      <c r="P811" s="343">
        <v>0</v>
      </c>
      <c r="Q811" s="343">
        <v>0</v>
      </c>
      <c r="R811" s="343">
        <v>0</v>
      </c>
    </row>
    <row r="812" spans="1:18" x14ac:dyDescent="0.25">
      <c r="A812" s="335"/>
      <c r="B812" s="335"/>
      <c r="C812" s="335"/>
      <c r="D812" s="335"/>
      <c r="E812" s="335"/>
      <c r="F812" s="335" t="s">
        <v>829</v>
      </c>
      <c r="G812" s="343">
        <v>13</v>
      </c>
      <c r="H812" s="343">
        <v>10</v>
      </c>
      <c r="I812" s="343">
        <v>3</v>
      </c>
      <c r="J812" s="343">
        <v>4</v>
      </c>
      <c r="K812" s="343">
        <v>3</v>
      </c>
      <c r="L812" s="343">
        <v>1</v>
      </c>
      <c r="M812" s="343">
        <v>7</v>
      </c>
      <c r="N812" s="343">
        <v>6</v>
      </c>
      <c r="O812" s="343">
        <v>1</v>
      </c>
      <c r="P812" s="343">
        <v>15</v>
      </c>
      <c r="Q812" s="343">
        <v>13</v>
      </c>
      <c r="R812" s="343">
        <v>2</v>
      </c>
    </row>
    <row r="813" spans="1:18" x14ac:dyDescent="0.25">
      <c r="A813" s="335"/>
      <c r="B813" s="335"/>
      <c r="C813" s="335"/>
      <c r="D813" s="335"/>
      <c r="E813" s="335"/>
      <c r="F813" s="335" t="s">
        <v>830</v>
      </c>
      <c r="G813" s="343">
        <v>11</v>
      </c>
      <c r="H813" s="343">
        <v>10</v>
      </c>
      <c r="I813" s="343">
        <v>1</v>
      </c>
      <c r="J813" s="343">
        <v>0</v>
      </c>
      <c r="K813" s="343">
        <v>0</v>
      </c>
      <c r="L813" s="343">
        <v>0</v>
      </c>
      <c r="M813" s="343">
        <v>3</v>
      </c>
      <c r="N813" s="343">
        <v>2</v>
      </c>
      <c r="O813" s="343">
        <v>1</v>
      </c>
      <c r="P813" s="343">
        <v>0</v>
      </c>
      <c r="Q813" s="343">
        <v>0</v>
      </c>
      <c r="R813" s="343">
        <v>0</v>
      </c>
    </row>
    <row r="814" spans="1:18" x14ac:dyDescent="0.25">
      <c r="A814" s="335"/>
      <c r="B814" s="335"/>
      <c r="C814" s="335"/>
      <c r="D814" s="335"/>
      <c r="E814" s="335" t="s">
        <v>555</v>
      </c>
      <c r="F814" s="335"/>
      <c r="G814" s="343">
        <v>6</v>
      </c>
      <c r="H814" s="343">
        <v>6</v>
      </c>
      <c r="I814" s="343">
        <v>0</v>
      </c>
      <c r="J814" s="343">
        <v>0</v>
      </c>
      <c r="K814" s="343">
        <v>0</v>
      </c>
      <c r="L814" s="343">
        <v>0</v>
      </c>
      <c r="M814" s="343">
        <v>0</v>
      </c>
      <c r="N814" s="343">
        <v>0</v>
      </c>
      <c r="O814" s="343">
        <v>0</v>
      </c>
      <c r="P814" s="343">
        <v>0</v>
      </c>
      <c r="Q814" s="343">
        <v>0</v>
      </c>
      <c r="R814" s="343">
        <v>0</v>
      </c>
    </row>
    <row r="815" spans="1:18" x14ac:dyDescent="0.25">
      <c r="A815" s="335"/>
      <c r="B815" s="335"/>
      <c r="C815" s="335"/>
      <c r="D815" s="335"/>
      <c r="E815" s="335"/>
      <c r="F815" s="335" t="s">
        <v>831</v>
      </c>
      <c r="G815" s="343">
        <v>6</v>
      </c>
      <c r="H815" s="343">
        <v>6</v>
      </c>
      <c r="I815" s="343">
        <v>0</v>
      </c>
      <c r="J815" s="343">
        <v>0</v>
      </c>
      <c r="K815" s="343">
        <v>0</v>
      </c>
      <c r="L815" s="343">
        <v>0</v>
      </c>
      <c r="M815" s="343">
        <v>0</v>
      </c>
      <c r="N815" s="343">
        <v>0</v>
      </c>
      <c r="O815" s="343">
        <v>0</v>
      </c>
      <c r="P815" s="343">
        <v>0</v>
      </c>
      <c r="Q815" s="343">
        <v>0</v>
      </c>
      <c r="R815" s="343">
        <v>0</v>
      </c>
    </row>
    <row r="816" spans="1:18" x14ac:dyDescent="0.25">
      <c r="A816" s="335"/>
      <c r="B816" s="335"/>
      <c r="C816" s="335"/>
      <c r="D816" s="335" t="s">
        <v>504</v>
      </c>
      <c r="E816" s="335"/>
      <c r="F816" s="335"/>
      <c r="G816" s="343">
        <v>14</v>
      </c>
      <c r="H816" s="343">
        <v>11</v>
      </c>
      <c r="I816" s="343">
        <v>3</v>
      </c>
      <c r="J816" s="343">
        <v>2</v>
      </c>
      <c r="K816" s="343">
        <v>1</v>
      </c>
      <c r="L816" s="343">
        <v>1</v>
      </c>
      <c r="M816" s="343">
        <v>0</v>
      </c>
      <c r="N816" s="343">
        <v>0</v>
      </c>
      <c r="O816" s="343">
        <v>0</v>
      </c>
      <c r="P816" s="343">
        <v>0</v>
      </c>
      <c r="Q816" s="343">
        <v>0</v>
      </c>
      <c r="R816" s="343">
        <v>0</v>
      </c>
    </row>
    <row r="817" spans="1:18" x14ac:dyDescent="0.25">
      <c r="A817" s="335"/>
      <c r="B817" s="335"/>
      <c r="C817" s="335"/>
      <c r="D817" s="335"/>
      <c r="E817" s="335" t="s">
        <v>6</v>
      </c>
      <c r="F817" s="335"/>
      <c r="G817" s="343">
        <v>14</v>
      </c>
      <c r="H817" s="343">
        <v>11</v>
      </c>
      <c r="I817" s="343">
        <v>3</v>
      </c>
      <c r="J817" s="343">
        <v>2</v>
      </c>
      <c r="K817" s="343">
        <v>1</v>
      </c>
      <c r="L817" s="343">
        <v>1</v>
      </c>
      <c r="M817" s="343">
        <v>0</v>
      </c>
      <c r="N817" s="343">
        <v>0</v>
      </c>
      <c r="O817" s="343">
        <v>0</v>
      </c>
      <c r="P817" s="343">
        <v>0</v>
      </c>
      <c r="Q817" s="343">
        <v>0</v>
      </c>
      <c r="R817" s="343">
        <v>0</v>
      </c>
    </row>
    <row r="818" spans="1:18" x14ac:dyDescent="0.25">
      <c r="A818" s="335"/>
      <c r="B818" s="335"/>
      <c r="C818" s="335"/>
      <c r="D818" s="335"/>
      <c r="E818" s="335"/>
      <c r="F818" s="335" t="s">
        <v>832</v>
      </c>
      <c r="G818" s="343">
        <v>14</v>
      </c>
      <c r="H818" s="343">
        <v>11</v>
      </c>
      <c r="I818" s="343">
        <v>3</v>
      </c>
      <c r="J818" s="343">
        <v>2</v>
      </c>
      <c r="K818" s="343">
        <v>1</v>
      </c>
      <c r="L818" s="343">
        <v>1</v>
      </c>
      <c r="M818" s="343">
        <v>0</v>
      </c>
      <c r="N818" s="343">
        <v>0</v>
      </c>
      <c r="O818" s="343">
        <v>0</v>
      </c>
      <c r="P818" s="343">
        <v>0</v>
      </c>
      <c r="Q818" s="343">
        <v>0</v>
      </c>
      <c r="R818" s="343">
        <v>0</v>
      </c>
    </row>
    <row r="819" spans="1:18" x14ac:dyDescent="0.25">
      <c r="A819" s="335"/>
      <c r="B819" s="335"/>
      <c r="C819" s="335"/>
      <c r="D819" s="335" t="s">
        <v>506</v>
      </c>
      <c r="E819" s="335"/>
      <c r="F819" s="335"/>
      <c r="G819" s="343">
        <v>21</v>
      </c>
      <c r="H819" s="343">
        <v>6</v>
      </c>
      <c r="I819" s="343">
        <v>15</v>
      </c>
      <c r="J819" s="343">
        <v>15</v>
      </c>
      <c r="K819" s="343">
        <v>5</v>
      </c>
      <c r="L819" s="343">
        <v>10</v>
      </c>
      <c r="M819" s="343">
        <v>11</v>
      </c>
      <c r="N819" s="343">
        <v>9</v>
      </c>
      <c r="O819" s="343">
        <v>2</v>
      </c>
      <c r="P819" s="343">
        <v>26</v>
      </c>
      <c r="Q819" s="343">
        <v>23</v>
      </c>
      <c r="R819" s="343">
        <v>3</v>
      </c>
    </row>
    <row r="820" spans="1:18" x14ac:dyDescent="0.25">
      <c r="A820" s="335"/>
      <c r="B820" s="335"/>
      <c r="C820" s="335"/>
      <c r="D820" s="335"/>
      <c r="E820" s="335" t="s">
        <v>6</v>
      </c>
      <c r="F820" s="335"/>
      <c r="G820" s="343">
        <v>21</v>
      </c>
      <c r="H820" s="343">
        <v>6</v>
      </c>
      <c r="I820" s="343">
        <v>15</v>
      </c>
      <c r="J820" s="343">
        <v>15</v>
      </c>
      <c r="K820" s="343">
        <v>5</v>
      </c>
      <c r="L820" s="343">
        <v>10</v>
      </c>
      <c r="M820" s="343">
        <v>11</v>
      </c>
      <c r="N820" s="343">
        <v>9</v>
      </c>
      <c r="O820" s="343">
        <v>2</v>
      </c>
      <c r="P820" s="343">
        <v>26</v>
      </c>
      <c r="Q820" s="343">
        <v>23</v>
      </c>
      <c r="R820" s="343">
        <v>3</v>
      </c>
    </row>
    <row r="821" spans="1:18" x14ac:dyDescent="0.25">
      <c r="A821" s="335"/>
      <c r="B821" s="335"/>
      <c r="C821" s="335"/>
      <c r="D821" s="335"/>
      <c r="E821" s="335"/>
      <c r="F821" s="335" t="s">
        <v>833</v>
      </c>
      <c r="G821" s="343">
        <v>21</v>
      </c>
      <c r="H821" s="343">
        <v>6</v>
      </c>
      <c r="I821" s="343">
        <v>15</v>
      </c>
      <c r="J821" s="343">
        <v>15</v>
      </c>
      <c r="K821" s="343">
        <v>5</v>
      </c>
      <c r="L821" s="343">
        <v>10</v>
      </c>
      <c r="M821" s="343">
        <v>11</v>
      </c>
      <c r="N821" s="343">
        <v>9</v>
      </c>
      <c r="O821" s="343">
        <v>2</v>
      </c>
      <c r="P821" s="343">
        <v>26</v>
      </c>
      <c r="Q821" s="343">
        <v>23</v>
      </c>
      <c r="R821" s="343">
        <v>3</v>
      </c>
    </row>
    <row r="822" spans="1:18" x14ac:dyDescent="0.25">
      <c r="A822" s="335"/>
      <c r="B822" s="335"/>
      <c r="C822" s="335" t="s">
        <v>845</v>
      </c>
      <c r="D822" s="335"/>
      <c r="E822" s="335"/>
      <c r="F822" s="335"/>
      <c r="G822" s="343">
        <v>2582</v>
      </c>
      <c r="H822" s="343">
        <v>1196</v>
      </c>
      <c r="I822" s="343">
        <v>1386</v>
      </c>
      <c r="J822" s="343">
        <v>392</v>
      </c>
      <c r="K822" s="343">
        <v>188</v>
      </c>
      <c r="L822" s="343">
        <v>204</v>
      </c>
      <c r="M822" s="343">
        <v>279</v>
      </c>
      <c r="N822" s="343">
        <v>157</v>
      </c>
      <c r="O822" s="343">
        <v>122</v>
      </c>
      <c r="P822" s="343">
        <v>95</v>
      </c>
      <c r="Q822" s="343">
        <v>52</v>
      </c>
      <c r="R822" s="343">
        <v>43</v>
      </c>
    </row>
    <row r="823" spans="1:18" x14ac:dyDescent="0.25">
      <c r="A823" s="335"/>
      <c r="B823" s="335"/>
      <c r="C823" s="335"/>
      <c r="D823" s="335" t="s">
        <v>312</v>
      </c>
      <c r="E823" s="335"/>
      <c r="F823" s="335"/>
      <c r="G823" s="343">
        <v>0</v>
      </c>
      <c r="H823" s="343">
        <v>0</v>
      </c>
      <c r="I823" s="343">
        <v>0</v>
      </c>
      <c r="J823" s="343">
        <v>0</v>
      </c>
      <c r="K823" s="343">
        <v>0</v>
      </c>
      <c r="L823" s="343">
        <v>0</v>
      </c>
      <c r="M823" s="343">
        <v>0</v>
      </c>
      <c r="N823" s="343">
        <v>0</v>
      </c>
      <c r="O823" s="343">
        <v>0</v>
      </c>
      <c r="P823" s="343">
        <v>0</v>
      </c>
      <c r="Q823" s="343">
        <v>0</v>
      </c>
      <c r="R823" s="343">
        <v>0</v>
      </c>
    </row>
    <row r="824" spans="1:18" x14ac:dyDescent="0.25">
      <c r="A824" s="335"/>
      <c r="B824" s="335"/>
      <c r="C824" s="335"/>
      <c r="D824" s="335"/>
      <c r="E824" s="335" t="s">
        <v>6</v>
      </c>
      <c r="F824" s="335"/>
      <c r="G824" s="343">
        <v>0</v>
      </c>
      <c r="H824" s="343">
        <v>0</v>
      </c>
      <c r="I824" s="343">
        <v>0</v>
      </c>
      <c r="J824" s="343">
        <v>0</v>
      </c>
      <c r="K824" s="343">
        <v>0</v>
      </c>
      <c r="L824" s="343">
        <v>0</v>
      </c>
      <c r="M824" s="343">
        <v>0</v>
      </c>
      <c r="N824" s="343">
        <v>0</v>
      </c>
      <c r="O824" s="343">
        <v>0</v>
      </c>
      <c r="P824" s="343">
        <v>0</v>
      </c>
      <c r="Q824" s="343">
        <v>0</v>
      </c>
      <c r="R824" s="343">
        <v>0</v>
      </c>
    </row>
    <row r="825" spans="1:18" x14ac:dyDescent="0.25">
      <c r="A825" s="335"/>
      <c r="B825" s="335"/>
      <c r="C825" s="335"/>
      <c r="D825" s="335"/>
      <c r="E825" s="335"/>
      <c r="F825" s="335" t="s">
        <v>861</v>
      </c>
      <c r="G825" s="343">
        <v>0</v>
      </c>
      <c r="H825" s="343">
        <v>0</v>
      </c>
      <c r="I825" s="343">
        <v>0</v>
      </c>
      <c r="J825" s="343">
        <v>0</v>
      </c>
      <c r="K825" s="343">
        <v>0</v>
      </c>
      <c r="L825" s="343">
        <v>0</v>
      </c>
      <c r="M825" s="343">
        <v>0</v>
      </c>
      <c r="N825" s="343">
        <v>0</v>
      </c>
      <c r="O825" s="343">
        <v>0</v>
      </c>
      <c r="P825" s="343">
        <v>0</v>
      </c>
      <c r="Q825" s="343">
        <v>0</v>
      </c>
      <c r="R825" s="343">
        <v>0</v>
      </c>
    </row>
    <row r="826" spans="1:18" x14ac:dyDescent="0.25">
      <c r="A826" s="335"/>
      <c r="B826" s="335"/>
      <c r="C826" s="335"/>
      <c r="D826" s="335"/>
      <c r="E826" s="335"/>
      <c r="F826" s="335" t="s">
        <v>862</v>
      </c>
      <c r="G826" s="343">
        <v>0</v>
      </c>
      <c r="H826" s="343">
        <v>0</v>
      </c>
      <c r="I826" s="343">
        <v>0</v>
      </c>
      <c r="J826" s="343">
        <v>0</v>
      </c>
      <c r="K826" s="343">
        <v>0</v>
      </c>
      <c r="L826" s="343">
        <v>0</v>
      </c>
      <c r="M826" s="343">
        <v>0</v>
      </c>
      <c r="N826" s="343">
        <v>0</v>
      </c>
      <c r="O826" s="343">
        <v>0</v>
      </c>
      <c r="P826" s="343">
        <v>0</v>
      </c>
      <c r="Q826" s="343">
        <v>0</v>
      </c>
      <c r="R826" s="343">
        <v>0</v>
      </c>
    </row>
    <row r="827" spans="1:18" x14ac:dyDescent="0.25">
      <c r="A827" s="335"/>
      <c r="B827" s="335"/>
      <c r="C827" s="335"/>
      <c r="D827" s="335"/>
      <c r="E827" s="335"/>
      <c r="F827" s="335" t="s">
        <v>863</v>
      </c>
      <c r="G827" s="343">
        <v>0</v>
      </c>
      <c r="H827" s="343">
        <v>0</v>
      </c>
      <c r="I827" s="343">
        <v>0</v>
      </c>
      <c r="J827" s="343">
        <v>0</v>
      </c>
      <c r="K827" s="343">
        <v>0</v>
      </c>
      <c r="L827" s="343">
        <v>0</v>
      </c>
      <c r="M827" s="343">
        <v>0</v>
      </c>
      <c r="N827" s="343">
        <v>0</v>
      </c>
      <c r="O827" s="343">
        <v>0</v>
      </c>
      <c r="P827" s="343">
        <v>0</v>
      </c>
      <c r="Q827" s="343">
        <v>0</v>
      </c>
      <c r="R827" s="343">
        <v>0</v>
      </c>
    </row>
    <row r="828" spans="1:18" x14ac:dyDescent="0.25">
      <c r="A828" s="335"/>
      <c r="B828" s="335"/>
      <c r="C828" s="335"/>
      <c r="D828" s="335" t="s">
        <v>411</v>
      </c>
      <c r="E828" s="335"/>
      <c r="F828" s="335"/>
      <c r="G828" s="343">
        <v>2319</v>
      </c>
      <c r="H828" s="343">
        <v>1048</v>
      </c>
      <c r="I828" s="343">
        <v>1271</v>
      </c>
      <c r="J828" s="343">
        <v>292</v>
      </c>
      <c r="K828" s="343">
        <v>127</v>
      </c>
      <c r="L828" s="343">
        <v>165</v>
      </c>
      <c r="M828" s="343">
        <v>219</v>
      </c>
      <c r="N828" s="343">
        <v>126</v>
      </c>
      <c r="O828" s="343">
        <v>93</v>
      </c>
      <c r="P828" s="343">
        <v>63</v>
      </c>
      <c r="Q828" s="343">
        <v>39</v>
      </c>
      <c r="R828" s="343">
        <v>24</v>
      </c>
    </row>
    <row r="829" spans="1:18" x14ac:dyDescent="0.25">
      <c r="A829" s="335"/>
      <c r="B829" s="335"/>
      <c r="C829" s="335"/>
      <c r="D829" s="335"/>
      <c r="E829" s="335" t="s">
        <v>6</v>
      </c>
      <c r="F829" s="335"/>
      <c r="G829" s="343">
        <v>2319</v>
      </c>
      <c r="H829" s="343">
        <v>1048</v>
      </c>
      <c r="I829" s="343">
        <v>1271</v>
      </c>
      <c r="J829" s="343">
        <v>292</v>
      </c>
      <c r="K829" s="343">
        <v>127</v>
      </c>
      <c r="L829" s="343">
        <v>165</v>
      </c>
      <c r="M829" s="343">
        <v>219</v>
      </c>
      <c r="N829" s="343">
        <v>126</v>
      </c>
      <c r="O829" s="343">
        <v>93</v>
      </c>
      <c r="P829" s="343">
        <v>63</v>
      </c>
      <c r="Q829" s="343">
        <v>39</v>
      </c>
      <c r="R829" s="343">
        <v>24</v>
      </c>
    </row>
    <row r="830" spans="1:18" x14ac:dyDescent="0.25">
      <c r="A830" s="335"/>
      <c r="B830" s="335"/>
      <c r="C830" s="335"/>
      <c r="D830" s="335"/>
      <c r="E830" s="335"/>
      <c r="F830" s="335" t="s">
        <v>864</v>
      </c>
      <c r="G830" s="343">
        <v>248</v>
      </c>
      <c r="H830" s="343">
        <v>115</v>
      </c>
      <c r="I830" s="343">
        <v>133</v>
      </c>
      <c r="J830" s="343">
        <v>24</v>
      </c>
      <c r="K830" s="343">
        <v>12</v>
      </c>
      <c r="L830" s="343">
        <v>12</v>
      </c>
      <c r="M830" s="343">
        <v>0</v>
      </c>
      <c r="N830" s="343">
        <v>0</v>
      </c>
      <c r="O830" s="343">
        <v>0</v>
      </c>
      <c r="P830" s="343">
        <v>0</v>
      </c>
      <c r="Q830" s="343">
        <v>0</v>
      </c>
      <c r="R830" s="343">
        <v>0</v>
      </c>
    </row>
    <row r="831" spans="1:18" x14ac:dyDescent="0.25">
      <c r="A831" s="335"/>
      <c r="B831" s="335"/>
      <c r="C831" s="335"/>
      <c r="D831" s="335"/>
      <c r="E831" s="335"/>
      <c r="F831" s="335" t="s">
        <v>865</v>
      </c>
      <c r="G831" s="343">
        <v>76</v>
      </c>
      <c r="H831" s="343">
        <v>26</v>
      </c>
      <c r="I831" s="343">
        <v>50</v>
      </c>
      <c r="J831" s="343">
        <v>28</v>
      </c>
      <c r="K831" s="343">
        <v>10</v>
      </c>
      <c r="L831" s="343">
        <v>18</v>
      </c>
      <c r="M831" s="343">
        <v>0</v>
      </c>
      <c r="N831" s="343">
        <v>0</v>
      </c>
      <c r="O831" s="343">
        <v>0</v>
      </c>
      <c r="P831" s="343">
        <v>0</v>
      </c>
      <c r="Q831" s="343">
        <v>0</v>
      </c>
      <c r="R831" s="343">
        <v>0</v>
      </c>
    </row>
    <row r="832" spans="1:18" x14ac:dyDescent="0.25">
      <c r="A832" s="335"/>
      <c r="B832" s="335"/>
      <c r="C832" s="335"/>
      <c r="D832" s="335"/>
      <c r="E832" s="335"/>
      <c r="F832" s="335" t="s">
        <v>866</v>
      </c>
      <c r="G832" s="343">
        <v>207</v>
      </c>
      <c r="H832" s="343">
        <v>58</v>
      </c>
      <c r="I832" s="343">
        <v>149</v>
      </c>
      <c r="J832" s="343">
        <v>24</v>
      </c>
      <c r="K832" s="343">
        <v>9</v>
      </c>
      <c r="L832" s="343">
        <v>15</v>
      </c>
      <c r="M832" s="343">
        <v>0</v>
      </c>
      <c r="N832" s="343">
        <v>0</v>
      </c>
      <c r="O832" s="343">
        <v>0</v>
      </c>
      <c r="P832" s="343">
        <v>0</v>
      </c>
      <c r="Q832" s="343">
        <v>0</v>
      </c>
      <c r="R832" s="343">
        <v>0</v>
      </c>
    </row>
    <row r="833" spans="1:18" x14ac:dyDescent="0.25">
      <c r="A833" s="335"/>
      <c r="B833" s="335"/>
      <c r="C833" s="335"/>
      <c r="D833" s="335"/>
      <c r="E833" s="335"/>
      <c r="F833" s="335" t="s">
        <v>867</v>
      </c>
      <c r="G833" s="343">
        <v>1788</v>
      </c>
      <c r="H833" s="343">
        <v>849</v>
      </c>
      <c r="I833" s="343">
        <v>939</v>
      </c>
      <c r="J833" s="343">
        <v>216</v>
      </c>
      <c r="K833" s="343">
        <v>96</v>
      </c>
      <c r="L833" s="343">
        <v>120</v>
      </c>
      <c r="M833" s="343">
        <v>219</v>
      </c>
      <c r="N833" s="343">
        <v>126</v>
      </c>
      <c r="O833" s="343">
        <v>93</v>
      </c>
      <c r="P833" s="343">
        <v>63</v>
      </c>
      <c r="Q833" s="343">
        <v>39</v>
      </c>
      <c r="R833" s="343">
        <v>24</v>
      </c>
    </row>
    <row r="834" spans="1:18" x14ac:dyDescent="0.25">
      <c r="A834" s="335"/>
      <c r="B834" s="335"/>
      <c r="C834" s="335"/>
      <c r="D834" s="335" t="s">
        <v>468</v>
      </c>
      <c r="E834" s="335"/>
      <c r="F834" s="335"/>
      <c r="G834" s="343">
        <v>14</v>
      </c>
      <c r="H834" s="343">
        <v>5</v>
      </c>
      <c r="I834" s="343">
        <v>9</v>
      </c>
      <c r="J834" s="343">
        <v>0</v>
      </c>
      <c r="K834" s="343">
        <v>0</v>
      </c>
      <c r="L834" s="343">
        <v>0</v>
      </c>
      <c r="M834" s="343">
        <v>0</v>
      </c>
      <c r="N834" s="343">
        <v>0</v>
      </c>
      <c r="O834" s="343">
        <v>0</v>
      </c>
      <c r="P834" s="343">
        <v>0</v>
      </c>
      <c r="Q834" s="343">
        <v>0</v>
      </c>
      <c r="R834" s="343">
        <v>0</v>
      </c>
    </row>
    <row r="835" spans="1:18" x14ac:dyDescent="0.25">
      <c r="A835" s="335"/>
      <c r="B835" s="335"/>
      <c r="C835" s="335"/>
      <c r="D835" s="335"/>
      <c r="E835" s="335" t="s">
        <v>6</v>
      </c>
      <c r="F835" s="335"/>
      <c r="G835" s="343">
        <v>0</v>
      </c>
      <c r="H835" s="343">
        <v>0</v>
      </c>
      <c r="I835" s="343">
        <v>0</v>
      </c>
      <c r="J835" s="343">
        <v>0</v>
      </c>
      <c r="K835" s="343">
        <v>0</v>
      </c>
      <c r="L835" s="343">
        <v>0</v>
      </c>
      <c r="M835" s="343">
        <v>0</v>
      </c>
      <c r="N835" s="343">
        <v>0</v>
      </c>
      <c r="O835" s="343">
        <v>0</v>
      </c>
      <c r="P835" s="343">
        <v>0</v>
      </c>
      <c r="Q835" s="343">
        <v>0</v>
      </c>
      <c r="R835" s="343">
        <v>0</v>
      </c>
    </row>
    <row r="836" spans="1:18" x14ac:dyDescent="0.25">
      <c r="A836" s="335"/>
      <c r="B836" s="335"/>
      <c r="C836" s="335"/>
      <c r="D836" s="335"/>
      <c r="E836" s="335"/>
      <c r="F836" s="335" t="s">
        <v>846</v>
      </c>
      <c r="G836" s="343">
        <v>0</v>
      </c>
      <c r="H836" s="343">
        <v>0</v>
      </c>
      <c r="I836" s="343">
        <v>0</v>
      </c>
      <c r="J836" s="343">
        <v>0</v>
      </c>
      <c r="K836" s="343">
        <v>0</v>
      </c>
      <c r="L836" s="343">
        <v>0</v>
      </c>
      <c r="M836" s="343">
        <v>0</v>
      </c>
      <c r="N836" s="343">
        <v>0</v>
      </c>
      <c r="O836" s="343">
        <v>0</v>
      </c>
      <c r="P836" s="343">
        <v>0</v>
      </c>
      <c r="Q836" s="343">
        <v>0</v>
      </c>
      <c r="R836" s="343">
        <v>0</v>
      </c>
    </row>
    <row r="837" spans="1:18" x14ac:dyDescent="0.25">
      <c r="A837" s="335"/>
      <c r="B837" s="335"/>
      <c r="C837" s="335"/>
      <c r="D837" s="335"/>
      <c r="E837" s="335" t="s">
        <v>555</v>
      </c>
      <c r="F837" s="335"/>
      <c r="G837" s="343">
        <v>14</v>
      </c>
      <c r="H837" s="343">
        <v>5</v>
      </c>
      <c r="I837" s="343">
        <v>9</v>
      </c>
      <c r="J837" s="343">
        <v>0</v>
      </c>
      <c r="K837" s="343">
        <v>0</v>
      </c>
      <c r="L837" s="343">
        <v>0</v>
      </c>
      <c r="M837" s="343">
        <v>0</v>
      </c>
      <c r="N837" s="343">
        <v>0</v>
      </c>
      <c r="O837" s="343">
        <v>0</v>
      </c>
      <c r="P837" s="343">
        <v>0</v>
      </c>
      <c r="Q837" s="343">
        <v>0</v>
      </c>
      <c r="R837" s="343">
        <v>0</v>
      </c>
    </row>
    <row r="838" spans="1:18" x14ac:dyDescent="0.25">
      <c r="A838" s="335"/>
      <c r="B838" s="335"/>
      <c r="C838" s="335"/>
      <c r="D838" s="335"/>
      <c r="E838" s="335"/>
      <c r="F838" s="335" t="s">
        <v>846</v>
      </c>
      <c r="G838" s="343">
        <v>14</v>
      </c>
      <c r="H838" s="343">
        <v>5</v>
      </c>
      <c r="I838" s="343">
        <v>9</v>
      </c>
      <c r="J838" s="343">
        <v>0</v>
      </c>
      <c r="K838" s="343">
        <v>0</v>
      </c>
      <c r="L838" s="343">
        <v>0</v>
      </c>
      <c r="M838" s="343">
        <v>0</v>
      </c>
      <c r="N838" s="343">
        <v>0</v>
      </c>
      <c r="O838" s="343">
        <v>0</v>
      </c>
      <c r="P838" s="343">
        <v>0</v>
      </c>
      <c r="Q838" s="343">
        <v>0</v>
      </c>
      <c r="R838" s="343">
        <v>0</v>
      </c>
    </row>
    <row r="839" spans="1:18" x14ac:dyDescent="0.25">
      <c r="A839" s="335"/>
      <c r="B839" s="335"/>
      <c r="C839" s="335"/>
      <c r="D839" s="335" t="s">
        <v>506</v>
      </c>
      <c r="E839" s="335"/>
      <c r="F839" s="335"/>
      <c r="G839" s="343">
        <v>249</v>
      </c>
      <c r="H839" s="343">
        <v>143</v>
      </c>
      <c r="I839" s="343">
        <v>106</v>
      </c>
      <c r="J839" s="343">
        <v>100</v>
      </c>
      <c r="K839" s="343">
        <v>61</v>
      </c>
      <c r="L839" s="343">
        <v>39</v>
      </c>
      <c r="M839" s="343">
        <v>60</v>
      </c>
      <c r="N839" s="343">
        <v>31</v>
      </c>
      <c r="O839" s="343">
        <v>29</v>
      </c>
      <c r="P839" s="343">
        <v>32</v>
      </c>
      <c r="Q839" s="343">
        <v>13</v>
      </c>
      <c r="R839" s="343">
        <v>19</v>
      </c>
    </row>
    <row r="840" spans="1:18" x14ac:dyDescent="0.25">
      <c r="A840" s="335"/>
      <c r="B840" s="335"/>
      <c r="C840" s="335"/>
      <c r="D840" s="335"/>
      <c r="E840" s="335" t="s">
        <v>6</v>
      </c>
      <c r="F840" s="335"/>
      <c r="G840" s="343">
        <v>249</v>
      </c>
      <c r="H840" s="343">
        <v>143</v>
      </c>
      <c r="I840" s="343">
        <v>106</v>
      </c>
      <c r="J840" s="343">
        <v>100</v>
      </c>
      <c r="K840" s="343">
        <v>61</v>
      </c>
      <c r="L840" s="343">
        <v>39</v>
      </c>
      <c r="M840" s="343">
        <v>60</v>
      </c>
      <c r="N840" s="343">
        <v>31</v>
      </c>
      <c r="O840" s="343">
        <v>29</v>
      </c>
      <c r="P840" s="343">
        <v>32</v>
      </c>
      <c r="Q840" s="343">
        <v>13</v>
      </c>
      <c r="R840" s="343">
        <v>19</v>
      </c>
    </row>
    <row r="841" spans="1:18" x14ac:dyDescent="0.25">
      <c r="A841" s="335"/>
      <c r="B841" s="335"/>
      <c r="C841" s="335"/>
      <c r="D841" s="335"/>
      <c r="E841" s="335"/>
      <c r="F841" s="335" t="s">
        <v>847</v>
      </c>
      <c r="G841" s="343">
        <v>34</v>
      </c>
      <c r="H841" s="343">
        <v>13</v>
      </c>
      <c r="I841" s="343">
        <v>21</v>
      </c>
      <c r="J841" s="343">
        <v>18</v>
      </c>
      <c r="K841" s="343">
        <v>8</v>
      </c>
      <c r="L841" s="343">
        <v>10</v>
      </c>
      <c r="M841" s="343">
        <v>9</v>
      </c>
      <c r="N841" s="343">
        <v>5</v>
      </c>
      <c r="O841" s="343">
        <v>4</v>
      </c>
      <c r="P841" s="343">
        <v>5</v>
      </c>
      <c r="Q841" s="343">
        <v>3</v>
      </c>
      <c r="R841" s="343">
        <v>2</v>
      </c>
    </row>
    <row r="842" spans="1:18" x14ac:dyDescent="0.25">
      <c r="A842" s="335"/>
      <c r="B842" s="335"/>
      <c r="C842" s="335"/>
      <c r="D842" s="335"/>
      <c r="E842" s="335"/>
      <c r="F842" s="335" t="s">
        <v>848</v>
      </c>
      <c r="G842" s="343">
        <v>6</v>
      </c>
      <c r="H842" s="343">
        <v>4</v>
      </c>
      <c r="I842" s="343">
        <v>2</v>
      </c>
      <c r="J842" s="343">
        <v>1</v>
      </c>
      <c r="K842" s="343">
        <v>1</v>
      </c>
      <c r="L842" s="343">
        <v>0</v>
      </c>
      <c r="M842" s="343">
        <v>0</v>
      </c>
      <c r="N842" s="343">
        <v>0</v>
      </c>
      <c r="O842" s="343">
        <v>0</v>
      </c>
      <c r="P842" s="343">
        <v>0</v>
      </c>
      <c r="Q842" s="343">
        <v>0</v>
      </c>
      <c r="R842" s="343">
        <v>0</v>
      </c>
    </row>
    <row r="843" spans="1:18" x14ac:dyDescent="0.25">
      <c r="A843" s="335"/>
      <c r="B843" s="335"/>
      <c r="C843" s="335"/>
      <c r="D843" s="335"/>
      <c r="E843" s="335"/>
      <c r="F843" s="335" t="s">
        <v>849</v>
      </c>
      <c r="G843" s="343">
        <v>34</v>
      </c>
      <c r="H843" s="343">
        <v>31</v>
      </c>
      <c r="I843" s="343">
        <v>3</v>
      </c>
      <c r="J843" s="343">
        <v>17</v>
      </c>
      <c r="K843" s="343">
        <v>16</v>
      </c>
      <c r="L843" s="343">
        <v>1</v>
      </c>
      <c r="M843" s="343">
        <v>5</v>
      </c>
      <c r="N843" s="343">
        <v>4</v>
      </c>
      <c r="O843" s="343">
        <v>1</v>
      </c>
      <c r="P843" s="343">
        <v>2</v>
      </c>
      <c r="Q843" s="343">
        <v>1</v>
      </c>
      <c r="R843" s="343">
        <v>1</v>
      </c>
    </row>
    <row r="844" spans="1:18" x14ac:dyDescent="0.25">
      <c r="A844" s="335"/>
      <c r="B844" s="335"/>
      <c r="C844" s="335"/>
      <c r="D844" s="335"/>
      <c r="E844" s="335"/>
      <c r="F844" s="335" t="s">
        <v>850</v>
      </c>
      <c r="G844" s="343">
        <v>8</v>
      </c>
      <c r="H844" s="343">
        <v>5</v>
      </c>
      <c r="I844" s="343">
        <v>3</v>
      </c>
      <c r="J844" s="343">
        <v>2</v>
      </c>
      <c r="K844" s="343">
        <v>0</v>
      </c>
      <c r="L844" s="343">
        <v>2</v>
      </c>
      <c r="M844" s="343">
        <v>0</v>
      </c>
      <c r="N844" s="343">
        <v>0</v>
      </c>
      <c r="O844" s="343">
        <v>0</v>
      </c>
      <c r="P844" s="343">
        <v>0</v>
      </c>
      <c r="Q844" s="343">
        <v>0</v>
      </c>
      <c r="R844" s="343">
        <v>0</v>
      </c>
    </row>
    <row r="845" spans="1:18" x14ac:dyDescent="0.25">
      <c r="A845" s="335"/>
      <c r="B845" s="335"/>
      <c r="C845" s="335"/>
      <c r="D845" s="335"/>
      <c r="E845" s="335"/>
      <c r="F845" s="335" t="s">
        <v>851</v>
      </c>
      <c r="G845" s="343">
        <v>32</v>
      </c>
      <c r="H845" s="343">
        <v>16</v>
      </c>
      <c r="I845" s="343">
        <v>16</v>
      </c>
      <c r="J845" s="343">
        <v>12</v>
      </c>
      <c r="K845" s="343">
        <v>6</v>
      </c>
      <c r="L845" s="343">
        <v>6</v>
      </c>
      <c r="M845" s="343">
        <v>7</v>
      </c>
      <c r="N845" s="343">
        <v>2</v>
      </c>
      <c r="O845" s="343">
        <v>5</v>
      </c>
      <c r="P845" s="343">
        <v>5</v>
      </c>
      <c r="Q845" s="343">
        <v>1</v>
      </c>
      <c r="R845" s="343">
        <v>4</v>
      </c>
    </row>
    <row r="846" spans="1:18" x14ac:dyDescent="0.25">
      <c r="A846" s="335"/>
      <c r="B846" s="335"/>
      <c r="C846" s="335"/>
      <c r="D846" s="335"/>
      <c r="E846" s="335"/>
      <c r="F846" s="335" t="s">
        <v>852</v>
      </c>
      <c r="G846" s="343">
        <v>8</v>
      </c>
      <c r="H846" s="343">
        <v>4</v>
      </c>
      <c r="I846" s="343">
        <v>4</v>
      </c>
      <c r="J846" s="343">
        <v>2</v>
      </c>
      <c r="K846" s="343">
        <v>1</v>
      </c>
      <c r="L846" s="343">
        <v>1</v>
      </c>
      <c r="M846" s="343">
        <v>4</v>
      </c>
      <c r="N846" s="343">
        <v>3</v>
      </c>
      <c r="O846" s="343">
        <v>1</v>
      </c>
      <c r="P846" s="343">
        <v>0</v>
      </c>
      <c r="Q846" s="343">
        <v>0</v>
      </c>
      <c r="R846" s="343">
        <v>0</v>
      </c>
    </row>
    <row r="847" spans="1:18" x14ac:dyDescent="0.25">
      <c r="A847" s="335"/>
      <c r="B847" s="335"/>
      <c r="C847" s="335"/>
      <c r="D847" s="335"/>
      <c r="E847" s="335"/>
      <c r="F847" s="335" t="s">
        <v>853</v>
      </c>
      <c r="G847" s="343">
        <v>0</v>
      </c>
      <c r="H847" s="343">
        <v>0</v>
      </c>
      <c r="I847" s="343">
        <v>0</v>
      </c>
      <c r="J847" s="343">
        <v>0</v>
      </c>
      <c r="K847" s="343">
        <v>0</v>
      </c>
      <c r="L847" s="343">
        <v>0</v>
      </c>
      <c r="M847" s="343">
        <v>0</v>
      </c>
      <c r="N847" s="343">
        <v>0</v>
      </c>
      <c r="O847" s="343">
        <v>0</v>
      </c>
      <c r="P847" s="343">
        <v>0</v>
      </c>
      <c r="Q847" s="343">
        <v>0</v>
      </c>
      <c r="R847" s="343">
        <v>0</v>
      </c>
    </row>
    <row r="848" spans="1:18" x14ac:dyDescent="0.25">
      <c r="A848" s="335"/>
      <c r="B848" s="335"/>
      <c r="C848" s="335"/>
      <c r="D848" s="335"/>
      <c r="E848" s="335"/>
      <c r="F848" s="335" t="s">
        <v>854</v>
      </c>
      <c r="G848" s="343">
        <v>30</v>
      </c>
      <c r="H848" s="343">
        <v>22</v>
      </c>
      <c r="I848" s="343">
        <v>8</v>
      </c>
      <c r="J848" s="343">
        <v>13</v>
      </c>
      <c r="K848" s="343">
        <v>11</v>
      </c>
      <c r="L848" s="343">
        <v>2</v>
      </c>
      <c r="M848" s="343">
        <v>5</v>
      </c>
      <c r="N848" s="343">
        <v>2</v>
      </c>
      <c r="O848" s="343">
        <v>3</v>
      </c>
      <c r="P848" s="343">
        <v>3</v>
      </c>
      <c r="Q848" s="343">
        <v>1</v>
      </c>
      <c r="R848" s="343">
        <v>2</v>
      </c>
    </row>
    <row r="849" spans="1:18" x14ac:dyDescent="0.25">
      <c r="A849" s="335"/>
      <c r="B849" s="335"/>
      <c r="C849" s="335"/>
      <c r="D849" s="335"/>
      <c r="E849" s="335"/>
      <c r="F849" s="335" t="s">
        <v>855</v>
      </c>
      <c r="G849" s="343">
        <v>3</v>
      </c>
      <c r="H849" s="343">
        <v>2</v>
      </c>
      <c r="I849" s="343">
        <v>1</v>
      </c>
      <c r="J849" s="343">
        <v>1</v>
      </c>
      <c r="K849" s="343">
        <v>1</v>
      </c>
      <c r="L849" s="343">
        <v>0</v>
      </c>
      <c r="M849" s="343">
        <v>0</v>
      </c>
      <c r="N849" s="343">
        <v>0</v>
      </c>
      <c r="O849" s="343">
        <v>0</v>
      </c>
      <c r="P849" s="343">
        <v>0</v>
      </c>
      <c r="Q849" s="343">
        <v>0</v>
      </c>
      <c r="R849" s="343">
        <v>0</v>
      </c>
    </row>
    <row r="850" spans="1:18" x14ac:dyDescent="0.25">
      <c r="A850" s="335"/>
      <c r="B850" s="335"/>
      <c r="C850" s="335"/>
      <c r="D850" s="335"/>
      <c r="E850" s="335"/>
      <c r="F850" s="335" t="s">
        <v>856</v>
      </c>
      <c r="G850" s="343">
        <v>6</v>
      </c>
      <c r="H850" s="343">
        <v>6</v>
      </c>
      <c r="I850" s="343">
        <v>0</v>
      </c>
      <c r="J850" s="343">
        <v>2</v>
      </c>
      <c r="K850" s="343">
        <v>2</v>
      </c>
      <c r="L850" s="343">
        <v>0</v>
      </c>
      <c r="M850" s="343">
        <v>0</v>
      </c>
      <c r="N850" s="343">
        <v>0</v>
      </c>
      <c r="O850" s="343">
        <v>0</v>
      </c>
      <c r="P850" s="343">
        <v>0</v>
      </c>
      <c r="Q850" s="343">
        <v>0</v>
      </c>
      <c r="R850" s="343">
        <v>0</v>
      </c>
    </row>
    <row r="851" spans="1:18" x14ac:dyDescent="0.25">
      <c r="A851" s="335"/>
      <c r="B851" s="335"/>
      <c r="C851" s="335"/>
      <c r="D851" s="335"/>
      <c r="E851" s="335"/>
      <c r="F851" s="335" t="s">
        <v>857</v>
      </c>
      <c r="G851" s="343">
        <v>44</v>
      </c>
      <c r="H851" s="343">
        <v>18</v>
      </c>
      <c r="I851" s="343">
        <v>26</v>
      </c>
      <c r="J851" s="343">
        <v>17</v>
      </c>
      <c r="K851" s="343">
        <v>6</v>
      </c>
      <c r="L851" s="343">
        <v>11</v>
      </c>
      <c r="M851" s="343">
        <v>13</v>
      </c>
      <c r="N851" s="343">
        <v>3</v>
      </c>
      <c r="O851" s="343">
        <v>10</v>
      </c>
      <c r="P851" s="343">
        <v>10</v>
      </c>
      <c r="Q851" s="343">
        <v>3</v>
      </c>
      <c r="R851" s="343">
        <v>7</v>
      </c>
    </row>
    <row r="852" spans="1:18" x14ac:dyDescent="0.25">
      <c r="A852" s="335"/>
      <c r="B852" s="335"/>
      <c r="C852" s="335"/>
      <c r="D852" s="335"/>
      <c r="E852" s="335"/>
      <c r="F852" s="335" t="s">
        <v>858</v>
      </c>
      <c r="G852" s="343">
        <v>7</v>
      </c>
      <c r="H852" s="343">
        <v>4</v>
      </c>
      <c r="I852" s="343">
        <v>3</v>
      </c>
      <c r="J852" s="343">
        <v>2</v>
      </c>
      <c r="K852" s="343">
        <v>2</v>
      </c>
      <c r="L852" s="343">
        <v>0</v>
      </c>
      <c r="M852" s="343">
        <v>1</v>
      </c>
      <c r="N852" s="343">
        <v>1</v>
      </c>
      <c r="O852" s="343">
        <v>0</v>
      </c>
      <c r="P852" s="343">
        <v>1</v>
      </c>
      <c r="Q852" s="343">
        <v>1</v>
      </c>
      <c r="R852" s="343">
        <v>0</v>
      </c>
    </row>
    <row r="853" spans="1:18" x14ac:dyDescent="0.25">
      <c r="A853" s="335"/>
      <c r="B853" s="335"/>
      <c r="C853" s="335"/>
      <c r="D853" s="335"/>
      <c r="E853" s="335"/>
      <c r="F853" s="335" t="s">
        <v>859</v>
      </c>
      <c r="G853" s="343">
        <v>7</v>
      </c>
      <c r="H853" s="343">
        <v>6</v>
      </c>
      <c r="I853" s="343">
        <v>1</v>
      </c>
      <c r="J853" s="343">
        <v>2</v>
      </c>
      <c r="K853" s="343">
        <v>2</v>
      </c>
      <c r="L853" s="343">
        <v>0</v>
      </c>
      <c r="M853" s="343">
        <v>6</v>
      </c>
      <c r="N853" s="343">
        <v>6</v>
      </c>
      <c r="O853" s="343">
        <v>0</v>
      </c>
      <c r="P853" s="343">
        <v>2</v>
      </c>
      <c r="Q853" s="343">
        <v>2</v>
      </c>
      <c r="R853" s="343">
        <v>0</v>
      </c>
    </row>
    <row r="854" spans="1:18" x14ac:dyDescent="0.25">
      <c r="A854" s="335"/>
      <c r="B854" s="335"/>
      <c r="C854" s="335"/>
      <c r="D854" s="335"/>
      <c r="E854" s="335"/>
      <c r="F854" s="335" t="s">
        <v>860</v>
      </c>
      <c r="G854" s="343">
        <v>30</v>
      </c>
      <c r="H854" s="343">
        <v>12</v>
      </c>
      <c r="I854" s="343">
        <v>18</v>
      </c>
      <c r="J854" s="343">
        <v>11</v>
      </c>
      <c r="K854" s="343">
        <v>5</v>
      </c>
      <c r="L854" s="343">
        <v>6</v>
      </c>
      <c r="M854" s="343">
        <v>10</v>
      </c>
      <c r="N854" s="343">
        <v>5</v>
      </c>
      <c r="O854" s="343">
        <v>5</v>
      </c>
      <c r="P854" s="343">
        <v>4</v>
      </c>
      <c r="Q854" s="343">
        <v>1</v>
      </c>
      <c r="R854" s="343">
        <v>3</v>
      </c>
    </row>
    <row r="855" spans="1:18" x14ac:dyDescent="0.25">
      <c r="A855" s="335"/>
      <c r="B855" s="335"/>
      <c r="C855" s="335" t="s">
        <v>868</v>
      </c>
      <c r="D855" s="335"/>
      <c r="E855" s="335"/>
      <c r="F855" s="335"/>
      <c r="G855" s="343">
        <v>1340</v>
      </c>
      <c r="H855" s="343">
        <v>396</v>
      </c>
      <c r="I855" s="343">
        <v>944</v>
      </c>
      <c r="J855" s="343">
        <v>185</v>
      </c>
      <c r="K855" s="343">
        <v>57</v>
      </c>
      <c r="L855" s="343">
        <v>128</v>
      </c>
      <c r="M855" s="343">
        <v>164</v>
      </c>
      <c r="N855" s="343">
        <v>52</v>
      </c>
      <c r="O855" s="343">
        <v>112</v>
      </c>
      <c r="P855" s="343">
        <v>122</v>
      </c>
      <c r="Q855" s="343">
        <v>43</v>
      </c>
      <c r="R855" s="343">
        <v>79</v>
      </c>
    </row>
    <row r="856" spans="1:18" x14ac:dyDescent="0.25">
      <c r="A856" s="335"/>
      <c r="B856" s="335"/>
      <c r="C856" s="335"/>
      <c r="D856" s="335" t="s">
        <v>411</v>
      </c>
      <c r="E856" s="335"/>
      <c r="F856" s="335"/>
      <c r="G856" s="343">
        <v>1332</v>
      </c>
      <c r="H856" s="343">
        <v>393</v>
      </c>
      <c r="I856" s="343">
        <v>939</v>
      </c>
      <c r="J856" s="343">
        <v>185</v>
      </c>
      <c r="K856" s="343">
        <v>57</v>
      </c>
      <c r="L856" s="343">
        <v>128</v>
      </c>
      <c r="M856" s="343">
        <v>164</v>
      </c>
      <c r="N856" s="343">
        <v>52</v>
      </c>
      <c r="O856" s="343">
        <v>112</v>
      </c>
      <c r="P856" s="343">
        <v>122</v>
      </c>
      <c r="Q856" s="343">
        <v>43</v>
      </c>
      <c r="R856" s="343">
        <v>79</v>
      </c>
    </row>
    <row r="857" spans="1:18" x14ac:dyDescent="0.25">
      <c r="A857" s="335"/>
      <c r="B857" s="335"/>
      <c r="C857" s="335"/>
      <c r="D857" s="335"/>
      <c r="E857" s="335" t="s">
        <v>6</v>
      </c>
      <c r="F857" s="335"/>
      <c r="G857" s="343">
        <v>1332</v>
      </c>
      <c r="H857" s="343">
        <v>393</v>
      </c>
      <c r="I857" s="343">
        <v>939</v>
      </c>
      <c r="J857" s="343">
        <v>185</v>
      </c>
      <c r="K857" s="343">
        <v>57</v>
      </c>
      <c r="L857" s="343">
        <v>128</v>
      </c>
      <c r="M857" s="343">
        <v>164</v>
      </c>
      <c r="N857" s="343">
        <v>52</v>
      </c>
      <c r="O857" s="343">
        <v>112</v>
      </c>
      <c r="P857" s="343">
        <v>122</v>
      </c>
      <c r="Q857" s="343">
        <v>43</v>
      </c>
      <c r="R857" s="343">
        <v>79</v>
      </c>
    </row>
    <row r="858" spans="1:18" x14ac:dyDescent="0.25">
      <c r="A858" s="335"/>
      <c r="B858" s="335"/>
      <c r="C858" s="335"/>
      <c r="D858" s="335"/>
      <c r="E858" s="335"/>
      <c r="F858" s="335" t="s">
        <v>871</v>
      </c>
      <c r="G858" s="343">
        <v>1332</v>
      </c>
      <c r="H858" s="343">
        <v>393</v>
      </c>
      <c r="I858" s="343">
        <v>939</v>
      </c>
      <c r="J858" s="343">
        <v>185</v>
      </c>
      <c r="K858" s="343">
        <v>57</v>
      </c>
      <c r="L858" s="343">
        <v>128</v>
      </c>
      <c r="M858" s="343">
        <v>164</v>
      </c>
      <c r="N858" s="343">
        <v>52</v>
      </c>
      <c r="O858" s="343">
        <v>112</v>
      </c>
      <c r="P858" s="343">
        <v>122</v>
      </c>
      <c r="Q858" s="343">
        <v>43</v>
      </c>
      <c r="R858" s="343">
        <v>79</v>
      </c>
    </row>
    <row r="859" spans="1:18" x14ac:dyDescent="0.25">
      <c r="A859" s="335"/>
      <c r="B859" s="335"/>
      <c r="C859" s="335"/>
      <c r="D859" s="335" t="s">
        <v>468</v>
      </c>
      <c r="E859" s="335"/>
      <c r="F859" s="335"/>
      <c r="G859" s="343">
        <v>8</v>
      </c>
      <c r="H859" s="343">
        <v>3</v>
      </c>
      <c r="I859" s="343">
        <v>5</v>
      </c>
      <c r="J859" s="343">
        <v>0</v>
      </c>
      <c r="K859" s="343">
        <v>0</v>
      </c>
      <c r="L859" s="343">
        <v>0</v>
      </c>
      <c r="M859" s="343">
        <v>0</v>
      </c>
      <c r="N859" s="343">
        <v>0</v>
      </c>
      <c r="O859" s="343">
        <v>0</v>
      </c>
      <c r="P859" s="343">
        <v>0</v>
      </c>
      <c r="Q859" s="343">
        <v>0</v>
      </c>
      <c r="R859" s="343">
        <v>0</v>
      </c>
    </row>
    <row r="860" spans="1:18" x14ac:dyDescent="0.25">
      <c r="A860" s="335"/>
      <c r="B860" s="335"/>
      <c r="C860" s="335"/>
      <c r="D860" s="335"/>
      <c r="E860" s="335" t="s">
        <v>6</v>
      </c>
      <c r="F860" s="335"/>
      <c r="G860" s="343">
        <v>8</v>
      </c>
      <c r="H860" s="343">
        <v>3</v>
      </c>
      <c r="I860" s="343">
        <v>5</v>
      </c>
      <c r="J860" s="343">
        <v>0</v>
      </c>
      <c r="K860" s="343">
        <v>0</v>
      </c>
      <c r="L860" s="343">
        <v>0</v>
      </c>
      <c r="M860" s="343">
        <v>0</v>
      </c>
      <c r="N860" s="343">
        <v>0</v>
      </c>
      <c r="O860" s="343">
        <v>0</v>
      </c>
      <c r="P860" s="343">
        <v>0</v>
      </c>
      <c r="Q860" s="343">
        <v>0</v>
      </c>
      <c r="R860" s="343">
        <v>0</v>
      </c>
    </row>
    <row r="861" spans="1:18" x14ac:dyDescent="0.25">
      <c r="A861" s="335"/>
      <c r="B861" s="335"/>
      <c r="C861" s="335"/>
      <c r="D861" s="335"/>
      <c r="E861" s="335"/>
      <c r="F861" s="335" t="s">
        <v>869</v>
      </c>
      <c r="G861" s="343">
        <v>8</v>
      </c>
      <c r="H861" s="343">
        <v>3</v>
      </c>
      <c r="I861" s="343">
        <v>5</v>
      </c>
      <c r="J861" s="343">
        <v>0</v>
      </c>
      <c r="K861" s="343">
        <v>0</v>
      </c>
      <c r="L861" s="343">
        <v>0</v>
      </c>
      <c r="M861" s="343">
        <v>0</v>
      </c>
      <c r="N861" s="343">
        <v>0</v>
      </c>
      <c r="O861" s="343">
        <v>0</v>
      </c>
      <c r="P861" s="343">
        <v>0</v>
      </c>
      <c r="Q861" s="343">
        <v>0</v>
      </c>
      <c r="R861" s="343">
        <v>0</v>
      </c>
    </row>
    <row r="862" spans="1:18" x14ac:dyDescent="0.25">
      <c r="A862" s="335"/>
      <c r="B862" s="335"/>
      <c r="C862" s="335"/>
      <c r="D862" s="335"/>
      <c r="E862" s="335"/>
      <c r="F862" s="335" t="s">
        <v>870</v>
      </c>
      <c r="G862" s="343">
        <v>0</v>
      </c>
      <c r="H862" s="343">
        <v>0</v>
      </c>
      <c r="I862" s="343">
        <v>0</v>
      </c>
      <c r="J862" s="343">
        <v>0</v>
      </c>
      <c r="K862" s="343">
        <v>0</v>
      </c>
      <c r="L862" s="343">
        <v>0</v>
      </c>
      <c r="M862" s="343">
        <v>0</v>
      </c>
      <c r="N862" s="343">
        <v>0</v>
      </c>
      <c r="O862" s="343">
        <v>0</v>
      </c>
      <c r="P862" s="343">
        <v>0</v>
      </c>
      <c r="Q862" s="343">
        <v>0</v>
      </c>
      <c r="R862" s="343">
        <v>0</v>
      </c>
    </row>
    <row r="863" spans="1:18" x14ac:dyDescent="0.25">
      <c r="A863" s="335"/>
      <c r="B863" s="335"/>
      <c r="C863" s="335" t="s">
        <v>872</v>
      </c>
      <c r="D863" s="335"/>
      <c r="E863" s="335"/>
      <c r="F863" s="335"/>
      <c r="G863" s="343">
        <v>1047</v>
      </c>
      <c r="H863" s="343">
        <v>623</v>
      </c>
      <c r="I863" s="343">
        <v>424</v>
      </c>
      <c r="J863" s="343">
        <v>268</v>
      </c>
      <c r="K863" s="343">
        <v>173</v>
      </c>
      <c r="L863" s="343">
        <v>95</v>
      </c>
      <c r="M863" s="343">
        <v>173</v>
      </c>
      <c r="N863" s="343">
        <v>98</v>
      </c>
      <c r="O863" s="343">
        <v>75</v>
      </c>
      <c r="P863" s="343">
        <v>198</v>
      </c>
      <c r="Q863" s="343">
        <v>103</v>
      </c>
      <c r="R863" s="343">
        <v>95</v>
      </c>
    </row>
    <row r="864" spans="1:18" x14ac:dyDescent="0.25">
      <c r="A864" s="335"/>
      <c r="B864" s="335"/>
      <c r="C864" s="335"/>
      <c r="D864" s="335" t="s">
        <v>411</v>
      </c>
      <c r="E864" s="335"/>
      <c r="F864" s="335"/>
      <c r="G864" s="343">
        <v>978</v>
      </c>
      <c r="H864" s="343">
        <v>583</v>
      </c>
      <c r="I864" s="343">
        <v>395</v>
      </c>
      <c r="J864" s="343">
        <v>246</v>
      </c>
      <c r="K864" s="343">
        <v>159</v>
      </c>
      <c r="L864" s="343">
        <v>87</v>
      </c>
      <c r="M864" s="343">
        <v>165</v>
      </c>
      <c r="N864" s="343">
        <v>94</v>
      </c>
      <c r="O864" s="343">
        <v>71</v>
      </c>
      <c r="P864" s="343">
        <v>174</v>
      </c>
      <c r="Q864" s="343">
        <v>88</v>
      </c>
      <c r="R864" s="343">
        <v>86</v>
      </c>
    </row>
    <row r="865" spans="1:18" x14ac:dyDescent="0.25">
      <c r="A865" s="335"/>
      <c r="B865" s="335"/>
      <c r="C865" s="335"/>
      <c r="D865" s="335"/>
      <c r="E865" s="335" t="s">
        <v>6</v>
      </c>
      <c r="F865" s="335"/>
      <c r="G865" s="343">
        <v>978</v>
      </c>
      <c r="H865" s="343">
        <v>583</v>
      </c>
      <c r="I865" s="343">
        <v>395</v>
      </c>
      <c r="J865" s="343">
        <v>246</v>
      </c>
      <c r="K865" s="343">
        <v>159</v>
      </c>
      <c r="L865" s="343">
        <v>87</v>
      </c>
      <c r="M865" s="343">
        <v>165</v>
      </c>
      <c r="N865" s="343">
        <v>94</v>
      </c>
      <c r="O865" s="343">
        <v>71</v>
      </c>
      <c r="P865" s="343">
        <v>174</v>
      </c>
      <c r="Q865" s="343">
        <v>88</v>
      </c>
      <c r="R865" s="343">
        <v>86</v>
      </c>
    </row>
    <row r="866" spans="1:18" x14ac:dyDescent="0.25">
      <c r="A866" s="335"/>
      <c r="B866" s="335"/>
      <c r="C866" s="335"/>
      <c r="D866" s="335"/>
      <c r="E866" s="335"/>
      <c r="F866" s="335" t="s">
        <v>877</v>
      </c>
      <c r="G866" s="343">
        <v>451</v>
      </c>
      <c r="H866" s="343">
        <v>216</v>
      </c>
      <c r="I866" s="343">
        <v>235</v>
      </c>
      <c r="J866" s="343">
        <v>81</v>
      </c>
      <c r="K866" s="343">
        <v>43</v>
      </c>
      <c r="L866" s="343">
        <v>38</v>
      </c>
      <c r="M866" s="343">
        <v>88</v>
      </c>
      <c r="N866" s="343">
        <v>49</v>
      </c>
      <c r="O866" s="343">
        <v>39</v>
      </c>
      <c r="P866" s="343">
        <v>110</v>
      </c>
      <c r="Q866" s="343">
        <v>50</v>
      </c>
      <c r="R866" s="343">
        <v>60</v>
      </c>
    </row>
    <row r="867" spans="1:18" x14ac:dyDescent="0.25">
      <c r="A867" s="335"/>
      <c r="B867" s="335"/>
      <c r="C867" s="335"/>
      <c r="D867" s="335"/>
      <c r="E867" s="335"/>
      <c r="F867" s="335" t="s">
        <v>878</v>
      </c>
      <c r="G867" s="343">
        <v>527</v>
      </c>
      <c r="H867" s="343">
        <v>367</v>
      </c>
      <c r="I867" s="343">
        <v>160</v>
      </c>
      <c r="J867" s="343">
        <v>165</v>
      </c>
      <c r="K867" s="343">
        <v>116</v>
      </c>
      <c r="L867" s="343">
        <v>49</v>
      </c>
      <c r="M867" s="343">
        <v>77</v>
      </c>
      <c r="N867" s="343">
        <v>45</v>
      </c>
      <c r="O867" s="343">
        <v>32</v>
      </c>
      <c r="P867" s="343">
        <v>64</v>
      </c>
      <c r="Q867" s="343">
        <v>38</v>
      </c>
      <c r="R867" s="343">
        <v>26</v>
      </c>
    </row>
    <row r="868" spans="1:18" x14ac:dyDescent="0.25">
      <c r="A868" s="335"/>
      <c r="B868" s="335"/>
      <c r="C868" s="335"/>
      <c r="D868" s="335" t="s">
        <v>468</v>
      </c>
      <c r="E868" s="335"/>
      <c r="F868" s="335"/>
      <c r="G868" s="343">
        <v>43</v>
      </c>
      <c r="H868" s="343">
        <v>25</v>
      </c>
      <c r="I868" s="343">
        <v>18</v>
      </c>
      <c r="J868" s="343">
        <v>20</v>
      </c>
      <c r="K868" s="343">
        <v>12</v>
      </c>
      <c r="L868" s="343">
        <v>8</v>
      </c>
      <c r="M868" s="343">
        <v>6</v>
      </c>
      <c r="N868" s="343">
        <v>3</v>
      </c>
      <c r="O868" s="343">
        <v>3</v>
      </c>
      <c r="P868" s="343">
        <v>18</v>
      </c>
      <c r="Q868" s="343">
        <v>11</v>
      </c>
      <c r="R868" s="343">
        <v>7</v>
      </c>
    </row>
    <row r="869" spans="1:18" x14ac:dyDescent="0.25">
      <c r="A869" s="335"/>
      <c r="B869" s="335"/>
      <c r="C869" s="335"/>
      <c r="D869" s="335"/>
      <c r="E869" s="335" t="s">
        <v>6</v>
      </c>
      <c r="F869" s="335"/>
      <c r="G869" s="343">
        <v>43</v>
      </c>
      <c r="H869" s="343">
        <v>25</v>
      </c>
      <c r="I869" s="343">
        <v>18</v>
      </c>
      <c r="J869" s="343">
        <v>20</v>
      </c>
      <c r="K869" s="343">
        <v>12</v>
      </c>
      <c r="L869" s="343">
        <v>8</v>
      </c>
      <c r="M869" s="343">
        <v>6</v>
      </c>
      <c r="N869" s="343">
        <v>3</v>
      </c>
      <c r="O869" s="343">
        <v>3</v>
      </c>
      <c r="P869" s="343">
        <v>18</v>
      </c>
      <c r="Q869" s="343">
        <v>11</v>
      </c>
      <c r="R869" s="343">
        <v>7</v>
      </c>
    </row>
    <row r="870" spans="1:18" x14ac:dyDescent="0.25">
      <c r="A870" s="335"/>
      <c r="B870" s="335"/>
      <c r="C870" s="335"/>
      <c r="D870" s="335"/>
      <c r="E870" s="335"/>
      <c r="F870" s="335" t="s">
        <v>873</v>
      </c>
      <c r="G870" s="343">
        <v>27</v>
      </c>
      <c r="H870" s="343">
        <v>15</v>
      </c>
      <c r="I870" s="343">
        <v>12</v>
      </c>
      <c r="J870" s="343">
        <v>14</v>
      </c>
      <c r="K870" s="343">
        <v>9</v>
      </c>
      <c r="L870" s="343">
        <v>5</v>
      </c>
      <c r="M870" s="343">
        <v>6</v>
      </c>
      <c r="N870" s="343">
        <v>3</v>
      </c>
      <c r="O870" s="343">
        <v>3</v>
      </c>
      <c r="P870" s="343">
        <v>13</v>
      </c>
      <c r="Q870" s="343">
        <v>8</v>
      </c>
      <c r="R870" s="343">
        <v>5</v>
      </c>
    </row>
    <row r="871" spans="1:18" x14ac:dyDescent="0.25">
      <c r="A871" s="335"/>
      <c r="B871" s="335"/>
      <c r="C871" s="335"/>
      <c r="D871" s="335"/>
      <c r="E871" s="335"/>
      <c r="F871" s="335" t="s">
        <v>874</v>
      </c>
      <c r="G871" s="343">
        <v>10</v>
      </c>
      <c r="H871" s="343">
        <v>7</v>
      </c>
      <c r="I871" s="343">
        <v>3</v>
      </c>
      <c r="J871" s="343">
        <v>5</v>
      </c>
      <c r="K871" s="343">
        <v>3</v>
      </c>
      <c r="L871" s="343">
        <v>2</v>
      </c>
      <c r="M871" s="343">
        <v>0</v>
      </c>
      <c r="N871" s="343">
        <v>0</v>
      </c>
      <c r="O871" s="343">
        <v>0</v>
      </c>
      <c r="P871" s="343">
        <v>3</v>
      </c>
      <c r="Q871" s="343">
        <v>2</v>
      </c>
      <c r="R871" s="343">
        <v>1</v>
      </c>
    </row>
    <row r="872" spans="1:18" x14ac:dyDescent="0.25">
      <c r="A872" s="335"/>
      <c r="B872" s="335"/>
      <c r="C872" s="335"/>
      <c r="D872" s="335"/>
      <c r="E872" s="335"/>
      <c r="F872" s="335" t="s">
        <v>875</v>
      </c>
      <c r="G872" s="343">
        <v>6</v>
      </c>
      <c r="H872" s="343">
        <v>3</v>
      </c>
      <c r="I872" s="343">
        <v>3</v>
      </c>
      <c r="J872" s="343">
        <v>1</v>
      </c>
      <c r="K872" s="343">
        <v>0</v>
      </c>
      <c r="L872" s="343">
        <v>1</v>
      </c>
      <c r="M872" s="343">
        <v>0</v>
      </c>
      <c r="N872" s="343">
        <v>0</v>
      </c>
      <c r="O872" s="343">
        <v>0</v>
      </c>
      <c r="P872" s="343">
        <v>2</v>
      </c>
      <c r="Q872" s="343">
        <v>1</v>
      </c>
      <c r="R872" s="343">
        <v>1</v>
      </c>
    </row>
    <row r="873" spans="1:18" x14ac:dyDescent="0.25">
      <c r="A873" s="335"/>
      <c r="B873" s="335"/>
      <c r="C873" s="335"/>
      <c r="D873" s="335" t="s">
        <v>504</v>
      </c>
      <c r="E873" s="335"/>
      <c r="F873" s="335"/>
      <c r="G873" s="343">
        <v>26</v>
      </c>
      <c r="H873" s="343">
        <v>15</v>
      </c>
      <c r="I873" s="343">
        <v>11</v>
      </c>
      <c r="J873" s="343">
        <v>2</v>
      </c>
      <c r="K873" s="343">
        <v>2</v>
      </c>
      <c r="L873" s="343">
        <v>0</v>
      </c>
      <c r="M873" s="343">
        <v>2</v>
      </c>
      <c r="N873" s="343">
        <v>1</v>
      </c>
      <c r="O873" s="343">
        <v>1</v>
      </c>
      <c r="P873" s="343">
        <v>6</v>
      </c>
      <c r="Q873" s="343">
        <v>4</v>
      </c>
      <c r="R873" s="343">
        <v>2</v>
      </c>
    </row>
    <row r="874" spans="1:18" x14ac:dyDescent="0.25">
      <c r="A874" s="335"/>
      <c r="B874" s="335"/>
      <c r="C874" s="335"/>
      <c r="D874" s="335"/>
      <c r="E874" s="335" t="s">
        <v>6</v>
      </c>
      <c r="F874" s="335"/>
      <c r="G874" s="343">
        <v>26</v>
      </c>
      <c r="H874" s="343">
        <v>15</v>
      </c>
      <c r="I874" s="343">
        <v>11</v>
      </c>
      <c r="J874" s="343">
        <v>2</v>
      </c>
      <c r="K874" s="343">
        <v>2</v>
      </c>
      <c r="L874" s="343">
        <v>0</v>
      </c>
      <c r="M874" s="343">
        <v>2</v>
      </c>
      <c r="N874" s="343">
        <v>1</v>
      </c>
      <c r="O874" s="343">
        <v>1</v>
      </c>
      <c r="P874" s="343">
        <v>6</v>
      </c>
      <c r="Q874" s="343">
        <v>4</v>
      </c>
      <c r="R874" s="343">
        <v>2</v>
      </c>
    </row>
    <row r="875" spans="1:18" x14ac:dyDescent="0.25">
      <c r="A875" s="335"/>
      <c r="B875" s="335"/>
      <c r="C875" s="335"/>
      <c r="D875" s="335"/>
      <c r="E875" s="335"/>
      <c r="F875" s="335" t="s">
        <v>876</v>
      </c>
      <c r="G875" s="343">
        <v>26</v>
      </c>
      <c r="H875" s="343">
        <v>15</v>
      </c>
      <c r="I875" s="343">
        <v>11</v>
      </c>
      <c r="J875" s="343">
        <v>2</v>
      </c>
      <c r="K875" s="343">
        <v>2</v>
      </c>
      <c r="L875" s="343">
        <v>0</v>
      </c>
      <c r="M875" s="343">
        <v>2</v>
      </c>
      <c r="N875" s="343">
        <v>1</v>
      </c>
      <c r="O875" s="343">
        <v>1</v>
      </c>
      <c r="P875" s="343">
        <v>6</v>
      </c>
      <c r="Q875" s="343">
        <v>4</v>
      </c>
      <c r="R875" s="343">
        <v>2</v>
      </c>
    </row>
    <row r="876" spans="1:18" x14ac:dyDescent="0.25">
      <c r="A876" s="335"/>
      <c r="B876" s="335" t="s">
        <v>879</v>
      </c>
      <c r="C876" s="335"/>
      <c r="D876" s="335"/>
      <c r="E876" s="335"/>
      <c r="F876" s="335"/>
      <c r="G876" s="343">
        <v>303</v>
      </c>
      <c r="H876" s="343">
        <v>147</v>
      </c>
      <c r="I876" s="343">
        <v>156</v>
      </c>
      <c r="J876" s="343">
        <v>43</v>
      </c>
      <c r="K876" s="343">
        <v>19</v>
      </c>
      <c r="L876" s="343">
        <v>24</v>
      </c>
      <c r="M876" s="343">
        <v>87</v>
      </c>
      <c r="N876" s="343">
        <v>34</v>
      </c>
      <c r="O876" s="343">
        <v>53</v>
      </c>
      <c r="P876" s="343">
        <v>0</v>
      </c>
      <c r="Q876" s="343">
        <v>0</v>
      </c>
      <c r="R876" s="343">
        <v>0</v>
      </c>
    </row>
    <row r="877" spans="1:18" x14ac:dyDescent="0.25">
      <c r="A877" s="335"/>
      <c r="B877" s="335"/>
      <c r="C877" s="335" t="s">
        <v>879</v>
      </c>
      <c r="D877" s="335"/>
      <c r="E877" s="335"/>
      <c r="F877" s="335"/>
      <c r="G877" s="343">
        <v>303</v>
      </c>
      <c r="H877" s="343">
        <v>147</v>
      </c>
      <c r="I877" s="343">
        <v>156</v>
      </c>
      <c r="J877" s="343">
        <v>43</v>
      </c>
      <c r="K877" s="343">
        <v>19</v>
      </c>
      <c r="L877" s="343">
        <v>24</v>
      </c>
      <c r="M877" s="343">
        <v>87</v>
      </c>
      <c r="N877" s="343">
        <v>34</v>
      </c>
      <c r="O877" s="343">
        <v>53</v>
      </c>
      <c r="P877" s="343">
        <v>0</v>
      </c>
      <c r="Q877" s="343">
        <v>0</v>
      </c>
      <c r="R877" s="343">
        <v>0</v>
      </c>
    </row>
    <row r="878" spans="1:18" x14ac:dyDescent="0.25">
      <c r="A878" s="335"/>
      <c r="B878" s="335"/>
      <c r="C878" s="335"/>
      <c r="D878" s="335" t="s">
        <v>411</v>
      </c>
      <c r="E878" s="335"/>
      <c r="F878" s="335"/>
      <c r="G878" s="343">
        <v>244</v>
      </c>
      <c r="H878" s="343">
        <v>114</v>
      </c>
      <c r="I878" s="343">
        <v>130</v>
      </c>
      <c r="J878" s="343">
        <v>43</v>
      </c>
      <c r="K878" s="343">
        <v>19</v>
      </c>
      <c r="L878" s="343">
        <v>24</v>
      </c>
      <c r="M878" s="343">
        <v>87</v>
      </c>
      <c r="N878" s="343">
        <v>34</v>
      </c>
      <c r="O878" s="343">
        <v>53</v>
      </c>
      <c r="P878" s="343">
        <v>0</v>
      </c>
      <c r="Q878" s="343">
        <v>0</v>
      </c>
      <c r="R878" s="343">
        <v>0</v>
      </c>
    </row>
    <row r="879" spans="1:18" x14ac:dyDescent="0.25">
      <c r="A879" s="335"/>
      <c r="B879" s="335"/>
      <c r="C879" s="335"/>
      <c r="D879" s="335"/>
      <c r="E879" s="335" t="s">
        <v>6</v>
      </c>
      <c r="F879" s="335"/>
      <c r="G879" s="343">
        <v>244</v>
      </c>
      <c r="H879" s="343">
        <v>114</v>
      </c>
      <c r="I879" s="343">
        <v>130</v>
      </c>
      <c r="J879" s="343">
        <v>43</v>
      </c>
      <c r="K879" s="343">
        <v>19</v>
      </c>
      <c r="L879" s="343">
        <v>24</v>
      </c>
      <c r="M879" s="343">
        <v>87</v>
      </c>
      <c r="N879" s="343">
        <v>34</v>
      </c>
      <c r="O879" s="343">
        <v>53</v>
      </c>
      <c r="P879" s="343">
        <v>0</v>
      </c>
      <c r="Q879" s="343">
        <v>0</v>
      </c>
      <c r="R879" s="343">
        <v>0</v>
      </c>
    </row>
    <row r="880" spans="1:18" x14ac:dyDescent="0.25">
      <c r="A880" s="335"/>
      <c r="B880" s="335"/>
      <c r="C880" s="335"/>
      <c r="D880" s="335"/>
      <c r="E880" s="335"/>
      <c r="F880" s="335" t="s">
        <v>563</v>
      </c>
      <c r="G880" s="343">
        <v>58</v>
      </c>
      <c r="H880" s="343">
        <v>30</v>
      </c>
      <c r="I880" s="343">
        <v>28</v>
      </c>
      <c r="J880" s="343">
        <v>18</v>
      </c>
      <c r="K880" s="343">
        <v>7</v>
      </c>
      <c r="L880" s="343">
        <v>11</v>
      </c>
      <c r="M880" s="343">
        <v>20</v>
      </c>
      <c r="N880" s="343">
        <v>10</v>
      </c>
      <c r="O880" s="343">
        <v>10</v>
      </c>
      <c r="P880" s="343">
        <v>0</v>
      </c>
      <c r="Q880" s="343">
        <v>0</v>
      </c>
      <c r="R880" s="343">
        <v>0</v>
      </c>
    </row>
    <row r="881" spans="1:18" x14ac:dyDescent="0.25">
      <c r="A881" s="335"/>
      <c r="B881" s="335"/>
      <c r="C881" s="335"/>
      <c r="D881" s="335"/>
      <c r="E881" s="335"/>
      <c r="F881" s="335" t="s">
        <v>883</v>
      </c>
      <c r="G881" s="343">
        <v>0</v>
      </c>
      <c r="H881" s="343">
        <v>0</v>
      </c>
      <c r="I881" s="343">
        <v>0</v>
      </c>
      <c r="J881" s="343">
        <v>0</v>
      </c>
      <c r="K881" s="343">
        <v>0</v>
      </c>
      <c r="L881" s="343">
        <v>0</v>
      </c>
      <c r="M881" s="343">
        <v>0</v>
      </c>
      <c r="N881" s="343">
        <v>0</v>
      </c>
      <c r="O881" s="343">
        <v>0</v>
      </c>
      <c r="P881" s="343">
        <v>0</v>
      </c>
      <c r="Q881" s="343">
        <v>0</v>
      </c>
      <c r="R881" s="343">
        <v>0</v>
      </c>
    </row>
    <row r="882" spans="1:18" x14ac:dyDescent="0.25">
      <c r="A882" s="335"/>
      <c r="B882" s="335"/>
      <c r="C882" s="335"/>
      <c r="D882" s="335"/>
      <c r="E882" s="335"/>
      <c r="F882" s="335" t="s">
        <v>884</v>
      </c>
      <c r="G882" s="343">
        <v>30</v>
      </c>
      <c r="H882" s="343">
        <v>14</v>
      </c>
      <c r="I882" s="343">
        <v>16</v>
      </c>
      <c r="J882" s="343">
        <v>0</v>
      </c>
      <c r="K882" s="343">
        <v>0</v>
      </c>
      <c r="L882" s="343">
        <v>0</v>
      </c>
      <c r="M882" s="343">
        <v>6</v>
      </c>
      <c r="N882" s="343">
        <v>1</v>
      </c>
      <c r="O882" s="343">
        <v>5</v>
      </c>
      <c r="P882" s="343">
        <v>0</v>
      </c>
      <c r="Q882" s="343">
        <v>0</v>
      </c>
      <c r="R882" s="343">
        <v>0</v>
      </c>
    </row>
    <row r="883" spans="1:18" x14ac:dyDescent="0.25">
      <c r="A883" s="335"/>
      <c r="B883" s="335"/>
      <c r="C883" s="335"/>
      <c r="D883" s="335"/>
      <c r="E883" s="335"/>
      <c r="F883" s="335" t="s">
        <v>528</v>
      </c>
      <c r="G883" s="343">
        <v>118</v>
      </c>
      <c r="H883" s="343">
        <v>57</v>
      </c>
      <c r="I883" s="343">
        <v>61</v>
      </c>
      <c r="J883" s="343">
        <v>25</v>
      </c>
      <c r="K883" s="343">
        <v>12</v>
      </c>
      <c r="L883" s="343">
        <v>13</v>
      </c>
      <c r="M883" s="343">
        <v>37</v>
      </c>
      <c r="N883" s="343">
        <v>18</v>
      </c>
      <c r="O883" s="343">
        <v>19</v>
      </c>
      <c r="P883" s="343">
        <v>0</v>
      </c>
      <c r="Q883" s="343">
        <v>0</v>
      </c>
      <c r="R883" s="343">
        <v>0</v>
      </c>
    </row>
    <row r="884" spans="1:18" x14ac:dyDescent="0.25">
      <c r="A884" s="335"/>
      <c r="B884" s="335"/>
      <c r="C884" s="335"/>
      <c r="D884" s="335"/>
      <c r="E884" s="335"/>
      <c r="F884" s="335" t="s">
        <v>810</v>
      </c>
      <c r="G884" s="343">
        <v>5</v>
      </c>
      <c r="H884" s="343">
        <v>2</v>
      </c>
      <c r="I884" s="343">
        <v>3</v>
      </c>
      <c r="J884" s="343">
        <v>0</v>
      </c>
      <c r="K884" s="343">
        <v>0</v>
      </c>
      <c r="L884" s="343">
        <v>0</v>
      </c>
      <c r="M884" s="343">
        <v>13</v>
      </c>
      <c r="N884" s="343">
        <v>1</v>
      </c>
      <c r="O884" s="343">
        <v>12</v>
      </c>
      <c r="P884" s="343">
        <v>0</v>
      </c>
      <c r="Q884" s="343">
        <v>0</v>
      </c>
      <c r="R884" s="343">
        <v>0</v>
      </c>
    </row>
    <row r="885" spans="1:18" x14ac:dyDescent="0.25">
      <c r="A885" s="335"/>
      <c r="B885" s="335"/>
      <c r="C885" s="335"/>
      <c r="D885" s="335"/>
      <c r="E885" s="335"/>
      <c r="F885" s="335" t="s">
        <v>885</v>
      </c>
      <c r="G885" s="343">
        <v>33</v>
      </c>
      <c r="H885" s="343">
        <v>11</v>
      </c>
      <c r="I885" s="343">
        <v>22</v>
      </c>
      <c r="J885" s="343">
        <v>0</v>
      </c>
      <c r="K885" s="343">
        <v>0</v>
      </c>
      <c r="L885" s="343">
        <v>0</v>
      </c>
      <c r="M885" s="343">
        <v>11</v>
      </c>
      <c r="N885" s="343">
        <v>4</v>
      </c>
      <c r="O885" s="343">
        <v>7</v>
      </c>
      <c r="P885" s="343">
        <v>0</v>
      </c>
      <c r="Q885" s="343">
        <v>0</v>
      </c>
      <c r="R885" s="343">
        <v>0</v>
      </c>
    </row>
    <row r="886" spans="1:18" x14ac:dyDescent="0.25">
      <c r="A886" s="335"/>
      <c r="B886" s="335"/>
      <c r="C886" s="335"/>
      <c r="D886" s="335" t="s">
        <v>468</v>
      </c>
      <c r="E886" s="335"/>
      <c r="F886" s="335"/>
      <c r="G886" s="343">
        <v>50</v>
      </c>
      <c r="H886" s="343">
        <v>31</v>
      </c>
      <c r="I886" s="343">
        <v>19</v>
      </c>
      <c r="J886" s="343">
        <v>0</v>
      </c>
      <c r="K886" s="343">
        <v>0</v>
      </c>
      <c r="L886" s="343">
        <v>0</v>
      </c>
      <c r="M886" s="343">
        <v>0</v>
      </c>
      <c r="N886" s="343">
        <v>0</v>
      </c>
      <c r="O886" s="343">
        <v>0</v>
      </c>
      <c r="P886" s="343">
        <v>0</v>
      </c>
      <c r="Q886" s="343">
        <v>0</v>
      </c>
      <c r="R886" s="343">
        <v>0</v>
      </c>
    </row>
    <row r="887" spans="1:18" x14ac:dyDescent="0.25">
      <c r="A887" s="335"/>
      <c r="B887" s="335"/>
      <c r="C887" s="335"/>
      <c r="D887" s="335"/>
      <c r="E887" s="335" t="s">
        <v>6</v>
      </c>
      <c r="F887" s="335"/>
      <c r="G887" s="343">
        <v>50</v>
      </c>
      <c r="H887" s="343">
        <v>31</v>
      </c>
      <c r="I887" s="343">
        <v>19</v>
      </c>
      <c r="J887" s="343">
        <v>0</v>
      </c>
      <c r="K887" s="343">
        <v>0</v>
      </c>
      <c r="L887" s="343">
        <v>0</v>
      </c>
      <c r="M887" s="343">
        <v>0</v>
      </c>
      <c r="N887" s="343">
        <v>0</v>
      </c>
      <c r="O887" s="343">
        <v>0</v>
      </c>
      <c r="P887" s="343">
        <v>0</v>
      </c>
      <c r="Q887" s="343">
        <v>0</v>
      </c>
      <c r="R887" s="343">
        <v>0</v>
      </c>
    </row>
    <row r="888" spans="1:18" x14ac:dyDescent="0.25">
      <c r="A888" s="335"/>
      <c r="B888" s="335"/>
      <c r="C888" s="335"/>
      <c r="D888" s="335"/>
      <c r="E888" s="335"/>
      <c r="F888" s="335" t="s">
        <v>880</v>
      </c>
      <c r="G888" s="343">
        <v>50</v>
      </c>
      <c r="H888" s="343">
        <v>31</v>
      </c>
      <c r="I888" s="343">
        <v>19</v>
      </c>
      <c r="J888" s="343">
        <v>0</v>
      </c>
      <c r="K888" s="343">
        <v>0</v>
      </c>
      <c r="L888" s="343">
        <v>0</v>
      </c>
      <c r="M888" s="343">
        <v>0</v>
      </c>
      <c r="N888" s="343">
        <v>0</v>
      </c>
      <c r="O888" s="343">
        <v>0</v>
      </c>
      <c r="P888" s="343">
        <v>0</v>
      </c>
      <c r="Q888" s="343">
        <v>0</v>
      </c>
      <c r="R888" s="343">
        <v>0</v>
      </c>
    </row>
    <row r="889" spans="1:18" x14ac:dyDescent="0.25">
      <c r="A889" s="335"/>
      <c r="B889" s="335"/>
      <c r="C889" s="335"/>
      <c r="D889" s="335"/>
      <c r="E889" s="335"/>
      <c r="F889" s="335" t="s">
        <v>881</v>
      </c>
      <c r="G889" s="343">
        <v>0</v>
      </c>
      <c r="H889" s="343">
        <v>0</v>
      </c>
      <c r="I889" s="343">
        <v>0</v>
      </c>
      <c r="J889" s="343">
        <v>0</v>
      </c>
      <c r="K889" s="343">
        <v>0</v>
      </c>
      <c r="L889" s="343">
        <v>0</v>
      </c>
      <c r="M889" s="343">
        <v>0</v>
      </c>
      <c r="N889" s="343">
        <v>0</v>
      </c>
      <c r="O889" s="343">
        <v>0</v>
      </c>
      <c r="P889" s="343">
        <v>0</v>
      </c>
      <c r="Q889" s="343">
        <v>0</v>
      </c>
      <c r="R889" s="343">
        <v>0</v>
      </c>
    </row>
    <row r="890" spans="1:18" x14ac:dyDescent="0.25">
      <c r="A890" s="335"/>
      <c r="B890" s="335"/>
      <c r="C890" s="335"/>
      <c r="D890" s="335" t="s">
        <v>504</v>
      </c>
      <c r="E890" s="335"/>
      <c r="F890" s="335"/>
      <c r="G890" s="343">
        <v>9</v>
      </c>
      <c r="H890" s="343">
        <v>2</v>
      </c>
      <c r="I890" s="343">
        <v>7</v>
      </c>
      <c r="J890" s="343">
        <v>0</v>
      </c>
      <c r="K890" s="343">
        <v>0</v>
      </c>
      <c r="L890" s="343">
        <v>0</v>
      </c>
      <c r="M890" s="343">
        <v>0</v>
      </c>
      <c r="N890" s="343">
        <v>0</v>
      </c>
      <c r="O890" s="343">
        <v>0</v>
      </c>
      <c r="P890" s="343">
        <v>0</v>
      </c>
      <c r="Q890" s="343">
        <v>0</v>
      </c>
      <c r="R890" s="343">
        <v>0</v>
      </c>
    </row>
    <row r="891" spans="1:18" x14ac:dyDescent="0.25">
      <c r="A891" s="335"/>
      <c r="B891" s="335"/>
      <c r="C891" s="335"/>
      <c r="D891" s="335"/>
      <c r="E891" s="335" t="s">
        <v>6</v>
      </c>
      <c r="F891" s="335"/>
      <c r="G891" s="343">
        <v>9</v>
      </c>
      <c r="H891" s="343">
        <v>2</v>
      </c>
      <c r="I891" s="343">
        <v>7</v>
      </c>
      <c r="J891" s="343">
        <v>0</v>
      </c>
      <c r="K891" s="343">
        <v>0</v>
      </c>
      <c r="L891" s="343">
        <v>0</v>
      </c>
      <c r="M891" s="343">
        <v>0</v>
      </c>
      <c r="N891" s="343">
        <v>0</v>
      </c>
      <c r="O891" s="343">
        <v>0</v>
      </c>
      <c r="P891" s="343">
        <v>0</v>
      </c>
      <c r="Q891" s="343">
        <v>0</v>
      </c>
      <c r="R891" s="343">
        <v>0</v>
      </c>
    </row>
    <row r="892" spans="1:18" x14ac:dyDescent="0.25">
      <c r="A892" s="335"/>
      <c r="B892" s="335"/>
      <c r="C892" s="335"/>
      <c r="D892" s="335"/>
      <c r="E892" s="335"/>
      <c r="F892" s="335" t="s">
        <v>882</v>
      </c>
      <c r="G892" s="343">
        <v>9</v>
      </c>
      <c r="H892" s="343">
        <v>2</v>
      </c>
      <c r="I892" s="343">
        <v>7</v>
      </c>
      <c r="J892" s="343">
        <v>0</v>
      </c>
      <c r="K892" s="343">
        <v>0</v>
      </c>
      <c r="L892" s="343">
        <v>0</v>
      </c>
      <c r="M892" s="343">
        <v>0</v>
      </c>
      <c r="N892" s="343">
        <v>0</v>
      </c>
      <c r="O892" s="343">
        <v>0</v>
      </c>
      <c r="P892" s="343">
        <v>0</v>
      </c>
      <c r="Q892" s="343">
        <v>0</v>
      </c>
      <c r="R892" s="343">
        <v>0</v>
      </c>
    </row>
    <row r="893" spans="1:18" x14ac:dyDescent="0.25">
      <c r="A893" s="335"/>
      <c r="B893" s="335" t="s">
        <v>886</v>
      </c>
      <c r="C893" s="335"/>
      <c r="D893" s="335"/>
      <c r="E893" s="335"/>
      <c r="F893" s="335"/>
      <c r="G893" s="343">
        <v>625</v>
      </c>
      <c r="H893" s="343">
        <v>259</v>
      </c>
      <c r="I893" s="343">
        <v>366</v>
      </c>
      <c r="J893" s="343">
        <v>145</v>
      </c>
      <c r="K893" s="343">
        <v>71</v>
      </c>
      <c r="L893" s="343">
        <v>74</v>
      </c>
      <c r="M893" s="343">
        <v>393</v>
      </c>
      <c r="N893" s="343">
        <v>133</v>
      </c>
      <c r="O893" s="343">
        <v>260</v>
      </c>
      <c r="P893" s="343">
        <v>189</v>
      </c>
      <c r="Q893" s="343">
        <v>88</v>
      </c>
      <c r="R893" s="343">
        <v>101</v>
      </c>
    </row>
    <row r="894" spans="1:18" x14ac:dyDescent="0.25">
      <c r="A894" s="335"/>
      <c r="B894" s="335"/>
      <c r="C894" s="335" t="s">
        <v>886</v>
      </c>
      <c r="D894" s="335"/>
      <c r="E894" s="335"/>
      <c r="F894" s="335"/>
      <c r="G894" s="343">
        <v>625</v>
      </c>
      <c r="H894" s="343">
        <v>259</v>
      </c>
      <c r="I894" s="343">
        <v>366</v>
      </c>
      <c r="J894" s="343">
        <v>145</v>
      </c>
      <c r="K894" s="343">
        <v>71</v>
      </c>
      <c r="L894" s="343">
        <v>74</v>
      </c>
      <c r="M894" s="343">
        <v>393</v>
      </c>
      <c r="N894" s="343">
        <v>133</v>
      </c>
      <c r="O894" s="343">
        <v>260</v>
      </c>
      <c r="P894" s="343">
        <v>189</v>
      </c>
      <c r="Q894" s="343">
        <v>88</v>
      </c>
      <c r="R894" s="343">
        <v>101</v>
      </c>
    </row>
    <row r="895" spans="1:18" x14ac:dyDescent="0.25">
      <c r="A895" s="335"/>
      <c r="B895" s="335"/>
      <c r="C895" s="335"/>
      <c r="D895" s="335" t="s">
        <v>411</v>
      </c>
      <c r="E895" s="335"/>
      <c r="F895" s="335"/>
      <c r="G895" s="343">
        <v>625</v>
      </c>
      <c r="H895" s="343">
        <v>259</v>
      </c>
      <c r="I895" s="343">
        <v>366</v>
      </c>
      <c r="J895" s="343">
        <v>145</v>
      </c>
      <c r="K895" s="343">
        <v>71</v>
      </c>
      <c r="L895" s="343">
        <v>74</v>
      </c>
      <c r="M895" s="343">
        <v>393</v>
      </c>
      <c r="N895" s="343">
        <v>133</v>
      </c>
      <c r="O895" s="343">
        <v>260</v>
      </c>
      <c r="P895" s="343">
        <v>189</v>
      </c>
      <c r="Q895" s="343">
        <v>88</v>
      </c>
      <c r="R895" s="343">
        <v>101</v>
      </c>
    </row>
    <row r="896" spans="1:18" x14ac:dyDescent="0.25">
      <c r="A896" s="335"/>
      <c r="B896" s="335"/>
      <c r="C896" s="335"/>
      <c r="D896" s="335"/>
      <c r="E896" s="335" t="s">
        <v>6</v>
      </c>
      <c r="F896" s="335"/>
      <c r="G896" s="343">
        <v>31</v>
      </c>
      <c r="H896" s="343">
        <v>8</v>
      </c>
      <c r="I896" s="343">
        <v>23</v>
      </c>
      <c r="J896" s="343">
        <v>15</v>
      </c>
      <c r="K896" s="343">
        <v>6</v>
      </c>
      <c r="L896" s="343">
        <v>9</v>
      </c>
      <c r="M896" s="343">
        <v>57</v>
      </c>
      <c r="N896" s="343">
        <v>9</v>
      </c>
      <c r="O896" s="343">
        <v>48</v>
      </c>
      <c r="P896" s="343">
        <v>0</v>
      </c>
      <c r="Q896" s="343">
        <v>0</v>
      </c>
      <c r="R896" s="343">
        <v>0</v>
      </c>
    </row>
    <row r="897" spans="1:18" x14ac:dyDescent="0.25">
      <c r="A897" s="335"/>
      <c r="B897" s="335"/>
      <c r="C897" s="335"/>
      <c r="D897" s="335"/>
      <c r="E897" s="335"/>
      <c r="F897" s="335" t="s">
        <v>562</v>
      </c>
      <c r="G897" s="343">
        <v>0</v>
      </c>
      <c r="H897" s="343">
        <v>0</v>
      </c>
      <c r="I897" s="343">
        <v>0</v>
      </c>
      <c r="J897" s="343">
        <v>0</v>
      </c>
      <c r="K897" s="343">
        <v>0</v>
      </c>
      <c r="L897" s="343">
        <v>0</v>
      </c>
      <c r="M897" s="343">
        <v>0</v>
      </c>
      <c r="N897" s="343">
        <v>0</v>
      </c>
      <c r="O897" s="343">
        <v>0</v>
      </c>
      <c r="P897" s="343">
        <v>0</v>
      </c>
      <c r="Q897" s="343">
        <v>0</v>
      </c>
      <c r="R897" s="343">
        <v>0</v>
      </c>
    </row>
    <row r="898" spans="1:18" x14ac:dyDescent="0.25">
      <c r="A898" s="335"/>
      <c r="B898" s="335"/>
      <c r="C898" s="335"/>
      <c r="D898" s="335"/>
      <c r="E898" s="335"/>
      <c r="F898" s="335" t="s">
        <v>565</v>
      </c>
      <c r="G898" s="343">
        <v>31</v>
      </c>
      <c r="H898" s="343">
        <v>8</v>
      </c>
      <c r="I898" s="343">
        <v>23</v>
      </c>
      <c r="J898" s="343">
        <v>15</v>
      </c>
      <c r="K898" s="343">
        <v>6</v>
      </c>
      <c r="L898" s="343">
        <v>9</v>
      </c>
      <c r="M898" s="343">
        <v>57</v>
      </c>
      <c r="N898" s="343">
        <v>9</v>
      </c>
      <c r="O898" s="343">
        <v>48</v>
      </c>
      <c r="P898" s="343">
        <v>0</v>
      </c>
      <c r="Q898" s="343">
        <v>0</v>
      </c>
      <c r="R898" s="343">
        <v>0</v>
      </c>
    </row>
    <row r="899" spans="1:18" x14ac:dyDescent="0.25">
      <c r="A899" s="335"/>
      <c r="B899" s="335"/>
      <c r="C899" s="335"/>
      <c r="D899" s="335"/>
      <c r="E899" s="335"/>
      <c r="F899" s="335" t="s">
        <v>636</v>
      </c>
      <c r="G899" s="343">
        <v>0</v>
      </c>
      <c r="H899" s="343">
        <v>0</v>
      </c>
      <c r="I899" s="343">
        <v>0</v>
      </c>
      <c r="J899" s="343">
        <v>0</v>
      </c>
      <c r="K899" s="343">
        <v>0</v>
      </c>
      <c r="L899" s="343">
        <v>0</v>
      </c>
      <c r="M899" s="343">
        <v>0</v>
      </c>
      <c r="N899" s="343">
        <v>0</v>
      </c>
      <c r="O899" s="343">
        <v>0</v>
      </c>
      <c r="P899" s="343">
        <v>0</v>
      </c>
      <c r="Q899" s="343">
        <v>0</v>
      </c>
      <c r="R899" s="343">
        <v>0</v>
      </c>
    </row>
    <row r="900" spans="1:18" x14ac:dyDescent="0.25">
      <c r="A900" s="335"/>
      <c r="B900" s="335"/>
      <c r="C900" s="335"/>
      <c r="D900" s="335"/>
      <c r="E900" s="335" t="s">
        <v>14</v>
      </c>
      <c r="F900" s="335"/>
      <c r="G900" s="343">
        <v>594</v>
      </c>
      <c r="H900" s="343">
        <v>251</v>
      </c>
      <c r="I900" s="343">
        <v>343</v>
      </c>
      <c r="J900" s="343">
        <v>130</v>
      </c>
      <c r="K900" s="343">
        <v>65</v>
      </c>
      <c r="L900" s="343">
        <v>65</v>
      </c>
      <c r="M900" s="343">
        <v>336</v>
      </c>
      <c r="N900" s="343">
        <v>124</v>
      </c>
      <c r="O900" s="343">
        <v>212</v>
      </c>
      <c r="P900" s="343">
        <v>189</v>
      </c>
      <c r="Q900" s="343">
        <v>88</v>
      </c>
      <c r="R900" s="343">
        <v>101</v>
      </c>
    </row>
    <row r="901" spans="1:18" x14ac:dyDescent="0.25">
      <c r="A901" s="335"/>
      <c r="B901" s="335"/>
      <c r="C901" s="335"/>
      <c r="D901" s="335"/>
      <c r="E901" s="335"/>
      <c r="F901" s="335" t="s">
        <v>562</v>
      </c>
      <c r="G901" s="343">
        <v>137</v>
      </c>
      <c r="H901" s="343">
        <v>59</v>
      </c>
      <c r="I901" s="343">
        <v>78</v>
      </c>
      <c r="J901" s="343">
        <v>25</v>
      </c>
      <c r="K901" s="343">
        <v>10</v>
      </c>
      <c r="L901" s="343">
        <v>15</v>
      </c>
      <c r="M901" s="343">
        <v>50</v>
      </c>
      <c r="N901" s="343">
        <v>19</v>
      </c>
      <c r="O901" s="343">
        <v>31</v>
      </c>
      <c r="P901" s="343">
        <v>40</v>
      </c>
      <c r="Q901" s="343">
        <v>19</v>
      </c>
      <c r="R901" s="343">
        <v>21</v>
      </c>
    </row>
    <row r="902" spans="1:18" x14ac:dyDescent="0.25">
      <c r="A902" s="335"/>
      <c r="B902" s="335"/>
      <c r="C902" s="335"/>
      <c r="D902" s="335"/>
      <c r="E902" s="335"/>
      <c r="F902" s="335" t="s">
        <v>563</v>
      </c>
      <c r="G902" s="343">
        <v>17</v>
      </c>
      <c r="H902" s="343">
        <v>11</v>
      </c>
      <c r="I902" s="343">
        <v>6</v>
      </c>
      <c r="J902" s="343">
        <v>5</v>
      </c>
      <c r="K902" s="343">
        <v>4</v>
      </c>
      <c r="L902" s="343">
        <v>1</v>
      </c>
      <c r="M902" s="343">
        <v>12</v>
      </c>
      <c r="N902" s="343">
        <v>9</v>
      </c>
      <c r="O902" s="343">
        <v>3</v>
      </c>
      <c r="P902" s="343">
        <v>0</v>
      </c>
      <c r="Q902" s="343">
        <v>0</v>
      </c>
      <c r="R902" s="343">
        <v>0</v>
      </c>
    </row>
    <row r="903" spans="1:18" x14ac:dyDescent="0.25">
      <c r="A903" s="335"/>
      <c r="B903" s="335"/>
      <c r="C903" s="335"/>
      <c r="D903" s="335"/>
      <c r="E903" s="335"/>
      <c r="F903" s="335" t="s">
        <v>619</v>
      </c>
      <c r="G903" s="343">
        <v>1</v>
      </c>
      <c r="H903" s="343">
        <v>0</v>
      </c>
      <c r="I903" s="343">
        <v>1</v>
      </c>
      <c r="J903" s="343">
        <v>0</v>
      </c>
      <c r="K903" s="343">
        <v>0</v>
      </c>
      <c r="L903" s="343">
        <v>0</v>
      </c>
      <c r="M903" s="343">
        <v>9</v>
      </c>
      <c r="N903" s="343">
        <v>1</v>
      </c>
      <c r="O903" s="343">
        <v>8</v>
      </c>
      <c r="P903" s="343">
        <v>0</v>
      </c>
      <c r="Q903" s="343">
        <v>0</v>
      </c>
      <c r="R903" s="343">
        <v>0</v>
      </c>
    </row>
    <row r="904" spans="1:18" x14ac:dyDescent="0.25">
      <c r="A904" s="335"/>
      <c r="B904" s="335"/>
      <c r="C904" s="335"/>
      <c r="D904" s="335"/>
      <c r="E904" s="335"/>
      <c r="F904" s="335" t="s">
        <v>600</v>
      </c>
      <c r="G904" s="343">
        <v>43</v>
      </c>
      <c r="H904" s="343">
        <v>3</v>
      </c>
      <c r="I904" s="343">
        <v>40</v>
      </c>
      <c r="J904" s="343">
        <v>8</v>
      </c>
      <c r="K904" s="343">
        <v>0</v>
      </c>
      <c r="L904" s="343">
        <v>8</v>
      </c>
      <c r="M904" s="343">
        <v>19</v>
      </c>
      <c r="N904" s="343">
        <v>5</v>
      </c>
      <c r="O904" s="343">
        <v>14</v>
      </c>
      <c r="P904" s="343">
        <v>16</v>
      </c>
      <c r="Q904" s="343">
        <v>5</v>
      </c>
      <c r="R904" s="343">
        <v>11</v>
      </c>
    </row>
    <row r="905" spans="1:18" x14ac:dyDescent="0.25">
      <c r="A905" s="335"/>
      <c r="B905" s="335"/>
      <c r="C905" s="335"/>
      <c r="D905" s="335"/>
      <c r="E905" s="335"/>
      <c r="F905" s="335" t="s">
        <v>565</v>
      </c>
      <c r="G905" s="343">
        <v>174</v>
      </c>
      <c r="H905" s="343">
        <v>81</v>
      </c>
      <c r="I905" s="343">
        <v>93</v>
      </c>
      <c r="J905" s="343">
        <v>30</v>
      </c>
      <c r="K905" s="343">
        <v>18</v>
      </c>
      <c r="L905" s="343">
        <v>12</v>
      </c>
      <c r="M905" s="343">
        <v>175</v>
      </c>
      <c r="N905" s="343">
        <v>70</v>
      </c>
      <c r="O905" s="343">
        <v>105</v>
      </c>
      <c r="P905" s="343">
        <v>87</v>
      </c>
      <c r="Q905" s="343">
        <v>45</v>
      </c>
      <c r="R905" s="343">
        <v>42</v>
      </c>
    </row>
    <row r="906" spans="1:18" x14ac:dyDescent="0.25">
      <c r="A906" s="335"/>
      <c r="B906" s="335"/>
      <c r="C906" s="335"/>
      <c r="D906" s="335"/>
      <c r="E906" s="335"/>
      <c r="F906" s="335" t="s">
        <v>887</v>
      </c>
      <c r="G906" s="343">
        <v>81</v>
      </c>
      <c r="H906" s="343">
        <v>62</v>
      </c>
      <c r="I906" s="343">
        <v>19</v>
      </c>
      <c r="J906" s="343">
        <v>36</v>
      </c>
      <c r="K906" s="343">
        <v>27</v>
      </c>
      <c r="L906" s="343">
        <v>9</v>
      </c>
      <c r="M906" s="343">
        <v>5</v>
      </c>
      <c r="N906" s="343">
        <v>4</v>
      </c>
      <c r="O906" s="343">
        <v>1</v>
      </c>
      <c r="P906" s="343">
        <v>7</v>
      </c>
      <c r="Q906" s="343">
        <v>7</v>
      </c>
      <c r="R906" s="343">
        <v>0</v>
      </c>
    </row>
    <row r="907" spans="1:18" x14ac:dyDescent="0.25">
      <c r="A907" s="335"/>
      <c r="B907" s="335"/>
      <c r="C907" s="335"/>
      <c r="D907" s="335"/>
      <c r="E907" s="335"/>
      <c r="F907" s="335" t="s">
        <v>749</v>
      </c>
      <c r="G907" s="343">
        <v>10</v>
      </c>
      <c r="H907" s="343">
        <v>6</v>
      </c>
      <c r="I907" s="343">
        <v>4</v>
      </c>
      <c r="J907" s="343">
        <v>0</v>
      </c>
      <c r="K907" s="343">
        <v>0</v>
      </c>
      <c r="L907" s="343">
        <v>0</v>
      </c>
      <c r="M907" s="343">
        <v>15</v>
      </c>
      <c r="N907" s="343">
        <v>8</v>
      </c>
      <c r="O907" s="343">
        <v>7</v>
      </c>
      <c r="P907" s="343">
        <v>11</v>
      </c>
      <c r="Q907" s="343">
        <v>4</v>
      </c>
      <c r="R907" s="343">
        <v>7</v>
      </c>
    </row>
    <row r="908" spans="1:18" x14ac:dyDescent="0.25">
      <c r="A908" s="335"/>
      <c r="B908" s="335"/>
      <c r="C908" s="335"/>
      <c r="D908" s="335"/>
      <c r="E908" s="335"/>
      <c r="F908" s="335" t="s">
        <v>636</v>
      </c>
      <c r="G908" s="343">
        <v>131</v>
      </c>
      <c r="H908" s="343">
        <v>29</v>
      </c>
      <c r="I908" s="343">
        <v>102</v>
      </c>
      <c r="J908" s="343">
        <v>26</v>
      </c>
      <c r="K908" s="343">
        <v>6</v>
      </c>
      <c r="L908" s="343">
        <v>20</v>
      </c>
      <c r="M908" s="343">
        <v>51</v>
      </c>
      <c r="N908" s="343">
        <v>8</v>
      </c>
      <c r="O908" s="343">
        <v>43</v>
      </c>
      <c r="P908" s="343">
        <v>28</v>
      </c>
      <c r="Q908" s="343">
        <v>8</v>
      </c>
      <c r="R908" s="343">
        <v>20</v>
      </c>
    </row>
    <row r="909" spans="1:18" x14ac:dyDescent="0.25">
      <c r="A909" s="335"/>
      <c r="B909" s="335" t="s">
        <v>888</v>
      </c>
      <c r="C909" s="335"/>
      <c r="D909" s="335"/>
      <c r="E909" s="335"/>
      <c r="F909" s="335"/>
      <c r="G909" s="343">
        <v>527</v>
      </c>
      <c r="H909" s="343">
        <v>192</v>
      </c>
      <c r="I909" s="343">
        <v>335</v>
      </c>
      <c r="J909" s="343">
        <v>194</v>
      </c>
      <c r="K909" s="343">
        <v>68</v>
      </c>
      <c r="L909" s="343">
        <v>126</v>
      </c>
      <c r="M909" s="343">
        <v>79</v>
      </c>
      <c r="N909" s="343">
        <v>17</v>
      </c>
      <c r="O909" s="343">
        <v>62</v>
      </c>
      <c r="P909" s="343">
        <v>189</v>
      </c>
      <c r="Q909" s="343">
        <v>26</v>
      </c>
      <c r="R909" s="343">
        <v>163</v>
      </c>
    </row>
    <row r="910" spans="1:18" x14ac:dyDescent="0.25">
      <c r="A910" s="335"/>
      <c r="B910" s="335"/>
      <c r="C910" s="335" t="s">
        <v>888</v>
      </c>
      <c r="D910" s="335"/>
      <c r="E910" s="335"/>
      <c r="F910" s="335"/>
      <c r="G910" s="343">
        <v>527</v>
      </c>
      <c r="H910" s="343">
        <v>192</v>
      </c>
      <c r="I910" s="343">
        <v>335</v>
      </c>
      <c r="J910" s="343">
        <v>194</v>
      </c>
      <c r="K910" s="343">
        <v>68</v>
      </c>
      <c r="L910" s="343">
        <v>126</v>
      </c>
      <c r="M910" s="343">
        <v>79</v>
      </c>
      <c r="N910" s="343">
        <v>17</v>
      </c>
      <c r="O910" s="343">
        <v>62</v>
      </c>
      <c r="P910" s="343">
        <v>189</v>
      </c>
      <c r="Q910" s="343">
        <v>26</v>
      </c>
      <c r="R910" s="343">
        <v>163</v>
      </c>
    </row>
    <row r="911" spans="1:18" x14ac:dyDescent="0.25">
      <c r="A911" s="335"/>
      <c r="B911" s="335"/>
      <c r="C911" s="335"/>
      <c r="D911" s="335" t="s">
        <v>411</v>
      </c>
      <c r="E911" s="335"/>
      <c r="F911" s="335"/>
      <c r="G911" s="343">
        <v>527</v>
      </c>
      <c r="H911" s="343">
        <v>192</v>
      </c>
      <c r="I911" s="343">
        <v>335</v>
      </c>
      <c r="J911" s="343">
        <v>194</v>
      </c>
      <c r="K911" s="343">
        <v>68</v>
      </c>
      <c r="L911" s="343">
        <v>126</v>
      </c>
      <c r="M911" s="343">
        <v>79</v>
      </c>
      <c r="N911" s="343">
        <v>17</v>
      </c>
      <c r="O911" s="343">
        <v>62</v>
      </c>
      <c r="P911" s="343">
        <v>189</v>
      </c>
      <c r="Q911" s="343">
        <v>26</v>
      </c>
      <c r="R911" s="343">
        <v>163</v>
      </c>
    </row>
    <row r="912" spans="1:18" x14ac:dyDescent="0.25">
      <c r="A912" s="335"/>
      <c r="B912" s="335"/>
      <c r="C912" s="335"/>
      <c r="D912" s="335"/>
      <c r="E912" s="335" t="s">
        <v>6</v>
      </c>
      <c r="F912" s="335"/>
      <c r="G912" s="343">
        <v>402</v>
      </c>
      <c r="H912" s="343">
        <v>179</v>
      </c>
      <c r="I912" s="343">
        <v>223</v>
      </c>
      <c r="J912" s="343">
        <v>126</v>
      </c>
      <c r="K912" s="343">
        <v>59</v>
      </c>
      <c r="L912" s="343">
        <v>67</v>
      </c>
      <c r="M912" s="343">
        <v>33</v>
      </c>
      <c r="N912" s="343">
        <v>8</v>
      </c>
      <c r="O912" s="343">
        <v>25</v>
      </c>
      <c r="P912" s="343">
        <v>50</v>
      </c>
      <c r="Q912" s="343">
        <v>12</v>
      </c>
      <c r="R912" s="343">
        <v>38</v>
      </c>
    </row>
    <row r="913" spans="1:18" x14ac:dyDescent="0.25">
      <c r="A913" s="335"/>
      <c r="B913" s="335"/>
      <c r="C913" s="335"/>
      <c r="D913" s="335"/>
      <c r="E913" s="335"/>
      <c r="F913" s="335" t="s">
        <v>552</v>
      </c>
      <c r="G913" s="343">
        <v>12</v>
      </c>
      <c r="H913" s="343">
        <v>11</v>
      </c>
      <c r="I913" s="343">
        <v>1</v>
      </c>
      <c r="J913" s="343">
        <v>0</v>
      </c>
      <c r="K913" s="343">
        <v>0</v>
      </c>
      <c r="L913" s="343">
        <v>0</v>
      </c>
      <c r="M913" s="343">
        <v>0</v>
      </c>
      <c r="N913" s="343">
        <v>0</v>
      </c>
      <c r="O913" s="343">
        <v>0</v>
      </c>
      <c r="P913" s="343">
        <v>0</v>
      </c>
      <c r="Q913" s="343">
        <v>0</v>
      </c>
      <c r="R913" s="343">
        <v>0</v>
      </c>
    </row>
    <row r="914" spans="1:18" x14ac:dyDescent="0.25">
      <c r="A914" s="335"/>
      <c r="B914" s="335"/>
      <c r="C914" s="335"/>
      <c r="D914" s="335"/>
      <c r="E914" s="335"/>
      <c r="F914" s="335" t="s">
        <v>562</v>
      </c>
      <c r="G914" s="343">
        <v>62</v>
      </c>
      <c r="H914" s="343">
        <v>34</v>
      </c>
      <c r="I914" s="343">
        <v>28</v>
      </c>
      <c r="J914" s="343">
        <v>22</v>
      </c>
      <c r="K914" s="343">
        <v>13</v>
      </c>
      <c r="L914" s="343">
        <v>9</v>
      </c>
      <c r="M914" s="343">
        <v>6</v>
      </c>
      <c r="N914" s="343">
        <v>1</v>
      </c>
      <c r="O914" s="343">
        <v>5</v>
      </c>
      <c r="P914" s="343">
        <v>9</v>
      </c>
      <c r="Q914" s="343">
        <v>1</v>
      </c>
      <c r="R914" s="343">
        <v>8</v>
      </c>
    </row>
    <row r="915" spans="1:18" x14ac:dyDescent="0.25">
      <c r="A915" s="335"/>
      <c r="B915" s="335"/>
      <c r="C915" s="335"/>
      <c r="D915" s="335"/>
      <c r="E915" s="335"/>
      <c r="F915" s="335" t="s">
        <v>745</v>
      </c>
      <c r="G915" s="343">
        <v>49</v>
      </c>
      <c r="H915" s="343">
        <v>28</v>
      </c>
      <c r="I915" s="343">
        <v>21</v>
      </c>
      <c r="J915" s="343">
        <v>15</v>
      </c>
      <c r="K915" s="343">
        <v>7</v>
      </c>
      <c r="L915" s="343">
        <v>8</v>
      </c>
      <c r="M915" s="343">
        <v>1</v>
      </c>
      <c r="N915" s="343">
        <v>0</v>
      </c>
      <c r="O915" s="343">
        <v>1</v>
      </c>
      <c r="P915" s="343">
        <v>6</v>
      </c>
      <c r="Q915" s="343">
        <v>3</v>
      </c>
      <c r="R915" s="343">
        <v>3</v>
      </c>
    </row>
    <row r="916" spans="1:18" x14ac:dyDescent="0.25">
      <c r="A916" s="335"/>
      <c r="B916" s="335"/>
      <c r="C916" s="335"/>
      <c r="D916" s="335"/>
      <c r="E916" s="335"/>
      <c r="F916" s="335" t="s">
        <v>889</v>
      </c>
      <c r="G916" s="343">
        <v>0</v>
      </c>
      <c r="H916" s="343">
        <v>0</v>
      </c>
      <c r="I916" s="343">
        <v>0</v>
      </c>
      <c r="J916" s="343">
        <v>0</v>
      </c>
      <c r="K916" s="343">
        <v>0</v>
      </c>
      <c r="L916" s="343">
        <v>0</v>
      </c>
      <c r="M916" s="343">
        <v>0</v>
      </c>
      <c r="N916" s="343">
        <v>0</v>
      </c>
      <c r="O916" s="343">
        <v>0</v>
      </c>
      <c r="P916" s="343">
        <v>2</v>
      </c>
      <c r="Q916" s="343">
        <v>0</v>
      </c>
      <c r="R916" s="343">
        <v>2</v>
      </c>
    </row>
    <row r="917" spans="1:18" x14ac:dyDescent="0.25">
      <c r="A917" s="335"/>
      <c r="B917" s="335"/>
      <c r="C917" s="335"/>
      <c r="D917" s="335"/>
      <c r="E917" s="335"/>
      <c r="F917" s="335" t="s">
        <v>565</v>
      </c>
      <c r="G917" s="343">
        <v>143</v>
      </c>
      <c r="H917" s="343">
        <v>60</v>
      </c>
      <c r="I917" s="343">
        <v>83</v>
      </c>
      <c r="J917" s="343">
        <v>39</v>
      </c>
      <c r="K917" s="343">
        <v>20</v>
      </c>
      <c r="L917" s="343">
        <v>19</v>
      </c>
      <c r="M917" s="343">
        <v>6</v>
      </c>
      <c r="N917" s="343">
        <v>1</v>
      </c>
      <c r="O917" s="343">
        <v>5</v>
      </c>
      <c r="P917" s="343">
        <v>5</v>
      </c>
      <c r="Q917" s="343">
        <v>3</v>
      </c>
      <c r="R917" s="343">
        <v>2</v>
      </c>
    </row>
    <row r="918" spans="1:18" x14ac:dyDescent="0.25">
      <c r="A918" s="335"/>
      <c r="B918" s="335"/>
      <c r="C918" s="335"/>
      <c r="D918" s="335"/>
      <c r="E918" s="335"/>
      <c r="F918" s="335" t="s">
        <v>566</v>
      </c>
      <c r="G918" s="343">
        <v>27</v>
      </c>
      <c r="H918" s="343">
        <v>17</v>
      </c>
      <c r="I918" s="343">
        <v>10</v>
      </c>
      <c r="J918" s="343">
        <v>11</v>
      </c>
      <c r="K918" s="343">
        <v>8</v>
      </c>
      <c r="L918" s="343">
        <v>3</v>
      </c>
      <c r="M918" s="343">
        <v>4</v>
      </c>
      <c r="N918" s="343">
        <v>0</v>
      </c>
      <c r="O918" s="343">
        <v>4</v>
      </c>
      <c r="P918" s="343">
        <v>10</v>
      </c>
      <c r="Q918" s="343">
        <v>2</v>
      </c>
      <c r="R918" s="343">
        <v>8</v>
      </c>
    </row>
    <row r="919" spans="1:18" x14ac:dyDescent="0.25">
      <c r="A919" s="335"/>
      <c r="B919" s="335"/>
      <c r="C919" s="335"/>
      <c r="D919" s="335"/>
      <c r="E919" s="335"/>
      <c r="F919" s="335" t="s">
        <v>890</v>
      </c>
      <c r="G919" s="343">
        <v>23</v>
      </c>
      <c r="H919" s="343">
        <v>3</v>
      </c>
      <c r="I919" s="343">
        <v>20</v>
      </c>
      <c r="J919" s="343">
        <v>10</v>
      </c>
      <c r="K919" s="343">
        <v>3</v>
      </c>
      <c r="L919" s="343">
        <v>7</v>
      </c>
      <c r="M919" s="343">
        <v>0</v>
      </c>
      <c r="N919" s="343">
        <v>0</v>
      </c>
      <c r="O919" s="343">
        <v>0</v>
      </c>
      <c r="P919" s="343">
        <v>2</v>
      </c>
      <c r="Q919" s="343">
        <v>1</v>
      </c>
      <c r="R919" s="343">
        <v>1</v>
      </c>
    </row>
    <row r="920" spans="1:18" x14ac:dyDescent="0.25">
      <c r="A920" s="335"/>
      <c r="B920" s="335"/>
      <c r="C920" s="335"/>
      <c r="D920" s="335"/>
      <c r="E920" s="335"/>
      <c r="F920" s="335" t="s">
        <v>585</v>
      </c>
      <c r="G920" s="343">
        <v>0</v>
      </c>
      <c r="H920" s="343">
        <v>0</v>
      </c>
      <c r="I920" s="343">
        <v>0</v>
      </c>
      <c r="J920" s="343">
        <v>0</v>
      </c>
      <c r="K920" s="343">
        <v>0</v>
      </c>
      <c r="L920" s="343">
        <v>0</v>
      </c>
      <c r="M920" s="343">
        <v>0</v>
      </c>
      <c r="N920" s="343">
        <v>0</v>
      </c>
      <c r="O920" s="343">
        <v>0</v>
      </c>
      <c r="P920" s="343">
        <v>0</v>
      </c>
      <c r="Q920" s="343">
        <v>0</v>
      </c>
      <c r="R920" s="343">
        <v>0</v>
      </c>
    </row>
    <row r="921" spans="1:18" x14ac:dyDescent="0.25">
      <c r="A921" s="335"/>
      <c r="B921" s="335"/>
      <c r="C921" s="335"/>
      <c r="D921" s="335"/>
      <c r="E921" s="335"/>
      <c r="F921" s="335" t="s">
        <v>569</v>
      </c>
      <c r="G921" s="343">
        <v>84</v>
      </c>
      <c r="H921" s="343">
        <v>26</v>
      </c>
      <c r="I921" s="343">
        <v>58</v>
      </c>
      <c r="J921" s="343">
        <v>29</v>
      </c>
      <c r="K921" s="343">
        <v>8</v>
      </c>
      <c r="L921" s="343">
        <v>21</v>
      </c>
      <c r="M921" s="343">
        <v>16</v>
      </c>
      <c r="N921" s="343">
        <v>6</v>
      </c>
      <c r="O921" s="343">
        <v>10</v>
      </c>
      <c r="P921" s="343">
        <v>12</v>
      </c>
      <c r="Q921" s="343">
        <v>1</v>
      </c>
      <c r="R921" s="343">
        <v>11</v>
      </c>
    </row>
    <row r="922" spans="1:18" x14ac:dyDescent="0.25">
      <c r="A922" s="335"/>
      <c r="B922" s="335"/>
      <c r="C922" s="335"/>
      <c r="D922" s="335"/>
      <c r="E922" s="335"/>
      <c r="F922" s="335" t="s">
        <v>891</v>
      </c>
      <c r="G922" s="343">
        <v>2</v>
      </c>
      <c r="H922" s="343">
        <v>0</v>
      </c>
      <c r="I922" s="343">
        <v>2</v>
      </c>
      <c r="J922" s="343">
        <v>0</v>
      </c>
      <c r="K922" s="343">
        <v>0</v>
      </c>
      <c r="L922" s="343">
        <v>0</v>
      </c>
      <c r="M922" s="343">
        <v>0</v>
      </c>
      <c r="N922" s="343">
        <v>0</v>
      </c>
      <c r="O922" s="343">
        <v>0</v>
      </c>
      <c r="P922" s="343">
        <v>4</v>
      </c>
      <c r="Q922" s="343">
        <v>1</v>
      </c>
      <c r="R922" s="343">
        <v>3</v>
      </c>
    </row>
    <row r="923" spans="1:18" x14ac:dyDescent="0.25">
      <c r="A923" s="335"/>
      <c r="B923" s="335"/>
      <c r="C923" s="335"/>
      <c r="D923" s="335"/>
      <c r="E923" s="335" t="s">
        <v>14</v>
      </c>
      <c r="F923" s="335"/>
      <c r="G923" s="343">
        <v>125</v>
      </c>
      <c r="H923" s="343">
        <v>13</v>
      </c>
      <c r="I923" s="343">
        <v>112</v>
      </c>
      <c r="J923" s="343">
        <v>68</v>
      </c>
      <c r="K923" s="343">
        <v>9</v>
      </c>
      <c r="L923" s="343">
        <v>59</v>
      </c>
      <c r="M923" s="343">
        <v>46</v>
      </c>
      <c r="N923" s="343">
        <v>9</v>
      </c>
      <c r="O923" s="343">
        <v>37</v>
      </c>
      <c r="P923" s="343">
        <v>139</v>
      </c>
      <c r="Q923" s="343">
        <v>14</v>
      </c>
      <c r="R923" s="343">
        <v>125</v>
      </c>
    </row>
    <row r="924" spans="1:18" x14ac:dyDescent="0.25">
      <c r="A924" s="335"/>
      <c r="B924" s="335"/>
      <c r="C924" s="335"/>
      <c r="D924" s="335"/>
      <c r="E924" s="335"/>
      <c r="F924" s="335" t="s">
        <v>566</v>
      </c>
      <c r="G924" s="343">
        <v>0</v>
      </c>
      <c r="H924" s="343">
        <v>0</v>
      </c>
      <c r="I924" s="343">
        <v>0</v>
      </c>
      <c r="J924" s="343">
        <v>0</v>
      </c>
      <c r="K924" s="343">
        <v>0</v>
      </c>
      <c r="L924" s="343">
        <v>0</v>
      </c>
      <c r="M924" s="343">
        <v>0</v>
      </c>
      <c r="N924" s="343">
        <v>0</v>
      </c>
      <c r="O924" s="343">
        <v>0</v>
      </c>
      <c r="P924" s="343">
        <v>0</v>
      </c>
      <c r="Q924" s="343">
        <v>0</v>
      </c>
      <c r="R924" s="343">
        <v>0</v>
      </c>
    </row>
    <row r="925" spans="1:18" x14ac:dyDescent="0.25">
      <c r="A925" s="335"/>
      <c r="B925" s="335"/>
      <c r="C925" s="335"/>
      <c r="D925" s="335"/>
      <c r="E925" s="335"/>
      <c r="F925" s="335" t="s">
        <v>585</v>
      </c>
      <c r="G925" s="343">
        <v>125</v>
      </c>
      <c r="H925" s="343">
        <v>13</v>
      </c>
      <c r="I925" s="343">
        <v>112</v>
      </c>
      <c r="J925" s="343">
        <v>68</v>
      </c>
      <c r="K925" s="343">
        <v>9</v>
      </c>
      <c r="L925" s="343">
        <v>59</v>
      </c>
      <c r="M925" s="343">
        <v>46</v>
      </c>
      <c r="N925" s="343">
        <v>9</v>
      </c>
      <c r="O925" s="343">
        <v>37</v>
      </c>
      <c r="P925" s="343">
        <v>139</v>
      </c>
      <c r="Q925" s="343">
        <v>14</v>
      </c>
      <c r="R925" s="343">
        <v>125</v>
      </c>
    </row>
    <row r="926" spans="1:18" x14ac:dyDescent="0.25">
      <c r="A926" s="335"/>
      <c r="B926" s="335" t="s">
        <v>892</v>
      </c>
      <c r="C926" s="335"/>
      <c r="D926" s="335"/>
      <c r="E926" s="335"/>
      <c r="F926" s="335"/>
      <c r="G926" s="343">
        <v>1113</v>
      </c>
      <c r="H926" s="343">
        <v>496</v>
      </c>
      <c r="I926" s="343">
        <v>617</v>
      </c>
      <c r="J926" s="343">
        <v>223</v>
      </c>
      <c r="K926" s="343">
        <v>112</v>
      </c>
      <c r="L926" s="343">
        <v>111</v>
      </c>
      <c r="M926" s="343">
        <v>325</v>
      </c>
      <c r="N926" s="343">
        <v>154</v>
      </c>
      <c r="O926" s="343">
        <v>171</v>
      </c>
      <c r="P926" s="343">
        <v>12</v>
      </c>
      <c r="Q926" s="343">
        <v>3</v>
      </c>
      <c r="R926" s="343">
        <v>9</v>
      </c>
    </row>
    <row r="927" spans="1:18" x14ac:dyDescent="0.25">
      <c r="A927" s="335"/>
      <c r="B927" s="335"/>
      <c r="C927" s="335" t="s">
        <v>892</v>
      </c>
      <c r="D927" s="335"/>
      <c r="E927" s="335"/>
      <c r="F927" s="335"/>
      <c r="G927" s="343">
        <v>1113</v>
      </c>
      <c r="H927" s="343">
        <v>496</v>
      </c>
      <c r="I927" s="343">
        <v>617</v>
      </c>
      <c r="J927" s="343">
        <v>223</v>
      </c>
      <c r="K927" s="343">
        <v>112</v>
      </c>
      <c r="L927" s="343">
        <v>111</v>
      </c>
      <c r="M927" s="343">
        <v>325</v>
      </c>
      <c r="N927" s="343">
        <v>154</v>
      </c>
      <c r="O927" s="343">
        <v>171</v>
      </c>
      <c r="P927" s="343">
        <v>12</v>
      </c>
      <c r="Q927" s="343">
        <v>3</v>
      </c>
      <c r="R927" s="343">
        <v>9</v>
      </c>
    </row>
    <row r="928" spans="1:18" x14ac:dyDescent="0.25">
      <c r="A928" s="335"/>
      <c r="B928" s="335"/>
      <c r="C928" s="335"/>
      <c r="D928" s="335" t="s">
        <v>411</v>
      </c>
      <c r="E928" s="335"/>
      <c r="F928" s="335"/>
      <c r="G928" s="343">
        <v>973</v>
      </c>
      <c r="H928" s="343">
        <v>436</v>
      </c>
      <c r="I928" s="343">
        <v>537</v>
      </c>
      <c r="J928" s="343">
        <v>210</v>
      </c>
      <c r="K928" s="343">
        <v>107</v>
      </c>
      <c r="L928" s="343">
        <v>103</v>
      </c>
      <c r="M928" s="343">
        <v>313</v>
      </c>
      <c r="N928" s="343">
        <v>151</v>
      </c>
      <c r="O928" s="343">
        <v>162</v>
      </c>
      <c r="P928" s="343">
        <v>0</v>
      </c>
      <c r="Q928" s="343">
        <v>0</v>
      </c>
      <c r="R928" s="343">
        <v>0</v>
      </c>
    </row>
    <row r="929" spans="1:18" x14ac:dyDescent="0.25">
      <c r="A929" s="335"/>
      <c r="B929" s="335"/>
      <c r="C929" s="335"/>
      <c r="D929" s="335"/>
      <c r="E929" s="335" t="s">
        <v>6</v>
      </c>
      <c r="F929" s="335"/>
      <c r="G929" s="343">
        <v>818</v>
      </c>
      <c r="H929" s="343">
        <v>329</v>
      </c>
      <c r="I929" s="343">
        <v>489</v>
      </c>
      <c r="J929" s="343">
        <v>177</v>
      </c>
      <c r="K929" s="343">
        <v>86</v>
      </c>
      <c r="L929" s="343">
        <v>91</v>
      </c>
      <c r="M929" s="343">
        <v>285</v>
      </c>
      <c r="N929" s="343">
        <v>132</v>
      </c>
      <c r="O929" s="343">
        <v>153</v>
      </c>
      <c r="P929" s="343">
        <v>0</v>
      </c>
      <c r="Q929" s="343">
        <v>0</v>
      </c>
      <c r="R929" s="343">
        <v>0</v>
      </c>
    </row>
    <row r="930" spans="1:18" x14ac:dyDescent="0.25">
      <c r="A930" s="335"/>
      <c r="B930" s="335"/>
      <c r="C930" s="335"/>
      <c r="D930" s="335"/>
      <c r="E930" s="335"/>
      <c r="F930" s="335" t="s">
        <v>463</v>
      </c>
      <c r="G930" s="343">
        <v>64</v>
      </c>
      <c r="H930" s="343">
        <v>52</v>
      </c>
      <c r="I930" s="343">
        <v>12</v>
      </c>
      <c r="J930" s="343">
        <v>20</v>
      </c>
      <c r="K930" s="343">
        <v>17</v>
      </c>
      <c r="L930" s="343">
        <v>3</v>
      </c>
      <c r="M930" s="343">
        <v>14</v>
      </c>
      <c r="N930" s="343">
        <v>14</v>
      </c>
      <c r="O930" s="343">
        <v>0</v>
      </c>
      <c r="P930" s="343">
        <v>0</v>
      </c>
      <c r="Q930" s="343">
        <v>0</v>
      </c>
      <c r="R930" s="343">
        <v>0</v>
      </c>
    </row>
    <row r="931" spans="1:18" x14ac:dyDescent="0.25">
      <c r="A931" s="335"/>
      <c r="B931" s="335"/>
      <c r="C931" s="335"/>
      <c r="D931" s="335"/>
      <c r="E931" s="335"/>
      <c r="F931" s="335" t="s">
        <v>903</v>
      </c>
      <c r="G931" s="343">
        <v>13</v>
      </c>
      <c r="H931" s="343">
        <v>13</v>
      </c>
      <c r="I931" s="343">
        <v>0</v>
      </c>
      <c r="J931" s="343">
        <v>0</v>
      </c>
      <c r="K931" s="343">
        <v>0</v>
      </c>
      <c r="L931" s="343">
        <v>0</v>
      </c>
      <c r="M931" s="343">
        <v>12</v>
      </c>
      <c r="N931" s="343">
        <v>9</v>
      </c>
      <c r="O931" s="343">
        <v>3</v>
      </c>
      <c r="P931" s="343">
        <v>0</v>
      </c>
      <c r="Q931" s="343">
        <v>0</v>
      </c>
      <c r="R931" s="343">
        <v>0</v>
      </c>
    </row>
    <row r="932" spans="1:18" x14ac:dyDescent="0.25">
      <c r="A932" s="335"/>
      <c r="B932" s="335"/>
      <c r="C932" s="335"/>
      <c r="D932" s="335"/>
      <c r="E932" s="335"/>
      <c r="F932" s="335" t="s">
        <v>904</v>
      </c>
      <c r="G932" s="343">
        <v>31</v>
      </c>
      <c r="H932" s="343">
        <v>6</v>
      </c>
      <c r="I932" s="343">
        <v>25</v>
      </c>
      <c r="J932" s="343">
        <v>0</v>
      </c>
      <c r="K932" s="343">
        <v>0</v>
      </c>
      <c r="L932" s="343">
        <v>0</v>
      </c>
      <c r="M932" s="343">
        <v>20</v>
      </c>
      <c r="N932" s="343">
        <v>10</v>
      </c>
      <c r="O932" s="343">
        <v>10</v>
      </c>
      <c r="P932" s="343">
        <v>0</v>
      </c>
      <c r="Q932" s="343">
        <v>0</v>
      </c>
      <c r="R932" s="343">
        <v>0</v>
      </c>
    </row>
    <row r="933" spans="1:18" x14ac:dyDescent="0.25">
      <c r="A933" s="335"/>
      <c r="B933" s="335"/>
      <c r="C933" s="335"/>
      <c r="D933" s="335"/>
      <c r="E933" s="335"/>
      <c r="F933" s="335" t="s">
        <v>905</v>
      </c>
      <c r="G933" s="343">
        <v>175</v>
      </c>
      <c r="H933" s="343">
        <v>57</v>
      </c>
      <c r="I933" s="343">
        <v>118</v>
      </c>
      <c r="J933" s="343">
        <v>46</v>
      </c>
      <c r="K933" s="343">
        <v>24</v>
      </c>
      <c r="L933" s="343">
        <v>22</v>
      </c>
      <c r="M933" s="343">
        <v>49</v>
      </c>
      <c r="N933" s="343">
        <v>26</v>
      </c>
      <c r="O933" s="343">
        <v>23</v>
      </c>
      <c r="P933" s="343">
        <v>0</v>
      </c>
      <c r="Q933" s="343">
        <v>0</v>
      </c>
      <c r="R933" s="343">
        <v>0</v>
      </c>
    </row>
    <row r="934" spans="1:18" x14ac:dyDescent="0.25">
      <c r="A934" s="335"/>
      <c r="B934" s="335"/>
      <c r="C934" s="335"/>
      <c r="D934" s="335"/>
      <c r="E934" s="335"/>
      <c r="F934" s="335" t="s">
        <v>563</v>
      </c>
      <c r="G934" s="343">
        <v>107</v>
      </c>
      <c r="H934" s="343">
        <v>59</v>
      </c>
      <c r="I934" s="343">
        <v>48</v>
      </c>
      <c r="J934" s="343">
        <v>26</v>
      </c>
      <c r="K934" s="343">
        <v>14</v>
      </c>
      <c r="L934" s="343">
        <v>12</v>
      </c>
      <c r="M934" s="343">
        <v>28</v>
      </c>
      <c r="N934" s="343">
        <v>15</v>
      </c>
      <c r="O934" s="343">
        <v>13</v>
      </c>
      <c r="P934" s="343">
        <v>0</v>
      </c>
      <c r="Q934" s="343">
        <v>0</v>
      </c>
      <c r="R934" s="343">
        <v>0</v>
      </c>
    </row>
    <row r="935" spans="1:18" x14ac:dyDescent="0.25">
      <c r="A935" s="335"/>
      <c r="B935" s="335"/>
      <c r="C935" s="335"/>
      <c r="D935" s="335"/>
      <c r="E935" s="335"/>
      <c r="F935" s="335" t="s">
        <v>565</v>
      </c>
      <c r="G935" s="343">
        <v>83</v>
      </c>
      <c r="H935" s="343">
        <v>36</v>
      </c>
      <c r="I935" s="343">
        <v>47</v>
      </c>
      <c r="J935" s="343">
        <v>18</v>
      </c>
      <c r="K935" s="343">
        <v>8</v>
      </c>
      <c r="L935" s="343">
        <v>10</v>
      </c>
      <c r="M935" s="343">
        <v>27</v>
      </c>
      <c r="N935" s="343">
        <v>12</v>
      </c>
      <c r="O935" s="343">
        <v>15</v>
      </c>
      <c r="P935" s="343">
        <v>0</v>
      </c>
      <c r="Q935" s="343">
        <v>0</v>
      </c>
      <c r="R935" s="343">
        <v>0</v>
      </c>
    </row>
    <row r="936" spans="1:18" x14ac:dyDescent="0.25">
      <c r="A936" s="335"/>
      <c r="B936" s="335"/>
      <c r="C936" s="335"/>
      <c r="D936" s="335"/>
      <c r="E936" s="335"/>
      <c r="F936" s="335" t="s">
        <v>906</v>
      </c>
      <c r="G936" s="343">
        <v>6</v>
      </c>
      <c r="H936" s="343">
        <v>4</v>
      </c>
      <c r="I936" s="343">
        <v>2</v>
      </c>
      <c r="J936" s="343">
        <v>2</v>
      </c>
      <c r="K936" s="343">
        <v>2</v>
      </c>
      <c r="L936" s="343">
        <v>0</v>
      </c>
      <c r="M936" s="343">
        <v>0</v>
      </c>
      <c r="N936" s="343">
        <v>0</v>
      </c>
      <c r="O936" s="343">
        <v>0</v>
      </c>
      <c r="P936" s="343">
        <v>0</v>
      </c>
      <c r="Q936" s="343">
        <v>0</v>
      </c>
      <c r="R936" s="343">
        <v>0</v>
      </c>
    </row>
    <row r="937" spans="1:18" x14ac:dyDescent="0.25">
      <c r="A937" s="335"/>
      <c r="B937" s="335"/>
      <c r="C937" s="335"/>
      <c r="D937" s="335"/>
      <c r="E937" s="335"/>
      <c r="F937" s="335" t="s">
        <v>907</v>
      </c>
      <c r="G937" s="343">
        <v>126</v>
      </c>
      <c r="H937" s="343">
        <v>41</v>
      </c>
      <c r="I937" s="343">
        <v>85</v>
      </c>
      <c r="J937" s="343">
        <v>31</v>
      </c>
      <c r="K937" s="343">
        <v>12</v>
      </c>
      <c r="L937" s="343">
        <v>19</v>
      </c>
      <c r="M937" s="343">
        <v>64</v>
      </c>
      <c r="N937" s="343">
        <v>25</v>
      </c>
      <c r="O937" s="343">
        <v>39</v>
      </c>
      <c r="P937" s="343">
        <v>0</v>
      </c>
      <c r="Q937" s="343">
        <v>0</v>
      </c>
      <c r="R937" s="343">
        <v>0</v>
      </c>
    </row>
    <row r="938" spans="1:18" x14ac:dyDescent="0.25">
      <c r="A938" s="335"/>
      <c r="B938" s="335"/>
      <c r="C938" s="335"/>
      <c r="D938" s="335"/>
      <c r="E938" s="335"/>
      <c r="F938" s="335" t="s">
        <v>749</v>
      </c>
      <c r="G938" s="343">
        <v>51</v>
      </c>
      <c r="H938" s="343">
        <v>25</v>
      </c>
      <c r="I938" s="343">
        <v>26</v>
      </c>
      <c r="J938" s="343">
        <v>11</v>
      </c>
      <c r="K938" s="343">
        <v>5</v>
      </c>
      <c r="L938" s="343">
        <v>6</v>
      </c>
      <c r="M938" s="343">
        <v>20</v>
      </c>
      <c r="N938" s="343">
        <v>10</v>
      </c>
      <c r="O938" s="343">
        <v>10</v>
      </c>
      <c r="P938" s="343">
        <v>0</v>
      </c>
      <c r="Q938" s="343">
        <v>0</v>
      </c>
      <c r="R938" s="343">
        <v>0</v>
      </c>
    </row>
    <row r="939" spans="1:18" x14ac:dyDescent="0.25">
      <c r="A939" s="335"/>
      <c r="B939" s="335"/>
      <c r="C939" s="335"/>
      <c r="D939" s="335"/>
      <c r="E939" s="335"/>
      <c r="F939" s="335" t="s">
        <v>908</v>
      </c>
      <c r="G939" s="343">
        <v>59</v>
      </c>
      <c r="H939" s="343">
        <v>19</v>
      </c>
      <c r="I939" s="343">
        <v>40</v>
      </c>
      <c r="J939" s="343">
        <v>0</v>
      </c>
      <c r="K939" s="343">
        <v>0</v>
      </c>
      <c r="L939" s="343">
        <v>0</v>
      </c>
      <c r="M939" s="343">
        <v>0</v>
      </c>
      <c r="N939" s="343">
        <v>0</v>
      </c>
      <c r="O939" s="343">
        <v>0</v>
      </c>
      <c r="P939" s="343">
        <v>0</v>
      </c>
      <c r="Q939" s="343">
        <v>0</v>
      </c>
      <c r="R939" s="343">
        <v>0</v>
      </c>
    </row>
    <row r="940" spans="1:18" x14ac:dyDescent="0.25">
      <c r="A940" s="335"/>
      <c r="B940" s="335"/>
      <c r="C940" s="335"/>
      <c r="D940" s="335"/>
      <c r="E940" s="335"/>
      <c r="F940" s="335" t="s">
        <v>636</v>
      </c>
      <c r="G940" s="343">
        <v>103</v>
      </c>
      <c r="H940" s="343">
        <v>17</v>
      </c>
      <c r="I940" s="343">
        <v>86</v>
      </c>
      <c r="J940" s="343">
        <v>23</v>
      </c>
      <c r="K940" s="343">
        <v>4</v>
      </c>
      <c r="L940" s="343">
        <v>19</v>
      </c>
      <c r="M940" s="343">
        <v>51</v>
      </c>
      <c r="N940" s="343">
        <v>11</v>
      </c>
      <c r="O940" s="343">
        <v>40</v>
      </c>
      <c r="P940" s="343">
        <v>0</v>
      </c>
      <c r="Q940" s="343">
        <v>0</v>
      </c>
      <c r="R940" s="343">
        <v>0</v>
      </c>
    </row>
    <row r="941" spans="1:18" x14ac:dyDescent="0.25">
      <c r="A941" s="335"/>
      <c r="B941" s="335"/>
      <c r="C941" s="335"/>
      <c r="D941" s="335"/>
      <c r="E941" s="335"/>
      <c r="F941" s="335" t="s">
        <v>909</v>
      </c>
      <c r="G941" s="343">
        <v>0</v>
      </c>
      <c r="H941" s="343">
        <v>0</v>
      </c>
      <c r="I941" s="343">
        <v>0</v>
      </c>
      <c r="J941" s="343">
        <v>0</v>
      </c>
      <c r="K941" s="343">
        <v>0</v>
      </c>
      <c r="L941" s="343">
        <v>0</v>
      </c>
      <c r="M941" s="343">
        <v>0</v>
      </c>
      <c r="N941" s="343">
        <v>0</v>
      </c>
      <c r="O941" s="343">
        <v>0</v>
      </c>
      <c r="P941" s="343">
        <v>0</v>
      </c>
      <c r="Q941" s="343">
        <v>0</v>
      </c>
      <c r="R941" s="343">
        <v>0</v>
      </c>
    </row>
    <row r="942" spans="1:18" x14ac:dyDescent="0.25">
      <c r="A942" s="335"/>
      <c r="B942" s="335"/>
      <c r="C942" s="335"/>
      <c r="D942" s="335"/>
      <c r="E942" s="335" t="s">
        <v>14</v>
      </c>
      <c r="F942" s="335"/>
      <c r="G942" s="343">
        <v>155</v>
      </c>
      <c r="H942" s="343">
        <v>107</v>
      </c>
      <c r="I942" s="343">
        <v>48</v>
      </c>
      <c r="J942" s="343">
        <v>33</v>
      </c>
      <c r="K942" s="343">
        <v>21</v>
      </c>
      <c r="L942" s="343">
        <v>12</v>
      </c>
      <c r="M942" s="343">
        <v>28</v>
      </c>
      <c r="N942" s="343">
        <v>19</v>
      </c>
      <c r="O942" s="343">
        <v>9</v>
      </c>
      <c r="P942" s="343">
        <v>0</v>
      </c>
      <c r="Q942" s="343">
        <v>0</v>
      </c>
      <c r="R942" s="343">
        <v>0</v>
      </c>
    </row>
    <row r="943" spans="1:18" x14ac:dyDescent="0.25">
      <c r="A943" s="335"/>
      <c r="B943" s="335"/>
      <c r="C943" s="335"/>
      <c r="D943" s="335"/>
      <c r="E943" s="335"/>
      <c r="F943" s="335" t="s">
        <v>553</v>
      </c>
      <c r="G943" s="343">
        <v>56</v>
      </c>
      <c r="H943" s="343">
        <v>33</v>
      </c>
      <c r="I943" s="343">
        <v>23</v>
      </c>
      <c r="J943" s="343">
        <v>10</v>
      </c>
      <c r="K943" s="343">
        <v>5</v>
      </c>
      <c r="L943" s="343">
        <v>5</v>
      </c>
      <c r="M943" s="343">
        <v>10</v>
      </c>
      <c r="N943" s="343">
        <v>4</v>
      </c>
      <c r="O943" s="343">
        <v>6</v>
      </c>
      <c r="P943" s="343">
        <v>0</v>
      </c>
      <c r="Q943" s="343">
        <v>0</v>
      </c>
      <c r="R943" s="343">
        <v>0</v>
      </c>
    </row>
    <row r="944" spans="1:18" x14ac:dyDescent="0.25">
      <c r="A944" s="335"/>
      <c r="B944" s="335"/>
      <c r="C944" s="335"/>
      <c r="D944" s="335"/>
      <c r="E944" s="335"/>
      <c r="F944" s="335" t="s">
        <v>565</v>
      </c>
      <c r="G944" s="343">
        <v>59</v>
      </c>
      <c r="H944" s="343">
        <v>37</v>
      </c>
      <c r="I944" s="343">
        <v>22</v>
      </c>
      <c r="J944" s="343">
        <v>17</v>
      </c>
      <c r="K944" s="343">
        <v>11</v>
      </c>
      <c r="L944" s="343">
        <v>6</v>
      </c>
      <c r="M944" s="343">
        <v>9</v>
      </c>
      <c r="N944" s="343">
        <v>7</v>
      </c>
      <c r="O944" s="343">
        <v>2</v>
      </c>
      <c r="P944" s="343">
        <v>0</v>
      </c>
      <c r="Q944" s="343">
        <v>0</v>
      </c>
      <c r="R944" s="343">
        <v>0</v>
      </c>
    </row>
    <row r="945" spans="1:18" x14ac:dyDescent="0.25">
      <c r="A945" s="335"/>
      <c r="B945" s="335"/>
      <c r="C945" s="335"/>
      <c r="D945" s="335"/>
      <c r="E945" s="335"/>
      <c r="F945" s="335" t="s">
        <v>906</v>
      </c>
      <c r="G945" s="343">
        <v>0</v>
      </c>
      <c r="H945" s="343">
        <v>0</v>
      </c>
      <c r="I945" s="343">
        <v>0</v>
      </c>
      <c r="J945" s="343">
        <v>0</v>
      </c>
      <c r="K945" s="343">
        <v>0</v>
      </c>
      <c r="L945" s="343">
        <v>0</v>
      </c>
      <c r="M945" s="343">
        <v>0</v>
      </c>
      <c r="N945" s="343">
        <v>0</v>
      </c>
      <c r="O945" s="343">
        <v>0</v>
      </c>
      <c r="P945" s="343">
        <v>0</v>
      </c>
      <c r="Q945" s="343">
        <v>0</v>
      </c>
      <c r="R945" s="343">
        <v>0</v>
      </c>
    </row>
    <row r="946" spans="1:18" x14ac:dyDescent="0.25">
      <c r="A946" s="335"/>
      <c r="B946" s="335"/>
      <c r="C946" s="335"/>
      <c r="D946" s="335"/>
      <c r="E946" s="335"/>
      <c r="F946" s="335" t="s">
        <v>567</v>
      </c>
      <c r="G946" s="343">
        <v>40</v>
      </c>
      <c r="H946" s="343">
        <v>37</v>
      </c>
      <c r="I946" s="343">
        <v>3</v>
      </c>
      <c r="J946" s="343">
        <v>6</v>
      </c>
      <c r="K946" s="343">
        <v>5</v>
      </c>
      <c r="L946" s="343">
        <v>1</v>
      </c>
      <c r="M946" s="343">
        <v>9</v>
      </c>
      <c r="N946" s="343">
        <v>8</v>
      </c>
      <c r="O946" s="343">
        <v>1</v>
      </c>
      <c r="P946" s="343">
        <v>0</v>
      </c>
      <c r="Q946" s="343">
        <v>0</v>
      </c>
      <c r="R946" s="343">
        <v>0</v>
      </c>
    </row>
    <row r="947" spans="1:18" x14ac:dyDescent="0.25">
      <c r="A947" s="335"/>
      <c r="B947" s="335"/>
      <c r="C947" s="335"/>
      <c r="D947" s="335"/>
      <c r="E947" s="335"/>
      <c r="F947" s="335" t="s">
        <v>909</v>
      </c>
      <c r="G947" s="343">
        <v>0</v>
      </c>
      <c r="H947" s="343">
        <v>0</v>
      </c>
      <c r="I947" s="343">
        <v>0</v>
      </c>
      <c r="J947" s="343">
        <v>0</v>
      </c>
      <c r="K947" s="343">
        <v>0</v>
      </c>
      <c r="L947" s="343">
        <v>0</v>
      </c>
      <c r="M947" s="343">
        <v>0</v>
      </c>
      <c r="N947" s="343">
        <v>0</v>
      </c>
      <c r="O947" s="343">
        <v>0</v>
      </c>
      <c r="P947" s="343">
        <v>0</v>
      </c>
      <c r="Q947" s="343">
        <v>0</v>
      </c>
      <c r="R947" s="343">
        <v>0</v>
      </c>
    </row>
    <row r="948" spans="1:18" x14ac:dyDescent="0.25">
      <c r="A948" s="335"/>
      <c r="B948" s="335"/>
      <c r="C948" s="335"/>
      <c r="D948" s="335" t="s">
        <v>468</v>
      </c>
      <c r="E948" s="335"/>
      <c r="F948" s="335"/>
      <c r="G948" s="343">
        <v>140</v>
      </c>
      <c r="H948" s="343">
        <v>60</v>
      </c>
      <c r="I948" s="343">
        <v>80</v>
      </c>
      <c r="J948" s="343">
        <v>13</v>
      </c>
      <c r="K948" s="343">
        <v>5</v>
      </c>
      <c r="L948" s="343">
        <v>8</v>
      </c>
      <c r="M948" s="343">
        <v>12</v>
      </c>
      <c r="N948" s="343">
        <v>3</v>
      </c>
      <c r="O948" s="343">
        <v>9</v>
      </c>
      <c r="P948" s="343">
        <v>12</v>
      </c>
      <c r="Q948" s="343">
        <v>3</v>
      </c>
      <c r="R948" s="343">
        <v>9</v>
      </c>
    </row>
    <row r="949" spans="1:18" x14ac:dyDescent="0.25">
      <c r="A949" s="335"/>
      <c r="B949" s="335"/>
      <c r="C949" s="335"/>
      <c r="D949" s="335"/>
      <c r="E949" s="335" t="s">
        <v>6</v>
      </c>
      <c r="F949" s="335"/>
      <c r="G949" s="343">
        <v>44</v>
      </c>
      <c r="H949" s="343">
        <v>15</v>
      </c>
      <c r="I949" s="343">
        <v>29</v>
      </c>
      <c r="J949" s="343">
        <v>0</v>
      </c>
      <c r="K949" s="343">
        <v>0</v>
      </c>
      <c r="L949" s="343">
        <v>0</v>
      </c>
      <c r="M949" s="343">
        <v>0</v>
      </c>
      <c r="N949" s="343">
        <v>0</v>
      </c>
      <c r="O949" s="343">
        <v>0</v>
      </c>
      <c r="P949" s="343">
        <v>0</v>
      </c>
      <c r="Q949" s="343">
        <v>0</v>
      </c>
      <c r="R949" s="343">
        <v>0</v>
      </c>
    </row>
    <row r="950" spans="1:18" x14ac:dyDescent="0.25">
      <c r="A950" s="335"/>
      <c r="B950" s="335"/>
      <c r="C950" s="335"/>
      <c r="D950" s="335"/>
      <c r="E950" s="335"/>
      <c r="F950" s="335" t="s">
        <v>893</v>
      </c>
      <c r="G950" s="343">
        <v>0</v>
      </c>
      <c r="H950" s="343">
        <v>0</v>
      </c>
      <c r="I950" s="343">
        <v>0</v>
      </c>
      <c r="J950" s="343">
        <v>0</v>
      </c>
      <c r="K950" s="343">
        <v>0</v>
      </c>
      <c r="L950" s="343">
        <v>0</v>
      </c>
      <c r="M950" s="343">
        <v>0</v>
      </c>
      <c r="N950" s="343">
        <v>0</v>
      </c>
      <c r="O950" s="343">
        <v>0</v>
      </c>
      <c r="P950" s="343">
        <v>0</v>
      </c>
      <c r="Q950" s="343">
        <v>0</v>
      </c>
      <c r="R950" s="343">
        <v>0</v>
      </c>
    </row>
    <row r="951" spans="1:18" x14ac:dyDescent="0.25">
      <c r="A951" s="335"/>
      <c r="B951" s="335"/>
      <c r="C951" s="335"/>
      <c r="D951" s="335"/>
      <c r="E951" s="335"/>
      <c r="F951" s="335" t="s">
        <v>894</v>
      </c>
      <c r="G951" s="343">
        <v>2</v>
      </c>
      <c r="H951" s="343">
        <v>2</v>
      </c>
      <c r="I951" s="343">
        <v>0</v>
      </c>
      <c r="J951" s="343">
        <v>0</v>
      </c>
      <c r="K951" s="343">
        <v>0</v>
      </c>
      <c r="L951" s="343">
        <v>0</v>
      </c>
      <c r="M951" s="343">
        <v>0</v>
      </c>
      <c r="N951" s="343">
        <v>0</v>
      </c>
      <c r="O951" s="343">
        <v>0</v>
      </c>
      <c r="P951" s="343">
        <v>0</v>
      </c>
      <c r="Q951" s="343">
        <v>0</v>
      </c>
      <c r="R951" s="343">
        <v>0</v>
      </c>
    </row>
    <row r="952" spans="1:18" x14ac:dyDescent="0.25">
      <c r="A952" s="335"/>
      <c r="B952" s="335"/>
      <c r="C952" s="335"/>
      <c r="D952" s="335"/>
      <c r="E952" s="335"/>
      <c r="F952" s="335" t="s">
        <v>895</v>
      </c>
      <c r="G952" s="343">
        <v>42</v>
      </c>
      <c r="H952" s="343">
        <v>13</v>
      </c>
      <c r="I952" s="343">
        <v>29</v>
      </c>
      <c r="J952" s="343">
        <v>0</v>
      </c>
      <c r="K952" s="343">
        <v>0</v>
      </c>
      <c r="L952" s="343">
        <v>0</v>
      </c>
      <c r="M952" s="343">
        <v>0</v>
      </c>
      <c r="N952" s="343">
        <v>0</v>
      </c>
      <c r="O952" s="343">
        <v>0</v>
      </c>
      <c r="P952" s="343">
        <v>0</v>
      </c>
      <c r="Q952" s="343">
        <v>0</v>
      </c>
      <c r="R952" s="343">
        <v>0</v>
      </c>
    </row>
    <row r="953" spans="1:18" x14ac:dyDescent="0.25">
      <c r="A953" s="335"/>
      <c r="B953" s="335"/>
      <c r="C953" s="335"/>
      <c r="D953" s="335"/>
      <c r="E953" s="335" t="s">
        <v>14</v>
      </c>
      <c r="F953" s="335"/>
      <c r="G953" s="343">
        <v>96</v>
      </c>
      <c r="H953" s="343">
        <v>45</v>
      </c>
      <c r="I953" s="343">
        <v>51</v>
      </c>
      <c r="J953" s="343">
        <v>13</v>
      </c>
      <c r="K953" s="343">
        <v>5</v>
      </c>
      <c r="L953" s="343">
        <v>8</v>
      </c>
      <c r="M953" s="343">
        <v>12</v>
      </c>
      <c r="N953" s="343">
        <v>3</v>
      </c>
      <c r="O953" s="343">
        <v>9</v>
      </c>
      <c r="P953" s="343">
        <v>12</v>
      </c>
      <c r="Q953" s="343">
        <v>3</v>
      </c>
      <c r="R953" s="343">
        <v>9</v>
      </c>
    </row>
    <row r="954" spans="1:18" x14ac:dyDescent="0.25">
      <c r="A954" s="335"/>
      <c r="B954" s="335"/>
      <c r="C954" s="335"/>
      <c r="D954" s="335"/>
      <c r="E954" s="335"/>
      <c r="F954" s="335" t="s">
        <v>896</v>
      </c>
      <c r="G954" s="343">
        <v>6</v>
      </c>
      <c r="H954" s="343">
        <v>2</v>
      </c>
      <c r="I954" s="343">
        <v>4</v>
      </c>
      <c r="J954" s="343">
        <v>2</v>
      </c>
      <c r="K954" s="343">
        <v>1</v>
      </c>
      <c r="L954" s="343">
        <v>1</v>
      </c>
      <c r="M954" s="343">
        <v>4</v>
      </c>
      <c r="N954" s="343">
        <v>0</v>
      </c>
      <c r="O954" s="343">
        <v>4</v>
      </c>
      <c r="P954" s="343">
        <v>4</v>
      </c>
      <c r="Q954" s="343">
        <v>0</v>
      </c>
      <c r="R954" s="343">
        <v>4</v>
      </c>
    </row>
    <row r="955" spans="1:18" x14ac:dyDescent="0.25">
      <c r="A955" s="335"/>
      <c r="B955" s="335"/>
      <c r="C955" s="335"/>
      <c r="D955" s="335"/>
      <c r="E955" s="335"/>
      <c r="F955" s="335" t="s">
        <v>897</v>
      </c>
      <c r="G955" s="343">
        <v>4</v>
      </c>
      <c r="H955" s="343">
        <v>4</v>
      </c>
      <c r="I955" s="343">
        <v>0</v>
      </c>
      <c r="J955" s="343">
        <v>0</v>
      </c>
      <c r="K955" s="343">
        <v>0</v>
      </c>
      <c r="L955" s="343">
        <v>0</v>
      </c>
      <c r="M955" s="343">
        <v>0</v>
      </c>
      <c r="N955" s="343">
        <v>0</v>
      </c>
      <c r="O955" s="343">
        <v>0</v>
      </c>
      <c r="P955" s="343">
        <v>0</v>
      </c>
      <c r="Q955" s="343">
        <v>0</v>
      </c>
      <c r="R955" s="343">
        <v>0</v>
      </c>
    </row>
    <row r="956" spans="1:18" x14ac:dyDescent="0.25">
      <c r="A956" s="335"/>
      <c r="B956" s="335"/>
      <c r="C956" s="335"/>
      <c r="D956" s="335"/>
      <c r="E956" s="335"/>
      <c r="F956" s="335" t="s">
        <v>898</v>
      </c>
      <c r="G956" s="343">
        <v>7</v>
      </c>
      <c r="H956" s="343">
        <v>1</v>
      </c>
      <c r="I956" s="343">
        <v>6</v>
      </c>
      <c r="J956" s="343">
        <v>0</v>
      </c>
      <c r="K956" s="343">
        <v>0</v>
      </c>
      <c r="L956" s="343">
        <v>0</v>
      </c>
      <c r="M956" s="343">
        <v>0</v>
      </c>
      <c r="N956" s="343">
        <v>0</v>
      </c>
      <c r="O956" s="343">
        <v>0</v>
      </c>
      <c r="P956" s="343">
        <v>0</v>
      </c>
      <c r="Q956" s="343">
        <v>0</v>
      </c>
      <c r="R956" s="343">
        <v>0</v>
      </c>
    </row>
    <row r="957" spans="1:18" x14ac:dyDescent="0.25">
      <c r="A957" s="335"/>
      <c r="B957" s="335"/>
      <c r="C957" s="335"/>
      <c r="D957" s="335"/>
      <c r="E957" s="335"/>
      <c r="F957" s="335" t="s">
        <v>899</v>
      </c>
      <c r="G957" s="343">
        <v>18</v>
      </c>
      <c r="H957" s="343">
        <v>14</v>
      </c>
      <c r="I957" s="343">
        <v>4</v>
      </c>
      <c r="J957" s="343">
        <v>2</v>
      </c>
      <c r="K957" s="343">
        <v>2</v>
      </c>
      <c r="L957" s="343">
        <v>0</v>
      </c>
      <c r="M957" s="343">
        <v>4</v>
      </c>
      <c r="N957" s="343">
        <v>3</v>
      </c>
      <c r="O957" s="343">
        <v>1</v>
      </c>
      <c r="P957" s="343">
        <v>4</v>
      </c>
      <c r="Q957" s="343">
        <v>3</v>
      </c>
      <c r="R957" s="343">
        <v>1</v>
      </c>
    </row>
    <row r="958" spans="1:18" x14ac:dyDescent="0.25">
      <c r="A958" s="335"/>
      <c r="B958" s="335"/>
      <c r="C958" s="335"/>
      <c r="D958" s="335"/>
      <c r="E958" s="335"/>
      <c r="F958" s="335" t="s">
        <v>900</v>
      </c>
      <c r="G958" s="343">
        <v>7</v>
      </c>
      <c r="H958" s="343">
        <v>3</v>
      </c>
      <c r="I958" s="343">
        <v>4</v>
      </c>
      <c r="J958" s="343">
        <v>0</v>
      </c>
      <c r="K958" s="343">
        <v>0</v>
      </c>
      <c r="L958" s="343">
        <v>0</v>
      </c>
      <c r="M958" s="343">
        <v>0</v>
      </c>
      <c r="N958" s="343">
        <v>0</v>
      </c>
      <c r="O958" s="343">
        <v>0</v>
      </c>
      <c r="P958" s="343">
        <v>0</v>
      </c>
      <c r="Q958" s="343">
        <v>0</v>
      </c>
      <c r="R958" s="343">
        <v>0</v>
      </c>
    </row>
    <row r="959" spans="1:18" x14ac:dyDescent="0.25">
      <c r="A959" s="335"/>
      <c r="B959" s="335"/>
      <c r="C959" s="335"/>
      <c r="D959" s="335"/>
      <c r="E959" s="335"/>
      <c r="F959" s="335" t="s">
        <v>894</v>
      </c>
      <c r="G959" s="343">
        <v>0</v>
      </c>
      <c r="H959" s="343">
        <v>0</v>
      </c>
      <c r="I959" s="343">
        <v>0</v>
      </c>
      <c r="J959" s="343">
        <v>0</v>
      </c>
      <c r="K959" s="343">
        <v>0</v>
      </c>
      <c r="L959" s="343">
        <v>0</v>
      </c>
      <c r="M959" s="343">
        <v>0</v>
      </c>
      <c r="N959" s="343">
        <v>0</v>
      </c>
      <c r="O959" s="343">
        <v>0</v>
      </c>
      <c r="P959" s="343">
        <v>0</v>
      </c>
      <c r="Q959" s="343">
        <v>0</v>
      </c>
      <c r="R959" s="343">
        <v>0</v>
      </c>
    </row>
    <row r="960" spans="1:18" x14ac:dyDescent="0.25">
      <c r="A960" s="335"/>
      <c r="B960" s="335"/>
      <c r="C960" s="335"/>
      <c r="D960" s="335"/>
      <c r="E960" s="335"/>
      <c r="F960" s="335" t="s">
        <v>901</v>
      </c>
      <c r="G960" s="343">
        <v>45</v>
      </c>
      <c r="H960" s="343">
        <v>15</v>
      </c>
      <c r="I960" s="343">
        <v>30</v>
      </c>
      <c r="J960" s="343">
        <v>9</v>
      </c>
      <c r="K960" s="343">
        <v>2</v>
      </c>
      <c r="L960" s="343">
        <v>7</v>
      </c>
      <c r="M960" s="343">
        <v>4</v>
      </c>
      <c r="N960" s="343">
        <v>0</v>
      </c>
      <c r="O960" s="343">
        <v>4</v>
      </c>
      <c r="P960" s="343">
        <v>4</v>
      </c>
      <c r="Q960" s="343">
        <v>0</v>
      </c>
      <c r="R960" s="343">
        <v>4</v>
      </c>
    </row>
    <row r="961" spans="1:18" x14ac:dyDescent="0.25">
      <c r="A961" s="335"/>
      <c r="B961" s="335"/>
      <c r="C961" s="335"/>
      <c r="D961" s="335"/>
      <c r="E961" s="335"/>
      <c r="F961" s="335" t="s">
        <v>902</v>
      </c>
      <c r="G961" s="343">
        <v>9</v>
      </c>
      <c r="H961" s="343">
        <v>6</v>
      </c>
      <c r="I961" s="343">
        <v>3</v>
      </c>
      <c r="J961" s="343">
        <v>0</v>
      </c>
      <c r="K961" s="343">
        <v>0</v>
      </c>
      <c r="L961" s="343">
        <v>0</v>
      </c>
      <c r="M961" s="343">
        <v>0</v>
      </c>
      <c r="N961" s="343">
        <v>0</v>
      </c>
      <c r="O961" s="343">
        <v>0</v>
      </c>
      <c r="P961" s="343">
        <v>0</v>
      </c>
      <c r="Q961" s="343">
        <v>0</v>
      </c>
      <c r="R961" s="343">
        <v>0</v>
      </c>
    </row>
    <row r="962" spans="1:18" x14ac:dyDescent="0.25">
      <c r="A962" s="335"/>
      <c r="B962" s="335" t="s">
        <v>910</v>
      </c>
      <c r="C962" s="335"/>
      <c r="D962" s="335"/>
      <c r="E962" s="335"/>
      <c r="F962" s="335"/>
      <c r="G962" s="343">
        <v>1399</v>
      </c>
      <c r="H962" s="343">
        <v>660</v>
      </c>
      <c r="I962" s="343">
        <v>739</v>
      </c>
      <c r="J962" s="343">
        <v>394</v>
      </c>
      <c r="K962" s="343">
        <v>199</v>
      </c>
      <c r="L962" s="343">
        <v>195</v>
      </c>
      <c r="M962" s="343">
        <v>214</v>
      </c>
      <c r="N962" s="343">
        <v>93</v>
      </c>
      <c r="O962" s="343">
        <v>121</v>
      </c>
      <c r="P962" s="343">
        <v>175</v>
      </c>
      <c r="Q962" s="343">
        <v>86</v>
      </c>
      <c r="R962" s="343">
        <v>89</v>
      </c>
    </row>
    <row r="963" spans="1:18" x14ac:dyDescent="0.25">
      <c r="A963" s="335"/>
      <c r="B963" s="335"/>
      <c r="C963" s="335" t="s">
        <v>910</v>
      </c>
      <c r="D963" s="335"/>
      <c r="E963" s="335"/>
      <c r="F963" s="335"/>
      <c r="G963" s="343">
        <v>1399</v>
      </c>
      <c r="H963" s="343">
        <v>660</v>
      </c>
      <c r="I963" s="343">
        <v>739</v>
      </c>
      <c r="J963" s="343">
        <v>394</v>
      </c>
      <c r="K963" s="343">
        <v>199</v>
      </c>
      <c r="L963" s="343">
        <v>195</v>
      </c>
      <c r="M963" s="343">
        <v>214</v>
      </c>
      <c r="N963" s="343">
        <v>93</v>
      </c>
      <c r="O963" s="343">
        <v>121</v>
      </c>
      <c r="P963" s="343">
        <v>175</v>
      </c>
      <c r="Q963" s="343">
        <v>86</v>
      </c>
      <c r="R963" s="343">
        <v>89</v>
      </c>
    </row>
    <row r="964" spans="1:18" x14ac:dyDescent="0.25">
      <c r="A964" s="335"/>
      <c r="B964" s="335"/>
      <c r="C964" s="335"/>
      <c r="D964" s="335" t="s">
        <v>411</v>
      </c>
      <c r="E964" s="335"/>
      <c r="F964" s="335"/>
      <c r="G964" s="343">
        <v>1262</v>
      </c>
      <c r="H964" s="343">
        <v>573</v>
      </c>
      <c r="I964" s="343">
        <v>689</v>
      </c>
      <c r="J964" s="343">
        <v>350</v>
      </c>
      <c r="K964" s="343">
        <v>170</v>
      </c>
      <c r="L964" s="343">
        <v>180</v>
      </c>
      <c r="M964" s="343">
        <v>176</v>
      </c>
      <c r="N964" s="343">
        <v>67</v>
      </c>
      <c r="O964" s="343">
        <v>109</v>
      </c>
      <c r="P964" s="343">
        <v>137</v>
      </c>
      <c r="Q964" s="343">
        <v>60</v>
      </c>
      <c r="R964" s="343">
        <v>77</v>
      </c>
    </row>
    <row r="965" spans="1:18" x14ac:dyDescent="0.25">
      <c r="A965" s="335"/>
      <c r="B965" s="335"/>
      <c r="C965" s="335"/>
      <c r="D965" s="335"/>
      <c r="E965" s="335" t="s">
        <v>6</v>
      </c>
      <c r="F965" s="335"/>
      <c r="G965" s="343">
        <v>1262</v>
      </c>
      <c r="H965" s="343">
        <v>573</v>
      </c>
      <c r="I965" s="343">
        <v>689</v>
      </c>
      <c r="J965" s="343">
        <v>350</v>
      </c>
      <c r="K965" s="343">
        <v>170</v>
      </c>
      <c r="L965" s="343">
        <v>180</v>
      </c>
      <c r="M965" s="343">
        <v>176</v>
      </c>
      <c r="N965" s="343">
        <v>67</v>
      </c>
      <c r="O965" s="343">
        <v>109</v>
      </c>
      <c r="P965" s="343">
        <v>137</v>
      </c>
      <c r="Q965" s="343">
        <v>60</v>
      </c>
      <c r="R965" s="343">
        <v>77</v>
      </c>
    </row>
    <row r="966" spans="1:18" x14ac:dyDescent="0.25">
      <c r="A966" s="335"/>
      <c r="B966" s="335"/>
      <c r="C966" s="335"/>
      <c r="D966" s="335"/>
      <c r="E966" s="335"/>
      <c r="F966" s="335" t="s">
        <v>915</v>
      </c>
      <c r="G966" s="343">
        <v>45</v>
      </c>
      <c r="H966" s="343">
        <v>28</v>
      </c>
      <c r="I966" s="343">
        <v>17</v>
      </c>
      <c r="J966" s="343">
        <v>13</v>
      </c>
      <c r="K966" s="343">
        <v>9</v>
      </c>
      <c r="L966" s="343">
        <v>4</v>
      </c>
      <c r="M966" s="343">
        <v>10</v>
      </c>
      <c r="N966" s="343">
        <v>6</v>
      </c>
      <c r="O966" s="343">
        <v>4</v>
      </c>
      <c r="P966" s="343">
        <v>13</v>
      </c>
      <c r="Q966" s="343">
        <v>8</v>
      </c>
      <c r="R966" s="343">
        <v>5</v>
      </c>
    </row>
    <row r="967" spans="1:18" x14ac:dyDescent="0.25">
      <c r="A967" s="335"/>
      <c r="B967" s="335"/>
      <c r="C967" s="335"/>
      <c r="D967" s="335"/>
      <c r="E967" s="335"/>
      <c r="F967" s="335" t="s">
        <v>916</v>
      </c>
      <c r="G967" s="343">
        <v>0</v>
      </c>
      <c r="H967" s="343">
        <v>0</v>
      </c>
      <c r="I967" s="343">
        <v>0</v>
      </c>
      <c r="J967" s="343">
        <v>0</v>
      </c>
      <c r="K967" s="343">
        <v>0</v>
      </c>
      <c r="L967" s="343">
        <v>0</v>
      </c>
      <c r="M967" s="343">
        <v>0</v>
      </c>
      <c r="N967" s="343">
        <v>0</v>
      </c>
      <c r="O967" s="343">
        <v>0</v>
      </c>
      <c r="P967" s="343">
        <v>1</v>
      </c>
      <c r="Q967" s="343">
        <v>1</v>
      </c>
      <c r="R967" s="343">
        <v>0</v>
      </c>
    </row>
    <row r="968" spans="1:18" x14ac:dyDescent="0.25">
      <c r="A968" s="335"/>
      <c r="B968" s="335"/>
      <c r="C968" s="335"/>
      <c r="D968" s="335"/>
      <c r="E968" s="335"/>
      <c r="F968" s="335" t="s">
        <v>917</v>
      </c>
      <c r="G968" s="343">
        <v>46</v>
      </c>
      <c r="H968" s="343">
        <v>30</v>
      </c>
      <c r="I968" s="343">
        <v>16</v>
      </c>
      <c r="J968" s="343">
        <v>12</v>
      </c>
      <c r="K968" s="343">
        <v>7</v>
      </c>
      <c r="L968" s="343">
        <v>5</v>
      </c>
      <c r="M968" s="343">
        <v>0</v>
      </c>
      <c r="N968" s="343">
        <v>0</v>
      </c>
      <c r="O968" s="343">
        <v>0</v>
      </c>
      <c r="P968" s="343">
        <v>0</v>
      </c>
      <c r="Q968" s="343">
        <v>0</v>
      </c>
      <c r="R968" s="343">
        <v>0</v>
      </c>
    </row>
    <row r="969" spans="1:18" x14ac:dyDescent="0.25">
      <c r="A969" s="335"/>
      <c r="B969" s="335"/>
      <c r="C969" s="335"/>
      <c r="D969" s="335"/>
      <c r="E969" s="335"/>
      <c r="F969" s="335" t="s">
        <v>463</v>
      </c>
      <c r="G969" s="343">
        <v>87</v>
      </c>
      <c r="H969" s="343">
        <v>76</v>
      </c>
      <c r="I969" s="343">
        <v>11</v>
      </c>
      <c r="J969" s="343">
        <v>17</v>
      </c>
      <c r="K969" s="343">
        <v>16</v>
      </c>
      <c r="L969" s="343">
        <v>1</v>
      </c>
      <c r="M969" s="343">
        <v>8</v>
      </c>
      <c r="N969" s="343">
        <v>7</v>
      </c>
      <c r="O969" s="343">
        <v>1</v>
      </c>
      <c r="P969" s="343">
        <v>8</v>
      </c>
      <c r="Q969" s="343">
        <v>6</v>
      </c>
      <c r="R969" s="343">
        <v>2</v>
      </c>
    </row>
    <row r="970" spans="1:18" x14ac:dyDescent="0.25">
      <c r="A970" s="335"/>
      <c r="B970" s="335"/>
      <c r="C970" s="335"/>
      <c r="D970" s="335"/>
      <c r="E970" s="335"/>
      <c r="F970" s="335" t="s">
        <v>918</v>
      </c>
      <c r="G970" s="343">
        <v>26</v>
      </c>
      <c r="H970" s="343">
        <v>21</v>
      </c>
      <c r="I970" s="343">
        <v>5</v>
      </c>
      <c r="J970" s="343">
        <v>4</v>
      </c>
      <c r="K970" s="343">
        <v>2</v>
      </c>
      <c r="L970" s="343">
        <v>2</v>
      </c>
      <c r="M970" s="343">
        <v>0</v>
      </c>
      <c r="N970" s="343">
        <v>0</v>
      </c>
      <c r="O970" s="343">
        <v>0</v>
      </c>
      <c r="P970" s="343">
        <v>0</v>
      </c>
      <c r="Q970" s="343">
        <v>0</v>
      </c>
      <c r="R970" s="343">
        <v>0</v>
      </c>
    </row>
    <row r="971" spans="1:18" x14ac:dyDescent="0.25">
      <c r="A971" s="335"/>
      <c r="B971" s="335"/>
      <c r="C971" s="335"/>
      <c r="D971" s="335"/>
      <c r="E971" s="335"/>
      <c r="F971" s="335" t="s">
        <v>919</v>
      </c>
      <c r="G971" s="343">
        <v>72</v>
      </c>
      <c r="H971" s="343">
        <v>49</v>
      </c>
      <c r="I971" s="343">
        <v>23</v>
      </c>
      <c r="J971" s="343">
        <v>17</v>
      </c>
      <c r="K971" s="343">
        <v>12</v>
      </c>
      <c r="L971" s="343">
        <v>5</v>
      </c>
      <c r="M971" s="343">
        <v>11</v>
      </c>
      <c r="N971" s="343">
        <v>7</v>
      </c>
      <c r="O971" s="343">
        <v>4</v>
      </c>
      <c r="P971" s="343">
        <v>8</v>
      </c>
      <c r="Q971" s="343">
        <v>5</v>
      </c>
      <c r="R971" s="343">
        <v>3</v>
      </c>
    </row>
    <row r="972" spans="1:18" x14ac:dyDescent="0.25">
      <c r="A972" s="335"/>
      <c r="B972" s="335"/>
      <c r="C972" s="335"/>
      <c r="D972" s="335"/>
      <c r="E972" s="335"/>
      <c r="F972" s="335" t="s">
        <v>920</v>
      </c>
      <c r="G972" s="343">
        <v>27</v>
      </c>
      <c r="H972" s="343">
        <v>3</v>
      </c>
      <c r="I972" s="343">
        <v>24</v>
      </c>
      <c r="J972" s="343">
        <v>9</v>
      </c>
      <c r="K972" s="343">
        <v>1</v>
      </c>
      <c r="L972" s="343">
        <v>8</v>
      </c>
      <c r="M972" s="343">
        <v>5</v>
      </c>
      <c r="N972" s="343">
        <v>0</v>
      </c>
      <c r="O972" s="343">
        <v>5</v>
      </c>
      <c r="P972" s="343">
        <v>4</v>
      </c>
      <c r="Q972" s="343">
        <v>0</v>
      </c>
      <c r="R972" s="343">
        <v>4</v>
      </c>
    </row>
    <row r="973" spans="1:18" x14ac:dyDescent="0.25">
      <c r="A973" s="335"/>
      <c r="B973" s="335"/>
      <c r="C973" s="335"/>
      <c r="D973" s="335"/>
      <c r="E973" s="335"/>
      <c r="F973" s="335" t="s">
        <v>745</v>
      </c>
      <c r="G973" s="343">
        <v>119</v>
      </c>
      <c r="H973" s="343">
        <v>53</v>
      </c>
      <c r="I973" s="343">
        <v>66</v>
      </c>
      <c r="J973" s="343">
        <v>44</v>
      </c>
      <c r="K973" s="343">
        <v>25</v>
      </c>
      <c r="L973" s="343">
        <v>19</v>
      </c>
      <c r="M973" s="343">
        <v>12</v>
      </c>
      <c r="N973" s="343">
        <v>6</v>
      </c>
      <c r="O973" s="343">
        <v>6</v>
      </c>
      <c r="P973" s="343">
        <v>17</v>
      </c>
      <c r="Q973" s="343">
        <v>10</v>
      </c>
      <c r="R973" s="343">
        <v>7</v>
      </c>
    </row>
    <row r="974" spans="1:18" x14ac:dyDescent="0.25">
      <c r="A974" s="335"/>
      <c r="B974" s="335"/>
      <c r="C974" s="335"/>
      <c r="D974" s="335"/>
      <c r="E974" s="335"/>
      <c r="F974" s="335" t="s">
        <v>921</v>
      </c>
      <c r="G974" s="343">
        <v>47</v>
      </c>
      <c r="H974" s="343">
        <v>14</v>
      </c>
      <c r="I974" s="343">
        <v>33</v>
      </c>
      <c r="J974" s="343">
        <v>8</v>
      </c>
      <c r="K974" s="343">
        <v>4</v>
      </c>
      <c r="L974" s="343">
        <v>4</v>
      </c>
      <c r="M974" s="343">
        <v>5</v>
      </c>
      <c r="N974" s="343">
        <v>1</v>
      </c>
      <c r="O974" s="343">
        <v>4</v>
      </c>
      <c r="P974" s="343">
        <v>8</v>
      </c>
      <c r="Q974" s="343">
        <v>1</v>
      </c>
      <c r="R974" s="343">
        <v>7</v>
      </c>
    </row>
    <row r="975" spans="1:18" x14ac:dyDescent="0.25">
      <c r="A975" s="335"/>
      <c r="B975" s="335"/>
      <c r="C975" s="335"/>
      <c r="D975" s="335"/>
      <c r="E975" s="335"/>
      <c r="F975" s="335" t="s">
        <v>922</v>
      </c>
      <c r="G975" s="343">
        <v>85</v>
      </c>
      <c r="H975" s="343">
        <v>46</v>
      </c>
      <c r="I975" s="343">
        <v>39</v>
      </c>
      <c r="J975" s="343">
        <v>32</v>
      </c>
      <c r="K975" s="343">
        <v>19</v>
      </c>
      <c r="L975" s="343">
        <v>13</v>
      </c>
      <c r="M975" s="343">
        <v>21</v>
      </c>
      <c r="N975" s="343">
        <v>8</v>
      </c>
      <c r="O975" s="343">
        <v>13</v>
      </c>
      <c r="P975" s="343">
        <v>15</v>
      </c>
      <c r="Q975" s="343">
        <v>9</v>
      </c>
      <c r="R975" s="343">
        <v>6</v>
      </c>
    </row>
    <row r="976" spans="1:18" x14ac:dyDescent="0.25">
      <c r="A976" s="335"/>
      <c r="B976" s="335"/>
      <c r="C976" s="335"/>
      <c r="D976" s="335"/>
      <c r="E976" s="335"/>
      <c r="F976" s="335" t="s">
        <v>923</v>
      </c>
      <c r="G976" s="343">
        <v>0</v>
      </c>
      <c r="H976" s="343">
        <v>0</v>
      </c>
      <c r="I976" s="343">
        <v>0</v>
      </c>
      <c r="J976" s="343">
        <v>0</v>
      </c>
      <c r="K976" s="343">
        <v>0</v>
      </c>
      <c r="L976" s="343">
        <v>0</v>
      </c>
      <c r="M976" s="343">
        <v>6</v>
      </c>
      <c r="N976" s="343">
        <v>1</v>
      </c>
      <c r="O976" s="343">
        <v>5</v>
      </c>
      <c r="P976" s="343">
        <v>6</v>
      </c>
      <c r="Q976" s="343">
        <v>1</v>
      </c>
      <c r="R976" s="343">
        <v>5</v>
      </c>
    </row>
    <row r="977" spans="1:18" x14ac:dyDescent="0.25">
      <c r="A977" s="335"/>
      <c r="B977" s="335"/>
      <c r="C977" s="335"/>
      <c r="D977" s="335"/>
      <c r="E977" s="335"/>
      <c r="F977" s="335" t="s">
        <v>708</v>
      </c>
      <c r="G977" s="343">
        <v>55</v>
      </c>
      <c r="H977" s="343">
        <v>7</v>
      </c>
      <c r="I977" s="343">
        <v>48</v>
      </c>
      <c r="J977" s="343">
        <v>20</v>
      </c>
      <c r="K977" s="343">
        <v>0</v>
      </c>
      <c r="L977" s="343">
        <v>20</v>
      </c>
      <c r="M977" s="343">
        <v>19</v>
      </c>
      <c r="N977" s="343">
        <v>7</v>
      </c>
      <c r="O977" s="343">
        <v>12</v>
      </c>
      <c r="P977" s="343">
        <v>2</v>
      </c>
      <c r="Q977" s="343">
        <v>1</v>
      </c>
      <c r="R977" s="343">
        <v>1</v>
      </c>
    </row>
    <row r="978" spans="1:18" x14ac:dyDescent="0.25">
      <c r="A978" s="335"/>
      <c r="B978" s="335"/>
      <c r="C978" s="335"/>
      <c r="D978" s="335"/>
      <c r="E978" s="335"/>
      <c r="F978" s="335" t="s">
        <v>924</v>
      </c>
      <c r="G978" s="343">
        <v>130</v>
      </c>
      <c r="H978" s="343">
        <v>61</v>
      </c>
      <c r="I978" s="343">
        <v>69</v>
      </c>
      <c r="J978" s="343">
        <v>40</v>
      </c>
      <c r="K978" s="343">
        <v>23</v>
      </c>
      <c r="L978" s="343">
        <v>17</v>
      </c>
      <c r="M978" s="343">
        <v>7</v>
      </c>
      <c r="N978" s="343">
        <v>4</v>
      </c>
      <c r="O978" s="343">
        <v>3</v>
      </c>
      <c r="P978" s="343">
        <v>12</v>
      </c>
      <c r="Q978" s="343">
        <v>6</v>
      </c>
      <c r="R978" s="343">
        <v>6</v>
      </c>
    </row>
    <row r="979" spans="1:18" x14ac:dyDescent="0.25">
      <c r="A979" s="335"/>
      <c r="B979" s="335"/>
      <c r="C979" s="335"/>
      <c r="D979" s="335"/>
      <c r="E979" s="335"/>
      <c r="F979" s="335" t="s">
        <v>907</v>
      </c>
      <c r="G979" s="343">
        <v>96</v>
      </c>
      <c r="H979" s="343">
        <v>23</v>
      </c>
      <c r="I979" s="343">
        <v>73</v>
      </c>
      <c r="J979" s="343">
        <v>22</v>
      </c>
      <c r="K979" s="343">
        <v>6</v>
      </c>
      <c r="L979" s="343">
        <v>16</v>
      </c>
      <c r="M979" s="343">
        <v>26</v>
      </c>
      <c r="N979" s="343">
        <v>10</v>
      </c>
      <c r="O979" s="343">
        <v>16</v>
      </c>
      <c r="P979" s="343">
        <v>0</v>
      </c>
      <c r="Q979" s="343">
        <v>0</v>
      </c>
      <c r="R979" s="343">
        <v>0</v>
      </c>
    </row>
    <row r="980" spans="1:18" x14ac:dyDescent="0.25">
      <c r="A980" s="335"/>
      <c r="B980" s="335"/>
      <c r="C980" s="335"/>
      <c r="D980" s="335"/>
      <c r="E980" s="335"/>
      <c r="F980" s="335" t="s">
        <v>925</v>
      </c>
      <c r="G980" s="343">
        <v>157</v>
      </c>
      <c r="H980" s="343">
        <v>96</v>
      </c>
      <c r="I980" s="343">
        <v>61</v>
      </c>
      <c r="J980" s="343">
        <v>48</v>
      </c>
      <c r="K980" s="343">
        <v>32</v>
      </c>
      <c r="L980" s="343">
        <v>16</v>
      </c>
      <c r="M980" s="343">
        <v>0</v>
      </c>
      <c r="N980" s="343">
        <v>0</v>
      </c>
      <c r="O980" s="343">
        <v>0</v>
      </c>
      <c r="P980" s="343">
        <v>0</v>
      </c>
      <c r="Q980" s="343">
        <v>0</v>
      </c>
      <c r="R980" s="343">
        <v>0</v>
      </c>
    </row>
    <row r="981" spans="1:18" x14ac:dyDescent="0.25">
      <c r="A981" s="335"/>
      <c r="B981" s="335"/>
      <c r="C981" s="335"/>
      <c r="D981" s="335"/>
      <c r="E981" s="335"/>
      <c r="F981" s="335" t="s">
        <v>926</v>
      </c>
      <c r="G981" s="343">
        <v>58</v>
      </c>
      <c r="H981" s="343">
        <v>16</v>
      </c>
      <c r="I981" s="343">
        <v>42</v>
      </c>
      <c r="J981" s="343">
        <v>16</v>
      </c>
      <c r="K981" s="343">
        <v>5</v>
      </c>
      <c r="L981" s="343">
        <v>11</v>
      </c>
      <c r="M981" s="343">
        <v>9</v>
      </c>
      <c r="N981" s="343">
        <v>0</v>
      </c>
      <c r="O981" s="343">
        <v>9</v>
      </c>
      <c r="P981" s="343">
        <v>13</v>
      </c>
      <c r="Q981" s="343">
        <v>0</v>
      </c>
      <c r="R981" s="343">
        <v>13</v>
      </c>
    </row>
    <row r="982" spans="1:18" x14ac:dyDescent="0.25">
      <c r="A982" s="335"/>
      <c r="B982" s="335"/>
      <c r="C982" s="335"/>
      <c r="D982" s="335"/>
      <c r="E982" s="335"/>
      <c r="F982" s="335" t="s">
        <v>927</v>
      </c>
      <c r="G982" s="343">
        <v>78</v>
      </c>
      <c r="H982" s="343">
        <v>26</v>
      </c>
      <c r="I982" s="343">
        <v>52</v>
      </c>
      <c r="J982" s="343">
        <v>14</v>
      </c>
      <c r="K982" s="343">
        <v>3</v>
      </c>
      <c r="L982" s="343">
        <v>11</v>
      </c>
      <c r="M982" s="343">
        <v>15</v>
      </c>
      <c r="N982" s="343">
        <v>8</v>
      </c>
      <c r="O982" s="343">
        <v>7</v>
      </c>
      <c r="P982" s="343">
        <v>13</v>
      </c>
      <c r="Q982" s="343">
        <v>5</v>
      </c>
      <c r="R982" s="343">
        <v>8</v>
      </c>
    </row>
    <row r="983" spans="1:18" x14ac:dyDescent="0.25">
      <c r="A983" s="335"/>
      <c r="B983" s="335"/>
      <c r="C983" s="335"/>
      <c r="D983" s="335"/>
      <c r="E983" s="335"/>
      <c r="F983" s="335" t="s">
        <v>749</v>
      </c>
      <c r="G983" s="343">
        <v>53</v>
      </c>
      <c r="H983" s="343">
        <v>12</v>
      </c>
      <c r="I983" s="343">
        <v>41</v>
      </c>
      <c r="J983" s="343">
        <v>18</v>
      </c>
      <c r="K983" s="343">
        <v>4</v>
      </c>
      <c r="L983" s="343">
        <v>14</v>
      </c>
      <c r="M983" s="343">
        <v>12</v>
      </c>
      <c r="N983" s="343">
        <v>1</v>
      </c>
      <c r="O983" s="343">
        <v>11</v>
      </c>
      <c r="P983" s="343">
        <v>3</v>
      </c>
      <c r="Q983" s="343">
        <v>2</v>
      </c>
      <c r="R983" s="343">
        <v>1</v>
      </c>
    </row>
    <row r="984" spans="1:18" x14ac:dyDescent="0.25">
      <c r="A984" s="335"/>
      <c r="B984" s="335"/>
      <c r="C984" s="335"/>
      <c r="D984" s="335"/>
      <c r="E984" s="335"/>
      <c r="F984" s="335" t="s">
        <v>928</v>
      </c>
      <c r="G984" s="343">
        <v>65</v>
      </c>
      <c r="H984" s="343">
        <v>9</v>
      </c>
      <c r="I984" s="343">
        <v>56</v>
      </c>
      <c r="J984" s="343">
        <v>16</v>
      </c>
      <c r="K984" s="343">
        <v>2</v>
      </c>
      <c r="L984" s="343">
        <v>14</v>
      </c>
      <c r="M984" s="343">
        <v>10</v>
      </c>
      <c r="N984" s="343">
        <v>1</v>
      </c>
      <c r="O984" s="343">
        <v>9</v>
      </c>
      <c r="P984" s="343">
        <v>14</v>
      </c>
      <c r="Q984" s="343">
        <v>5</v>
      </c>
      <c r="R984" s="343">
        <v>9</v>
      </c>
    </row>
    <row r="985" spans="1:18" x14ac:dyDescent="0.25">
      <c r="A985" s="335"/>
      <c r="B985" s="335"/>
      <c r="C985" s="335"/>
      <c r="D985" s="335"/>
      <c r="E985" s="335"/>
      <c r="F985" s="335" t="s">
        <v>929</v>
      </c>
      <c r="G985" s="343">
        <v>16</v>
      </c>
      <c r="H985" s="343">
        <v>3</v>
      </c>
      <c r="I985" s="343">
        <v>13</v>
      </c>
      <c r="J985" s="343">
        <v>0</v>
      </c>
      <c r="K985" s="343">
        <v>0</v>
      </c>
      <c r="L985" s="343">
        <v>0</v>
      </c>
      <c r="M985" s="343">
        <v>0</v>
      </c>
      <c r="N985" s="343">
        <v>0</v>
      </c>
      <c r="O985" s="343">
        <v>0</v>
      </c>
      <c r="P985" s="343">
        <v>0</v>
      </c>
      <c r="Q985" s="343">
        <v>0</v>
      </c>
      <c r="R985" s="343">
        <v>0</v>
      </c>
    </row>
    <row r="986" spans="1:18" x14ac:dyDescent="0.25">
      <c r="A986" s="335"/>
      <c r="B986" s="335"/>
      <c r="C986" s="335"/>
      <c r="D986" s="335" t="s">
        <v>468</v>
      </c>
      <c r="E986" s="335"/>
      <c r="F986" s="335"/>
      <c r="G986" s="343">
        <v>137</v>
      </c>
      <c r="H986" s="343">
        <v>87</v>
      </c>
      <c r="I986" s="343">
        <v>50</v>
      </c>
      <c r="J986" s="343">
        <v>44</v>
      </c>
      <c r="K986" s="343">
        <v>29</v>
      </c>
      <c r="L986" s="343">
        <v>15</v>
      </c>
      <c r="M986" s="343">
        <v>38</v>
      </c>
      <c r="N986" s="343">
        <v>26</v>
      </c>
      <c r="O986" s="343">
        <v>12</v>
      </c>
      <c r="P986" s="343">
        <v>38</v>
      </c>
      <c r="Q986" s="343">
        <v>26</v>
      </c>
      <c r="R986" s="343">
        <v>12</v>
      </c>
    </row>
    <row r="987" spans="1:18" x14ac:dyDescent="0.25">
      <c r="A987" s="335"/>
      <c r="B987" s="335"/>
      <c r="C987" s="335"/>
      <c r="D987" s="335"/>
      <c r="E987" s="335" t="s">
        <v>6</v>
      </c>
      <c r="F987" s="335"/>
      <c r="G987" s="343">
        <v>137</v>
      </c>
      <c r="H987" s="343">
        <v>87</v>
      </c>
      <c r="I987" s="343">
        <v>50</v>
      </c>
      <c r="J987" s="343">
        <v>44</v>
      </c>
      <c r="K987" s="343">
        <v>29</v>
      </c>
      <c r="L987" s="343">
        <v>15</v>
      </c>
      <c r="M987" s="343">
        <v>38</v>
      </c>
      <c r="N987" s="343">
        <v>26</v>
      </c>
      <c r="O987" s="343">
        <v>12</v>
      </c>
      <c r="P987" s="343">
        <v>38</v>
      </c>
      <c r="Q987" s="343">
        <v>26</v>
      </c>
      <c r="R987" s="343">
        <v>12</v>
      </c>
    </row>
    <row r="988" spans="1:18" x14ac:dyDescent="0.25">
      <c r="A988" s="335"/>
      <c r="B988" s="335"/>
      <c r="C988" s="335"/>
      <c r="D988" s="335"/>
      <c r="E988" s="335"/>
      <c r="F988" s="335" t="s">
        <v>911</v>
      </c>
      <c r="G988" s="343">
        <v>11</v>
      </c>
      <c r="H988" s="343">
        <v>8</v>
      </c>
      <c r="I988" s="343">
        <v>3</v>
      </c>
      <c r="J988" s="343">
        <v>11</v>
      </c>
      <c r="K988" s="343">
        <v>8</v>
      </c>
      <c r="L988" s="343">
        <v>3</v>
      </c>
      <c r="M988" s="343">
        <v>8</v>
      </c>
      <c r="N988" s="343">
        <v>4</v>
      </c>
      <c r="O988" s="343">
        <v>4</v>
      </c>
      <c r="P988" s="343">
        <v>8</v>
      </c>
      <c r="Q988" s="343">
        <v>4</v>
      </c>
      <c r="R988" s="343">
        <v>4</v>
      </c>
    </row>
    <row r="989" spans="1:18" x14ac:dyDescent="0.25">
      <c r="A989" s="335"/>
      <c r="B989" s="335"/>
      <c r="C989" s="335"/>
      <c r="D989" s="335"/>
      <c r="E989" s="335"/>
      <c r="F989" s="335" t="s">
        <v>912</v>
      </c>
      <c r="G989" s="343">
        <v>17</v>
      </c>
      <c r="H989" s="343">
        <v>11</v>
      </c>
      <c r="I989" s="343">
        <v>6</v>
      </c>
      <c r="J989" s="343">
        <v>4</v>
      </c>
      <c r="K989" s="343">
        <v>2</v>
      </c>
      <c r="L989" s="343">
        <v>2</v>
      </c>
      <c r="M989" s="343">
        <v>0</v>
      </c>
      <c r="N989" s="343">
        <v>0</v>
      </c>
      <c r="O989" s="343">
        <v>0</v>
      </c>
      <c r="P989" s="343">
        <v>0</v>
      </c>
      <c r="Q989" s="343">
        <v>0</v>
      </c>
      <c r="R989" s="343">
        <v>0</v>
      </c>
    </row>
    <row r="990" spans="1:18" x14ac:dyDescent="0.25">
      <c r="A990" s="335"/>
      <c r="B990" s="335"/>
      <c r="C990" s="335"/>
      <c r="D990" s="335"/>
      <c r="E990" s="335"/>
      <c r="F990" s="335" t="s">
        <v>913</v>
      </c>
      <c r="G990" s="343">
        <v>28</v>
      </c>
      <c r="H990" s="343">
        <v>21</v>
      </c>
      <c r="I990" s="343">
        <v>7</v>
      </c>
      <c r="J990" s="343">
        <v>6</v>
      </c>
      <c r="K990" s="343">
        <v>5</v>
      </c>
      <c r="L990" s="343">
        <v>1</v>
      </c>
      <c r="M990" s="343">
        <v>11</v>
      </c>
      <c r="N990" s="343">
        <v>6</v>
      </c>
      <c r="O990" s="343">
        <v>5</v>
      </c>
      <c r="P990" s="343">
        <v>11</v>
      </c>
      <c r="Q990" s="343">
        <v>6</v>
      </c>
      <c r="R990" s="343">
        <v>5</v>
      </c>
    </row>
    <row r="991" spans="1:18" x14ac:dyDescent="0.25">
      <c r="A991" s="335"/>
      <c r="B991" s="335"/>
      <c r="C991" s="335"/>
      <c r="D991" s="335"/>
      <c r="E991" s="335"/>
      <c r="F991" s="335" t="s">
        <v>812</v>
      </c>
      <c r="G991" s="343">
        <v>15</v>
      </c>
      <c r="H991" s="343">
        <v>7</v>
      </c>
      <c r="I991" s="343">
        <v>8</v>
      </c>
      <c r="J991" s="343">
        <v>10</v>
      </c>
      <c r="K991" s="343">
        <v>7</v>
      </c>
      <c r="L991" s="343">
        <v>3</v>
      </c>
      <c r="M991" s="343">
        <v>0</v>
      </c>
      <c r="N991" s="343">
        <v>0</v>
      </c>
      <c r="O991" s="343">
        <v>0</v>
      </c>
      <c r="P991" s="343">
        <v>0</v>
      </c>
      <c r="Q991" s="343">
        <v>0</v>
      </c>
      <c r="R991" s="343">
        <v>0</v>
      </c>
    </row>
    <row r="992" spans="1:18" x14ac:dyDescent="0.25">
      <c r="A992" s="335"/>
      <c r="B992" s="335"/>
      <c r="C992" s="335"/>
      <c r="D992" s="335"/>
      <c r="E992" s="335"/>
      <c r="F992" s="335" t="s">
        <v>914</v>
      </c>
      <c r="G992" s="343">
        <v>66</v>
      </c>
      <c r="H992" s="343">
        <v>40</v>
      </c>
      <c r="I992" s="343">
        <v>26</v>
      </c>
      <c r="J992" s="343">
        <v>13</v>
      </c>
      <c r="K992" s="343">
        <v>7</v>
      </c>
      <c r="L992" s="343">
        <v>6</v>
      </c>
      <c r="M992" s="343">
        <v>19</v>
      </c>
      <c r="N992" s="343">
        <v>16</v>
      </c>
      <c r="O992" s="343">
        <v>3</v>
      </c>
      <c r="P992" s="343">
        <v>19</v>
      </c>
      <c r="Q992" s="343">
        <v>16</v>
      </c>
      <c r="R992" s="343">
        <v>3</v>
      </c>
    </row>
    <row r="993" spans="1:18" x14ac:dyDescent="0.25">
      <c r="A993" s="335"/>
      <c r="B993" s="335" t="s">
        <v>573</v>
      </c>
      <c r="C993" s="335"/>
      <c r="D993" s="335"/>
      <c r="E993" s="335"/>
      <c r="F993" s="335"/>
      <c r="G993" s="343">
        <v>512</v>
      </c>
      <c r="H993" s="343">
        <v>47</v>
      </c>
      <c r="I993" s="343">
        <v>465</v>
      </c>
      <c r="J993" s="343">
        <v>231</v>
      </c>
      <c r="K993" s="343">
        <v>33</v>
      </c>
      <c r="L993" s="343">
        <v>198</v>
      </c>
      <c r="M993" s="343">
        <v>82</v>
      </c>
      <c r="N993" s="343">
        <v>11</v>
      </c>
      <c r="O993" s="343">
        <v>71</v>
      </c>
      <c r="P993" s="343">
        <v>129</v>
      </c>
      <c r="Q993" s="343">
        <v>14</v>
      </c>
      <c r="R993" s="343">
        <v>115</v>
      </c>
    </row>
    <row r="994" spans="1:18" x14ac:dyDescent="0.25">
      <c r="A994" s="335"/>
      <c r="B994" s="335"/>
      <c r="C994" s="335" t="s">
        <v>930</v>
      </c>
      <c r="D994" s="335"/>
      <c r="E994" s="335"/>
      <c r="F994" s="335"/>
      <c r="G994" s="343">
        <v>512</v>
      </c>
      <c r="H994" s="343">
        <v>47</v>
      </c>
      <c r="I994" s="343">
        <v>465</v>
      </c>
      <c r="J994" s="343">
        <v>231</v>
      </c>
      <c r="K994" s="343">
        <v>33</v>
      </c>
      <c r="L994" s="343">
        <v>198</v>
      </c>
      <c r="M994" s="343">
        <v>82</v>
      </c>
      <c r="N994" s="343">
        <v>11</v>
      </c>
      <c r="O994" s="343">
        <v>71</v>
      </c>
      <c r="P994" s="343">
        <v>129</v>
      </c>
      <c r="Q994" s="343">
        <v>14</v>
      </c>
      <c r="R994" s="343">
        <v>115</v>
      </c>
    </row>
    <row r="995" spans="1:18" x14ac:dyDescent="0.25">
      <c r="A995" s="335"/>
      <c r="B995" s="335"/>
      <c r="C995" s="335"/>
      <c r="D995" s="335" t="s">
        <v>411</v>
      </c>
      <c r="E995" s="335"/>
      <c r="F995" s="335"/>
      <c r="G995" s="343">
        <v>414</v>
      </c>
      <c r="H995" s="343">
        <v>29</v>
      </c>
      <c r="I995" s="343">
        <v>385</v>
      </c>
      <c r="J995" s="343">
        <v>157</v>
      </c>
      <c r="K995" s="343">
        <v>19</v>
      </c>
      <c r="L995" s="343">
        <v>138</v>
      </c>
      <c r="M995" s="343">
        <v>65</v>
      </c>
      <c r="N995" s="343">
        <v>9</v>
      </c>
      <c r="O995" s="343">
        <v>56</v>
      </c>
      <c r="P995" s="343">
        <v>85</v>
      </c>
      <c r="Q995" s="343">
        <v>5</v>
      </c>
      <c r="R995" s="343">
        <v>80</v>
      </c>
    </row>
    <row r="996" spans="1:18" x14ac:dyDescent="0.25">
      <c r="A996" s="335"/>
      <c r="B996" s="335"/>
      <c r="C996" s="335"/>
      <c r="D996" s="335"/>
      <c r="E996" s="335" t="s">
        <v>6</v>
      </c>
      <c r="F996" s="335"/>
      <c r="G996" s="343">
        <v>414</v>
      </c>
      <c r="H996" s="343">
        <v>29</v>
      </c>
      <c r="I996" s="343">
        <v>385</v>
      </c>
      <c r="J996" s="343">
        <v>157</v>
      </c>
      <c r="K996" s="343">
        <v>19</v>
      </c>
      <c r="L996" s="343">
        <v>138</v>
      </c>
      <c r="M996" s="343">
        <v>65</v>
      </c>
      <c r="N996" s="343">
        <v>9</v>
      </c>
      <c r="O996" s="343">
        <v>56</v>
      </c>
      <c r="P996" s="343">
        <v>85</v>
      </c>
      <c r="Q996" s="343">
        <v>5</v>
      </c>
      <c r="R996" s="343">
        <v>80</v>
      </c>
    </row>
    <row r="997" spans="1:18" x14ac:dyDescent="0.25">
      <c r="A997" s="335"/>
      <c r="B997" s="335"/>
      <c r="C997" s="335"/>
      <c r="D997" s="335"/>
      <c r="E997" s="335"/>
      <c r="F997" s="335" t="s">
        <v>578</v>
      </c>
      <c r="G997" s="343">
        <v>325</v>
      </c>
      <c r="H997" s="343">
        <v>16</v>
      </c>
      <c r="I997" s="343">
        <v>309</v>
      </c>
      <c r="J997" s="343">
        <v>68</v>
      </c>
      <c r="K997" s="343">
        <v>6</v>
      </c>
      <c r="L997" s="343">
        <v>62</v>
      </c>
      <c r="M997" s="343">
        <v>65</v>
      </c>
      <c r="N997" s="343">
        <v>9</v>
      </c>
      <c r="O997" s="343">
        <v>56</v>
      </c>
      <c r="P997" s="343">
        <v>85</v>
      </c>
      <c r="Q997" s="343">
        <v>5</v>
      </c>
      <c r="R997" s="343">
        <v>80</v>
      </c>
    </row>
    <row r="998" spans="1:18" x14ac:dyDescent="0.25">
      <c r="A998" s="335"/>
      <c r="B998" s="335"/>
      <c r="C998" s="335"/>
      <c r="D998" s="335"/>
      <c r="E998" s="335"/>
      <c r="F998" s="335" t="s">
        <v>568</v>
      </c>
      <c r="G998" s="343">
        <v>89</v>
      </c>
      <c r="H998" s="343">
        <v>13</v>
      </c>
      <c r="I998" s="343">
        <v>76</v>
      </c>
      <c r="J998" s="343">
        <v>89</v>
      </c>
      <c r="K998" s="343">
        <v>13</v>
      </c>
      <c r="L998" s="343">
        <v>76</v>
      </c>
      <c r="M998" s="343">
        <v>0</v>
      </c>
      <c r="N998" s="343">
        <v>0</v>
      </c>
      <c r="O998" s="343">
        <v>0</v>
      </c>
      <c r="P998" s="343">
        <v>0</v>
      </c>
      <c r="Q998" s="343">
        <v>0</v>
      </c>
      <c r="R998" s="343">
        <v>0</v>
      </c>
    </row>
    <row r="999" spans="1:18" x14ac:dyDescent="0.25">
      <c r="A999" s="335"/>
      <c r="B999" s="335"/>
      <c r="C999" s="335"/>
      <c r="D999" s="335"/>
      <c r="E999" s="335" t="s">
        <v>14</v>
      </c>
      <c r="F999" s="335"/>
      <c r="G999" s="343">
        <v>0</v>
      </c>
      <c r="H999" s="343">
        <v>0</v>
      </c>
      <c r="I999" s="343">
        <v>0</v>
      </c>
      <c r="J999" s="343">
        <v>0</v>
      </c>
      <c r="K999" s="343">
        <v>0</v>
      </c>
      <c r="L999" s="343">
        <v>0</v>
      </c>
      <c r="M999" s="343">
        <v>0</v>
      </c>
      <c r="N999" s="343">
        <v>0</v>
      </c>
      <c r="O999" s="343">
        <v>0</v>
      </c>
      <c r="P999" s="343">
        <v>0</v>
      </c>
      <c r="Q999" s="343">
        <v>0</v>
      </c>
      <c r="R999" s="343">
        <v>0</v>
      </c>
    </row>
    <row r="1000" spans="1:18" x14ac:dyDescent="0.25">
      <c r="A1000" s="335"/>
      <c r="B1000" s="335"/>
      <c r="C1000" s="335"/>
      <c r="D1000" s="335"/>
      <c r="E1000" s="335"/>
      <c r="F1000" s="335" t="s">
        <v>934</v>
      </c>
      <c r="G1000" s="343">
        <v>0</v>
      </c>
      <c r="H1000" s="343">
        <v>0</v>
      </c>
      <c r="I1000" s="343">
        <v>0</v>
      </c>
      <c r="J1000" s="343">
        <v>0</v>
      </c>
      <c r="K1000" s="343">
        <v>0</v>
      </c>
      <c r="L1000" s="343">
        <v>0</v>
      </c>
      <c r="M1000" s="343">
        <v>0</v>
      </c>
      <c r="N1000" s="343">
        <v>0</v>
      </c>
      <c r="O1000" s="343">
        <v>0</v>
      </c>
      <c r="P1000" s="343">
        <v>0</v>
      </c>
      <c r="Q1000" s="343">
        <v>0</v>
      </c>
      <c r="R1000" s="343">
        <v>0</v>
      </c>
    </row>
    <row r="1001" spans="1:18" x14ac:dyDescent="0.25">
      <c r="A1001" s="335"/>
      <c r="B1001" s="335"/>
      <c r="C1001" s="335"/>
      <c r="D1001" s="335"/>
      <c r="E1001" s="335"/>
      <c r="F1001" s="335" t="s">
        <v>935</v>
      </c>
      <c r="G1001" s="343">
        <v>0</v>
      </c>
      <c r="H1001" s="343">
        <v>0</v>
      </c>
      <c r="I1001" s="343">
        <v>0</v>
      </c>
      <c r="J1001" s="343">
        <v>0</v>
      </c>
      <c r="K1001" s="343">
        <v>0</v>
      </c>
      <c r="L1001" s="343">
        <v>0</v>
      </c>
      <c r="M1001" s="343">
        <v>0</v>
      </c>
      <c r="N1001" s="343">
        <v>0</v>
      </c>
      <c r="O1001" s="343">
        <v>0</v>
      </c>
      <c r="P1001" s="343">
        <v>0</v>
      </c>
      <c r="Q1001" s="343">
        <v>0</v>
      </c>
      <c r="R1001" s="343">
        <v>0</v>
      </c>
    </row>
    <row r="1002" spans="1:18" x14ac:dyDescent="0.25">
      <c r="A1002" s="335"/>
      <c r="B1002" s="335"/>
      <c r="C1002" s="335"/>
      <c r="D1002" s="335" t="s">
        <v>468</v>
      </c>
      <c r="E1002" s="335"/>
      <c r="F1002" s="335"/>
      <c r="G1002" s="343">
        <v>98</v>
      </c>
      <c r="H1002" s="343">
        <v>18</v>
      </c>
      <c r="I1002" s="343">
        <v>80</v>
      </c>
      <c r="J1002" s="343">
        <v>74</v>
      </c>
      <c r="K1002" s="343">
        <v>14</v>
      </c>
      <c r="L1002" s="343">
        <v>60</v>
      </c>
      <c r="M1002" s="343">
        <v>17</v>
      </c>
      <c r="N1002" s="343">
        <v>2</v>
      </c>
      <c r="O1002" s="343">
        <v>15</v>
      </c>
      <c r="P1002" s="343">
        <v>44</v>
      </c>
      <c r="Q1002" s="343">
        <v>9</v>
      </c>
      <c r="R1002" s="343">
        <v>35</v>
      </c>
    </row>
    <row r="1003" spans="1:18" x14ac:dyDescent="0.25">
      <c r="A1003" s="335"/>
      <c r="B1003" s="335"/>
      <c r="C1003" s="335"/>
      <c r="D1003" s="335"/>
      <c r="E1003" s="335" t="s">
        <v>6</v>
      </c>
      <c r="F1003" s="335"/>
      <c r="G1003" s="343">
        <v>42</v>
      </c>
      <c r="H1003" s="343">
        <v>7</v>
      </c>
      <c r="I1003" s="343">
        <v>35</v>
      </c>
      <c r="J1003" s="343">
        <v>27</v>
      </c>
      <c r="K1003" s="343">
        <v>5</v>
      </c>
      <c r="L1003" s="343">
        <v>22</v>
      </c>
      <c r="M1003" s="343">
        <v>17</v>
      </c>
      <c r="N1003" s="343">
        <v>2</v>
      </c>
      <c r="O1003" s="343">
        <v>15</v>
      </c>
      <c r="P1003" s="343">
        <v>11</v>
      </c>
      <c r="Q1003" s="343">
        <v>0</v>
      </c>
      <c r="R1003" s="343">
        <v>11</v>
      </c>
    </row>
    <row r="1004" spans="1:18" x14ac:dyDescent="0.25">
      <c r="A1004" s="335"/>
      <c r="B1004" s="335"/>
      <c r="C1004" s="335"/>
      <c r="D1004" s="335"/>
      <c r="E1004" s="335"/>
      <c r="F1004" s="335" t="s">
        <v>575</v>
      </c>
      <c r="G1004" s="343">
        <v>42</v>
      </c>
      <c r="H1004" s="343">
        <v>7</v>
      </c>
      <c r="I1004" s="343">
        <v>35</v>
      </c>
      <c r="J1004" s="343">
        <v>27</v>
      </c>
      <c r="K1004" s="343">
        <v>5</v>
      </c>
      <c r="L1004" s="343">
        <v>22</v>
      </c>
      <c r="M1004" s="343">
        <v>17</v>
      </c>
      <c r="N1004" s="343">
        <v>2</v>
      </c>
      <c r="O1004" s="343">
        <v>15</v>
      </c>
      <c r="P1004" s="343">
        <v>11</v>
      </c>
      <c r="Q1004" s="343">
        <v>0</v>
      </c>
      <c r="R1004" s="343">
        <v>11</v>
      </c>
    </row>
    <row r="1005" spans="1:18" x14ac:dyDescent="0.25">
      <c r="A1005" s="335"/>
      <c r="B1005" s="335"/>
      <c r="C1005" s="335"/>
      <c r="D1005" s="335"/>
      <c r="E1005" s="335" t="s">
        <v>14</v>
      </c>
      <c r="F1005" s="335"/>
      <c r="G1005" s="343">
        <v>56</v>
      </c>
      <c r="H1005" s="343">
        <v>11</v>
      </c>
      <c r="I1005" s="343">
        <v>45</v>
      </c>
      <c r="J1005" s="343">
        <v>47</v>
      </c>
      <c r="K1005" s="343">
        <v>9</v>
      </c>
      <c r="L1005" s="343">
        <v>38</v>
      </c>
      <c r="M1005" s="343">
        <v>0</v>
      </c>
      <c r="N1005" s="343">
        <v>0</v>
      </c>
      <c r="O1005" s="343">
        <v>0</v>
      </c>
      <c r="P1005" s="343">
        <v>33</v>
      </c>
      <c r="Q1005" s="343">
        <v>9</v>
      </c>
      <c r="R1005" s="343">
        <v>24</v>
      </c>
    </row>
    <row r="1006" spans="1:18" x14ac:dyDescent="0.25">
      <c r="A1006" s="335"/>
      <c r="B1006" s="335"/>
      <c r="C1006" s="335"/>
      <c r="D1006" s="335"/>
      <c r="E1006" s="335"/>
      <c r="F1006" s="335" t="s">
        <v>931</v>
      </c>
      <c r="G1006" s="343">
        <v>56</v>
      </c>
      <c r="H1006" s="343">
        <v>11</v>
      </c>
      <c r="I1006" s="343">
        <v>45</v>
      </c>
      <c r="J1006" s="343">
        <v>47</v>
      </c>
      <c r="K1006" s="343">
        <v>9</v>
      </c>
      <c r="L1006" s="343">
        <v>38</v>
      </c>
      <c r="M1006" s="343">
        <v>0</v>
      </c>
      <c r="N1006" s="343">
        <v>0</v>
      </c>
      <c r="O1006" s="343">
        <v>0</v>
      </c>
      <c r="P1006" s="343">
        <v>26</v>
      </c>
      <c r="Q1006" s="343">
        <v>7</v>
      </c>
      <c r="R1006" s="343">
        <v>19</v>
      </c>
    </row>
    <row r="1007" spans="1:18" x14ac:dyDescent="0.25">
      <c r="A1007" s="335"/>
      <c r="B1007" s="335"/>
      <c r="C1007" s="335"/>
      <c r="D1007" s="335"/>
      <c r="E1007" s="335"/>
      <c r="F1007" s="335" t="s">
        <v>932</v>
      </c>
      <c r="G1007" s="343">
        <v>0</v>
      </c>
      <c r="H1007" s="343">
        <v>0</v>
      </c>
      <c r="I1007" s="343">
        <v>0</v>
      </c>
      <c r="J1007" s="343">
        <v>0</v>
      </c>
      <c r="K1007" s="343">
        <v>0</v>
      </c>
      <c r="L1007" s="343">
        <v>0</v>
      </c>
      <c r="M1007" s="343">
        <v>0</v>
      </c>
      <c r="N1007" s="343">
        <v>0</v>
      </c>
      <c r="O1007" s="343">
        <v>0</v>
      </c>
      <c r="P1007" s="343">
        <v>7</v>
      </c>
      <c r="Q1007" s="343">
        <v>2</v>
      </c>
      <c r="R1007" s="343">
        <v>5</v>
      </c>
    </row>
    <row r="1008" spans="1:18" x14ac:dyDescent="0.25">
      <c r="A1008" s="335"/>
      <c r="B1008" s="335"/>
      <c r="C1008" s="335"/>
      <c r="D1008" s="335" t="s">
        <v>504</v>
      </c>
      <c r="E1008" s="335"/>
      <c r="F1008" s="335"/>
      <c r="G1008" s="343">
        <v>0</v>
      </c>
      <c r="H1008" s="343">
        <v>0</v>
      </c>
      <c r="I1008" s="343">
        <v>0</v>
      </c>
      <c r="J1008" s="343">
        <v>0</v>
      </c>
      <c r="K1008" s="343">
        <v>0</v>
      </c>
      <c r="L1008" s="343">
        <v>0</v>
      </c>
      <c r="M1008" s="343">
        <v>0</v>
      </c>
      <c r="N1008" s="343">
        <v>0</v>
      </c>
      <c r="O1008" s="343">
        <v>0</v>
      </c>
      <c r="P1008" s="343">
        <v>0</v>
      </c>
      <c r="Q1008" s="343">
        <v>0</v>
      </c>
      <c r="R1008" s="343">
        <v>0</v>
      </c>
    </row>
    <row r="1009" spans="1:18" x14ac:dyDescent="0.25">
      <c r="A1009" s="335"/>
      <c r="B1009" s="335"/>
      <c r="C1009" s="335"/>
      <c r="D1009" s="335"/>
      <c r="E1009" s="335" t="s">
        <v>14</v>
      </c>
      <c r="F1009" s="335"/>
      <c r="G1009" s="343">
        <v>0</v>
      </c>
      <c r="H1009" s="343">
        <v>0</v>
      </c>
      <c r="I1009" s="343">
        <v>0</v>
      </c>
      <c r="J1009" s="343">
        <v>0</v>
      </c>
      <c r="K1009" s="343">
        <v>0</v>
      </c>
      <c r="L1009" s="343">
        <v>0</v>
      </c>
      <c r="M1009" s="343">
        <v>0</v>
      </c>
      <c r="N1009" s="343">
        <v>0</v>
      </c>
      <c r="O1009" s="343">
        <v>0</v>
      </c>
      <c r="P1009" s="343">
        <v>0</v>
      </c>
      <c r="Q1009" s="343">
        <v>0</v>
      </c>
      <c r="R1009" s="343">
        <v>0</v>
      </c>
    </row>
    <row r="1010" spans="1:18" x14ac:dyDescent="0.25">
      <c r="A1010" s="335"/>
      <c r="B1010" s="335"/>
      <c r="C1010" s="335"/>
      <c r="D1010" s="335"/>
      <c r="E1010" s="335"/>
      <c r="F1010" s="335" t="s">
        <v>882</v>
      </c>
      <c r="G1010" s="343">
        <v>0</v>
      </c>
      <c r="H1010" s="343">
        <v>0</v>
      </c>
      <c r="I1010" s="343">
        <v>0</v>
      </c>
      <c r="J1010" s="343">
        <v>0</v>
      </c>
      <c r="K1010" s="343">
        <v>0</v>
      </c>
      <c r="L1010" s="343">
        <v>0</v>
      </c>
      <c r="M1010" s="343">
        <v>0</v>
      </c>
      <c r="N1010" s="343">
        <v>0</v>
      </c>
      <c r="O1010" s="343">
        <v>0</v>
      </c>
      <c r="P1010" s="343">
        <v>0</v>
      </c>
      <c r="Q1010" s="343">
        <v>0</v>
      </c>
      <c r="R1010" s="343">
        <v>0</v>
      </c>
    </row>
    <row r="1011" spans="1:18" x14ac:dyDescent="0.25">
      <c r="A1011" s="335"/>
      <c r="B1011" s="335"/>
      <c r="C1011" s="335"/>
      <c r="D1011" s="335" t="s">
        <v>506</v>
      </c>
      <c r="E1011" s="335"/>
      <c r="F1011" s="335"/>
      <c r="G1011" s="343">
        <v>0</v>
      </c>
      <c r="H1011" s="343">
        <v>0</v>
      </c>
      <c r="I1011" s="343">
        <v>0</v>
      </c>
      <c r="J1011" s="343">
        <v>0</v>
      </c>
      <c r="K1011" s="343">
        <v>0</v>
      </c>
      <c r="L1011" s="343">
        <v>0</v>
      </c>
      <c r="M1011" s="343">
        <v>0</v>
      </c>
      <c r="N1011" s="343">
        <v>0</v>
      </c>
      <c r="O1011" s="343">
        <v>0</v>
      </c>
      <c r="P1011" s="343">
        <v>0</v>
      </c>
      <c r="Q1011" s="343">
        <v>0</v>
      </c>
      <c r="R1011" s="343">
        <v>0</v>
      </c>
    </row>
    <row r="1012" spans="1:18" x14ac:dyDescent="0.25">
      <c r="A1012" s="335"/>
      <c r="B1012" s="335"/>
      <c r="C1012" s="335"/>
      <c r="D1012" s="335"/>
      <c r="E1012" s="335" t="s">
        <v>6</v>
      </c>
      <c r="F1012" s="335"/>
      <c r="G1012" s="343">
        <v>0</v>
      </c>
      <c r="H1012" s="343">
        <v>0</v>
      </c>
      <c r="I1012" s="343">
        <v>0</v>
      </c>
      <c r="J1012" s="343">
        <v>0</v>
      </c>
      <c r="K1012" s="343">
        <v>0</v>
      </c>
      <c r="L1012" s="343">
        <v>0</v>
      </c>
      <c r="M1012" s="343">
        <v>0</v>
      </c>
      <c r="N1012" s="343">
        <v>0</v>
      </c>
      <c r="O1012" s="343">
        <v>0</v>
      </c>
      <c r="P1012" s="343">
        <v>0</v>
      </c>
      <c r="Q1012" s="343">
        <v>0</v>
      </c>
      <c r="R1012" s="343">
        <v>0</v>
      </c>
    </row>
    <row r="1013" spans="1:18" x14ac:dyDescent="0.25">
      <c r="A1013" s="335"/>
      <c r="B1013" s="335"/>
      <c r="C1013" s="335"/>
      <c r="D1013" s="335"/>
      <c r="E1013" s="335"/>
      <c r="F1013" s="335" t="s">
        <v>933</v>
      </c>
      <c r="G1013" s="343">
        <v>0</v>
      </c>
      <c r="H1013" s="343">
        <v>0</v>
      </c>
      <c r="I1013" s="343">
        <v>0</v>
      </c>
      <c r="J1013" s="343">
        <v>0</v>
      </c>
      <c r="K1013" s="343">
        <v>0</v>
      </c>
      <c r="L1013" s="343">
        <v>0</v>
      </c>
      <c r="M1013" s="343">
        <v>0</v>
      </c>
      <c r="N1013" s="343">
        <v>0</v>
      </c>
      <c r="O1013" s="343">
        <v>0</v>
      </c>
      <c r="P1013" s="343">
        <v>0</v>
      </c>
      <c r="Q1013" s="343">
        <v>0</v>
      </c>
      <c r="R1013" s="343">
        <v>0</v>
      </c>
    </row>
    <row r="1014" spans="1:18" x14ac:dyDescent="0.25">
      <c r="A1014" s="335"/>
      <c r="B1014" s="335" t="s">
        <v>515</v>
      </c>
      <c r="C1014" s="335"/>
      <c r="D1014" s="335"/>
      <c r="E1014" s="335"/>
      <c r="F1014" s="335"/>
      <c r="G1014" s="343">
        <v>894</v>
      </c>
      <c r="H1014" s="343">
        <v>686</v>
      </c>
      <c r="I1014" s="343">
        <v>208</v>
      </c>
      <c r="J1014" s="343">
        <v>321</v>
      </c>
      <c r="K1014" s="343">
        <v>252</v>
      </c>
      <c r="L1014" s="343">
        <v>69</v>
      </c>
      <c r="M1014" s="343">
        <v>128</v>
      </c>
      <c r="N1014" s="343">
        <v>85</v>
      </c>
      <c r="O1014" s="343">
        <v>43</v>
      </c>
      <c r="P1014" s="343">
        <v>51</v>
      </c>
      <c r="Q1014" s="343">
        <v>43</v>
      </c>
      <c r="R1014" s="343">
        <v>8</v>
      </c>
    </row>
    <row r="1015" spans="1:18" x14ac:dyDescent="0.25">
      <c r="A1015" s="335"/>
      <c r="B1015" s="335"/>
      <c r="C1015" s="335" t="s">
        <v>515</v>
      </c>
      <c r="D1015" s="335"/>
      <c r="E1015" s="335"/>
      <c r="F1015" s="335"/>
      <c r="G1015" s="343">
        <v>894</v>
      </c>
      <c r="H1015" s="343">
        <v>686</v>
      </c>
      <c r="I1015" s="343">
        <v>208</v>
      </c>
      <c r="J1015" s="343">
        <v>321</v>
      </c>
      <c r="K1015" s="343">
        <v>252</v>
      </c>
      <c r="L1015" s="343">
        <v>69</v>
      </c>
      <c r="M1015" s="343">
        <v>128</v>
      </c>
      <c r="N1015" s="343">
        <v>85</v>
      </c>
      <c r="O1015" s="343">
        <v>43</v>
      </c>
      <c r="P1015" s="343">
        <v>51</v>
      </c>
      <c r="Q1015" s="343">
        <v>43</v>
      </c>
      <c r="R1015" s="343">
        <v>8</v>
      </c>
    </row>
    <row r="1016" spans="1:18" x14ac:dyDescent="0.25">
      <c r="A1016" s="335"/>
      <c r="B1016" s="335"/>
      <c r="C1016" s="335"/>
      <c r="D1016" s="335" t="s">
        <v>411</v>
      </c>
      <c r="E1016" s="335"/>
      <c r="F1016" s="335"/>
      <c r="G1016" s="343">
        <v>894</v>
      </c>
      <c r="H1016" s="343">
        <v>686</v>
      </c>
      <c r="I1016" s="343">
        <v>208</v>
      </c>
      <c r="J1016" s="343">
        <v>321</v>
      </c>
      <c r="K1016" s="343">
        <v>252</v>
      </c>
      <c r="L1016" s="343">
        <v>69</v>
      </c>
      <c r="M1016" s="343">
        <v>128</v>
      </c>
      <c r="N1016" s="343">
        <v>85</v>
      </c>
      <c r="O1016" s="343">
        <v>43</v>
      </c>
      <c r="P1016" s="343">
        <v>51</v>
      </c>
      <c r="Q1016" s="343">
        <v>43</v>
      </c>
      <c r="R1016" s="343">
        <v>8</v>
      </c>
    </row>
    <row r="1017" spans="1:18" x14ac:dyDescent="0.25">
      <c r="A1017" s="335"/>
      <c r="B1017" s="335"/>
      <c r="C1017" s="335"/>
      <c r="D1017" s="335"/>
      <c r="E1017" s="335" t="s">
        <v>6</v>
      </c>
      <c r="F1017" s="335"/>
      <c r="G1017" s="343">
        <v>894</v>
      </c>
      <c r="H1017" s="343">
        <v>686</v>
      </c>
      <c r="I1017" s="343">
        <v>208</v>
      </c>
      <c r="J1017" s="343">
        <v>321</v>
      </c>
      <c r="K1017" s="343">
        <v>252</v>
      </c>
      <c r="L1017" s="343">
        <v>69</v>
      </c>
      <c r="M1017" s="343">
        <v>128</v>
      </c>
      <c r="N1017" s="343">
        <v>85</v>
      </c>
      <c r="O1017" s="343">
        <v>43</v>
      </c>
      <c r="P1017" s="343">
        <v>51</v>
      </c>
      <c r="Q1017" s="343">
        <v>43</v>
      </c>
      <c r="R1017" s="343">
        <v>8</v>
      </c>
    </row>
    <row r="1018" spans="1:18" x14ac:dyDescent="0.25">
      <c r="A1018" s="335"/>
      <c r="B1018" s="335"/>
      <c r="C1018" s="335"/>
      <c r="D1018" s="335"/>
      <c r="E1018" s="335"/>
      <c r="F1018" s="335" t="s">
        <v>516</v>
      </c>
      <c r="G1018" s="343">
        <v>384</v>
      </c>
      <c r="H1018" s="343">
        <v>289</v>
      </c>
      <c r="I1018" s="343">
        <v>95</v>
      </c>
      <c r="J1018" s="343">
        <v>121</v>
      </c>
      <c r="K1018" s="343">
        <v>91</v>
      </c>
      <c r="L1018" s="343">
        <v>30</v>
      </c>
      <c r="M1018" s="343">
        <v>63</v>
      </c>
      <c r="N1018" s="343">
        <v>41</v>
      </c>
      <c r="O1018" s="343">
        <v>22</v>
      </c>
      <c r="P1018" s="343">
        <v>28</v>
      </c>
      <c r="Q1018" s="343">
        <v>24</v>
      </c>
      <c r="R1018" s="343">
        <v>4</v>
      </c>
    </row>
    <row r="1019" spans="1:18" x14ac:dyDescent="0.25">
      <c r="A1019" s="335"/>
      <c r="B1019" s="335"/>
      <c r="C1019" s="335"/>
      <c r="D1019" s="335"/>
      <c r="E1019" s="335"/>
      <c r="F1019" s="335" t="s">
        <v>517</v>
      </c>
      <c r="G1019" s="343">
        <v>69</v>
      </c>
      <c r="H1019" s="343">
        <v>30</v>
      </c>
      <c r="I1019" s="343">
        <v>39</v>
      </c>
      <c r="J1019" s="343">
        <v>29</v>
      </c>
      <c r="K1019" s="343">
        <v>15</v>
      </c>
      <c r="L1019" s="343">
        <v>14</v>
      </c>
      <c r="M1019" s="343">
        <v>12</v>
      </c>
      <c r="N1019" s="343">
        <v>11</v>
      </c>
      <c r="O1019" s="343">
        <v>1</v>
      </c>
      <c r="P1019" s="343">
        <v>5</v>
      </c>
      <c r="Q1019" s="343">
        <v>2</v>
      </c>
      <c r="R1019" s="343">
        <v>3</v>
      </c>
    </row>
    <row r="1020" spans="1:18" x14ac:dyDescent="0.25">
      <c r="A1020" s="335"/>
      <c r="B1020" s="335"/>
      <c r="C1020" s="335"/>
      <c r="D1020" s="335"/>
      <c r="E1020" s="335"/>
      <c r="F1020" s="335" t="s">
        <v>518</v>
      </c>
      <c r="G1020" s="343">
        <v>337</v>
      </c>
      <c r="H1020" s="343">
        <v>320</v>
      </c>
      <c r="I1020" s="343">
        <v>17</v>
      </c>
      <c r="J1020" s="343">
        <v>131</v>
      </c>
      <c r="K1020" s="343">
        <v>127</v>
      </c>
      <c r="L1020" s="343">
        <v>4</v>
      </c>
      <c r="M1020" s="343">
        <v>34</v>
      </c>
      <c r="N1020" s="343">
        <v>26</v>
      </c>
      <c r="O1020" s="343">
        <v>8</v>
      </c>
      <c r="P1020" s="343">
        <v>16</v>
      </c>
      <c r="Q1020" s="343">
        <v>16</v>
      </c>
      <c r="R1020" s="343">
        <v>0</v>
      </c>
    </row>
    <row r="1021" spans="1:18" x14ac:dyDescent="0.25">
      <c r="A1021" s="335"/>
      <c r="B1021" s="335"/>
      <c r="C1021" s="335"/>
      <c r="D1021" s="335"/>
      <c r="E1021" s="335"/>
      <c r="F1021" s="335" t="s">
        <v>519</v>
      </c>
      <c r="G1021" s="343">
        <v>104</v>
      </c>
      <c r="H1021" s="343">
        <v>47</v>
      </c>
      <c r="I1021" s="343">
        <v>57</v>
      </c>
      <c r="J1021" s="343">
        <v>40</v>
      </c>
      <c r="K1021" s="343">
        <v>19</v>
      </c>
      <c r="L1021" s="343">
        <v>21</v>
      </c>
      <c r="M1021" s="343">
        <v>19</v>
      </c>
      <c r="N1021" s="343">
        <v>7</v>
      </c>
      <c r="O1021" s="343">
        <v>12</v>
      </c>
      <c r="P1021" s="343">
        <v>2</v>
      </c>
      <c r="Q1021" s="343">
        <v>1</v>
      </c>
      <c r="R1021" s="343">
        <v>1</v>
      </c>
    </row>
    <row r="1022" spans="1:18" x14ac:dyDescent="0.25">
      <c r="A1022" s="335"/>
      <c r="B1022" s="335" t="s">
        <v>936</v>
      </c>
      <c r="C1022" s="335"/>
      <c r="D1022" s="335"/>
      <c r="E1022" s="335"/>
      <c r="F1022" s="335"/>
      <c r="G1022" s="343">
        <v>1403</v>
      </c>
      <c r="H1022" s="343">
        <v>668</v>
      </c>
      <c r="I1022" s="343">
        <v>735</v>
      </c>
      <c r="J1022" s="343">
        <v>354</v>
      </c>
      <c r="K1022" s="343">
        <v>166</v>
      </c>
      <c r="L1022" s="343">
        <v>188</v>
      </c>
      <c r="M1022" s="343">
        <v>146</v>
      </c>
      <c r="N1022" s="343">
        <v>59</v>
      </c>
      <c r="O1022" s="343">
        <v>87</v>
      </c>
      <c r="P1022" s="343">
        <v>107</v>
      </c>
      <c r="Q1022" s="343">
        <v>47</v>
      </c>
      <c r="R1022" s="343">
        <v>60</v>
      </c>
    </row>
    <row r="1023" spans="1:18" x14ac:dyDescent="0.25">
      <c r="A1023" s="335"/>
      <c r="B1023" s="335"/>
      <c r="C1023" s="335" t="s">
        <v>937</v>
      </c>
      <c r="D1023" s="335"/>
      <c r="E1023" s="335"/>
      <c r="F1023" s="335"/>
      <c r="G1023" s="343">
        <v>1403</v>
      </c>
      <c r="H1023" s="343">
        <v>668</v>
      </c>
      <c r="I1023" s="343">
        <v>735</v>
      </c>
      <c r="J1023" s="343">
        <v>354</v>
      </c>
      <c r="K1023" s="343">
        <v>166</v>
      </c>
      <c r="L1023" s="343">
        <v>188</v>
      </c>
      <c r="M1023" s="343">
        <v>146</v>
      </c>
      <c r="N1023" s="343">
        <v>59</v>
      </c>
      <c r="O1023" s="343">
        <v>87</v>
      </c>
      <c r="P1023" s="343">
        <v>107</v>
      </c>
      <c r="Q1023" s="343">
        <v>47</v>
      </c>
      <c r="R1023" s="343">
        <v>60</v>
      </c>
    </row>
    <row r="1024" spans="1:18" x14ac:dyDescent="0.25">
      <c r="A1024" s="335"/>
      <c r="B1024" s="335"/>
      <c r="C1024" s="335"/>
      <c r="D1024" s="335" t="s">
        <v>411</v>
      </c>
      <c r="E1024" s="335"/>
      <c r="F1024" s="335"/>
      <c r="G1024" s="343">
        <v>1152</v>
      </c>
      <c r="H1024" s="343">
        <v>579</v>
      </c>
      <c r="I1024" s="343">
        <v>573</v>
      </c>
      <c r="J1024" s="343">
        <v>286</v>
      </c>
      <c r="K1024" s="343">
        <v>140</v>
      </c>
      <c r="L1024" s="343">
        <v>146</v>
      </c>
      <c r="M1024" s="343">
        <v>108</v>
      </c>
      <c r="N1024" s="343">
        <v>43</v>
      </c>
      <c r="O1024" s="343">
        <v>65</v>
      </c>
      <c r="P1024" s="343">
        <v>81</v>
      </c>
      <c r="Q1024" s="343">
        <v>35</v>
      </c>
      <c r="R1024" s="343">
        <v>46</v>
      </c>
    </row>
    <row r="1025" spans="1:18" x14ac:dyDescent="0.25">
      <c r="A1025" s="335"/>
      <c r="B1025" s="335"/>
      <c r="C1025" s="335"/>
      <c r="D1025" s="335"/>
      <c r="E1025" s="335" t="s">
        <v>6</v>
      </c>
      <c r="F1025" s="335"/>
      <c r="G1025" s="343">
        <v>1152</v>
      </c>
      <c r="H1025" s="343">
        <v>579</v>
      </c>
      <c r="I1025" s="343">
        <v>573</v>
      </c>
      <c r="J1025" s="343">
        <v>286</v>
      </c>
      <c r="K1025" s="343">
        <v>140</v>
      </c>
      <c r="L1025" s="343">
        <v>146</v>
      </c>
      <c r="M1025" s="343">
        <v>108</v>
      </c>
      <c r="N1025" s="343">
        <v>43</v>
      </c>
      <c r="O1025" s="343">
        <v>65</v>
      </c>
      <c r="P1025" s="343">
        <v>81</v>
      </c>
      <c r="Q1025" s="343">
        <v>35</v>
      </c>
      <c r="R1025" s="343">
        <v>46</v>
      </c>
    </row>
    <row r="1026" spans="1:18" x14ac:dyDescent="0.25">
      <c r="A1026" s="335"/>
      <c r="B1026" s="335"/>
      <c r="C1026" s="335"/>
      <c r="D1026" s="335"/>
      <c r="E1026" s="335"/>
      <c r="F1026" s="335" t="s">
        <v>944</v>
      </c>
      <c r="G1026" s="343">
        <v>140</v>
      </c>
      <c r="H1026" s="343">
        <v>59</v>
      </c>
      <c r="I1026" s="343">
        <v>81</v>
      </c>
      <c r="J1026" s="343">
        <v>30</v>
      </c>
      <c r="K1026" s="343">
        <v>9</v>
      </c>
      <c r="L1026" s="343">
        <v>21</v>
      </c>
      <c r="M1026" s="343">
        <v>15</v>
      </c>
      <c r="N1026" s="343">
        <v>6</v>
      </c>
      <c r="O1026" s="343">
        <v>9</v>
      </c>
      <c r="P1026" s="343">
        <v>1</v>
      </c>
      <c r="Q1026" s="343">
        <v>1</v>
      </c>
      <c r="R1026" s="343">
        <v>0</v>
      </c>
    </row>
    <row r="1027" spans="1:18" x14ac:dyDescent="0.25">
      <c r="A1027" s="335"/>
      <c r="B1027" s="335"/>
      <c r="C1027" s="335"/>
      <c r="D1027" s="335"/>
      <c r="E1027" s="335"/>
      <c r="F1027" s="335" t="s">
        <v>562</v>
      </c>
      <c r="G1027" s="343">
        <v>0</v>
      </c>
      <c r="H1027" s="343">
        <v>0</v>
      </c>
      <c r="I1027" s="343">
        <v>0</v>
      </c>
      <c r="J1027" s="343">
        <v>0</v>
      </c>
      <c r="K1027" s="343">
        <v>0</v>
      </c>
      <c r="L1027" s="343">
        <v>0</v>
      </c>
      <c r="M1027" s="343">
        <v>0</v>
      </c>
      <c r="N1027" s="343">
        <v>0</v>
      </c>
      <c r="O1027" s="343">
        <v>0</v>
      </c>
      <c r="P1027" s="343">
        <v>1</v>
      </c>
      <c r="Q1027" s="343">
        <v>0</v>
      </c>
      <c r="R1027" s="343">
        <v>1</v>
      </c>
    </row>
    <row r="1028" spans="1:18" x14ac:dyDescent="0.25">
      <c r="A1028" s="335"/>
      <c r="B1028" s="335"/>
      <c r="C1028" s="335"/>
      <c r="D1028" s="335"/>
      <c r="E1028" s="335"/>
      <c r="F1028" s="335" t="s">
        <v>945</v>
      </c>
      <c r="G1028" s="343">
        <v>5</v>
      </c>
      <c r="H1028" s="343">
        <v>3</v>
      </c>
      <c r="I1028" s="343">
        <v>2</v>
      </c>
      <c r="J1028" s="343">
        <v>0</v>
      </c>
      <c r="K1028" s="343">
        <v>0</v>
      </c>
      <c r="L1028" s="343">
        <v>0</v>
      </c>
      <c r="M1028" s="343">
        <v>3</v>
      </c>
      <c r="N1028" s="343">
        <v>2</v>
      </c>
      <c r="O1028" s="343">
        <v>1</v>
      </c>
      <c r="P1028" s="343">
        <v>6</v>
      </c>
      <c r="Q1028" s="343">
        <v>3</v>
      </c>
      <c r="R1028" s="343">
        <v>3</v>
      </c>
    </row>
    <row r="1029" spans="1:18" x14ac:dyDescent="0.25">
      <c r="A1029" s="335"/>
      <c r="B1029" s="335"/>
      <c r="C1029" s="335"/>
      <c r="D1029" s="335"/>
      <c r="E1029" s="335"/>
      <c r="F1029" s="335" t="s">
        <v>904</v>
      </c>
      <c r="G1029" s="343">
        <v>52</v>
      </c>
      <c r="H1029" s="343">
        <v>12</v>
      </c>
      <c r="I1029" s="343">
        <v>40</v>
      </c>
      <c r="J1029" s="343">
        <v>13</v>
      </c>
      <c r="K1029" s="343">
        <v>4</v>
      </c>
      <c r="L1029" s="343">
        <v>9</v>
      </c>
      <c r="M1029" s="343">
        <v>20</v>
      </c>
      <c r="N1029" s="343">
        <v>6</v>
      </c>
      <c r="O1029" s="343">
        <v>14</v>
      </c>
      <c r="P1029" s="343">
        <v>8</v>
      </c>
      <c r="Q1029" s="343">
        <v>1</v>
      </c>
      <c r="R1029" s="343">
        <v>7</v>
      </c>
    </row>
    <row r="1030" spans="1:18" x14ac:dyDescent="0.25">
      <c r="A1030" s="335"/>
      <c r="B1030" s="335"/>
      <c r="C1030" s="335"/>
      <c r="D1030" s="335"/>
      <c r="E1030" s="335"/>
      <c r="F1030" s="335" t="s">
        <v>946</v>
      </c>
      <c r="G1030" s="343">
        <v>4</v>
      </c>
      <c r="H1030" s="343">
        <v>2</v>
      </c>
      <c r="I1030" s="343">
        <v>2</v>
      </c>
      <c r="J1030" s="343">
        <v>0</v>
      </c>
      <c r="K1030" s="343">
        <v>0</v>
      </c>
      <c r="L1030" s="343">
        <v>0</v>
      </c>
      <c r="M1030" s="343">
        <v>0</v>
      </c>
      <c r="N1030" s="343">
        <v>0</v>
      </c>
      <c r="O1030" s="343">
        <v>0</v>
      </c>
      <c r="P1030" s="343">
        <v>0</v>
      </c>
      <c r="Q1030" s="343">
        <v>0</v>
      </c>
      <c r="R1030" s="343">
        <v>0</v>
      </c>
    </row>
    <row r="1031" spans="1:18" x14ac:dyDescent="0.25">
      <c r="A1031" s="335"/>
      <c r="B1031" s="335"/>
      <c r="C1031" s="335"/>
      <c r="D1031" s="335"/>
      <c r="E1031" s="335"/>
      <c r="F1031" s="335" t="s">
        <v>744</v>
      </c>
      <c r="G1031" s="343">
        <v>19</v>
      </c>
      <c r="H1031" s="343">
        <v>13</v>
      </c>
      <c r="I1031" s="343">
        <v>6</v>
      </c>
      <c r="J1031" s="343">
        <v>10</v>
      </c>
      <c r="K1031" s="343">
        <v>6</v>
      </c>
      <c r="L1031" s="343">
        <v>4</v>
      </c>
      <c r="M1031" s="343">
        <v>0</v>
      </c>
      <c r="N1031" s="343">
        <v>0</v>
      </c>
      <c r="O1031" s="343">
        <v>0</v>
      </c>
      <c r="P1031" s="343">
        <v>0</v>
      </c>
      <c r="Q1031" s="343">
        <v>0</v>
      </c>
      <c r="R1031" s="343">
        <v>0</v>
      </c>
    </row>
    <row r="1032" spans="1:18" x14ac:dyDescent="0.25">
      <c r="A1032" s="335"/>
      <c r="B1032" s="335"/>
      <c r="C1032" s="335"/>
      <c r="D1032" s="335"/>
      <c r="E1032" s="335"/>
      <c r="F1032" s="335" t="s">
        <v>947</v>
      </c>
      <c r="G1032" s="343">
        <v>0</v>
      </c>
      <c r="H1032" s="343">
        <v>0</v>
      </c>
      <c r="I1032" s="343">
        <v>0</v>
      </c>
      <c r="J1032" s="343">
        <v>0</v>
      </c>
      <c r="K1032" s="343">
        <v>0</v>
      </c>
      <c r="L1032" s="343">
        <v>0</v>
      </c>
      <c r="M1032" s="343">
        <v>0</v>
      </c>
      <c r="N1032" s="343">
        <v>0</v>
      </c>
      <c r="O1032" s="343">
        <v>0</v>
      </c>
      <c r="P1032" s="343">
        <v>1</v>
      </c>
      <c r="Q1032" s="343">
        <v>1</v>
      </c>
      <c r="R1032" s="343">
        <v>0</v>
      </c>
    </row>
    <row r="1033" spans="1:18" x14ac:dyDescent="0.25">
      <c r="A1033" s="335"/>
      <c r="B1033" s="335"/>
      <c r="C1033" s="335"/>
      <c r="D1033" s="335"/>
      <c r="E1033" s="335"/>
      <c r="F1033" s="335" t="s">
        <v>603</v>
      </c>
      <c r="G1033" s="343">
        <v>0</v>
      </c>
      <c r="H1033" s="343">
        <v>0</v>
      </c>
      <c r="I1033" s="343">
        <v>0</v>
      </c>
      <c r="J1033" s="343">
        <v>0</v>
      </c>
      <c r="K1033" s="343">
        <v>0</v>
      </c>
      <c r="L1033" s="343">
        <v>0</v>
      </c>
      <c r="M1033" s="343">
        <v>0</v>
      </c>
      <c r="N1033" s="343">
        <v>0</v>
      </c>
      <c r="O1033" s="343">
        <v>0</v>
      </c>
      <c r="P1033" s="343">
        <v>4</v>
      </c>
      <c r="Q1033" s="343">
        <v>2</v>
      </c>
      <c r="R1033" s="343">
        <v>2</v>
      </c>
    </row>
    <row r="1034" spans="1:18" x14ac:dyDescent="0.25">
      <c r="A1034" s="335"/>
      <c r="B1034" s="335"/>
      <c r="C1034" s="335"/>
      <c r="D1034" s="335"/>
      <c r="E1034" s="335"/>
      <c r="F1034" s="335" t="s">
        <v>948</v>
      </c>
      <c r="G1034" s="343">
        <v>40</v>
      </c>
      <c r="H1034" s="343">
        <v>19</v>
      </c>
      <c r="I1034" s="343">
        <v>21</v>
      </c>
      <c r="J1034" s="343">
        <v>11</v>
      </c>
      <c r="K1034" s="343">
        <v>6</v>
      </c>
      <c r="L1034" s="343">
        <v>5</v>
      </c>
      <c r="M1034" s="343">
        <v>7</v>
      </c>
      <c r="N1034" s="343">
        <v>3</v>
      </c>
      <c r="O1034" s="343">
        <v>4</v>
      </c>
      <c r="P1034" s="343">
        <v>7</v>
      </c>
      <c r="Q1034" s="343">
        <v>1</v>
      </c>
      <c r="R1034" s="343">
        <v>6</v>
      </c>
    </row>
    <row r="1035" spans="1:18" x14ac:dyDescent="0.25">
      <c r="A1035" s="335"/>
      <c r="B1035" s="335"/>
      <c r="C1035" s="335"/>
      <c r="D1035" s="335"/>
      <c r="E1035" s="335"/>
      <c r="F1035" s="335" t="s">
        <v>949</v>
      </c>
      <c r="G1035" s="343">
        <v>10</v>
      </c>
      <c r="H1035" s="343">
        <v>4</v>
      </c>
      <c r="I1035" s="343">
        <v>6</v>
      </c>
      <c r="J1035" s="343">
        <v>0</v>
      </c>
      <c r="K1035" s="343">
        <v>0</v>
      </c>
      <c r="L1035" s="343">
        <v>0</v>
      </c>
      <c r="M1035" s="343">
        <v>8</v>
      </c>
      <c r="N1035" s="343">
        <v>1</v>
      </c>
      <c r="O1035" s="343">
        <v>7</v>
      </c>
      <c r="P1035" s="343">
        <v>2</v>
      </c>
      <c r="Q1035" s="343">
        <v>1</v>
      </c>
      <c r="R1035" s="343">
        <v>1</v>
      </c>
    </row>
    <row r="1036" spans="1:18" x14ac:dyDescent="0.25">
      <c r="A1036" s="335"/>
      <c r="B1036" s="335"/>
      <c r="C1036" s="335"/>
      <c r="D1036" s="335"/>
      <c r="E1036" s="335"/>
      <c r="F1036" s="335" t="s">
        <v>950</v>
      </c>
      <c r="G1036" s="343">
        <v>0</v>
      </c>
      <c r="H1036" s="343">
        <v>0</v>
      </c>
      <c r="I1036" s="343">
        <v>0</v>
      </c>
      <c r="J1036" s="343">
        <v>0</v>
      </c>
      <c r="K1036" s="343">
        <v>0</v>
      </c>
      <c r="L1036" s="343">
        <v>0</v>
      </c>
      <c r="M1036" s="343">
        <v>2</v>
      </c>
      <c r="N1036" s="343">
        <v>1</v>
      </c>
      <c r="O1036" s="343">
        <v>1</v>
      </c>
      <c r="P1036" s="343">
        <v>5</v>
      </c>
      <c r="Q1036" s="343">
        <v>4</v>
      </c>
      <c r="R1036" s="343">
        <v>1</v>
      </c>
    </row>
    <row r="1037" spans="1:18" x14ac:dyDescent="0.25">
      <c r="A1037" s="335"/>
      <c r="B1037" s="335"/>
      <c r="C1037" s="335"/>
      <c r="D1037" s="335"/>
      <c r="E1037" s="335"/>
      <c r="F1037" s="335" t="s">
        <v>951</v>
      </c>
      <c r="G1037" s="343">
        <v>0</v>
      </c>
      <c r="H1037" s="343">
        <v>0</v>
      </c>
      <c r="I1037" s="343">
        <v>0</v>
      </c>
      <c r="J1037" s="343">
        <v>0</v>
      </c>
      <c r="K1037" s="343">
        <v>0</v>
      </c>
      <c r="L1037" s="343">
        <v>0</v>
      </c>
      <c r="M1037" s="343">
        <v>0</v>
      </c>
      <c r="N1037" s="343">
        <v>0</v>
      </c>
      <c r="O1037" s="343">
        <v>0</v>
      </c>
      <c r="P1037" s="343">
        <v>1</v>
      </c>
      <c r="Q1037" s="343">
        <v>0</v>
      </c>
      <c r="R1037" s="343">
        <v>1</v>
      </c>
    </row>
    <row r="1038" spans="1:18" x14ac:dyDescent="0.25">
      <c r="A1038" s="335"/>
      <c r="B1038" s="335"/>
      <c r="C1038" s="335"/>
      <c r="D1038" s="335"/>
      <c r="E1038" s="335"/>
      <c r="F1038" s="335" t="s">
        <v>747</v>
      </c>
      <c r="G1038" s="343">
        <v>18</v>
      </c>
      <c r="H1038" s="343">
        <v>12</v>
      </c>
      <c r="I1038" s="343">
        <v>6</v>
      </c>
      <c r="J1038" s="343">
        <v>8</v>
      </c>
      <c r="K1038" s="343">
        <v>6</v>
      </c>
      <c r="L1038" s="343">
        <v>2</v>
      </c>
      <c r="M1038" s="343">
        <v>0</v>
      </c>
      <c r="N1038" s="343">
        <v>0</v>
      </c>
      <c r="O1038" s="343">
        <v>0</v>
      </c>
      <c r="P1038" s="343">
        <v>0</v>
      </c>
      <c r="Q1038" s="343">
        <v>0</v>
      </c>
      <c r="R1038" s="343">
        <v>0</v>
      </c>
    </row>
    <row r="1039" spans="1:18" x14ac:dyDescent="0.25">
      <c r="A1039" s="335"/>
      <c r="B1039" s="335"/>
      <c r="C1039" s="335"/>
      <c r="D1039" s="335"/>
      <c r="E1039" s="335"/>
      <c r="F1039" s="335" t="s">
        <v>565</v>
      </c>
      <c r="G1039" s="343">
        <v>651</v>
      </c>
      <c r="H1039" s="343">
        <v>324</v>
      </c>
      <c r="I1039" s="343">
        <v>327</v>
      </c>
      <c r="J1039" s="343">
        <v>163</v>
      </c>
      <c r="K1039" s="343">
        <v>79</v>
      </c>
      <c r="L1039" s="343">
        <v>84</v>
      </c>
      <c r="M1039" s="343">
        <v>20</v>
      </c>
      <c r="N1039" s="343">
        <v>10</v>
      </c>
      <c r="O1039" s="343">
        <v>10</v>
      </c>
      <c r="P1039" s="343">
        <v>23</v>
      </c>
      <c r="Q1039" s="343">
        <v>12</v>
      </c>
      <c r="R1039" s="343">
        <v>11</v>
      </c>
    </row>
    <row r="1040" spans="1:18" x14ac:dyDescent="0.25">
      <c r="A1040" s="335"/>
      <c r="B1040" s="335"/>
      <c r="C1040" s="335"/>
      <c r="D1040" s="335"/>
      <c r="E1040" s="335"/>
      <c r="F1040" s="335" t="s">
        <v>952</v>
      </c>
      <c r="G1040" s="343">
        <v>11</v>
      </c>
      <c r="H1040" s="343">
        <v>7</v>
      </c>
      <c r="I1040" s="343">
        <v>4</v>
      </c>
      <c r="J1040" s="343">
        <v>0</v>
      </c>
      <c r="K1040" s="343">
        <v>0</v>
      </c>
      <c r="L1040" s="343">
        <v>0</v>
      </c>
      <c r="M1040" s="343">
        <v>0</v>
      </c>
      <c r="N1040" s="343">
        <v>0</v>
      </c>
      <c r="O1040" s="343">
        <v>0</v>
      </c>
      <c r="P1040" s="343">
        <v>0</v>
      </c>
      <c r="Q1040" s="343">
        <v>0</v>
      </c>
      <c r="R1040" s="343">
        <v>0</v>
      </c>
    </row>
    <row r="1041" spans="1:18" x14ac:dyDescent="0.25">
      <c r="A1041" s="335"/>
      <c r="B1041" s="335"/>
      <c r="C1041" s="335"/>
      <c r="D1041" s="335"/>
      <c r="E1041" s="335"/>
      <c r="F1041" s="335" t="s">
        <v>953</v>
      </c>
      <c r="G1041" s="343">
        <v>0</v>
      </c>
      <c r="H1041" s="343">
        <v>0</v>
      </c>
      <c r="I1041" s="343">
        <v>0</v>
      </c>
      <c r="J1041" s="343">
        <v>0</v>
      </c>
      <c r="K1041" s="343">
        <v>0</v>
      </c>
      <c r="L1041" s="343">
        <v>0</v>
      </c>
      <c r="M1041" s="343">
        <v>0</v>
      </c>
      <c r="N1041" s="343">
        <v>0</v>
      </c>
      <c r="O1041" s="343">
        <v>0</v>
      </c>
      <c r="P1041" s="343">
        <v>1</v>
      </c>
      <c r="Q1041" s="343">
        <v>1</v>
      </c>
      <c r="R1041" s="343">
        <v>0</v>
      </c>
    </row>
    <row r="1042" spans="1:18" x14ac:dyDescent="0.25">
      <c r="A1042" s="335"/>
      <c r="B1042" s="335"/>
      <c r="C1042" s="335"/>
      <c r="D1042" s="335"/>
      <c r="E1042" s="335"/>
      <c r="F1042" s="335" t="s">
        <v>954</v>
      </c>
      <c r="G1042" s="343">
        <v>92</v>
      </c>
      <c r="H1042" s="343">
        <v>75</v>
      </c>
      <c r="I1042" s="343">
        <v>17</v>
      </c>
      <c r="J1042" s="343">
        <v>22</v>
      </c>
      <c r="K1042" s="343">
        <v>15</v>
      </c>
      <c r="L1042" s="343">
        <v>7</v>
      </c>
      <c r="M1042" s="343">
        <v>10</v>
      </c>
      <c r="N1042" s="343">
        <v>7</v>
      </c>
      <c r="O1042" s="343">
        <v>3</v>
      </c>
      <c r="P1042" s="343">
        <v>7</v>
      </c>
      <c r="Q1042" s="343">
        <v>6</v>
      </c>
      <c r="R1042" s="343">
        <v>1</v>
      </c>
    </row>
    <row r="1043" spans="1:18" x14ac:dyDescent="0.25">
      <c r="A1043" s="335"/>
      <c r="B1043" s="335"/>
      <c r="C1043" s="335"/>
      <c r="D1043" s="335"/>
      <c r="E1043" s="335"/>
      <c r="F1043" s="335" t="s">
        <v>805</v>
      </c>
      <c r="G1043" s="343">
        <v>73</v>
      </c>
      <c r="H1043" s="343">
        <v>41</v>
      </c>
      <c r="I1043" s="343">
        <v>32</v>
      </c>
      <c r="J1043" s="343">
        <v>19</v>
      </c>
      <c r="K1043" s="343">
        <v>12</v>
      </c>
      <c r="L1043" s="343">
        <v>7</v>
      </c>
      <c r="M1043" s="343">
        <v>13</v>
      </c>
      <c r="N1043" s="343">
        <v>7</v>
      </c>
      <c r="O1043" s="343">
        <v>6</v>
      </c>
      <c r="P1043" s="343">
        <v>8</v>
      </c>
      <c r="Q1043" s="343">
        <v>1</v>
      </c>
      <c r="R1043" s="343">
        <v>7</v>
      </c>
    </row>
    <row r="1044" spans="1:18" x14ac:dyDescent="0.25">
      <c r="A1044" s="335"/>
      <c r="B1044" s="335"/>
      <c r="C1044" s="335"/>
      <c r="D1044" s="335"/>
      <c r="E1044" s="335"/>
      <c r="F1044" s="335" t="s">
        <v>928</v>
      </c>
      <c r="G1044" s="343">
        <v>37</v>
      </c>
      <c r="H1044" s="343">
        <v>8</v>
      </c>
      <c r="I1044" s="343">
        <v>29</v>
      </c>
      <c r="J1044" s="343">
        <v>10</v>
      </c>
      <c r="K1044" s="343">
        <v>3</v>
      </c>
      <c r="L1044" s="343">
        <v>7</v>
      </c>
      <c r="M1044" s="343">
        <v>10</v>
      </c>
      <c r="N1044" s="343">
        <v>0</v>
      </c>
      <c r="O1044" s="343">
        <v>10</v>
      </c>
      <c r="P1044" s="343">
        <v>4</v>
      </c>
      <c r="Q1044" s="343">
        <v>1</v>
      </c>
      <c r="R1044" s="343">
        <v>3</v>
      </c>
    </row>
    <row r="1045" spans="1:18" x14ac:dyDescent="0.25">
      <c r="A1045" s="335"/>
      <c r="B1045" s="335"/>
      <c r="C1045" s="335"/>
      <c r="D1045" s="335"/>
      <c r="E1045" s="335"/>
      <c r="F1045" s="335" t="s">
        <v>605</v>
      </c>
      <c r="G1045" s="343">
        <v>0</v>
      </c>
      <c r="H1045" s="343">
        <v>0</v>
      </c>
      <c r="I1045" s="343">
        <v>0</v>
      </c>
      <c r="J1045" s="343">
        <v>0</v>
      </c>
      <c r="K1045" s="343">
        <v>0</v>
      </c>
      <c r="L1045" s="343">
        <v>0</v>
      </c>
      <c r="M1045" s="343">
        <v>0</v>
      </c>
      <c r="N1045" s="343">
        <v>0</v>
      </c>
      <c r="O1045" s="343">
        <v>0</v>
      </c>
      <c r="P1045" s="343">
        <v>2</v>
      </c>
      <c r="Q1045" s="343">
        <v>0</v>
      </c>
      <c r="R1045" s="343">
        <v>2</v>
      </c>
    </row>
    <row r="1046" spans="1:18" x14ac:dyDescent="0.25">
      <c r="A1046" s="335"/>
      <c r="B1046" s="335"/>
      <c r="C1046" s="335"/>
      <c r="D1046" s="335"/>
      <c r="E1046" s="335"/>
      <c r="F1046" s="335" t="s">
        <v>955</v>
      </c>
      <c r="G1046" s="343">
        <v>0</v>
      </c>
      <c r="H1046" s="343">
        <v>0</v>
      </c>
      <c r="I1046" s="343">
        <v>0</v>
      </c>
      <c r="J1046" s="343">
        <v>0</v>
      </c>
      <c r="K1046" s="343">
        <v>0</v>
      </c>
      <c r="L1046" s="343">
        <v>0</v>
      </c>
      <c r="M1046" s="343">
        <v>0</v>
      </c>
      <c r="N1046" s="343">
        <v>0</v>
      </c>
      <c r="O1046" s="343">
        <v>0</v>
      </c>
      <c r="P1046" s="343">
        <v>0</v>
      </c>
      <c r="Q1046" s="343">
        <v>0</v>
      </c>
      <c r="R1046" s="343">
        <v>0</v>
      </c>
    </row>
    <row r="1047" spans="1:18" x14ac:dyDescent="0.25">
      <c r="A1047" s="335"/>
      <c r="B1047" s="335"/>
      <c r="C1047" s="335"/>
      <c r="D1047" s="335" t="s">
        <v>468</v>
      </c>
      <c r="E1047" s="335"/>
      <c r="F1047" s="335"/>
      <c r="G1047" s="343">
        <v>163</v>
      </c>
      <c r="H1047" s="343">
        <v>55</v>
      </c>
      <c r="I1047" s="343">
        <v>108</v>
      </c>
      <c r="J1047" s="343">
        <v>40</v>
      </c>
      <c r="K1047" s="343">
        <v>15</v>
      </c>
      <c r="L1047" s="343">
        <v>25</v>
      </c>
      <c r="M1047" s="343">
        <v>26</v>
      </c>
      <c r="N1047" s="343">
        <v>12</v>
      </c>
      <c r="O1047" s="343">
        <v>14</v>
      </c>
      <c r="P1047" s="343">
        <v>26</v>
      </c>
      <c r="Q1047" s="343">
        <v>12</v>
      </c>
      <c r="R1047" s="343">
        <v>14</v>
      </c>
    </row>
    <row r="1048" spans="1:18" x14ac:dyDescent="0.25">
      <c r="A1048" s="335"/>
      <c r="B1048" s="335"/>
      <c r="C1048" s="335"/>
      <c r="D1048" s="335"/>
      <c r="E1048" s="335" t="s">
        <v>6</v>
      </c>
      <c r="F1048" s="335"/>
      <c r="G1048" s="343">
        <v>163</v>
      </c>
      <c r="H1048" s="343">
        <v>55</v>
      </c>
      <c r="I1048" s="343">
        <v>108</v>
      </c>
      <c r="J1048" s="343">
        <v>40</v>
      </c>
      <c r="K1048" s="343">
        <v>15</v>
      </c>
      <c r="L1048" s="343">
        <v>25</v>
      </c>
      <c r="M1048" s="343">
        <v>26</v>
      </c>
      <c r="N1048" s="343">
        <v>12</v>
      </c>
      <c r="O1048" s="343">
        <v>14</v>
      </c>
      <c r="P1048" s="343">
        <v>26</v>
      </c>
      <c r="Q1048" s="343">
        <v>12</v>
      </c>
      <c r="R1048" s="343">
        <v>14</v>
      </c>
    </row>
    <row r="1049" spans="1:18" x14ac:dyDescent="0.25">
      <c r="A1049" s="335"/>
      <c r="B1049" s="335"/>
      <c r="C1049" s="335"/>
      <c r="D1049" s="335"/>
      <c r="E1049" s="335"/>
      <c r="F1049" s="335" t="s">
        <v>938</v>
      </c>
      <c r="G1049" s="343">
        <v>98</v>
      </c>
      <c r="H1049" s="343">
        <v>33</v>
      </c>
      <c r="I1049" s="343">
        <v>65</v>
      </c>
      <c r="J1049" s="343">
        <v>18</v>
      </c>
      <c r="K1049" s="343">
        <v>6</v>
      </c>
      <c r="L1049" s="343">
        <v>12</v>
      </c>
      <c r="M1049" s="343">
        <v>8</v>
      </c>
      <c r="N1049" s="343">
        <v>3</v>
      </c>
      <c r="O1049" s="343">
        <v>5</v>
      </c>
      <c r="P1049" s="343">
        <v>8</v>
      </c>
      <c r="Q1049" s="343">
        <v>3</v>
      </c>
      <c r="R1049" s="343">
        <v>5</v>
      </c>
    </row>
    <row r="1050" spans="1:18" x14ac:dyDescent="0.25">
      <c r="A1050" s="335"/>
      <c r="B1050" s="335"/>
      <c r="C1050" s="335"/>
      <c r="D1050" s="335"/>
      <c r="E1050" s="335"/>
      <c r="F1050" s="335" t="s">
        <v>939</v>
      </c>
      <c r="G1050" s="343">
        <v>0</v>
      </c>
      <c r="H1050" s="343">
        <v>0</v>
      </c>
      <c r="I1050" s="343">
        <v>0</v>
      </c>
      <c r="J1050" s="343">
        <v>0</v>
      </c>
      <c r="K1050" s="343">
        <v>0</v>
      </c>
      <c r="L1050" s="343">
        <v>0</v>
      </c>
      <c r="M1050" s="343">
        <v>0</v>
      </c>
      <c r="N1050" s="343">
        <v>0</v>
      </c>
      <c r="O1050" s="343">
        <v>0</v>
      </c>
      <c r="P1050" s="343">
        <v>0</v>
      </c>
      <c r="Q1050" s="343">
        <v>0</v>
      </c>
      <c r="R1050" s="343">
        <v>0</v>
      </c>
    </row>
    <row r="1051" spans="1:18" x14ac:dyDescent="0.25">
      <c r="A1051" s="335"/>
      <c r="B1051" s="335"/>
      <c r="C1051" s="335"/>
      <c r="D1051" s="335"/>
      <c r="E1051" s="335"/>
      <c r="F1051" s="335" t="s">
        <v>940</v>
      </c>
      <c r="G1051" s="343">
        <v>21</v>
      </c>
      <c r="H1051" s="343">
        <v>11</v>
      </c>
      <c r="I1051" s="343">
        <v>10</v>
      </c>
      <c r="J1051" s="343">
        <v>7</v>
      </c>
      <c r="K1051" s="343">
        <v>5</v>
      </c>
      <c r="L1051" s="343">
        <v>2</v>
      </c>
      <c r="M1051" s="343">
        <v>5</v>
      </c>
      <c r="N1051" s="343">
        <v>4</v>
      </c>
      <c r="O1051" s="343">
        <v>1</v>
      </c>
      <c r="P1051" s="343">
        <v>5</v>
      </c>
      <c r="Q1051" s="343">
        <v>4</v>
      </c>
      <c r="R1051" s="343">
        <v>1</v>
      </c>
    </row>
    <row r="1052" spans="1:18" x14ac:dyDescent="0.25">
      <c r="A1052" s="335"/>
      <c r="B1052" s="335"/>
      <c r="C1052" s="335"/>
      <c r="D1052" s="335"/>
      <c r="E1052" s="335"/>
      <c r="F1052" s="335" t="s">
        <v>941</v>
      </c>
      <c r="G1052" s="343">
        <v>11</v>
      </c>
      <c r="H1052" s="343">
        <v>4</v>
      </c>
      <c r="I1052" s="343">
        <v>7</v>
      </c>
      <c r="J1052" s="343">
        <v>0</v>
      </c>
      <c r="K1052" s="343">
        <v>0</v>
      </c>
      <c r="L1052" s="343">
        <v>0</v>
      </c>
      <c r="M1052" s="343">
        <v>0</v>
      </c>
      <c r="N1052" s="343">
        <v>0</v>
      </c>
      <c r="O1052" s="343">
        <v>0</v>
      </c>
      <c r="P1052" s="343">
        <v>0</v>
      </c>
      <c r="Q1052" s="343">
        <v>0</v>
      </c>
      <c r="R1052" s="343">
        <v>0</v>
      </c>
    </row>
    <row r="1053" spans="1:18" x14ac:dyDescent="0.25">
      <c r="A1053" s="335"/>
      <c r="B1053" s="335"/>
      <c r="C1053" s="335"/>
      <c r="D1053" s="335"/>
      <c r="E1053" s="335"/>
      <c r="F1053" s="335" t="s">
        <v>694</v>
      </c>
      <c r="G1053" s="343">
        <v>17</v>
      </c>
      <c r="H1053" s="343">
        <v>4</v>
      </c>
      <c r="I1053" s="343">
        <v>13</v>
      </c>
      <c r="J1053" s="343">
        <v>15</v>
      </c>
      <c r="K1053" s="343">
        <v>4</v>
      </c>
      <c r="L1053" s="343">
        <v>11</v>
      </c>
      <c r="M1053" s="343">
        <v>0</v>
      </c>
      <c r="N1053" s="343">
        <v>0</v>
      </c>
      <c r="O1053" s="343">
        <v>0</v>
      </c>
      <c r="P1053" s="343">
        <v>0</v>
      </c>
      <c r="Q1053" s="343">
        <v>0</v>
      </c>
      <c r="R1053" s="343">
        <v>0</v>
      </c>
    </row>
    <row r="1054" spans="1:18" x14ac:dyDescent="0.25">
      <c r="A1054" s="335"/>
      <c r="B1054" s="335"/>
      <c r="C1054" s="335"/>
      <c r="D1054" s="335"/>
      <c r="E1054" s="335"/>
      <c r="F1054" s="335" t="s">
        <v>942</v>
      </c>
      <c r="G1054" s="343">
        <v>16</v>
      </c>
      <c r="H1054" s="343">
        <v>3</v>
      </c>
      <c r="I1054" s="343">
        <v>13</v>
      </c>
      <c r="J1054" s="343">
        <v>0</v>
      </c>
      <c r="K1054" s="343">
        <v>0</v>
      </c>
      <c r="L1054" s="343">
        <v>0</v>
      </c>
      <c r="M1054" s="343">
        <v>13</v>
      </c>
      <c r="N1054" s="343">
        <v>5</v>
      </c>
      <c r="O1054" s="343">
        <v>8</v>
      </c>
      <c r="P1054" s="343">
        <v>13</v>
      </c>
      <c r="Q1054" s="343">
        <v>5</v>
      </c>
      <c r="R1054" s="343">
        <v>8</v>
      </c>
    </row>
    <row r="1055" spans="1:18" x14ac:dyDescent="0.25">
      <c r="A1055" s="335"/>
      <c r="B1055" s="335"/>
      <c r="C1055" s="335"/>
      <c r="D1055" s="335" t="s">
        <v>504</v>
      </c>
      <c r="E1055" s="335"/>
      <c r="F1055" s="335"/>
      <c r="G1055" s="343">
        <v>71</v>
      </c>
      <c r="H1055" s="343">
        <v>30</v>
      </c>
      <c r="I1055" s="343">
        <v>41</v>
      </c>
      <c r="J1055" s="343">
        <v>13</v>
      </c>
      <c r="K1055" s="343">
        <v>7</v>
      </c>
      <c r="L1055" s="343">
        <v>6</v>
      </c>
      <c r="M1055" s="343">
        <v>12</v>
      </c>
      <c r="N1055" s="343">
        <v>4</v>
      </c>
      <c r="O1055" s="343">
        <v>8</v>
      </c>
      <c r="P1055" s="343">
        <v>0</v>
      </c>
      <c r="Q1055" s="343">
        <v>0</v>
      </c>
      <c r="R1055" s="343">
        <v>0</v>
      </c>
    </row>
    <row r="1056" spans="1:18" x14ac:dyDescent="0.25">
      <c r="A1056" s="335"/>
      <c r="B1056" s="335"/>
      <c r="C1056" s="335"/>
      <c r="D1056" s="335"/>
      <c r="E1056" s="335" t="s">
        <v>6</v>
      </c>
      <c r="F1056" s="335"/>
      <c r="G1056" s="343">
        <v>71</v>
      </c>
      <c r="H1056" s="343">
        <v>30</v>
      </c>
      <c r="I1056" s="343">
        <v>41</v>
      </c>
      <c r="J1056" s="343">
        <v>13</v>
      </c>
      <c r="K1056" s="343">
        <v>7</v>
      </c>
      <c r="L1056" s="343">
        <v>6</v>
      </c>
      <c r="M1056" s="343">
        <v>12</v>
      </c>
      <c r="N1056" s="343">
        <v>4</v>
      </c>
      <c r="O1056" s="343">
        <v>8</v>
      </c>
      <c r="P1056" s="343">
        <v>0</v>
      </c>
      <c r="Q1056" s="343">
        <v>0</v>
      </c>
      <c r="R1056" s="343">
        <v>0</v>
      </c>
    </row>
    <row r="1057" spans="1:18" x14ac:dyDescent="0.25">
      <c r="A1057" s="335"/>
      <c r="B1057" s="335"/>
      <c r="C1057" s="335"/>
      <c r="D1057" s="335"/>
      <c r="E1057" s="335"/>
      <c r="F1057" s="335" t="s">
        <v>882</v>
      </c>
      <c r="G1057" s="343">
        <v>71</v>
      </c>
      <c r="H1057" s="343">
        <v>30</v>
      </c>
      <c r="I1057" s="343">
        <v>41</v>
      </c>
      <c r="J1057" s="343">
        <v>13</v>
      </c>
      <c r="K1057" s="343">
        <v>7</v>
      </c>
      <c r="L1057" s="343">
        <v>6</v>
      </c>
      <c r="M1057" s="343">
        <v>12</v>
      </c>
      <c r="N1057" s="343">
        <v>4</v>
      </c>
      <c r="O1057" s="343">
        <v>8</v>
      </c>
      <c r="P1057" s="343">
        <v>0</v>
      </c>
      <c r="Q1057" s="343">
        <v>0</v>
      </c>
      <c r="R1057" s="343">
        <v>0</v>
      </c>
    </row>
    <row r="1058" spans="1:18" x14ac:dyDescent="0.25">
      <c r="A1058" s="335"/>
      <c r="B1058" s="335"/>
      <c r="C1058" s="335"/>
      <c r="D1058" s="335" t="s">
        <v>506</v>
      </c>
      <c r="E1058" s="335"/>
      <c r="F1058" s="335"/>
      <c r="G1058" s="343">
        <v>17</v>
      </c>
      <c r="H1058" s="343">
        <v>4</v>
      </c>
      <c r="I1058" s="343">
        <v>13</v>
      </c>
      <c r="J1058" s="343">
        <v>15</v>
      </c>
      <c r="K1058" s="343">
        <v>4</v>
      </c>
      <c r="L1058" s="343">
        <v>11</v>
      </c>
      <c r="M1058" s="343">
        <v>0</v>
      </c>
      <c r="N1058" s="343">
        <v>0</v>
      </c>
      <c r="O1058" s="343">
        <v>0</v>
      </c>
      <c r="P1058" s="343">
        <v>0</v>
      </c>
      <c r="Q1058" s="343">
        <v>0</v>
      </c>
      <c r="R1058" s="343">
        <v>0</v>
      </c>
    </row>
    <row r="1059" spans="1:18" x14ac:dyDescent="0.25">
      <c r="A1059" s="335"/>
      <c r="B1059" s="335"/>
      <c r="C1059" s="335"/>
      <c r="D1059" s="335"/>
      <c r="E1059" s="335" t="s">
        <v>6</v>
      </c>
      <c r="F1059" s="335"/>
      <c r="G1059" s="343">
        <v>17</v>
      </c>
      <c r="H1059" s="343">
        <v>4</v>
      </c>
      <c r="I1059" s="343">
        <v>13</v>
      </c>
      <c r="J1059" s="343">
        <v>15</v>
      </c>
      <c r="K1059" s="343">
        <v>4</v>
      </c>
      <c r="L1059" s="343">
        <v>11</v>
      </c>
      <c r="M1059" s="343">
        <v>0</v>
      </c>
      <c r="N1059" s="343">
        <v>0</v>
      </c>
      <c r="O1059" s="343">
        <v>0</v>
      </c>
      <c r="P1059" s="343">
        <v>0</v>
      </c>
      <c r="Q1059" s="343">
        <v>0</v>
      </c>
      <c r="R1059" s="343">
        <v>0</v>
      </c>
    </row>
    <row r="1060" spans="1:18" x14ac:dyDescent="0.25">
      <c r="A1060" s="335"/>
      <c r="B1060" s="335"/>
      <c r="C1060" s="335"/>
      <c r="D1060" s="335"/>
      <c r="E1060" s="335"/>
      <c r="F1060" s="335" t="s">
        <v>943</v>
      </c>
      <c r="G1060" s="343">
        <v>17</v>
      </c>
      <c r="H1060" s="343">
        <v>4</v>
      </c>
      <c r="I1060" s="343">
        <v>13</v>
      </c>
      <c r="J1060" s="343">
        <v>15</v>
      </c>
      <c r="K1060" s="343">
        <v>4</v>
      </c>
      <c r="L1060" s="343">
        <v>11</v>
      </c>
      <c r="M1060" s="343">
        <v>0</v>
      </c>
      <c r="N1060" s="343">
        <v>0</v>
      </c>
      <c r="O1060" s="343">
        <v>0</v>
      </c>
      <c r="P1060" s="343">
        <v>0</v>
      </c>
      <c r="Q1060" s="343">
        <v>0</v>
      </c>
      <c r="R1060" s="343">
        <v>0</v>
      </c>
    </row>
    <row r="1061" spans="1:18" x14ac:dyDescent="0.25">
      <c r="A1061" s="335"/>
      <c r="B1061" s="335" t="s">
        <v>331</v>
      </c>
      <c r="C1061" s="335"/>
      <c r="D1061" s="335"/>
      <c r="E1061" s="335"/>
      <c r="F1061" s="335"/>
      <c r="G1061" s="343">
        <v>4912</v>
      </c>
      <c r="H1061" s="343">
        <v>3692</v>
      </c>
      <c r="I1061" s="343">
        <v>1220</v>
      </c>
      <c r="J1061" s="343">
        <v>1189</v>
      </c>
      <c r="K1061" s="343">
        <v>880</v>
      </c>
      <c r="L1061" s="343">
        <v>309</v>
      </c>
      <c r="M1061" s="343">
        <v>257</v>
      </c>
      <c r="N1061" s="343">
        <v>190</v>
      </c>
      <c r="O1061" s="343">
        <v>67</v>
      </c>
      <c r="P1061" s="343">
        <v>1290</v>
      </c>
      <c r="Q1061" s="343">
        <v>988</v>
      </c>
      <c r="R1061" s="343">
        <v>302</v>
      </c>
    </row>
    <row r="1062" spans="1:18" x14ac:dyDescent="0.25">
      <c r="A1062" s="335"/>
      <c r="B1062" s="335"/>
      <c r="C1062" s="335" t="s">
        <v>331</v>
      </c>
      <c r="D1062" s="335"/>
      <c r="E1062" s="335"/>
      <c r="F1062" s="335"/>
      <c r="G1062" s="343">
        <v>4912</v>
      </c>
      <c r="H1062" s="343">
        <v>3692</v>
      </c>
      <c r="I1062" s="343">
        <v>1220</v>
      </c>
      <c r="J1062" s="343">
        <v>1189</v>
      </c>
      <c r="K1062" s="343">
        <v>880</v>
      </c>
      <c r="L1062" s="343">
        <v>309</v>
      </c>
      <c r="M1062" s="343">
        <v>257</v>
      </c>
      <c r="N1062" s="343">
        <v>190</v>
      </c>
      <c r="O1062" s="343">
        <v>67</v>
      </c>
      <c r="P1062" s="343">
        <v>1290</v>
      </c>
      <c r="Q1062" s="343">
        <v>988</v>
      </c>
      <c r="R1062" s="343">
        <v>302</v>
      </c>
    </row>
    <row r="1063" spans="1:18" x14ac:dyDescent="0.25">
      <c r="A1063" s="335"/>
      <c r="B1063" s="335"/>
      <c r="C1063" s="335"/>
      <c r="D1063" s="335" t="s">
        <v>312</v>
      </c>
      <c r="E1063" s="335"/>
      <c r="F1063" s="335"/>
      <c r="G1063" s="343">
        <v>3598</v>
      </c>
      <c r="H1063" s="343">
        <v>2697</v>
      </c>
      <c r="I1063" s="343">
        <v>901</v>
      </c>
      <c r="J1063" s="343">
        <v>1189</v>
      </c>
      <c r="K1063" s="343">
        <v>880</v>
      </c>
      <c r="L1063" s="343">
        <v>309</v>
      </c>
      <c r="M1063" s="343">
        <v>74</v>
      </c>
      <c r="N1063" s="343">
        <v>58</v>
      </c>
      <c r="O1063" s="343">
        <v>16</v>
      </c>
      <c r="P1063" s="343">
        <v>688</v>
      </c>
      <c r="Q1063" s="343">
        <v>503</v>
      </c>
      <c r="R1063" s="343">
        <v>185</v>
      </c>
    </row>
    <row r="1064" spans="1:18" x14ac:dyDescent="0.25">
      <c r="A1064" s="335"/>
      <c r="B1064" s="335"/>
      <c r="C1064" s="335"/>
      <c r="D1064" s="335"/>
      <c r="E1064" s="335" t="s">
        <v>6</v>
      </c>
      <c r="F1064" s="335"/>
      <c r="G1064" s="343">
        <v>3598</v>
      </c>
      <c r="H1064" s="343">
        <v>2697</v>
      </c>
      <c r="I1064" s="343">
        <v>901</v>
      </c>
      <c r="J1064" s="343">
        <v>1189</v>
      </c>
      <c r="K1064" s="343">
        <v>880</v>
      </c>
      <c r="L1064" s="343">
        <v>309</v>
      </c>
      <c r="M1064" s="343">
        <v>74</v>
      </c>
      <c r="N1064" s="343">
        <v>58</v>
      </c>
      <c r="O1064" s="343">
        <v>16</v>
      </c>
      <c r="P1064" s="343">
        <v>688</v>
      </c>
      <c r="Q1064" s="343">
        <v>503</v>
      </c>
      <c r="R1064" s="343">
        <v>185</v>
      </c>
    </row>
    <row r="1065" spans="1:18" x14ac:dyDescent="0.25">
      <c r="A1065" s="335"/>
      <c r="B1065" s="335"/>
      <c r="C1065" s="335"/>
      <c r="D1065" s="335"/>
      <c r="E1065" s="335"/>
      <c r="F1065" s="335" t="s">
        <v>332</v>
      </c>
      <c r="G1065" s="343">
        <v>819</v>
      </c>
      <c r="H1065" s="343">
        <v>387</v>
      </c>
      <c r="I1065" s="343">
        <v>432</v>
      </c>
      <c r="J1065" s="343">
        <v>287</v>
      </c>
      <c r="K1065" s="343">
        <v>131</v>
      </c>
      <c r="L1065" s="343">
        <v>156</v>
      </c>
      <c r="M1065" s="343">
        <v>21</v>
      </c>
      <c r="N1065" s="343">
        <v>10</v>
      </c>
      <c r="O1065" s="343">
        <v>11</v>
      </c>
      <c r="P1065" s="343">
        <v>135</v>
      </c>
      <c r="Q1065" s="343">
        <v>53</v>
      </c>
      <c r="R1065" s="343">
        <v>82</v>
      </c>
    </row>
    <row r="1066" spans="1:18" x14ac:dyDescent="0.25">
      <c r="A1066" s="335"/>
      <c r="B1066" s="335"/>
      <c r="C1066" s="335"/>
      <c r="D1066" s="335"/>
      <c r="E1066" s="335"/>
      <c r="F1066" s="335" t="s">
        <v>333</v>
      </c>
      <c r="G1066" s="343">
        <v>0</v>
      </c>
      <c r="H1066" s="343">
        <v>0</v>
      </c>
      <c r="I1066" s="343">
        <v>0</v>
      </c>
      <c r="J1066" s="343">
        <v>0</v>
      </c>
      <c r="K1066" s="343">
        <v>0</v>
      </c>
      <c r="L1066" s="343">
        <v>0</v>
      </c>
      <c r="M1066" s="343">
        <v>0</v>
      </c>
      <c r="N1066" s="343">
        <v>0</v>
      </c>
      <c r="O1066" s="343">
        <v>0</v>
      </c>
      <c r="P1066" s="343">
        <v>0</v>
      </c>
      <c r="Q1066" s="343">
        <v>0</v>
      </c>
      <c r="R1066" s="343">
        <v>0</v>
      </c>
    </row>
    <row r="1067" spans="1:18" x14ac:dyDescent="0.25">
      <c r="A1067" s="335"/>
      <c r="B1067" s="335"/>
      <c r="C1067" s="335"/>
      <c r="D1067" s="335"/>
      <c r="E1067" s="335"/>
      <c r="F1067" s="335" t="s">
        <v>334</v>
      </c>
      <c r="G1067" s="343">
        <v>93</v>
      </c>
      <c r="H1067" s="343">
        <v>66</v>
      </c>
      <c r="I1067" s="343">
        <v>27</v>
      </c>
      <c r="J1067" s="343">
        <v>56</v>
      </c>
      <c r="K1067" s="343">
        <v>43</v>
      </c>
      <c r="L1067" s="343">
        <v>13</v>
      </c>
      <c r="M1067" s="343">
        <v>1</v>
      </c>
      <c r="N1067" s="343">
        <v>1</v>
      </c>
      <c r="O1067" s="343">
        <v>0</v>
      </c>
      <c r="P1067" s="343">
        <v>22</v>
      </c>
      <c r="Q1067" s="343">
        <v>15</v>
      </c>
      <c r="R1067" s="343">
        <v>7</v>
      </c>
    </row>
    <row r="1068" spans="1:18" x14ac:dyDescent="0.25">
      <c r="A1068" s="335"/>
      <c r="B1068" s="335"/>
      <c r="C1068" s="335"/>
      <c r="D1068" s="335"/>
      <c r="E1068" s="335"/>
      <c r="F1068" s="335" t="s">
        <v>335</v>
      </c>
      <c r="G1068" s="343">
        <v>0</v>
      </c>
      <c r="H1068" s="343">
        <v>0</v>
      </c>
      <c r="I1068" s="343">
        <v>0</v>
      </c>
      <c r="J1068" s="343">
        <v>0</v>
      </c>
      <c r="K1068" s="343">
        <v>0</v>
      </c>
      <c r="L1068" s="343">
        <v>0</v>
      </c>
      <c r="M1068" s="343">
        <v>0</v>
      </c>
      <c r="N1068" s="343">
        <v>0</v>
      </c>
      <c r="O1068" s="343">
        <v>0</v>
      </c>
      <c r="P1068" s="343">
        <v>0</v>
      </c>
      <c r="Q1068" s="343">
        <v>0</v>
      </c>
      <c r="R1068" s="343">
        <v>0</v>
      </c>
    </row>
    <row r="1069" spans="1:18" x14ac:dyDescent="0.25">
      <c r="A1069" s="335"/>
      <c r="B1069" s="335"/>
      <c r="C1069" s="335"/>
      <c r="D1069" s="335"/>
      <c r="E1069" s="335"/>
      <c r="F1069" s="335" t="s">
        <v>318</v>
      </c>
      <c r="G1069" s="343">
        <v>710</v>
      </c>
      <c r="H1069" s="343">
        <v>668</v>
      </c>
      <c r="I1069" s="343">
        <v>42</v>
      </c>
      <c r="J1069" s="343">
        <v>232</v>
      </c>
      <c r="K1069" s="343">
        <v>215</v>
      </c>
      <c r="L1069" s="343">
        <v>17</v>
      </c>
      <c r="M1069" s="343">
        <v>10</v>
      </c>
      <c r="N1069" s="343">
        <v>9</v>
      </c>
      <c r="O1069" s="343">
        <v>1</v>
      </c>
      <c r="P1069" s="343">
        <v>158</v>
      </c>
      <c r="Q1069" s="343">
        <v>150</v>
      </c>
      <c r="R1069" s="343">
        <v>8</v>
      </c>
    </row>
    <row r="1070" spans="1:18" x14ac:dyDescent="0.25">
      <c r="A1070" s="335"/>
      <c r="B1070" s="335"/>
      <c r="C1070" s="335"/>
      <c r="D1070" s="335"/>
      <c r="E1070" s="335"/>
      <c r="F1070" s="335" t="s">
        <v>336</v>
      </c>
      <c r="G1070" s="343">
        <v>61</v>
      </c>
      <c r="H1070" s="343">
        <v>61</v>
      </c>
      <c r="I1070" s="343">
        <v>0</v>
      </c>
      <c r="J1070" s="343">
        <v>0</v>
      </c>
      <c r="K1070" s="343">
        <v>0</v>
      </c>
      <c r="L1070" s="343">
        <v>0</v>
      </c>
      <c r="M1070" s="343">
        <v>0</v>
      </c>
      <c r="N1070" s="343">
        <v>0</v>
      </c>
      <c r="O1070" s="343">
        <v>0</v>
      </c>
      <c r="P1070" s="343">
        <v>11</v>
      </c>
      <c r="Q1070" s="343">
        <v>11</v>
      </c>
      <c r="R1070" s="343">
        <v>0</v>
      </c>
    </row>
    <row r="1071" spans="1:18" x14ac:dyDescent="0.25">
      <c r="A1071" s="335"/>
      <c r="B1071" s="335"/>
      <c r="C1071" s="335"/>
      <c r="D1071" s="335"/>
      <c r="E1071" s="335"/>
      <c r="F1071" s="335" t="s">
        <v>337</v>
      </c>
      <c r="G1071" s="343">
        <v>655</v>
      </c>
      <c r="H1071" s="343">
        <v>591</v>
      </c>
      <c r="I1071" s="343">
        <v>64</v>
      </c>
      <c r="J1071" s="343">
        <v>226</v>
      </c>
      <c r="K1071" s="343">
        <v>205</v>
      </c>
      <c r="L1071" s="343">
        <v>21</v>
      </c>
      <c r="M1071" s="343">
        <v>23</v>
      </c>
      <c r="N1071" s="343">
        <v>21</v>
      </c>
      <c r="O1071" s="343">
        <v>2</v>
      </c>
      <c r="P1071" s="343">
        <v>94</v>
      </c>
      <c r="Q1071" s="343">
        <v>86</v>
      </c>
      <c r="R1071" s="343">
        <v>8</v>
      </c>
    </row>
    <row r="1072" spans="1:18" x14ac:dyDescent="0.25">
      <c r="A1072" s="335"/>
      <c r="B1072" s="335"/>
      <c r="C1072" s="335"/>
      <c r="D1072" s="335"/>
      <c r="E1072" s="335"/>
      <c r="F1072" s="335" t="s">
        <v>338</v>
      </c>
      <c r="G1072" s="343">
        <v>50</v>
      </c>
      <c r="H1072" s="343">
        <v>40</v>
      </c>
      <c r="I1072" s="343">
        <v>10</v>
      </c>
      <c r="J1072" s="343">
        <v>11</v>
      </c>
      <c r="K1072" s="343">
        <v>10</v>
      </c>
      <c r="L1072" s="343">
        <v>1</v>
      </c>
      <c r="M1072" s="343">
        <v>2</v>
      </c>
      <c r="N1072" s="343">
        <v>2</v>
      </c>
      <c r="O1072" s="343">
        <v>0</v>
      </c>
      <c r="P1072" s="343">
        <v>16</v>
      </c>
      <c r="Q1072" s="343">
        <v>15</v>
      </c>
      <c r="R1072" s="343">
        <v>1</v>
      </c>
    </row>
    <row r="1073" spans="1:18" x14ac:dyDescent="0.25">
      <c r="A1073" s="335"/>
      <c r="B1073" s="335"/>
      <c r="C1073" s="335"/>
      <c r="D1073" s="335"/>
      <c r="E1073" s="335"/>
      <c r="F1073" s="335" t="s">
        <v>339</v>
      </c>
      <c r="G1073" s="343">
        <v>588</v>
      </c>
      <c r="H1073" s="343">
        <v>394</v>
      </c>
      <c r="I1073" s="343">
        <v>194</v>
      </c>
      <c r="J1073" s="343">
        <v>156</v>
      </c>
      <c r="K1073" s="343">
        <v>106</v>
      </c>
      <c r="L1073" s="343">
        <v>50</v>
      </c>
      <c r="M1073" s="343">
        <v>8</v>
      </c>
      <c r="N1073" s="343">
        <v>6</v>
      </c>
      <c r="O1073" s="343">
        <v>2</v>
      </c>
      <c r="P1073" s="343">
        <v>119</v>
      </c>
      <c r="Q1073" s="343">
        <v>70</v>
      </c>
      <c r="R1073" s="343">
        <v>49</v>
      </c>
    </row>
    <row r="1074" spans="1:18" x14ac:dyDescent="0.25">
      <c r="A1074" s="335"/>
      <c r="B1074" s="335"/>
      <c r="C1074" s="335"/>
      <c r="D1074" s="335"/>
      <c r="E1074" s="335"/>
      <c r="F1074" s="335" t="s">
        <v>340</v>
      </c>
      <c r="G1074" s="343">
        <v>170</v>
      </c>
      <c r="H1074" s="343">
        <v>145</v>
      </c>
      <c r="I1074" s="343">
        <v>25</v>
      </c>
      <c r="J1074" s="343">
        <v>73</v>
      </c>
      <c r="K1074" s="343">
        <v>58</v>
      </c>
      <c r="L1074" s="343">
        <v>15</v>
      </c>
      <c r="M1074" s="343">
        <v>3</v>
      </c>
      <c r="N1074" s="343">
        <v>3</v>
      </c>
      <c r="O1074" s="343">
        <v>0</v>
      </c>
      <c r="P1074" s="343">
        <v>43</v>
      </c>
      <c r="Q1074" s="343">
        <v>34</v>
      </c>
      <c r="R1074" s="343">
        <v>9</v>
      </c>
    </row>
    <row r="1075" spans="1:18" x14ac:dyDescent="0.25">
      <c r="A1075" s="335"/>
      <c r="B1075" s="335"/>
      <c r="C1075" s="335"/>
      <c r="D1075" s="335"/>
      <c r="E1075" s="335"/>
      <c r="F1075" s="335" t="s">
        <v>341</v>
      </c>
      <c r="G1075" s="343">
        <v>63</v>
      </c>
      <c r="H1075" s="343">
        <v>43</v>
      </c>
      <c r="I1075" s="343">
        <v>20</v>
      </c>
      <c r="J1075" s="343">
        <v>0</v>
      </c>
      <c r="K1075" s="343">
        <v>0</v>
      </c>
      <c r="L1075" s="343">
        <v>0</v>
      </c>
      <c r="M1075" s="343">
        <v>0</v>
      </c>
      <c r="N1075" s="343">
        <v>0</v>
      </c>
      <c r="O1075" s="343">
        <v>0</v>
      </c>
      <c r="P1075" s="343">
        <v>24</v>
      </c>
      <c r="Q1075" s="343">
        <v>20</v>
      </c>
      <c r="R1075" s="343">
        <v>4</v>
      </c>
    </row>
    <row r="1076" spans="1:18" x14ac:dyDescent="0.25">
      <c r="A1076" s="335"/>
      <c r="B1076" s="335"/>
      <c r="C1076" s="335"/>
      <c r="D1076" s="335"/>
      <c r="E1076" s="335"/>
      <c r="F1076" s="335" t="s">
        <v>342</v>
      </c>
      <c r="G1076" s="343">
        <v>14</v>
      </c>
      <c r="H1076" s="343">
        <v>10</v>
      </c>
      <c r="I1076" s="343">
        <v>4</v>
      </c>
      <c r="J1076" s="343">
        <v>0</v>
      </c>
      <c r="K1076" s="343">
        <v>0</v>
      </c>
      <c r="L1076" s="343">
        <v>0</v>
      </c>
      <c r="M1076" s="343">
        <v>1</v>
      </c>
      <c r="N1076" s="343">
        <v>1</v>
      </c>
      <c r="O1076" s="343">
        <v>0</v>
      </c>
      <c r="P1076" s="343">
        <v>10</v>
      </c>
      <c r="Q1076" s="343">
        <v>6</v>
      </c>
      <c r="R1076" s="343">
        <v>4</v>
      </c>
    </row>
    <row r="1077" spans="1:18" x14ac:dyDescent="0.25">
      <c r="A1077" s="335"/>
      <c r="B1077" s="335"/>
      <c r="C1077" s="335"/>
      <c r="D1077" s="335"/>
      <c r="E1077" s="335"/>
      <c r="F1077" s="335" t="s">
        <v>325</v>
      </c>
      <c r="G1077" s="343">
        <v>45</v>
      </c>
      <c r="H1077" s="343">
        <v>35</v>
      </c>
      <c r="I1077" s="343">
        <v>10</v>
      </c>
      <c r="J1077" s="343">
        <v>0</v>
      </c>
      <c r="K1077" s="343">
        <v>0</v>
      </c>
      <c r="L1077" s="343">
        <v>0</v>
      </c>
      <c r="M1077" s="343">
        <v>1</v>
      </c>
      <c r="N1077" s="343">
        <v>1</v>
      </c>
      <c r="O1077" s="343">
        <v>0</v>
      </c>
      <c r="P1077" s="343">
        <v>9</v>
      </c>
      <c r="Q1077" s="343">
        <v>8</v>
      </c>
      <c r="R1077" s="343">
        <v>1</v>
      </c>
    </row>
    <row r="1078" spans="1:18" x14ac:dyDescent="0.25">
      <c r="A1078" s="335"/>
      <c r="B1078" s="335"/>
      <c r="C1078" s="335"/>
      <c r="D1078" s="335"/>
      <c r="E1078" s="335"/>
      <c r="F1078" s="335" t="s">
        <v>343</v>
      </c>
      <c r="G1078" s="343">
        <v>330</v>
      </c>
      <c r="H1078" s="343">
        <v>257</v>
      </c>
      <c r="I1078" s="343">
        <v>73</v>
      </c>
      <c r="J1078" s="343">
        <v>148</v>
      </c>
      <c r="K1078" s="343">
        <v>112</v>
      </c>
      <c r="L1078" s="343">
        <v>36</v>
      </c>
      <c r="M1078" s="343">
        <v>4</v>
      </c>
      <c r="N1078" s="343">
        <v>4</v>
      </c>
      <c r="O1078" s="343">
        <v>0</v>
      </c>
      <c r="P1078" s="343">
        <v>47</v>
      </c>
      <c r="Q1078" s="343">
        <v>35</v>
      </c>
      <c r="R1078" s="343">
        <v>12</v>
      </c>
    </row>
    <row r="1079" spans="1:18" x14ac:dyDescent="0.25">
      <c r="A1079" s="335"/>
      <c r="B1079" s="335"/>
      <c r="C1079" s="335"/>
      <c r="D1079" s="335" t="s">
        <v>411</v>
      </c>
      <c r="E1079" s="335"/>
      <c r="F1079" s="335"/>
      <c r="G1079" s="343">
        <v>1305</v>
      </c>
      <c r="H1079" s="343">
        <v>986</v>
      </c>
      <c r="I1079" s="343">
        <v>319</v>
      </c>
      <c r="J1079" s="343">
        <v>0</v>
      </c>
      <c r="K1079" s="343">
        <v>0</v>
      </c>
      <c r="L1079" s="343">
        <v>0</v>
      </c>
      <c r="M1079" s="343">
        <v>180</v>
      </c>
      <c r="N1079" s="343">
        <v>129</v>
      </c>
      <c r="O1079" s="343">
        <v>51</v>
      </c>
      <c r="P1079" s="343">
        <v>598</v>
      </c>
      <c r="Q1079" s="343">
        <v>481</v>
      </c>
      <c r="R1079" s="343">
        <v>117</v>
      </c>
    </row>
    <row r="1080" spans="1:18" x14ac:dyDescent="0.25">
      <c r="A1080" s="335"/>
      <c r="B1080" s="335"/>
      <c r="C1080" s="335"/>
      <c r="D1080" s="335"/>
      <c r="E1080" s="335" t="s">
        <v>6</v>
      </c>
      <c r="F1080" s="335"/>
      <c r="G1080" s="343">
        <v>1305</v>
      </c>
      <c r="H1080" s="343">
        <v>986</v>
      </c>
      <c r="I1080" s="343">
        <v>319</v>
      </c>
      <c r="J1080" s="343">
        <v>0</v>
      </c>
      <c r="K1080" s="343">
        <v>0</v>
      </c>
      <c r="L1080" s="343">
        <v>0</v>
      </c>
      <c r="M1080" s="343">
        <v>180</v>
      </c>
      <c r="N1080" s="343">
        <v>129</v>
      </c>
      <c r="O1080" s="343">
        <v>51</v>
      </c>
      <c r="P1080" s="343">
        <v>598</v>
      </c>
      <c r="Q1080" s="343">
        <v>481</v>
      </c>
      <c r="R1080" s="343">
        <v>117</v>
      </c>
    </row>
    <row r="1081" spans="1:18" x14ac:dyDescent="0.25">
      <c r="A1081" s="335"/>
      <c r="B1081" s="335"/>
      <c r="C1081" s="335"/>
      <c r="D1081" s="335"/>
      <c r="E1081" s="335"/>
      <c r="F1081" s="335" t="s">
        <v>522</v>
      </c>
      <c r="G1081" s="343">
        <v>44</v>
      </c>
      <c r="H1081" s="343">
        <v>32</v>
      </c>
      <c r="I1081" s="343">
        <v>12</v>
      </c>
      <c r="J1081" s="343">
        <v>0</v>
      </c>
      <c r="K1081" s="343">
        <v>0</v>
      </c>
      <c r="L1081" s="343">
        <v>0</v>
      </c>
      <c r="M1081" s="343">
        <v>3</v>
      </c>
      <c r="N1081" s="343">
        <v>1</v>
      </c>
      <c r="O1081" s="343">
        <v>2</v>
      </c>
      <c r="P1081" s="343">
        <v>10</v>
      </c>
      <c r="Q1081" s="343">
        <v>6</v>
      </c>
      <c r="R1081" s="343">
        <v>4</v>
      </c>
    </row>
    <row r="1082" spans="1:18" x14ac:dyDescent="0.25">
      <c r="A1082" s="335"/>
      <c r="B1082" s="335"/>
      <c r="C1082" s="335"/>
      <c r="D1082" s="335"/>
      <c r="E1082" s="335"/>
      <c r="F1082" s="335" t="s">
        <v>523</v>
      </c>
      <c r="G1082" s="343">
        <v>345</v>
      </c>
      <c r="H1082" s="343">
        <v>335</v>
      </c>
      <c r="I1082" s="343">
        <v>10</v>
      </c>
      <c r="J1082" s="343">
        <v>0</v>
      </c>
      <c r="K1082" s="343">
        <v>0</v>
      </c>
      <c r="L1082" s="343">
        <v>0</v>
      </c>
      <c r="M1082" s="343">
        <v>35</v>
      </c>
      <c r="N1082" s="343">
        <v>34</v>
      </c>
      <c r="O1082" s="343">
        <v>1</v>
      </c>
      <c r="P1082" s="343">
        <v>154</v>
      </c>
      <c r="Q1082" s="343">
        <v>151</v>
      </c>
      <c r="R1082" s="343">
        <v>3</v>
      </c>
    </row>
    <row r="1083" spans="1:18" x14ac:dyDescent="0.25">
      <c r="A1083" s="335"/>
      <c r="B1083" s="335"/>
      <c r="C1083" s="335"/>
      <c r="D1083" s="335"/>
      <c r="E1083" s="335"/>
      <c r="F1083" s="335" t="s">
        <v>463</v>
      </c>
      <c r="G1083" s="343">
        <v>229</v>
      </c>
      <c r="H1083" s="343">
        <v>209</v>
      </c>
      <c r="I1083" s="343">
        <v>20</v>
      </c>
      <c r="J1083" s="343">
        <v>0</v>
      </c>
      <c r="K1083" s="343">
        <v>0</v>
      </c>
      <c r="L1083" s="343">
        <v>0</v>
      </c>
      <c r="M1083" s="343">
        <v>17</v>
      </c>
      <c r="N1083" s="343">
        <v>15</v>
      </c>
      <c r="O1083" s="343">
        <v>2</v>
      </c>
      <c r="P1083" s="343">
        <v>155</v>
      </c>
      <c r="Q1083" s="343">
        <v>146</v>
      </c>
      <c r="R1083" s="343">
        <v>9</v>
      </c>
    </row>
    <row r="1084" spans="1:18" x14ac:dyDescent="0.25">
      <c r="A1084" s="335"/>
      <c r="B1084" s="335"/>
      <c r="C1084" s="335"/>
      <c r="D1084" s="335"/>
      <c r="E1084" s="335"/>
      <c r="F1084" s="335" t="s">
        <v>524</v>
      </c>
      <c r="G1084" s="343">
        <v>359</v>
      </c>
      <c r="H1084" s="343">
        <v>252</v>
      </c>
      <c r="I1084" s="343">
        <v>107</v>
      </c>
      <c r="J1084" s="343">
        <v>0</v>
      </c>
      <c r="K1084" s="343">
        <v>0</v>
      </c>
      <c r="L1084" s="343">
        <v>0</v>
      </c>
      <c r="M1084" s="343">
        <v>58</v>
      </c>
      <c r="N1084" s="343">
        <v>43</v>
      </c>
      <c r="O1084" s="343">
        <v>15</v>
      </c>
      <c r="P1084" s="343">
        <v>133</v>
      </c>
      <c r="Q1084" s="343">
        <v>105</v>
      </c>
      <c r="R1084" s="343">
        <v>28</v>
      </c>
    </row>
    <row r="1085" spans="1:18" x14ac:dyDescent="0.25">
      <c r="A1085" s="335"/>
      <c r="B1085" s="335"/>
      <c r="C1085" s="335"/>
      <c r="D1085" s="335"/>
      <c r="E1085" s="335"/>
      <c r="F1085" s="335" t="s">
        <v>466</v>
      </c>
      <c r="G1085" s="343">
        <v>102</v>
      </c>
      <c r="H1085" s="343">
        <v>73</v>
      </c>
      <c r="I1085" s="343">
        <v>29</v>
      </c>
      <c r="J1085" s="343">
        <v>0</v>
      </c>
      <c r="K1085" s="343">
        <v>0</v>
      </c>
      <c r="L1085" s="343">
        <v>0</v>
      </c>
      <c r="M1085" s="343">
        <v>19</v>
      </c>
      <c r="N1085" s="343">
        <v>15</v>
      </c>
      <c r="O1085" s="343">
        <v>4</v>
      </c>
      <c r="P1085" s="343">
        <v>31</v>
      </c>
      <c r="Q1085" s="343">
        <v>27</v>
      </c>
      <c r="R1085" s="343">
        <v>4</v>
      </c>
    </row>
    <row r="1086" spans="1:18" x14ac:dyDescent="0.25">
      <c r="A1086" s="335"/>
      <c r="B1086" s="335"/>
      <c r="C1086" s="335"/>
      <c r="D1086" s="335"/>
      <c r="E1086" s="335"/>
      <c r="F1086" s="335" t="s">
        <v>525</v>
      </c>
      <c r="G1086" s="343">
        <v>226</v>
      </c>
      <c r="H1086" s="343">
        <v>85</v>
      </c>
      <c r="I1086" s="343">
        <v>141</v>
      </c>
      <c r="J1086" s="343">
        <v>0</v>
      </c>
      <c r="K1086" s="343">
        <v>0</v>
      </c>
      <c r="L1086" s="343">
        <v>0</v>
      </c>
      <c r="M1086" s="343">
        <v>48</v>
      </c>
      <c r="N1086" s="343">
        <v>21</v>
      </c>
      <c r="O1086" s="343">
        <v>27</v>
      </c>
      <c r="P1086" s="343">
        <v>115</v>
      </c>
      <c r="Q1086" s="343">
        <v>46</v>
      </c>
      <c r="R1086" s="343">
        <v>69</v>
      </c>
    </row>
    <row r="1087" spans="1:18" x14ac:dyDescent="0.25">
      <c r="A1087" s="335"/>
      <c r="B1087" s="335"/>
      <c r="C1087" s="335"/>
      <c r="D1087" s="335" t="s">
        <v>520</v>
      </c>
      <c r="E1087" s="335"/>
      <c r="F1087" s="335"/>
      <c r="G1087" s="343">
        <v>9</v>
      </c>
      <c r="H1087" s="343">
        <v>9</v>
      </c>
      <c r="I1087" s="343">
        <v>0</v>
      </c>
      <c r="J1087" s="343">
        <v>0</v>
      </c>
      <c r="K1087" s="343">
        <v>0</v>
      </c>
      <c r="L1087" s="343">
        <v>0</v>
      </c>
      <c r="M1087" s="343">
        <v>3</v>
      </c>
      <c r="N1087" s="343">
        <v>3</v>
      </c>
      <c r="O1087" s="343">
        <v>0</v>
      </c>
      <c r="P1087" s="343">
        <v>4</v>
      </c>
      <c r="Q1087" s="343">
        <v>4</v>
      </c>
      <c r="R1087" s="343">
        <v>0</v>
      </c>
    </row>
    <row r="1088" spans="1:18" x14ac:dyDescent="0.25">
      <c r="A1088" s="335"/>
      <c r="B1088" s="335"/>
      <c r="C1088" s="335"/>
      <c r="D1088" s="335"/>
      <c r="E1088" s="335" t="s">
        <v>6</v>
      </c>
      <c r="F1088" s="335"/>
      <c r="G1088" s="343">
        <v>9</v>
      </c>
      <c r="H1088" s="343">
        <v>9</v>
      </c>
      <c r="I1088" s="343">
        <v>0</v>
      </c>
      <c r="J1088" s="343">
        <v>0</v>
      </c>
      <c r="K1088" s="343">
        <v>0</v>
      </c>
      <c r="L1088" s="343">
        <v>0</v>
      </c>
      <c r="M1088" s="343">
        <v>3</v>
      </c>
      <c r="N1088" s="343">
        <v>3</v>
      </c>
      <c r="O1088" s="343">
        <v>0</v>
      </c>
      <c r="P1088" s="343">
        <v>4</v>
      </c>
      <c r="Q1088" s="343">
        <v>4</v>
      </c>
      <c r="R1088" s="343">
        <v>0</v>
      </c>
    </row>
    <row r="1089" spans="1:18" x14ac:dyDescent="0.25">
      <c r="A1089" s="335"/>
      <c r="B1089" s="335"/>
      <c r="C1089" s="335"/>
      <c r="D1089" s="335"/>
      <c r="E1089" s="335"/>
      <c r="F1089" s="335" t="s">
        <v>521</v>
      </c>
      <c r="G1089" s="343">
        <v>9</v>
      </c>
      <c r="H1089" s="343">
        <v>9</v>
      </c>
      <c r="I1089" s="343">
        <v>0</v>
      </c>
      <c r="J1089" s="343">
        <v>0</v>
      </c>
      <c r="K1089" s="343">
        <v>0</v>
      </c>
      <c r="L1089" s="343">
        <v>0</v>
      </c>
      <c r="M1089" s="343">
        <v>3</v>
      </c>
      <c r="N1089" s="343">
        <v>3</v>
      </c>
      <c r="O1089" s="343">
        <v>0</v>
      </c>
      <c r="P1089" s="343">
        <v>4</v>
      </c>
      <c r="Q1089" s="343">
        <v>4</v>
      </c>
      <c r="R1089" s="343">
        <v>0</v>
      </c>
    </row>
    <row r="1090" spans="1:18" x14ac:dyDescent="0.25">
      <c r="A1090" s="335"/>
      <c r="B1090" s="335" t="s">
        <v>344</v>
      </c>
      <c r="C1090" s="335"/>
      <c r="D1090" s="335"/>
      <c r="E1090" s="335"/>
      <c r="F1090" s="335"/>
      <c r="G1090" s="343">
        <v>1100</v>
      </c>
      <c r="H1090" s="343">
        <v>601</v>
      </c>
      <c r="I1090" s="343">
        <v>499</v>
      </c>
      <c r="J1090" s="343">
        <v>338</v>
      </c>
      <c r="K1090" s="343">
        <v>188</v>
      </c>
      <c r="L1090" s="343">
        <v>150</v>
      </c>
      <c r="M1090" s="343">
        <v>452</v>
      </c>
      <c r="N1090" s="343">
        <v>245</v>
      </c>
      <c r="O1090" s="343">
        <v>207</v>
      </c>
      <c r="P1090" s="343">
        <v>366</v>
      </c>
      <c r="Q1090" s="343">
        <v>192</v>
      </c>
      <c r="R1090" s="343">
        <v>174</v>
      </c>
    </row>
    <row r="1091" spans="1:18" x14ac:dyDescent="0.25">
      <c r="A1091" s="335"/>
      <c r="B1091" s="335"/>
      <c r="C1091" s="335" t="s">
        <v>344</v>
      </c>
      <c r="D1091" s="335"/>
      <c r="E1091" s="335"/>
      <c r="F1091" s="335"/>
      <c r="G1091" s="343">
        <v>1100</v>
      </c>
      <c r="H1091" s="343">
        <v>601</v>
      </c>
      <c r="I1091" s="343">
        <v>499</v>
      </c>
      <c r="J1091" s="343">
        <v>338</v>
      </c>
      <c r="K1091" s="343">
        <v>188</v>
      </c>
      <c r="L1091" s="343">
        <v>150</v>
      </c>
      <c r="M1091" s="343">
        <v>452</v>
      </c>
      <c r="N1091" s="343">
        <v>245</v>
      </c>
      <c r="O1091" s="343">
        <v>207</v>
      </c>
      <c r="P1091" s="343">
        <v>366</v>
      </c>
      <c r="Q1091" s="343">
        <v>192</v>
      </c>
      <c r="R1091" s="343">
        <v>174</v>
      </c>
    </row>
    <row r="1092" spans="1:18" x14ac:dyDescent="0.25">
      <c r="A1092" s="335"/>
      <c r="B1092" s="335"/>
      <c r="C1092" s="335"/>
      <c r="D1092" s="335" t="s">
        <v>312</v>
      </c>
      <c r="E1092" s="335"/>
      <c r="F1092" s="335"/>
      <c r="G1092" s="343">
        <v>718</v>
      </c>
      <c r="H1092" s="343">
        <v>391</v>
      </c>
      <c r="I1092" s="343">
        <v>327</v>
      </c>
      <c r="J1092" s="343">
        <v>338</v>
      </c>
      <c r="K1092" s="343">
        <v>188</v>
      </c>
      <c r="L1092" s="343">
        <v>150</v>
      </c>
      <c r="M1092" s="343">
        <v>322</v>
      </c>
      <c r="N1092" s="343">
        <v>174</v>
      </c>
      <c r="O1092" s="343">
        <v>148</v>
      </c>
      <c r="P1092" s="343">
        <v>314</v>
      </c>
      <c r="Q1092" s="343">
        <v>166</v>
      </c>
      <c r="R1092" s="343">
        <v>148</v>
      </c>
    </row>
    <row r="1093" spans="1:18" x14ac:dyDescent="0.25">
      <c r="A1093" s="335"/>
      <c r="B1093" s="335"/>
      <c r="C1093" s="335"/>
      <c r="D1093" s="335"/>
      <c r="E1093" s="335" t="s">
        <v>6</v>
      </c>
      <c r="F1093" s="335"/>
      <c r="G1093" s="343">
        <v>718</v>
      </c>
      <c r="H1093" s="343">
        <v>391</v>
      </c>
      <c r="I1093" s="343">
        <v>327</v>
      </c>
      <c r="J1093" s="343">
        <v>338</v>
      </c>
      <c r="K1093" s="343">
        <v>188</v>
      </c>
      <c r="L1093" s="343">
        <v>150</v>
      </c>
      <c r="M1093" s="343">
        <v>322</v>
      </c>
      <c r="N1093" s="343">
        <v>174</v>
      </c>
      <c r="O1093" s="343">
        <v>148</v>
      </c>
      <c r="P1093" s="343">
        <v>314</v>
      </c>
      <c r="Q1093" s="343">
        <v>166</v>
      </c>
      <c r="R1093" s="343">
        <v>148</v>
      </c>
    </row>
    <row r="1094" spans="1:18" x14ac:dyDescent="0.25">
      <c r="A1094" s="335"/>
      <c r="B1094" s="335"/>
      <c r="C1094" s="335"/>
      <c r="D1094" s="335"/>
      <c r="E1094" s="335"/>
      <c r="F1094" s="335" t="s">
        <v>345</v>
      </c>
      <c r="G1094" s="343">
        <v>125</v>
      </c>
      <c r="H1094" s="343">
        <v>55</v>
      </c>
      <c r="I1094" s="343">
        <v>70</v>
      </c>
      <c r="J1094" s="343">
        <v>0</v>
      </c>
      <c r="K1094" s="343">
        <v>0</v>
      </c>
      <c r="L1094" s="343">
        <v>0</v>
      </c>
      <c r="M1094" s="343">
        <v>96</v>
      </c>
      <c r="N1094" s="343">
        <v>45</v>
      </c>
      <c r="O1094" s="343">
        <v>51</v>
      </c>
      <c r="P1094" s="343">
        <v>91</v>
      </c>
      <c r="Q1094" s="343">
        <v>42</v>
      </c>
      <c r="R1094" s="343">
        <v>49</v>
      </c>
    </row>
    <row r="1095" spans="1:18" x14ac:dyDescent="0.25">
      <c r="A1095" s="335"/>
      <c r="B1095" s="335"/>
      <c r="C1095" s="335"/>
      <c r="D1095" s="335"/>
      <c r="E1095" s="335"/>
      <c r="F1095" s="335" t="s">
        <v>346</v>
      </c>
      <c r="G1095" s="343">
        <v>323</v>
      </c>
      <c r="H1095" s="343">
        <v>153</v>
      </c>
      <c r="I1095" s="343">
        <v>170</v>
      </c>
      <c r="J1095" s="343">
        <v>156</v>
      </c>
      <c r="K1095" s="343">
        <v>79</v>
      </c>
      <c r="L1095" s="343">
        <v>77</v>
      </c>
      <c r="M1095" s="343">
        <v>185</v>
      </c>
      <c r="N1095" s="343">
        <v>102</v>
      </c>
      <c r="O1095" s="343">
        <v>83</v>
      </c>
      <c r="P1095" s="343">
        <v>181</v>
      </c>
      <c r="Q1095" s="343">
        <v>95</v>
      </c>
      <c r="R1095" s="343">
        <v>86</v>
      </c>
    </row>
    <row r="1096" spans="1:18" x14ac:dyDescent="0.25">
      <c r="A1096" s="335"/>
      <c r="B1096" s="335"/>
      <c r="C1096" s="335"/>
      <c r="D1096" s="335"/>
      <c r="E1096" s="335"/>
      <c r="F1096" s="335" t="s">
        <v>347</v>
      </c>
      <c r="G1096" s="343">
        <v>101</v>
      </c>
      <c r="H1096" s="343">
        <v>46</v>
      </c>
      <c r="I1096" s="343">
        <v>55</v>
      </c>
      <c r="J1096" s="343">
        <v>101</v>
      </c>
      <c r="K1096" s="343">
        <v>46</v>
      </c>
      <c r="L1096" s="343">
        <v>55</v>
      </c>
      <c r="M1096" s="343">
        <v>0</v>
      </c>
      <c r="N1096" s="343">
        <v>0</v>
      </c>
      <c r="O1096" s="343">
        <v>0</v>
      </c>
      <c r="P1096" s="343">
        <v>0</v>
      </c>
      <c r="Q1096" s="343">
        <v>0</v>
      </c>
      <c r="R1096" s="343">
        <v>0</v>
      </c>
    </row>
    <row r="1097" spans="1:18" x14ac:dyDescent="0.25">
      <c r="A1097" s="335"/>
      <c r="B1097" s="335"/>
      <c r="C1097" s="335"/>
      <c r="D1097" s="335"/>
      <c r="E1097" s="335"/>
      <c r="F1097" s="335" t="s">
        <v>348</v>
      </c>
      <c r="G1097" s="343">
        <v>119</v>
      </c>
      <c r="H1097" s="343">
        <v>110</v>
      </c>
      <c r="I1097" s="343">
        <v>9</v>
      </c>
      <c r="J1097" s="343">
        <v>48</v>
      </c>
      <c r="K1097" s="343">
        <v>47</v>
      </c>
      <c r="L1097" s="343">
        <v>1</v>
      </c>
      <c r="M1097" s="343">
        <v>15</v>
      </c>
      <c r="N1097" s="343">
        <v>13</v>
      </c>
      <c r="O1097" s="343">
        <v>2</v>
      </c>
      <c r="P1097" s="343">
        <v>15</v>
      </c>
      <c r="Q1097" s="343">
        <v>13</v>
      </c>
      <c r="R1097" s="343">
        <v>2</v>
      </c>
    </row>
    <row r="1098" spans="1:18" x14ac:dyDescent="0.25">
      <c r="A1098" s="335"/>
      <c r="B1098" s="335"/>
      <c r="C1098" s="335"/>
      <c r="D1098" s="335"/>
      <c r="E1098" s="335"/>
      <c r="F1098" s="335" t="s">
        <v>349</v>
      </c>
      <c r="G1098" s="343">
        <v>50</v>
      </c>
      <c r="H1098" s="343">
        <v>27</v>
      </c>
      <c r="I1098" s="343">
        <v>23</v>
      </c>
      <c r="J1098" s="343">
        <v>33</v>
      </c>
      <c r="K1098" s="343">
        <v>16</v>
      </c>
      <c r="L1098" s="343">
        <v>17</v>
      </c>
      <c r="M1098" s="343">
        <v>26</v>
      </c>
      <c r="N1098" s="343">
        <v>14</v>
      </c>
      <c r="O1098" s="343">
        <v>12</v>
      </c>
      <c r="P1098" s="343">
        <v>27</v>
      </c>
      <c r="Q1098" s="343">
        <v>16</v>
      </c>
      <c r="R1098" s="343">
        <v>11</v>
      </c>
    </row>
    <row r="1099" spans="1:18" x14ac:dyDescent="0.25">
      <c r="A1099" s="335"/>
      <c r="B1099" s="335"/>
      <c r="C1099" s="335"/>
      <c r="D1099" s="335" t="s">
        <v>411</v>
      </c>
      <c r="E1099" s="335"/>
      <c r="F1099" s="335"/>
      <c r="G1099" s="343">
        <v>382</v>
      </c>
      <c r="H1099" s="343">
        <v>210</v>
      </c>
      <c r="I1099" s="343">
        <v>172</v>
      </c>
      <c r="J1099" s="343">
        <v>0</v>
      </c>
      <c r="K1099" s="343">
        <v>0</v>
      </c>
      <c r="L1099" s="343">
        <v>0</v>
      </c>
      <c r="M1099" s="343">
        <v>130</v>
      </c>
      <c r="N1099" s="343">
        <v>71</v>
      </c>
      <c r="O1099" s="343">
        <v>59</v>
      </c>
      <c r="P1099" s="343">
        <v>52</v>
      </c>
      <c r="Q1099" s="343">
        <v>26</v>
      </c>
      <c r="R1099" s="343">
        <v>26</v>
      </c>
    </row>
    <row r="1100" spans="1:18" x14ac:dyDescent="0.25">
      <c r="A1100" s="335"/>
      <c r="B1100" s="335"/>
      <c r="C1100" s="335"/>
      <c r="D1100" s="335"/>
      <c r="E1100" s="335" t="s">
        <v>6</v>
      </c>
      <c r="F1100" s="335"/>
      <c r="G1100" s="343">
        <v>382</v>
      </c>
      <c r="H1100" s="343">
        <v>210</v>
      </c>
      <c r="I1100" s="343">
        <v>172</v>
      </c>
      <c r="J1100" s="343">
        <v>0</v>
      </c>
      <c r="K1100" s="343">
        <v>0</v>
      </c>
      <c r="L1100" s="343">
        <v>0</v>
      </c>
      <c r="M1100" s="343">
        <v>130</v>
      </c>
      <c r="N1100" s="343">
        <v>71</v>
      </c>
      <c r="O1100" s="343">
        <v>59</v>
      </c>
      <c r="P1100" s="343">
        <v>52</v>
      </c>
      <c r="Q1100" s="343">
        <v>26</v>
      </c>
      <c r="R1100" s="343">
        <v>26</v>
      </c>
    </row>
    <row r="1101" spans="1:18" x14ac:dyDescent="0.25">
      <c r="A1101" s="335"/>
      <c r="B1101" s="335"/>
      <c r="C1101" s="335"/>
      <c r="D1101" s="335"/>
      <c r="E1101" s="335"/>
      <c r="F1101" s="335" t="s">
        <v>526</v>
      </c>
      <c r="G1101" s="343">
        <v>110</v>
      </c>
      <c r="H1101" s="343">
        <v>49</v>
      </c>
      <c r="I1101" s="343">
        <v>61</v>
      </c>
      <c r="J1101" s="343">
        <v>0</v>
      </c>
      <c r="K1101" s="343">
        <v>0</v>
      </c>
      <c r="L1101" s="343">
        <v>0</v>
      </c>
      <c r="M1101" s="343">
        <v>16</v>
      </c>
      <c r="N1101" s="343">
        <v>8</v>
      </c>
      <c r="O1101" s="343">
        <v>8</v>
      </c>
      <c r="P1101" s="343">
        <v>12</v>
      </c>
      <c r="Q1101" s="343">
        <v>4</v>
      </c>
      <c r="R1101" s="343">
        <v>8</v>
      </c>
    </row>
    <row r="1102" spans="1:18" x14ac:dyDescent="0.25">
      <c r="A1102" s="335"/>
      <c r="B1102" s="335"/>
      <c r="C1102" s="335"/>
      <c r="D1102" s="335"/>
      <c r="E1102" s="335"/>
      <c r="F1102" s="335" t="s">
        <v>527</v>
      </c>
      <c r="G1102" s="343">
        <v>40</v>
      </c>
      <c r="H1102" s="343">
        <v>25</v>
      </c>
      <c r="I1102" s="343">
        <v>15</v>
      </c>
      <c r="J1102" s="343">
        <v>0</v>
      </c>
      <c r="K1102" s="343">
        <v>0</v>
      </c>
      <c r="L1102" s="343">
        <v>0</v>
      </c>
      <c r="M1102" s="343">
        <v>29</v>
      </c>
      <c r="N1102" s="343">
        <v>21</v>
      </c>
      <c r="O1102" s="343">
        <v>8</v>
      </c>
      <c r="P1102" s="343">
        <v>0</v>
      </c>
      <c r="Q1102" s="343">
        <v>0</v>
      </c>
      <c r="R1102" s="343">
        <v>0</v>
      </c>
    </row>
    <row r="1103" spans="1:18" x14ac:dyDescent="0.25">
      <c r="A1103" s="335"/>
      <c r="B1103" s="335"/>
      <c r="C1103" s="335"/>
      <c r="D1103" s="335"/>
      <c r="E1103" s="335"/>
      <c r="F1103" s="335" t="s">
        <v>528</v>
      </c>
      <c r="G1103" s="343">
        <v>232</v>
      </c>
      <c r="H1103" s="343">
        <v>136</v>
      </c>
      <c r="I1103" s="343">
        <v>96</v>
      </c>
      <c r="J1103" s="343">
        <v>0</v>
      </c>
      <c r="K1103" s="343">
        <v>0</v>
      </c>
      <c r="L1103" s="343">
        <v>0</v>
      </c>
      <c r="M1103" s="343">
        <v>85</v>
      </c>
      <c r="N1103" s="343">
        <v>42</v>
      </c>
      <c r="O1103" s="343">
        <v>43</v>
      </c>
      <c r="P1103" s="343">
        <v>40</v>
      </c>
      <c r="Q1103" s="343">
        <v>22</v>
      </c>
      <c r="R1103" s="343">
        <v>18</v>
      </c>
    </row>
    <row r="1104" spans="1:18" x14ac:dyDescent="0.25">
      <c r="A1104" s="335"/>
      <c r="B1104" s="335" t="s">
        <v>956</v>
      </c>
      <c r="C1104" s="335"/>
      <c r="D1104" s="335"/>
      <c r="E1104" s="335"/>
      <c r="F1104" s="335"/>
      <c r="G1104" s="343">
        <v>82</v>
      </c>
      <c r="H1104" s="343">
        <v>34</v>
      </c>
      <c r="I1104" s="343">
        <v>48</v>
      </c>
      <c r="J1104" s="343">
        <v>41</v>
      </c>
      <c r="K1104" s="343">
        <v>18</v>
      </c>
      <c r="L1104" s="343">
        <v>23</v>
      </c>
      <c r="M1104" s="343">
        <v>11</v>
      </c>
      <c r="N1104" s="343">
        <v>7</v>
      </c>
      <c r="O1104" s="343">
        <v>4</v>
      </c>
      <c r="P1104" s="343">
        <v>0</v>
      </c>
      <c r="Q1104" s="343">
        <v>0</v>
      </c>
      <c r="R1104" s="343">
        <v>0</v>
      </c>
    </row>
    <row r="1105" spans="1:18" x14ac:dyDescent="0.25">
      <c r="A1105" s="335"/>
      <c r="B1105" s="335"/>
      <c r="C1105" s="335" t="s">
        <v>956</v>
      </c>
      <c r="D1105" s="335"/>
      <c r="E1105" s="335"/>
      <c r="F1105" s="335"/>
      <c r="G1105" s="343">
        <v>82</v>
      </c>
      <c r="H1105" s="343">
        <v>34</v>
      </c>
      <c r="I1105" s="343">
        <v>48</v>
      </c>
      <c r="J1105" s="343">
        <v>41</v>
      </c>
      <c r="K1105" s="343">
        <v>18</v>
      </c>
      <c r="L1105" s="343">
        <v>23</v>
      </c>
      <c r="M1105" s="343">
        <v>11</v>
      </c>
      <c r="N1105" s="343">
        <v>7</v>
      </c>
      <c r="O1105" s="343">
        <v>4</v>
      </c>
      <c r="P1105" s="343">
        <v>0</v>
      </c>
      <c r="Q1105" s="343">
        <v>0</v>
      </c>
      <c r="R1105" s="343">
        <v>0</v>
      </c>
    </row>
    <row r="1106" spans="1:18" x14ac:dyDescent="0.25">
      <c r="A1106" s="335"/>
      <c r="B1106" s="335"/>
      <c r="C1106" s="335"/>
      <c r="D1106" s="335" t="s">
        <v>411</v>
      </c>
      <c r="E1106" s="335"/>
      <c r="F1106" s="335"/>
      <c r="G1106" s="343">
        <v>82</v>
      </c>
      <c r="H1106" s="343">
        <v>34</v>
      </c>
      <c r="I1106" s="343">
        <v>48</v>
      </c>
      <c r="J1106" s="343">
        <v>41</v>
      </c>
      <c r="K1106" s="343">
        <v>18</v>
      </c>
      <c r="L1106" s="343">
        <v>23</v>
      </c>
      <c r="M1106" s="343">
        <v>11</v>
      </c>
      <c r="N1106" s="343">
        <v>7</v>
      </c>
      <c r="O1106" s="343">
        <v>4</v>
      </c>
      <c r="P1106" s="343">
        <v>0</v>
      </c>
      <c r="Q1106" s="343">
        <v>0</v>
      </c>
      <c r="R1106" s="343">
        <v>0</v>
      </c>
    </row>
    <row r="1107" spans="1:18" x14ac:dyDescent="0.25">
      <c r="A1107" s="335"/>
      <c r="B1107" s="335"/>
      <c r="C1107" s="335"/>
      <c r="D1107" s="335"/>
      <c r="E1107" s="335" t="s">
        <v>6</v>
      </c>
      <c r="F1107" s="335"/>
      <c r="G1107" s="343">
        <v>82</v>
      </c>
      <c r="H1107" s="343">
        <v>34</v>
      </c>
      <c r="I1107" s="343">
        <v>48</v>
      </c>
      <c r="J1107" s="343">
        <v>41</v>
      </c>
      <c r="K1107" s="343">
        <v>18</v>
      </c>
      <c r="L1107" s="343">
        <v>23</v>
      </c>
      <c r="M1107" s="343">
        <v>11</v>
      </c>
      <c r="N1107" s="343">
        <v>7</v>
      </c>
      <c r="O1107" s="343">
        <v>4</v>
      </c>
      <c r="P1107" s="343">
        <v>0</v>
      </c>
      <c r="Q1107" s="343">
        <v>0</v>
      </c>
      <c r="R1107" s="343">
        <v>0</v>
      </c>
    </row>
    <row r="1108" spans="1:18" x14ac:dyDescent="0.25">
      <c r="A1108" s="335"/>
      <c r="B1108" s="335"/>
      <c r="C1108" s="335"/>
      <c r="D1108" s="335"/>
      <c r="E1108" s="335"/>
      <c r="F1108" s="335" t="s">
        <v>957</v>
      </c>
      <c r="G1108" s="343">
        <v>82</v>
      </c>
      <c r="H1108" s="343">
        <v>34</v>
      </c>
      <c r="I1108" s="343">
        <v>48</v>
      </c>
      <c r="J1108" s="343">
        <v>41</v>
      </c>
      <c r="K1108" s="343">
        <v>18</v>
      </c>
      <c r="L1108" s="343">
        <v>23</v>
      </c>
      <c r="M1108" s="343">
        <v>11</v>
      </c>
      <c r="N1108" s="343">
        <v>7</v>
      </c>
      <c r="O1108" s="343">
        <v>4</v>
      </c>
      <c r="P1108" s="343">
        <v>0</v>
      </c>
      <c r="Q1108" s="343">
        <v>0</v>
      </c>
      <c r="R1108" s="343">
        <v>0</v>
      </c>
    </row>
    <row r="1109" spans="1:18" x14ac:dyDescent="0.25">
      <c r="A1109" s="335" t="s">
        <v>91</v>
      </c>
      <c r="B1109" s="335"/>
      <c r="C1109" s="335"/>
      <c r="D1109" s="335"/>
      <c r="E1109" s="335"/>
      <c r="F1109" s="335"/>
      <c r="G1109" s="343">
        <v>17</v>
      </c>
      <c r="H1109" s="343">
        <v>9</v>
      </c>
      <c r="I1109" s="343">
        <v>8</v>
      </c>
      <c r="J1109" s="343">
        <v>0</v>
      </c>
      <c r="K1109" s="343">
        <v>0</v>
      </c>
      <c r="L1109" s="343">
        <v>0</v>
      </c>
      <c r="M1109" s="343">
        <v>0</v>
      </c>
      <c r="N1109" s="343">
        <v>0</v>
      </c>
      <c r="O1109" s="343">
        <v>0</v>
      </c>
      <c r="P1109" s="343">
        <v>0</v>
      </c>
      <c r="Q1109" s="343">
        <v>0</v>
      </c>
      <c r="R1109" s="343">
        <v>0</v>
      </c>
    </row>
    <row r="1110" spans="1:18" x14ac:dyDescent="0.25">
      <c r="A1110" s="335"/>
      <c r="B1110" s="335" t="s">
        <v>88</v>
      </c>
      <c r="C1110" s="335"/>
      <c r="D1110" s="335"/>
      <c r="E1110" s="335"/>
      <c r="F1110" s="335"/>
      <c r="G1110" s="343">
        <v>17</v>
      </c>
      <c r="H1110" s="343">
        <v>9</v>
      </c>
      <c r="I1110" s="343">
        <v>8</v>
      </c>
      <c r="J1110" s="343">
        <v>0</v>
      </c>
      <c r="K1110" s="343">
        <v>0</v>
      </c>
      <c r="L1110" s="343">
        <v>0</v>
      </c>
      <c r="M1110" s="343">
        <v>0</v>
      </c>
      <c r="N1110" s="343">
        <v>0</v>
      </c>
      <c r="O1110" s="343">
        <v>0</v>
      </c>
      <c r="P1110" s="343">
        <v>0</v>
      </c>
      <c r="Q1110" s="343">
        <v>0</v>
      </c>
      <c r="R1110" s="343">
        <v>0</v>
      </c>
    </row>
    <row r="1111" spans="1:18" x14ac:dyDescent="0.25">
      <c r="A1111" s="335"/>
      <c r="B1111" s="335"/>
      <c r="C1111" s="335" t="s">
        <v>529</v>
      </c>
      <c r="D1111" s="335"/>
      <c r="E1111" s="335"/>
      <c r="F1111" s="335"/>
      <c r="G1111" s="343">
        <v>17</v>
      </c>
      <c r="H1111" s="343">
        <v>9</v>
      </c>
      <c r="I1111" s="343">
        <v>8</v>
      </c>
      <c r="J1111" s="343">
        <v>0</v>
      </c>
      <c r="K1111" s="343">
        <v>0</v>
      </c>
      <c r="L1111" s="343">
        <v>0</v>
      </c>
      <c r="M1111" s="343">
        <v>0</v>
      </c>
      <c r="N1111" s="343">
        <v>0</v>
      </c>
      <c r="O1111" s="343">
        <v>0</v>
      </c>
      <c r="P1111" s="343">
        <v>0</v>
      </c>
      <c r="Q1111" s="343">
        <v>0</v>
      </c>
      <c r="R1111" s="343">
        <v>0</v>
      </c>
    </row>
    <row r="1112" spans="1:18" x14ac:dyDescent="0.25">
      <c r="A1112" s="335"/>
      <c r="B1112" s="335"/>
      <c r="C1112" s="335"/>
      <c r="D1112" s="335" t="s">
        <v>411</v>
      </c>
      <c r="E1112" s="335"/>
      <c r="F1112" s="335"/>
      <c r="G1112" s="343">
        <v>17</v>
      </c>
      <c r="H1112" s="343">
        <v>9</v>
      </c>
      <c r="I1112" s="343">
        <v>8</v>
      </c>
      <c r="J1112" s="343">
        <v>0</v>
      </c>
      <c r="K1112" s="343">
        <v>0</v>
      </c>
      <c r="L1112" s="343">
        <v>0</v>
      </c>
      <c r="M1112" s="343">
        <v>0</v>
      </c>
      <c r="N1112" s="343">
        <v>0</v>
      </c>
      <c r="O1112" s="343">
        <v>0</v>
      </c>
      <c r="P1112" s="343">
        <v>0</v>
      </c>
      <c r="Q1112" s="343">
        <v>0</v>
      </c>
      <c r="R1112" s="343">
        <v>0</v>
      </c>
    </row>
    <row r="1113" spans="1:18" x14ac:dyDescent="0.25">
      <c r="A1113" s="335"/>
      <c r="B1113" s="335"/>
      <c r="C1113" s="335"/>
      <c r="D1113" s="335"/>
      <c r="E1113" s="335" t="s">
        <v>14</v>
      </c>
      <c r="F1113" s="335"/>
      <c r="G1113" s="343">
        <v>17</v>
      </c>
      <c r="H1113" s="343">
        <v>9</v>
      </c>
      <c r="I1113" s="343">
        <v>8</v>
      </c>
      <c r="J1113" s="343">
        <v>0</v>
      </c>
      <c r="K1113" s="343">
        <v>0</v>
      </c>
      <c r="L1113" s="343">
        <v>0</v>
      </c>
      <c r="M1113" s="343">
        <v>0</v>
      </c>
      <c r="N1113" s="343">
        <v>0</v>
      </c>
      <c r="O1113" s="343">
        <v>0</v>
      </c>
      <c r="P1113" s="343">
        <v>0</v>
      </c>
      <c r="Q1113" s="343">
        <v>0</v>
      </c>
      <c r="R1113" s="343">
        <v>0</v>
      </c>
    </row>
    <row r="1114" spans="1:18" x14ac:dyDescent="0.25">
      <c r="A1114" s="335"/>
      <c r="B1114" s="335"/>
      <c r="C1114" s="335"/>
      <c r="D1114" s="335"/>
      <c r="E1114" s="335"/>
      <c r="F1114" s="335" t="s">
        <v>460</v>
      </c>
      <c r="G1114" s="343">
        <v>17</v>
      </c>
      <c r="H1114" s="343">
        <v>9</v>
      </c>
      <c r="I1114" s="343">
        <v>8</v>
      </c>
      <c r="J1114" s="343">
        <v>0</v>
      </c>
      <c r="K1114" s="343">
        <v>0</v>
      </c>
      <c r="L1114" s="343">
        <v>0</v>
      </c>
      <c r="M1114" s="343">
        <v>0</v>
      </c>
      <c r="N1114" s="343">
        <v>0</v>
      </c>
      <c r="O1114" s="343">
        <v>0</v>
      </c>
      <c r="P1114" s="343">
        <v>0</v>
      </c>
      <c r="Q1114" s="343">
        <v>0</v>
      </c>
      <c r="R1114" s="343">
        <v>0</v>
      </c>
    </row>
    <row r="1115" spans="1:18" x14ac:dyDescent="0.25">
      <c r="A1115" s="335" t="s">
        <v>90</v>
      </c>
      <c r="B1115" s="335"/>
      <c r="C1115" s="335"/>
      <c r="D1115" s="335"/>
      <c r="E1115" s="335"/>
      <c r="F1115" s="335"/>
      <c r="G1115" s="343">
        <v>6216</v>
      </c>
      <c r="H1115" s="343">
        <v>2920</v>
      </c>
      <c r="I1115" s="343">
        <v>3296</v>
      </c>
      <c r="J1115" s="343">
        <v>1823</v>
      </c>
      <c r="K1115" s="343">
        <v>899</v>
      </c>
      <c r="L1115" s="343">
        <v>924</v>
      </c>
      <c r="M1115" s="343">
        <v>856</v>
      </c>
      <c r="N1115" s="343">
        <v>317</v>
      </c>
      <c r="O1115" s="343">
        <v>539</v>
      </c>
      <c r="P1115" s="343">
        <v>566</v>
      </c>
      <c r="Q1115" s="343">
        <v>240</v>
      </c>
      <c r="R1115" s="343">
        <v>326</v>
      </c>
    </row>
    <row r="1116" spans="1:18" x14ac:dyDescent="0.25">
      <c r="A1116" s="335"/>
      <c r="B1116" s="335" t="s">
        <v>88</v>
      </c>
      <c r="C1116" s="335"/>
      <c r="D1116" s="335"/>
      <c r="E1116" s="335"/>
      <c r="F1116" s="335"/>
      <c r="G1116" s="343">
        <v>74</v>
      </c>
      <c r="H1116" s="343">
        <v>18</v>
      </c>
      <c r="I1116" s="343">
        <v>56</v>
      </c>
      <c r="J1116" s="343">
        <v>0</v>
      </c>
      <c r="K1116" s="343">
        <v>0</v>
      </c>
      <c r="L1116" s="343">
        <v>0</v>
      </c>
      <c r="M1116" s="343">
        <v>60</v>
      </c>
      <c r="N1116" s="343">
        <v>23</v>
      </c>
      <c r="O1116" s="343">
        <v>37</v>
      </c>
      <c r="P1116" s="343">
        <v>59</v>
      </c>
      <c r="Q1116" s="343">
        <v>22</v>
      </c>
      <c r="R1116" s="343">
        <v>37</v>
      </c>
    </row>
    <row r="1117" spans="1:18" x14ac:dyDescent="0.25">
      <c r="A1117" s="335"/>
      <c r="B1117" s="335"/>
      <c r="C1117" s="335" t="s">
        <v>529</v>
      </c>
      <c r="D1117" s="335"/>
      <c r="E1117" s="335"/>
      <c r="F1117" s="335"/>
      <c r="G1117" s="343">
        <v>74</v>
      </c>
      <c r="H1117" s="343">
        <v>18</v>
      </c>
      <c r="I1117" s="343">
        <v>56</v>
      </c>
      <c r="J1117" s="343">
        <v>0</v>
      </c>
      <c r="K1117" s="343">
        <v>0</v>
      </c>
      <c r="L1117" s="343">
        <v>0</v>
      </c>
      <c r="M1117" s="343">
        <v>60</v>
      </c>
      <c r="N1117" s="343">
        <v>23</v>
      </c>
      <c r="O1117" s="343">
        <v>37</v>
      </c>
      <c r="P1117" s="343">
        <v>59</v>
      </c>
      <c r="Q1117" s="343">
        <v>22</v>
      </c>
      <c r="R1117" s="343">
        <v>37</v>
      </c>
    </row>
    <row r="1118" spans="1:18" x14ac:dyDescent="0.25">
      <c r="A1118" s="335"/>
      <c r="B1118" s="335"/>
      <c r="C1118" s="335"/>
      <c r="D1118" s="335" t="s">
        <v>411</v>
      </c>
      <c r="E1118" s="335"/>
      <c r="F1118" s="335"/>
      <c r="G1118" s="343">
        <v>74</v>
      </c>
      <c r="H1118" s="343">
        <v>18</v>
      </c>
      <c r="I1118" s="343">
        <v>56</v>
      </c>
      <c r="J1118" s="343">
        <v>0</v>
      </c>
      <c r="K1118" s="343">
        <v>0</v>
      </c>
      <c r="L1118" s="343">
        <v>0</v>
      </c>
      <c r="M1118" s="343">
        <v>60</v>
      </c>
      <c r="N1118" s="343">
        <v>23</v>
      </c>
      <c r="O1118" s="343">
        <v>37</v>
      </c>
      <c r="P1118" s="343">
        <v>59</v>
      </c>
      <c r="Q1118" s="343">
        <v>22</v>
      </c>
      <c r="R1118" s="343">
        <v>37</v>
      </c>
    </row>
    <row r="1119" spans="1:18" x14ac:dyDescent="0.25">
      <c r="A1119" s="335"/>
      <c r="B1119" s="335"/>
      <c r="C1119" s="335"/>
      <c r="D1119" s="335"/>
      <c r="E1119" s="335" t="s">
        <v>14</v>
      </c>
      <c r="F1119" s="335"/>
      <c r="G1119" s="343">
        <v>74</v>
      </c>
      <c r="H1119" s="343">
        <v>18</v>
      </c>
      <c r="I1119" s="343">
        <v>56</v>
      </c>
      <c r="J1119" s="343">
        <v>0</v>
      </c>
      <c r="K1119" s="343">
        <v>0</v>
      </c>
      <c r="L1119" s="343">
        <v>0</v>
      </c>
      <c r="M1119" s="343">
        <v>60</v>
      </c>
      <c r="N1119" s="343">
        <v>23</v>
      </c>
      <c r="O1119" s="343">
        <v>37</v>
      </c>
      <c r="P1119" s="343">
        <v>59</v>
      </c>
      <c r="Q1119" s="343">
        <v>22</v>
      </c>
      <c r="R1119" s="343">
        <v>37</v>
      </c>
    </row>
    <row r="1120" spans="1:18" x14ac:dyDescent="0.25">
      <c r="A1120" s="335"/>
      <c r="B1120" s="335"/>
      <c r="C1120" s="335"/>
      <c r="D1120" s="335"/>
      <c r="E1120" s="335"/>
      <c r="F1120" s="335" t="s">
        <v>458</v>
      </c>
      <c r="G1120" s="343">
        <v>0</v>
      </c>
      <c r="H1120" s="343">
        <v>0</v>
      </c>
      <c r="I1120" s="343">
        <v>0</v>
      </c>
      <c r="J1120" s="343">
        <v>0</v>
      </c>
      <c r="K1120" s="343">
        <v>0</v>
      </c>
      <c r="L1120" s="343">
        <v>0</v>
      </c>
      <c r="M1120" s="343">
        <v>26</v>
      </c>
      <c r="N1120" s="343">
        <v>9</v>
      </c>
      <c r="O1120" s="343">
        <v>17</v>
      </c>
      <c r="P1120" s="343">
        <v>26</v>
      </c>
      <c r="Q1120" s="343">
        <v>9</v>
      </c>
      <c r="R1120" s="343">
        <v>17</v>
      </c>
    </row>
    <row r="1121" spans="1:18" x14ac:dyDescent="0.25">
      <c r="A1121" s="335"/>
      <c r="B1121" s="335"/>
      <c r="C1121" s="335"/>
      <c r="D1121" s="335"/>
      <c r="E1121" s="335"/>
      <c r="F1121" s="335" t="s">
        <v>459</v>
      </c>
      <c r="G1121" s="343">
        <v>15</v>
      </c>
      <c r="H1121" s="343">
        <v>2</v>
      </c>
      <c r="I1121" s="343">
        <v>13</v>
      </c>
      <c r="J1121" s="343">
        <v>0</v>
      </c>
      <c r="K1121" s="343">
        <v>0</v>
      </c>
      <c r="L1121" s="343">
        <v>0</v>
      </c>
      <c r="M1121" s="343">
        <v>19</v>
      </c>
      <c r="N1121" s="343">
        <v>5</v>
      </c>
      <c r="O1121" s="343">
        <v>14</v>
      </c>
      <c r="P1121" s="343">
        <v>19</v>
      </c>
      <c r="Q1121" s="343">
        <v>5</v>
      </c>
      <c r="R1121" s="343">
        <v>14</v>
      </c>
    </row>
    <row r="1122" spans="1:18" x14ac:dyDescent="0.25">
      <c r="A1122" s="335"/>
      <c r="B1122" s="335"/>
      <c r="C1122" s="335"/>
      <c r="D1122" s="335"/>
      <c r="E1122" s="335"/>
      <c r="F1122" s="335" t="s">
        <v>460</v>
      </c>
      <c r="G1122" s="343">
        <v>23</v>
      </c>
      <c r="H1122" s="343">
        <v>10</v>
      </c>
      <c r="I1122" s="343">
        <v>13</v>
      </c>
      <c r="J1122" s="343">
        <v>0</v>
      </c>
      <c r="K1122" s="343">
        <v>0</v>
      </c>
      <c r="L1122" s="343">
        <v>0</v>
      </c>
      <c r="M1122" s="343">
        <v>0</v>
      </c>
      <c r="N1122" s="343">
        <v>0</v>
      </c>
      <c r="O1122" s="343">
        <v>0</v>
      </c>
      <c r="P1122" s="343">
        <v>0</v>
      </c>
      <c r="Q1122" s="343">
        <v>0</v>
      </c>
      <c r="R1122" s="343">
        <v>0</v>
      </c>
    </row>
    <row r="1123" spans="1:18" x14ac:dyDescent="0.25">
      <c r="A1123" s="335"/>
      <c r="B1123" s="335"/>
      <c r="C1123" s="335"/>
      <c r="D1123" s="335"/>
      <c r="E1123" s="335"/>
      <c r="F1123" s="335" t="s">
        <v>494</v>
      </c>
      <c r="G1123" s="343">
        <v>15</v>
      </c>
      <c r="H1123" s="343">
        <v>4</v>
      </c>
      <c r="I1123" s="343">
        <v>11</v>
      </c>
      <c r="J1123" s="343">
        <v>0</v>
      </c>
      <c r="K1123" s="343">
        <v>0</v>
      </c>
      <c r="L1123" s="343">
        <v>0</v>
      </c>
      <c r="M1123" s="343">
        <v>0</v>
      </c>
      <c r="N1123" s="343">
        <v>0</v>
      </c>
      <c r="O1123" s="343">
        <v>0</v>
      </c>
      <c r="P1123" s="343">
        <v>0</v>
      </c>
      <c r="Q1123" s="343">
        <v>0</v>
      </c>
      <c r="R1123" s="343">
        <v>0</v>
      </c>
    </row>
    <row r="1124" spans="1:18" x14ac:dyDescent="0.25">
      <c r="A1124" s="335"/>
      <c r="B1124" s="335"/>
      <c r="C1124" s="335"/>
      <c r="D1124" s="335"/>
      <c r="E1124" s="335"/>
      <c r="F1124" s="335" t="s">
        <v>461</v>
      </c>
      <c r="G1124" s="343">
        <v>21</v>
      </c>
      <c r="H1124" s="343">
        <v>2</v>
      </c>
      <c r="I1124" s="343">
        <v>19</v>
      </c>
      <c r="J1124" s="343">
        <v>0</v>
      </c>
      <c r="K1124" s="343">
        <v>0</v>
      </c>
      <c r="L1124" s="343">
        <v>0</v>
      </c>
      <c r="M1124" s="343">
        <v>15</v>
      </c>
      <c r="N1124" s="343">
        <v>9</v>
      </c>
      <c r="O1124" s="343">
        <v>6</v>
      </c>
      <c r="P1124" s="343">
        <v>14</v>
      </c>
      <c r="Q1124" s="343">
        <v>8</v>
      </c>
      <c r="R1124" s="343">
        <v>6</v>
      </c>
    </row>
    <row r="1125" spans="1:18" x14ac:dyDescent="0.25">
      <c r="A1125" s="335"/>
      <c r="B1125" s="335" t="s">
        <v>679</v>
      </c>
      <c r="C1125" s="335"/>
      <c r="D1125" s="335"/>
      <c r="E1125" s="335"/>
      <c r="F1125" s="335"/>
      <c r="G1125" s="343">
        <v>0</v>
      </c>
      <c r="H1125" s="343">
        <v>0</v>
      </c>
      <c r="I1125" s="343">
        <v>0</v>
      </c>
      <c r="J1125" s="343">
        <v>0</v>
      </c>
      <c r="K1125" s="343">
        <v>0</v>
      </c>
      <c r="L1125" s="343">
        <v>0</v>
      </c>
      <c r="M1125" s="343">
        <v>0</v>
      </c>
      <c r="N1125" s="343">
        <v>0</v>
      </c>
      <c r="O1125" s="343">
        <v>0</v>
      </c>
      <c r="P1125" s="343">
        <v>0</v>
      </c>
      <c r="Q1125" s="343">
        <v>0</v>
      </c>
      <c r="R1125" s="343">
        <v>0</v>
      </c>
    </row>
    <row r="1126" spans="1:18" x14ac:dyDescent="0.25">
      <c r="A1126" s="335"/>
      <c r="B1126" s="335"/>
      <c r="C1126" s="335" t="s">
        <v>958</v>
      </c>
      <c r="D1126" s="335"/>
      <c r="E1126" s="335"/>
      <c r="F1126" s="335"/>
      <c r="G1126" s="343">
        <v>0</v>
      </c>
      <c r="H1126" s="343">
        <v>0</v>
      </c>
      <c r="I1126" s="343">
        <v>0</v>
      </c>
      <c r="J1126" s="343">
        <v>0</v>
      </c>
      <c r="K1126" s="343">
        <v>0</v>
      </c>
      <c r="L1126" s="343">
        <v>0</v>
      </c>
      <c r="M1126" s="343">
        <v>0</v>
      </c>
      <c r="N1126" s="343">
        <v>0</v>
      </c>
      <c r="O1126" s="343">
        <v>0</v>
      </c>
      <c r="P1126" s="343">
        <v>0</v>
      </c>
      <c r="Q1126" s="343">
        <v>0</v>
      </c>
      <c r="R1126" s="343">
        <v>0</v>
      </c>
    </row>
    <row r="1127" spans="1:18" x14ac:dyDescent="0.25">
      <c r="A1127" s="335"/>
      <c r="B1127" s="335"/>
      <c r="C1127" s="335"/>
      <c r="D1127" s="335" t="s">
        <v>468</v>
      </c>
      <c r="E1127" s="335"/>
      <c r="F1127" s="335"/>
      <c r="G1127" s="343">
        <v>0</v>
      </c>
      <c r="H1127" s="343">
        <v>0</v>
      </c>
      <c r="I1127" s="343">
        <v>0</v>
      </c>
      <c r="J1127" s="343">
        <v>0</v>
      </c>
      <c r="K1127" s="343">
        <v>0</v>
      </c>
      <c r="L1127" s="343">
        <v>0</v>
      </c>
      <c r="M1127" s="343">
        <v>0</v>
      </c>
      <c r="N1127" s="343">
        <v>0</v>
      </c>
      <c r="O1127" s="343">
        <v>0</v>
      </c>
      <c r="P1127" s="343">
        <v>0</v>
      </c>
      <c r="Q1127" s="343">
        <v>0</v>
      </c>
      <c r="R1127" s="343">
        <v>0</v>
      </c>
    </row>
    <row r="1128" spans="1:18" x14ac:dyDescent="0.25">
      <c r="A1128" s="335"/>
      <c r="B1128" s="335"/>
      <c r="C1128" s="335"/>
      <c r="D1128" s="335"/>
      <c r="E1128" s="335" t="s">
        <v>14</v>
      </c>
      <c r="F1128" s="335"/>
      <c r="G1128" s="343">
        <v>0</v>
      </c>
      <c r="H1128" s="343">
        <v>0</v>
      </c>
      <c r="I1128" s="343">
        <v>0</v>
      </c>
      <c r="J1128" s="343">
        <v>0</v>
      </c>
      <c r="K1128" s="343">
        <v>0</v>
      </c>
      <c r="L1128" s="343">
        <v>0</v>
      </c>
      <c r="M1128" s="343">
        <v>0</v>
      </c>
      <c r="N1128" s="343">
        <v>0</v>
      </c>
      <c r="O1128" s="343">
        <v>0</v>
      </c>
      <c r="P1128" s="343">
        <v>0</v>
      </c>
      <c r="Q1128" s="343">
        <v>0</v>
      </c>
      <c r="R1128" s="343">
        <v>0</v>
      </c>
    </row>
    <row r="1129" spans="1:18" x14ac:dyDescent="0.25">
      <c r="A1129" s="335"/>
      <c r="B1129" s="335"/>
      <c r="C1129" s="335"/>
      <c r="D1129" s="335"/>
      <c r="E1129" s="335"/>
      <c r="F1129" s="335" t="s">
        <v>680</v>
      </c>
      <c r="G1129" s="343">
        <v>0</v>
      </c>
      <c r="H1129" s="343">
        <v>0</v>
      </c>
      <c r="I1129" s="343">
        <v>0</v>
      </c>
      <c r="J1129" s="343">
        <v>0</v>
      </c>
      <c r="K1129" s="343">
        <v>0</v>
      </c>
      <c r="L1129" s="343">
        <v>0</v>
      </c>
      <c r="M1129" s="343">
        <v>0</v>
      </c>
      <c r="N1129" s="343">
        <v>0</v>
      </c>
      <c r="O1129" s="343">
        <v>0</v>
      </c>
      <c r="P1129" s="343">
        <v>0</v>
      </c>
      <c r="Q1129" s="343">
        <v>0</v>
      </c>
      <c r="R1129" s="343">
        <v>0</v>
      </c>
    </row>
    <row r="1130" spans="1:18" x14ac:dyDescent="0.25">
      <c r="A1130" s="335"/>
      <c r="B1130" s="335"/>
      <c r="C1130" s="335"/>
      <c r="D1130" s="335"/>
      <c r="E1130" s="335"/>
      <c r="F1130" s="335" t="s">
        <v>681</v>
      </c>
      <c r="G1130" s="343">
        <v>0</v>
      </c>
      <c r="H1130" s="343">
        <v>0</v>
      </c>
      <c r="I1130" s="343">
        <v>0</v>
      </c>
      <c r="J1130" s="343">
        <v>0</v>
      </c>
      <c r="K1130" s="343">
        <v>0</v>
      </c>
      <c r="L1130" s="343">
        <v>0</v>
      </c>
      <c r="M1130" s="343">
        <v>0</v>
      </c>
      <c r="N1130" s="343">
        <v>0</v>
      </c>
      <c r="O1130" s="343">
        <v>0</v>
      </c>
      <c r="P1130" s="343">
        <v>0</v>
      </c>
      <c r="Q1130" s="343">
        <v>0</v>
      </c>
      <c r="R1130" s="343">
        <v>0</v>
      </c>
    </row>
    <row r="1131" spans="1:18" x14ac:dyDescent="0.25">
      <c r="A1131" s="335"/>
      <c r="B1131" s="335" t="s">
        <v>959</v>
      </c>
      <c r="C1131" s="335"/>
      <c r="D1131" s="335"/>
      <c r="E1131" s="335"/>
      <c r="F1131" s="335"/>
      <c r="G1131" s="343">
        <v>3550</v>
      </c>
      <c r="H1131" s="343">
        <v>1811</v>
      </c>
      <c r="I1131" s="343">
        <v>1739</v>
      </c>
      <c r="J1131" s="343">
        <v>1002</v>
      </c>
      <c r="K1131" s="343">
        <v>536</v>
      </c>
      <c r="L1131" s="343">
        <v>466</v>
      </c>
      <c r="M1131" s="343">
        <v>369</v>
      </c>
      <c r="N1131" s="343">
        <v>147</v>
      </c>
      <c r="O1131" s="343">
        <v>222</v>
      </c>
      <c r="P1131" s="343">
        <v>381</v>
      </c>
      <c r="Q1131" s="343">
        <v>178</v>
      </c>
      <c r="R1131" s="343">
        <v>203</v>
      </c>
    </row>
    <row r="1132" spans="1:18" x14ac:dyDescent="0.25">
      <c r="A1132" s="335"/>
      <c r="B1132" s="335"/>
      <c r="C1132" s="335" t="s">
        <v>960</v>
      </c>
      <c r="D1132" s="335"/>
      <c r="E1132" s="335"/>
      <c r="F1132" s="335"/>
      <c r="G1132" s="343">
        <v>3550</v>
      </c>
      <c r="H1132" s="343">
        <v>1811</v>
      </c>
      <c r="I1132" s="343">
        <v>1739</v>
      </c>
      <c r="J1132" s="343">
        <v>1002</v>
      </c>
      <c r="K1132" s="343">
        <v>536</v>
      </c>
      <c r="L1132" s="343">
        <v>466</v>
      </c>
      <c r="M1132" s="343">
        <v>369</v>
      </c>
      <c r="N1132" s="343">
        <v>147</v>
      </c>
      <c r="O1132" s="343">
        <v>222</v>
      </c>
      <c r="P1132" s="343">
        <v>381</v>
      </c>
      <c r="Q1132" s="343">
        <v>178</v>
      </c>
      <c r="R1132" s="343">
        <v>203</v>
      </c>
    </row>
    <row r="1133" spans="1:18" x14ac:dyDescent="0.25">
      <c r="A1133" s="335"/>
      <c r="B1133" s="335"/>
      <c r="C1133" s="335"/>
      <c r="D1133" s="335" t="s">
        <v>411</v>
      </c>
      <c r="E1133" s="335"/>
      <c r="F1133" s="335"/>
      <c r="G1133" s="343">
        <v>3540</v>
      </c>
      <c r="H1133" s="343">
        <v>1802</v>
      </c>
      <c r="I1133" s="343">
        <v>1738</v>
      </c>
      <c r="J1133" s="343">
        <v>992</v>
      </c>
      <c r="K1133" s="343">
        <v>527</v>
      </c>
      <c r="L1133" s="343">
        <v>465</v>
      </c>
      <c r="M1133" s="343">
        <v>369</v>
      </c>
      <c r="N1133" s="343">
        <v>147</v>
      </c>
      <c r="O1133" s="343">
        <v>222</v>
      </c>
      <c r="P1133" s="343">
        <v>381</v>
      </c>
      <c r="Q1133" s="343">
        <v>178</v>
      </c>
      <c r="R1133" s="343">
        <v>203</v>
      </c>
    </row>
    <row r="1134" spans="1:18" x14ac:dyDescent="0.25">
      <c r="A1134" s="335"/>
      <c r="B1134" s="335"/>
      <c r="C1134" s="335"/>
      <c r="D1134" s="335"/>
      <c r="E1134" s="335" t="s">
        <v>6</v>
      </c>
      <c r="F1134" s="335"/>
      <c r="G1134" s="343">
        <v>2446</v>
      </c>
      <c r="H1134" s="343">
        <v>1368</v>
      </c>
      <c r="I1134" s="343">
        <v>1078</v>
      </c>
      <c r="J1134" s="343">
        <v>714</v>
      </c>
      <c r="K1134" s="343">
        <v>400</v>
      </c>
      <c r="L1134" s="343">
        <v>314</v>
      </c>
      <c r="M1134" s="343">
        <v>266</v>
      </c>
      <c r="N1134" s="343">
        <v>118</v>
      </c>
      <c r="O1134" s="343">
        <v>148</v>
      </c>
      <c r="P1134" s="343">
        <v>285</v>
      </c>
      <c r="Q1134" s="343">
        <v>143</v>
      </c>
      <c r="R1134" s="343">
        <v>142</v>
      </c>
    </row>
    <row r="1135" spans="1:18" x14ac:dyDescent="0.25">
      <c r="A1135" s="335"/>
      <c r="B1135" s="335"/>
      <c r="C1135" s="335"/>
      <c r="D1135" s="335"/>
      <c r="E1135" s="335"/>
      <c r="F1135" s="335" t="s">
        <v>727</v>
      </c>
      <c r="G1135" s="343">
        <v>366</v>
      </c>
      <c r="H1135" s="343">
        <v>215</v>
      </c>
      <c r="I1135" s="343">
        <v>151</v>
      </c>
      <c r="J1135" s="343">
        <v>103</v>
      </c>
      <c r="K1135" s="343">
        <v>55</v>
      </c>
      <c r="L1135" s="343">
        <v>48</v>
      </c>
      <c r="M1135" s="343">
        <v>0</v>
      </c>
      <c r="N1135" s="343">
        <v>0</v>
      </c>
      <c r="O1135" s="343">
        <v>0</v>
      </c>
      <c r="P1135" s="343">
        <v>0</v>
      </c>
      <c r="Q1135" s="343">
        <v>0</v>
      </c>
      <c r="R1135" s="343">
        <v>0</v>
      </c>
    </row>
    <row r="1136" spans="1:18" x14ac:dyDescent="0.25">
      <c r="A1136" s="335"/>
      <c r="B1136" s="335"/>
      <c r="C1136" s="335"/>
      <c r="D1136" s="335"/>
      <c r="E1136" s="335"/>
      <c r="F1136" s="335" t="s">
        <v>547</v>
      </c>
      <c r="G1136" s="343">
        <v>251</v>
      </c>
      <c r="H1136" s="343">
        <v>66</v>
      </c>
      <c r="I1136" s="343">
        <v>185</v>
      </c>
      <c r="J1136" s="343">
        <v>77</v>
      </c>
      <c r="K1136" s="343">
        <v>23</v>
      </c>
      <c r="L1136" s="343">
        <v>54</v>
      </c>
      <c r="M1136" s="343">
        <v>23</v>
      </c>
      <c r="N1136" s="343">
        <v>2</v>
      </c>
      <c r="O1136" s="343">
        <v>21</v>
      </c>
      <c r="P1136" s="343">
        <v>21</v>
      </c>
      <c r="Q1136" s="343">
        <v>2</v>
      </c>
      <c r="R1136" s="343">
        <v>19</v>
      </c>
    </row>
    <row r="1137" spans="1:18" x14ac:dyDescent="0.25">
      <c r="A1137" s="335"/>
      <c r="B1137" s="335"/>
      <c r="C1137" s="335"/>
      <c r="D1137" s="335"/>
      <c r="E1137" s="335"/>
      <c r="F1137" s="335" t="s">
        <v>551</v>
      </c>
      <c r="G1137" s="343">
        <v>354</v>
      </c>
      <c r="H1137" s="343">
        <v>115</v>
      </c>
      <c r="I1137" s="343">
        <v>239</v>
      </c>
      <c r="J1137" s="343">
        <v>110</v>
      </c>
      <c r="K1137" s="343">
        <v>43</v>
      </c>
      <c r="L1137" s="343">
        <v>67</v>
      </c>
      <c r="M1137" s="343">
        <v>63</v>
      </c>
      <c r="N1137" s="343">
        <v>14</v>
      </c>
      <c r="O1137" s="343">
        <v>49</v>
      </c>
      <c r="P1137" s="343">
        <v>56</v>
      </c>
      <c r="Q1137" s="343">
        <v>8</v>
      </c>
      <c r="R1137" s="343">
        <v>48</v>
      </c>
    </row>
    <row r="1138" spans="1:18" x14ac:dyDescent="0.25">
      <c r="A1138" s="335"/>
      <c r="B1138" s="335"/>
      <c r="C1138" s="335"/>
      <c r="D1138" s="335"/>
      <c r="E1138" s="335"/>
      <c r="F1138" s="335" t="s">
        <v>961</v>
      </c>
      <c r="G1138" s="343">
        <v>130</v>
      </c>
      <c r="H1138" s="343">
        <v>42</v>
      </c>
      <c r="I1138" s="343">
        <v>88</v>
      </c>
      <c r="J1138" s="343">
        <v>37</v>
      </c>
      <c r="K1138" s="343">
        <v>6</v>
      </c>
      <c r="L1138" s="343">
        <v>31</v>
      </c>
      <c r="M1138" s="343">
        <v>30</v>
      </c>
      <c r="N1138" s="343">
        <v>10</v>
      </c>
      <c r="O1138" s="343">
        <v>20</v>
      </c>
      <c r="P1138" s="343">
        <v>35</v>
      </c>
      <c r="Q1138" s="343">
        <v>12</v>
      </c>
      <c r="R1138" s="343">
        <v>23</v>
      </c>
    </row>
    <row r="1139" spans="1:18" x14ac:dyDescent="0.25">
      <c r="A1139" s="335"/>
      <c r="B1139" s="335"/>
      <c r="C1139" s="335"/>
      <c r="D1139" s="335"/>
      <c r="E1139" s="335"/>
      <c r="F1139" s="335" t="s">
        <v>962</v>
      </c>
      <c r="G1139" s="343">
        <v>124</v>
      </c>
      <c r="H1139" s="343">
        <v>56</v>
      </c>
      <c r="I1139" s="343">
        <v>68</v>
      </c>
      <c r="J1139" s="343">
        <v>39</v>
      </c>
      <c r="K1139" s="343">
        <v>18</v>
      </c>
      <c r="L1139" s="343">
        <v>21</v>
      </c>
      <c r="M1139" s="343">
        <v>10</v>
      </c>
      <c r="N1139" s="343">
        <v>7</v>
      </c>
      <c r="O1139" s="343">
        <v>3</v>
      </c>
      <c r="P1139" s="343">
        <v>17</v>
      </c>
      <c r="Q1139" s="343">
        <v>9</v>
      </c>
      <c r="R1139" s="343">
        <v>8</v>
      </c>
    </row>
    <row r="1140" spans="1:18" x14ac:dyDescent="0.25">
      <c r="A1140" s="335"/>
      <c r="B1140" s="335"/>
      <c r="C1140" s="335"/>
      <c r="D1140" s="335"/>
      <c r="E1140" s="335"/>
      <c r="F1140" s="335" t="s">
        <v>463</v>
      </c>
      <c r="G1140" s="343">
        <v>1</v>
      </c>
      <c r="H1140" s="343">
        <v>1</v>
      </c>
      <c r="I1140" s="343">
        <v>0</v>
      </c>
      <c r="J1140" s="343">
        <v>0</v>
      </c>
      <c r="K1140" s="343">
        <v>0</v>
      </c>
      <c r="L1140" s="343">
        <v>0</v>
      </c>
      <c r="M1140" s="343">
        <v>0</v>
      </c>
      <c r="N1140" s="343">
        <v>0</v>
      </c>
      <c r="O1140" s="343">
        <v>0</v>
      </c>
      <c r="P1140" s="343">
        <v>6</v>
      </c>
      <c r="Q1140" s="343">
        <v>6</v>
      </c>
      <c r="R1140" s="343">
        <v>0</v>
      </c>
    </row>
    <row r="1141" spans="1:18" x14ac:dyDescent="0.25">
      <c r="A1141" s="335"/>
      <c r="B1141" s="335"/>
      <c r="C1141" s="335"/>
      <c r="D1141" s="335"/>
      <c r="E1141" s="335"/>
      <c r="F1141" s="335" t="s">
        <v>552</v>
      </c>
      <c r="G1141" s="343">
        <v>222</v>
      </c>
      <c r="H1141" s="343">
        <v>162</v>
      </c>
      <c r="I1141" s="343">
        <v>60</v>
      </c>
      <c r="J1141" s="343">
        <v>76</v>
      </c>
      <c r="K1141" s="343">
        <v>61</v>
      </c>
      <c r="L1141" s="343">
        <v>15</v>
      </c>
      <c r="M1141" s="343">
        <v>14</v>
      </c>
      <c r="N1141" s="343">
        <v>7</v>
      </c>
      <c r="O1141" s="343">
        <v>7</v>
      </c>
      <c r="P1141" s="343">
        <v>26</v>
      </c>
      <c r="Q1141" s="343">
        <v>18</v>
      </c>
      <c r="R1141" s="343">
        <v>8</v>
      </c>
    </row>
    <row r="1142" spans="1:18" x14ac:dyDescent="0.25">
      <c r="A1142" s="335"/>
      <c r="B1142" s="335"/>
      <c r="C1142" s="335"/>
      <c r="D1142" s="335"/>
      <c r="E1142" s="335"/>
      <c r="F1142" s="335" t="s">
        <v>544</v>
      </c>
      <c r="G1142" s="343">
        <v>291</v>
      </c>
      <c r="H1142" s="343">
        <v>206</v>
      </c>
      <c r="I1142" s="343">
        <v>85</v>
      </c>
      <c r="J1142" s="343">
        <v>82</v>
      </c>
      <c r="K1142" s="343">
        <v>61</v>
      </c>
      <c r="L1142" s="343">
        <v>21</v>
      </c>
      <c r="M1142" s="343">
        <v>51</v>
      </c>
      <c r="N1142" s="343">
        <v>31</v>
      </c>
      <c r="O1142" s="343">
        <v>20</v>
      </c>
      <c r="P1142" s="343">
        <v>28</v>
      </c>
      <c r="Q1142" s="343">
        <v>23</v>
      </c>
      <c r="R1142" s="343">
        <v>5</v>
      </c>
    </row>
    <row r="1143" spans="1:18" x14ac:dyDescent="0.25">
      <c r="A1143" s="335"/>
      <c r="B1143" s="335"/>
      <c r="C1143" s="335"/>
      <c r="D1143" s="335"/>
      <c r="E1143" s="335"/>
      <c r="F1143" s="335" t="s">
        <v>539</v>
      </c>
      <c r="G1143" s="343">
        <v>440</v>
      </c>
      <c r="H1143" s="343">
        <v>401</v>
      </c>
      <c r="I1143" s="343">
        <v>39</v>
      </c>
      <c r="J1143" s="343">
        <v>119</v>
      </c>
      <c r="K1143" s="343">
        <v>108</v>
      </c>
      <c r="L1143" s="343">
        <v>11</v>
      </c>
      <c r="M1143" s="343">
        <v>44</v>
      </c>
      <c r="N1143" s="343">
        <v>39</v>
      </c>
      <c r="O1143" s="343">
        <v>5</v>
      </c>
      <c r="P1143" s="343">
        <v>56</v>
      </c>
      <c r="Q1143" s="343">
        <v>50</v>
      </c>
      <c r="R1143" s="343">
        <v>6</v>
      </c>
    </row>
    <row r="1144" spans="1:18" x14ac:dyDescent="0.25">
      <c r="A1144" s="335"/>
      <c r="B1144" s="335"/>
      <c r="C1144" s="335"/>
      <c r="D1144" s="335"/>
      <c r="E1144" s="335"/>
      <c r="F1144" s="335" t="s">
        <v>553</v>
      </c>
      <c r="G1144" s="343">
        <v>257</v>
      </c>
      <c r="H1144" s="343">
        <v>96</v>
      </c>
      <c r="I1144" s="343">
        <v>161</v>
      </c>
      <c r="J1144" s="343">
        <v>71</v>
      </c>
      <c r="K1144" s="343">
        <v>25</v>
      </c>
      <c r="L1144" s="343">
        <v>46</v>
      </c>
      <c r="M1144" s="343">
        <v>26</v>
      </c>
      <c r="N1144" s="343">
        <v>6</v>
      </c>
      <c r="O1144" s="343">
        <v>20</v>
      </c>
      <c r="P1144" s="343">
        <v>27</v>
      </c>
      <c r="Q1144" s="343">
        <v>9</v>
      </c>
      <c r="R1144" s="343">
        <v>18</v>
      </c>
    </row>
    <row r="1145" spans="1:18" x14ac:dyDescent="0.25">
      <c r="A1145" s="335"/>
      <c r="B1145" s="335"/>
      <c r="C1145" s="335"/>
      <c r="D1145" s="335"/>
      <c r="E1145" s="335"/>
      <c r="F1145" s="335" t="s">
        <v>554</v>
      </c>
      <c r="G1145" s="343">
        <v>0</v>
      </c>
      <c r="H1145" s="343">
        <v>0</v>
      </c>
      <c r="I1145" s="343">
        <v>0</v>
      </c>
      <c r="J1145" s="343">
        <v>0</v>
      </c>
      <c r="K1145" s="343">
        <v>0</v>
      </c>
      <c r="L1145" s="343">
        <v>0</v>
      </c>
      <c r="M1145" s="343">
        <v>0</v>
      </c>
      <c r="N1145" s="343">
        <v>0</v>
      </c>
      <c r="O1145" s="343">
        <v>0</v>
      </c>
      <c r="P1145" s="343">
        <v>1</v>
      </c>
      <c r="Q1145" s="343">
        <v>0</v>
      </c>
      <c r="R1145" s="343">
        <v>1</v>
      </c>
    </row>
    <row r="1146" spans="1:18" x14ac:dyDescent="0.25">
      <c r="A1146" s="335"/>
      <c r="B1146" s="335"/>
      <c r="C1146" s="335"/>
      <c r="D1146" s="335"/>
      <c r="E1146" s="335"/>
      <c r="F1146" s="335" t="s">
        <v>730</v>
      </c>
      <c r="G1146" s="343">
        <v>1</v>
      </c>
      <c r="H1146" s="343">
        <v>0</v>
      </c>
      <c r="I1146" s="343">
        <v>1</v>
      </c>
      <c r="J1146" s="343">
        <v>0</v>
      </c>
      <c r="K1146" s="343">
        <v>0</v>
      </c>
      <c r="L1146" s="343">
        <v>0</v>
      </c>
      <c r="M1146" s="343">
        <v>0</v>
      </c>
      <c r="N1146" s="343">
        <v>0</v>
      </c>
      <c r="O1146" s="343">
        <v>0</v>
      </c>
      <c r="P1146" s="343">
        <v>0</v>
      </c>
      <c r="Q1146" s="343">
        <v>0</v>
      </c>
      <c r="R1146" s="343">
        <v>0</v>
      </c>
    </row>
    <row r="1147" spans="1:18" x14ac:dyDescent="0.25">
      <c r="A1147" s="335"/>
      <c r="B1147" s="335"/>
      <c r="C1147" s="335"/>
      <c r="D1147" s="335"/>
      <c r="E1147" s="335"/>
      <c r="F1147" s="335" t="s">
        <v>963</v>
      </c>
      <c r="G1147" s="343">
        <v>9</v>
      </c>
      <c r="H1147" s="343">
        <v>8</v>
      </c>
      <c r="I1147" s="343">
        <v>1</v>
      </c>
      <c r="J1147" s="343">
        <v>0</v>
      </c>
      <c r="K1147" s="343">
        <v>0</v>
      </c>
      <c r="L1147" s="343">
        <v>0</v>
      </c>
      <c r="M1147" s="343">
        <v>5</v>
      </c>
      <c r="N1147" s="343">
        <v>2</v>
      </c>
      <c r="O1147" s="343">
        <v>3</v>
      </c>
      <c r="P1147" s="343">
        <v>12</v>
      </c>
      <c r="Q1147" s="343">
        <v>6</v>
      </c>
      <c r="R1147" s="343">
        <v>6</v>
      </c>
    </row>
    <row r="1148" spans="1:18" x14ac:dyDescent="0.25">
      <c r="A1148" s="335"/>
      <c r="B1148" s="335"/>
      <c r="C1148" s="335"/>
      <c r="D1148" s="335"/>
      <c r="E1148" s="335" t="s">
        <v>555</v>
      </c>
      <c r="F1148" s="335"/>
      <c r="G1148" s="343">
        <v>1094</v>
      </c>
      <c r="H1148" s="343">
        <v>434</v>
      </c>
      <c r="I1148" s="343">
        <v>660</v>
      </c>
      <c r="J1148" s="343">
        <v>278</v>
      </c>
      <c r="K1148" s="343">
        <v>127</v>
      </c>
      <c r="L1148" s="343">
        <v>151</v>
      </c>
      <c r="M1148" s="343">
        <v>103</v>
      </c>
      <c r="N1148" s="343">
        <v>29</v>
      </c>
      <c r="O1148" s="343">
        <v>74</v>
      </c>
      <c r="P1148" s="343">
        <v>96</v>
      </c>
      <c r="Q1148" s="343">
        <v>35</v>
      </c>
      <c r="R1148" s="343">
        <v>61</v>
      </c>
    </row>
    <row r="1149" spans="1:18" x14ac:dyDescent="0.25">
      <c r="A1149" s="335"/>
      <c r="B1149" s="335"/>
      <c r="C1149" s="335"/>
      <c r="D1149" s="335"/>
      <c r="E1149" s="335"/>
      <c r="F1149" s="335" t="s">
        <v>547</v>
      </c>
      <c r="G1149" s="343">
        <v>293</v>
      </c>
      <c r="H1149" s="343">
        <v>46</v>
      </c>
      <c r="I1149" s="343">
        <v>247</v>
      </c>
      <c r="J1149" s="343">
        <v>76</v>
      </c>
      <c r="K1149" s="343">
        <v>18</v>
      </c>
      <c r="L1149" s="343">
        <v>58</v>
      </c>
      <c r="M1149" s="343">
        <v>26</v>
      </c>
      <c r="N1149" s="343">
        <v>1</v>
      </c>
      <c r="O1149" s="343">
        <v>25</v>
      </c>
      <c r="P1149" s="343">
        <v>23</v>
      </c>
      <c r="Q1149" s="343">
        <v>1</v>
      </c>
      <c r="R1149" s="343">
        <v>22</v>
      </c>
    </row>
    <row r="1150" spans="1:18" x14ac:dyDescent="0.25">
      <c r="A1150" s="335"/>
      <c r="B1150" s="335"/>
      <c r="C1150" s="335"/>
      <c r="D1150" s="335"/>
      <c r="E1150" s="335"/>
      <c r="F1150" s="335" t="s">
        <v>551</v>
      </c>
      <c r="G1150" s="343">
        <v>338</v>
      </c>
      <c r="H1150" s="343">
        <v>85</v>
      </c>
      <c r="I1150" s="343">
        <v>253</v>
      </c>
      <c r="J1150" s="343">
        <v>72</v>
      </c>
      <c r="K1150" s="343">
        <v>19</v>
      </c>
      <c r="L1150" s="343">
        <v>53</v>
      </c>
      <c r="M1150" s="343">
        <v>47</v>
      </c>
      <c r="N1150" s="343">
        <v>12</v>
      </c>
      <c r="O1150" s="343">
        <v>35</v>
      </c>
      <c r="P1150" s="343">
        <v>42</v>
      </c>
      <c r="Q1150" s="343">
        <v>14</v>
      </c>
      <c r="R1150" s="343">
        <v>28</v>
      </c>
    </row>
    <row r="1151" spans="1:18" x14ac:dyDescent="0.25">
      <c r="A1151" s="335"/>
      <c r="B1151" s="335"/>
      <c r="C1151" s="335"/>
      <c r="D1151" s="335"/>
      <c r="E1151" s="335"/>
      <c r="F1151" s="335" t="s">
        <v>552</v>
      </c>
      <c r="G1151" s="343">
        <v>20</v>
      </c>
      <c r="H1151" s="343">
        <v>15</v>
      </c>
      <c r="I1151" s="343">
        <v>5</v>
      </c>
      <c r="J1151" s="343">
        <v>0</v>
      </c>
      <c r="K1151" s="343">
        <v>0</v>
      </c>
      <c r="L1151" s="343">
        <v>0</v>
      </c>
      <c r="M1151" s="343">
        <v>0</v>
      </c>
      <c r="N1151" s="343">
        <v>0</v>
      </c>
      <c r="O1151" s="343">
        <v>0</v>
      </c>
      <c r="P1151" s="343">
        <v>0</v>
      </c>
      <c r="Q1151" s="343">
        <v>0</v>
      </c>
      <c r="R1151" s="343">
        <v>0</v>
      </c>
    </row>
    <row r="1152" spans="1:18" x14ac:dyDescent="0.25">
      <c r="A1152" s="335"/>
      <c r="B1152" s="335"/>
      <c r="C1152" s="335"/>
      <c r="D1152" s="335"/>
      <c r="E1152" s="335"/>
      <c r="F1152" s="335" t="s">
        <v>544</v>
      </c>
      <c r="G1152" s="343">
        <v>443</v>
      </c>
      <c r="H1152" s="343">
        <v>288</v>
      </c>
      <c r="I1152" s="343">
        <v>155</v>
      </c>
      <c r="J1152" s="343">
        <v>130</v>
      </c>
      <c r="K1152" s="343">
        <v>90</v>
      </c>
      <c r="L1152" s="343">
        <v>40</v>
      </c>
      <c r="M1152" s="343">
        <v>30</v>
      </c>
      <c r="N1152" s="343">
        <v>16</v>
      </c>
      <c r="O1152" s="343">
        <v>14</v>
      </c>
      <c r="P1152" s="343">
        <v>30</v>
      </c>
      <c r="Q1152" s="343">
        <v>20</v>
      </c>
      <c r="R1152" s="343">
        <v>10</v>
      </c>
    </row>
    <row r="1153" spans="1:18" x14ac:dyDescent="0.25">
      <c r="A1153" s="335"/>
      <c r="B1153" s="335"/>
      <c r="C1153" s="335"/>
      <c r="D1153" s="335"/>
      <c r="E1153" s="335"/>
      <c r="F1153" s="335" t="s">
        <v>554</v>
      </c>
      <c r="G1153" s="343">
        <v>0</v>
      </c>
      <c r="H1153" s="343">
        <v>0</v>
      </c>
      <c r="I1153" s="343">
        <v>0</v>
      </c>
      <c r="J1153" s="343">
        <v>0</v>
      </c>
      <c r="K1153" s="343">
        <v>0</v>
      </c>
      <c r="L1153" s="343">
        <v>0</v>
      </c>
      <c r="M1153" s="343">
        <v>0</v>
      </c>
      <c r="N1153" s="343">
        <v>0</v>
      </c>
      <c r="O1153" s="343">
        <v>0</v>
      </c>
      <c r="P1153" s="343">
        <v>1</v>
      </c>
      <c r="Q1153" s="343">
        <v>0</v>
      </c>
      <c r="R1153" s="343">
        <v>1</v>
      </c>
    </row>
    <row r="1154" spans="1:18" x14ac:dyDescent="0.25">
      <c r="A1154" s="335"/>
      <c r="B1154" s="335"/>
      <c r="C1154" s="335"/>
      <c r="D1154" s="335" t="s">
        <v>468</v>
      </c>
      <c r="E1154" s="335"/>
      <c r="F1154" s="335"/>
      <c r="G1154" s="343">
        <v>10</v>
      </c>
      <c r="H1154" s="343">
        <v>9</v>
      </c>
      <c r="I1154" s="343">
        <v>1</v>
      </c>
      <c r="J1154" s="343">
        <v>10</v>
      </c>
      <c r="K1154" s="343">
        <v>9</v>
      </c>
      <c r="L1154" s="343">
        <v>1</v>
      </c>
      <c r="M1154" s="343">
        <v>0</v>
      </c>
      <c r="N1154" s="343">
        <v>0</v>
      </c>
      <c r="O1154" s="343">
        <v>0</v>
      </c>
      <c r="P1154" s="343">
        <v>0</v>
      </c>
      <c r="Q1154" s="343">
        <v>0</v>
      </c>
      <c r="R1154" s="343">
        <v>0</v>
      </c>
    </row>
    <row r="1155" spans="1:18" x14ac:dyDescent="0.25">
      <c r="A1155" s="335"/>
      <c r="B1155" s="335"/>
      <c r="C1155" s="335"/>
      <c r="D1155" s="335"/>
      <c r="E1155" s="335" t="s">
        <v>6</v>
      </c>
      <c r="F1155" s="335"/>
      <c r="G1155" s="343">
        <v>10</v>
      </c>
      <c r="H1155" s="343">
        <v>9</v>
      </c>
      <c r="I1155" s="343">
        <v>1</v>
      </c>
      <c r="J1155" s="343">
        <v>10</v>
      </c>
      <c r="K1155" s="343">
        <v>9</v>
      </c>
      <c r="L1155" s="343">
        <v>1</v>
      </c>
      <c r="M1155" s="343">
        <v>0</v>
      </c>
      <c r="N1155" s="343">
        <v>0</v>
      </c>
      <c r="O1155" s="343">
        <v>0</v>
      </c>
      <c r="P1155" s="343">
        <v>0</v>
      </c>
      <c r="Q1155" s="343">
        <v>0</v>
      </c>
      <c r="R1155" s="343">
        <v>0</v>
      </c>
    </row>
    <row r="1156" spans="1:18" x14ac:dyDescent="0.25">
      <c r="A1156" s="335"/>
      <c r="B1156" s="335"/>
      <c r="C1156" s="335"/>
      <c r="D1156" s="335"/>
      <c r="E1156" s="335"/>
      <c r="F1156" s="335" t="s">
        <v>715</v>
      </c>
      <c r="G1156" s="343">
        <v>0</v>
      </c>
      <c r="H1156" s="343">
        <v>0</v>
      </c>
      <c r="I1156" s="343">
        <v>0</v>
      </c>
      <c r="J1156" s="343">
        <v>0</v>
      </c>
      <c r="K1156" s="343">
        <v>0</v>
      </c>
      <c r="L1156" s="343">
        <v>0</v>
      </c>
      <c r="M1156" s="343">
        <v>0</v>
      </c>
      <c r="N1156" s="343">
        <v>0</v>
      </c>
      <c r="O1156" s="343">
        <v>0</v>
      </c>
      <c r="P1156" s="343">
        <v>0</v>
      </c>
      <c r="Q1156" s="343">
        <v>0</v>
      </c>
      <c r="R1156" s="343">
        <v>0</v>
      </c>
    </row>
    <row r="1157" spans="1:18" x14ac:dyDescent="0.25">
      <c r="A1157" s="335"/>
      <c r="B1157" s="335"/>
      <c r="C1157" s="335"/>
      <c r="D1157" s="335"/>
      <c r="E1157" s="335"/>
      <c r="F1157" s="335" t="s">
        <v>827</v>
      </c>
      <c r="G1157" s="343">
        <v>10</v>
      </c>
      <c r="H1157" s="343">
        <v>9</v>
      </c>
      <c r="I1157" s="343">
        <v>1</v>
      </c>
      <c r="J1157" s="343">
        <v>10</v>
      </c>
      <c r="K1157" s="343">
        <v>9</v>
      </c>
      <c r="L1157" s="343">
        <v>1</v>
      </c>
      <c r="M1157" s="343">
        <v>0</v>
      </c>
      <c r="N1157" s="343">
        <v>0</v>
      </c>
      <c r="O1157" s="343">
        <v>0</v>
      </c>
      <c r="P1157" s="343">
        <v>0</v>
      </c>
      <c r="Q1157" s="343">
        <v>0</v>
      </c>
      <c r="R1157" s="343">
        <v>0</v>
      </c>
    </row>
    <row r="1158" spans="1:18" x14ac:dyDescent="0.25">
      <c r="A1158" s="335"/>
      <c r="B1158" s="335" t="s">
        <v>964</v>
      </c>
      <c r="C1158" s="335"/>
      <c r="D1158" s="335"/>
      <c r="E1158" s="335"/>
      <c r="F1158" s="335"/>
      <c r="G1158" s="343">
        <v>709</v>
      </c>
      <c r="H1158" s="343">
        <v>259</v>
      </c>
      <c r="I1158" s="343">
        <v>450</v>
      </c>
      <c r="J1158" s="343">
        <v>224</v>
      </c>
      <c r="K1158" s="343">
        <v>77</v>
      </c>
      <c r="L1158" s="343">
        <v>147</v>
      </c>
      <c r="M1158" s="343">
        <v>98</v>
      </c>
      <c r="N1158" s="343">
        <v>28</v>
      </c>
      <c r="O1158" s="343">
        <v>70</v>
      </c>
      <c r="P1158" s="343">
        <v>77</v>
      </c>
      <c r="Q1158" s="343">
        <v>24</v>
      </c>
      <c r="R1158" s="343">
        <v>53</v>
      </c>
    </row>
    <row r="1159" spans="1:18" x14ac:dyDescent="0.25">
      <c r="A1159" s="335"/>
      <c r="B1159" s="335"/>
      <c r="C1159" s="335" t="s">
        <v>965</v>
      </c>
      <c r="D1159" s="335"/>
      <c r="E1159" s="335"/>
      <c r="F1159" s="335"/>
      <c r="G1159" s="343">
        <v>709</v>
      </c>
      <c r="H1159" s="343">
        <v>259</v>
      </c>
      <c r="I1159" s="343">
        <v>450</v>
      </c>
      <c r="J1159" s="343">
        <v>224</v>
      </c>
      <c r="K1159" s="343">
        <v>77</v>
      </c>
      <c r="L1159" s="343">
        <v>147</v>
      </c>
      <c r="M1159" s="343">
        <v>98</v>
      </c>
      <c r="N1159" s="343">
        <v>28</v>
      </c>
      <c r="O1159" s="343">
        <v>70</v>
      </c>
      <c r="P1159" s="343">
        <v>77</v>
      </c>
      <c r="Q1159" s="343">
        <v>24</v>
      </c>
      <c r="R1159" s="343">
        <v>53</v>
      </c>
    </row>
    <row r="1160" spans="1:18" x14ac:dyDescent="0.25">
      <c r="A1160" s="335"/>
      <c r="B1160" s="335"/>
      <c r="C1160" s="335"/>
      <c r="D1160" s="335" t="s">
        <v>411</v>
      </c>
      <c r="E1160" s="335"/>
      <c r="F1160" s="335"/>
      <c r="G1160" s="343">
        <v>709</v>
      </c>
      <c r="H1160" s="343">
        <v>259</v>
      </c>
      <c r="I1160" s="343">
        <v>450</v>
      </c>
      <c r="J1160" s="343">
        <v>224</v>
      </c>
      <c r="K1160" s="343">
        <v>77</v>
      </c>
      <c r="L1160" s="343">
        <v>147</v>
      </c>
      <c r="M1160" s="343">
        <v>98</v>
      </c>
      <c r="N1160" s="343">
        <v>28</v>
      </c>
      <c r="O1160" s="343">
        <v>70</v>
      </c>
      <c r="P1160" s="343">
        <v>77</v>
      </c>
      <c r="Q1160" s="343">
        <v>24</v>
      </c>
      <c r="R1160" s="343">
        <v>53</v>
      </c>
    </row>
    <row r="1161" spans="1:18" x14ac:dyDescent="0.25">
      <c r="A1161" s="335"/>
      <c r="B1161" s="335"/>
      <c r="C1161" s="335"/>
      <c r="D1161" s="335"/>
      <c r="E1161" s="335" t="s">
        <v>6</v>
      </c>
      <c r="F1161" s="335"/>
      <c r="G1161" s="343">
        <v>709</v>
      </c>
      <c r="H1161" s="343">
        <v>259</v>
      </c>
      <c r="I1161" s="343">
        <v>450</v>
      </c>
      <c r="J1161" s="343">
        <v>224</v>
      </c>
      <c r="K1161" s="343">
        <v>77</v>
      </c>
      <c r="L1161" s="343">
        <v>147</v>
      </c>
      <c r="M1161" s="343">
        <v>98</v>
      </c>
      <c r="N1161" s="343">
        <v>28</v>
      </c>
      <c r="O1161" s="343">
        <v>70</v>
      </c>
      <c r="P1161" s="343">
        <v>77</v>
      </c>
      <c r="Q1161" s="343">
        <v>24</v>
      </c>
      <c r="R1161" s="343">
        <v>53</v>
      </c>
    </row>
    <row r="1162" spans="1:18" x14ac:dyDescent="0.25">
      <c r="A1162" s="335"/>
      <c r="B1162" s="335"/>
      <c r="C1162" s="335"/>
      <c r="D1162" s="335"/>
      <c r="E1162" s="335"/>
      <c r="F1162" s="335" t="s">
        <v>966</v>
      </c>
      <c r="G1162" s="343">
        <v>71</v>
      </c>
      <c r="H1162" s="343">
        <v>61</v>
      </c>
      <c r="I1162" s="343">
        <v>10</v>
      </c>
      <c r="J1162" s="343">
        <v>29</v>
      </c>
      <c r="K1162" s="343">
        <v>25</v>
      </c>
      <c r="L1162" s="343">
        <v>4</v>
      </c>
      <c r="M1162" s="343">
        <v>0</v>
      </c>
      <c r="N1162" s="343">
        <v>0</v>
      </c>
      <c r="O1162" s="343">
        <v>0</v>
      </c>
      <c r="P1162" s="343">
        <v>0</v>
      </c>
      <c r="Q1162" s="343">
        <v>0</v>
      </c>
      <c r="R1162" s="343">
        <v>0</v>
      </c>
    </row>
    <row r="1163" spans="1:18" x14ac:dyDescent="0.25">
      <c r="A1163" s="335"/>
      <c r="B1163" s="335"/>
      <c r="C1163" s="335"/>
      <c r="D1163" s="335"/>
      <c r="E1163" s="335"/>
      <c r="F1163" s="335" t="s">
        <v>967</v>
      </c>
      <c r="G1163" s="343">
        <v>16</v>
      </c>
      <c r="H1163" s="343">
        <v>10</v>
      </c>
      <c r="I1163" s="343">
        <v>6</v>
      </c>
      <c r="J1163" s="343">
        <v>0</v>
      </c>
      <c r="K1163" s="343">
        <v>0</v>
      </c>
      <c r="L1163" s="343">
        <v>0</v>
      </c>
      <c r="M1163" s="343">
        <v>0</v>
      </c>
      <c r="N1163" s="343">
        <v>0</v>
      </c>
      <c r="O1163" s="343">
        <v>0</v>
      </c>
      <c r="P1163" s="343">
        <v>0</v>
      </c>
      <c r="Q1163" s="343">
        <v>0</v>
      </c>
      <c r="R1163" s="343">
        <v>0</v>
      </c>
    </row>
    <row r="1164" spans="1:18" x14ac:dyDescent="0.25">
      <c r="A1164" s="335"/>
      <c r="B1164" s="335"/>
      <c r="C1164" s="335"/>
      <c r="D1164" s="335"/>
      <c r="E1164" s="335"/>
      <c r="F1164" s="335" t="s">
        <v>585</v>
      </c>
      <c r="G1164" s="343">
        <v>153</v>
      </c>
      <c r="H1164" s="343">
        <v>22</v>
      </c>
      <c r="I1164" s="343">
        <v>131</v>
      </c>
      <c r="J1164" s="343">
        <v>76</v>
      </c>
      <c r="K1164" s="343">
        <v>8</v>
      </c>
      <c r="L1164" s="343">
        <v>68</v>
      </c>
      <c r="M1164" s="343">
        <v>0</v>
      </c>
      <c r="N1164" s="343">
        <v>0</v>
      </c>
      <c r="O1164" s="343">
        <v>0</v>
      </c>
      <c r="P1164" s="343">
        <v>0</v>
      </c>
      <c r="Q1164" s="343">
        <v>0</v>
      </c>
      <c r="R1164" s="343">
        <v>0</v>
      </c>
    </row>
    <row r="1165" spans="1:18" x14ac:dyDescent="0.25">
      <c r="A1165" s="335"/>
      <c r="B1165" s="335"/>
      <c r="C1165" s="335"/>
      <c r="D1165" s="335"/>
      <c r="E1165" s="335"/>
      <c r="F1165" s="335" t="s">
        <v>809</v>
      </c>
      <c r="G1165" s="343">
        <v>159</v>
      </c>
      <c r="H1165" s="343">
        <v>39</v>
      </c>
      <c r="I1165" s="343">
        <v>120</v>
      </c>
      <c r="J1165" s="343">
        <v>42</v>
      </c>
      <c r="K1165" s="343">
        <v>15</v>
      </c>
      <c r="L1165" s="343">
        <v>27</v>
      </c>
      <c r="M1165" s="343">
        <v>42</v>
      </c>
      <c r="N1165" s="343">
        <v>5</v>
      </c>
      <c r="O1165" s="343">
        <v>37</v>
      </c>
      <c r="P1165" s="343">
        <v>28</v>
      </c>
      <c r="Q1165" s="343">
        <v>6</v>
      </c>
      <c r="R1165" s="343">
        <v>22</v>
      </c>
    </row>
    <row r="1166" spans="1:18" x14ac:dyDescent="0.25">
      <c r="A1166" s="335"/>
      <c r="B1166" s="335"/>
      <c r="C1166" s="335"/>
      <c r="D1166" s="335"/>
      <c r="E1166" s="335"/>
      <c r="F1166" s="335" t="s">
        <v>968</v>
      </c>
      <c r="G1166" s="343">
        <v>71</v>
      </c>
      <c r="H1166" s="343">
        <v>42</v>
      </c>
      <c r="I1166" s="343">
        <v>29</v>
      </c>
      <c r="J1166" s="343">
        <v>22</v>
      </c>
      <c r="K1166" s="343">
        <v>11</v>
      </c>
      <c r="L1166" s="343">
        <v>11</v>
      </c>
      <c r="M1166" s="343">
        <v>22</v>
      </c>
      <c r="N1166" s="343">
        <v>13</v>
      </c>
      <c r="O1166" s="343">
        <v>9</v>
      </c>
      <c r="P1166" s="343">
        <v>22</v>
      </c>
      <c r="Q1166" s="343">
        <v>14</v>
      </c>
      <c r="R1166" s="343">
        <v>8</v>
      </c>
    </row>
    <row r="1167" spans="1:18" x14ac:dyDescent="0.25">
      <c r="A1167" s="335"/>
      <c r="B1167" s="335"/>
      <c r="C1167" s="335"/>
      <c r="D1167" s="335"/>
      <c r="E1167" s="335"/>
      <c r="F1167" s="335" t="s">
        <v>969</v>
      </c>
      <c r="G1167" s="343">
        <v>96</v>
      </c>
      <c r="H1167" s="343">
        <v>21</v>
      </c>
      <c r="I1167" s="343">
        <v>75</v>
      </c>
      <c r="J1167" s="343">
        <v>24</v>
      </c>
      <c r="K1167" s="343">
        <v>3</v>
      </c>
      <c r="L1167" s="343">
        <v>21</v>
      </c>
      <c r="M1167" s="343">
        <v>20</v>
      </c>
      <c r="N1167" s="343">
        <v>3</v>
      </c>
      <c r="O1167" s="343">
        <v>17</v>
      </c>
      <c r="P1167" s="343">
        <v>27</v>
      </c>
      <c r="Q1167" s="343">
        <v>4</v>
      </c>
      <c r="R1167" s="343">
        <v>23</v>
      </c>
    </row>
    <row r="1168" spans="1:18" x14ac:dyDescent="0.25">
      <c r="A1168" s="335"/>
      <c r="B1168" s="335"/>
      <c r="C1168" s="335"/>
      <c r="D1168" s="335"/>
      <c r="E1168" s="335"/>
      <c r="F1168" s="335" t="s">
        <v>752</v>
      </c>
      <c r="G1168" s="343">
        <v>143</v>
      </c>
      <c r="H1168" s="343">
        <v>64</v>
      </c>
      <c r="I1168" s="343">
        <v>79</v>
      </c>
      <c r="J1168" s="343">
        <v>31</v>
      </c>
      <c r="K1168" s="343">
        <v>15</v>
      </c>
      <c r="L1168" s="343">
        <v>16</v>
      </c>
      <c r="M1168" s="343">
        <v>14</v>
      </c>
      <c r="N1168" s="343">
        <v>7</v>
      </c>
      <c r="O1168" s="343">
        <v>7</v>
      </c>
      <c r="P1168" s="343">
        <v>0</v>
      </c>
      <c r="Q1168" s="343">
        <v>0</v>
      </c>
      <c r="R1168" s="343">
        <v>0</v>
      </c>
    </row>
    <row r="1169" spans="1:18" x14ac:dyDescent="0.25">
      <c r="A1169" s="335"/>
      <c r="B1169" s="335" t="s">
        <v>580</v>
      </c>
      <c r="C1169" s="335"/>
      <c r="D1169" s="335"/>
      <c r="E1169" s="335"/>
      <c r="F1169" s="335"/>
      <c r="G1169" s="343">
        <v>203</v>
      </c>
      <c r="H1169" s="343">
        <v>134</v>
      </c>
      <c r="I1169" s="343">
        <v>69</v>
      </c>
      <c r="J1169" s="343">
        <v>62</v>
      </c>
      <c r="K1169" s="343">
        <v>42</v>
      </c>
      <c r="L1169" s="343">
        <v>20</v>
      </c>
      <c r="M1169" s="343">
        <v>0</v>
      </c>
      <c r="N1169" s="343">
        <v>0</v>
      </c>
      <c r="O1169" s="343">
        <v>0</v>
      </c>
      <c r="P1169" s="343">
        <v>0</v>
      </c>
      <c r="Q1169" s="343">
        <v>0</v>
      </c>
      <c r="R1169" s="343">
        <v>0</v>
      </c>
    </row>
    <row r="1170" spans="1:18" x14ac:dyDescent="0.25">
      <c r="A1170" s="335"/>
      <c r="B1170" s="335"/>
      <c r="C1170" s="335" t="s">
        <v>970</v>
      </c>
      <c r="D1170" s="335"/>
      <c r="E1170" s="335"/>
      <c r="F1170" s="335"/>
      <c r="G1170" s="343">
        <v>203</v>
      </c>
      <c r="H1170" s="343">
        <v>134</v>
      </c>
      <c r="I1170" s="343">
        <v>69</v>
      </c>
      <c r="J1170" s="343">
        <v>62</v>
      </c>
      <c r="K1170" s="343">
        <v>42</v>
      </c>
      <c r="L1170" s="343">
        <v>20</v>
      </c>
      <c r="M1170" s="343">
        <v>0</v>
      </c>
      <c r="N1170" s="343">
        <v>0</v>
      </c>
      <c r="O1170" s="343">
        <v>0</v>
      </c>
      <c r="P1170" s="343">
        <v>0</v>
      </c>
      <c r="Q1170" s="343">
        <v>0</v>
      </c>
      <c r="R1170" s="343">
        <v>0</v>
      </c>
    </row>
    <row r="1171" spans="1:18" x14ac:dyDescent="0.25">
      <c r="A1171" s="335"/>
      <c r="B1171" s="335"/>
      <c r="C1171" s="335"/>
      <c r="D1171" s="335" t="s">
        <v>411</v>
      </c>
      <c r="E1171" s="335"/>
      <c r="F1171" s="335"/>
      <c r="G1171" s="343">
        <v>203</v>
      </c>
      <c r="H1171" s="343">
        <v>134</v>
      </c>
      <c r="I1171" s="343">
        <v>69</v>
      </c>
      <c r="J1171" s="343">
        <v>62</v>
      </c>
      <c r="K1171" s="343">
        <v>42</v>
      </c>
      <c r="L1171" s="343">
        <v>20</v>
      </c>
      <c r="M1171" s="343">
        <v>0</v>
      </c>
      <c r="N1171" s="343">
        <v>0</v>
      </c>
      <c r="O1171" s="343">
        <v>0</v>
      </c>
      <c r="P1171" s="343">
        <v>0</v>
      </c>
      <c r="Q1171" s="343">
        <v>0</v>
      </c>
      <c r="R1171" s="343">
        <v>0</v>
      </c>
    </row>
    <row r="1172" spans="1:18" x14ac:dyDescent="0.25">
      <c r="A1172" s="335"/>
      <c r="B1172" s="335"/>
      <c r="C1172" s="335"/>
      <c r="D1172" s="335"/>
      <c r="E1172" s="335" t="s">
        <v>6</v>
      </c>
      <c r="F1172" s="335"/>
      <c r="G1172" s="343">
        <v>203</v>
      </c>
      <c r="H1172" s="343">
        <v>134</v>
      </c>
      <c r="I1172" s="343">
        <v>69</v>
      </c>
      <c r="J1172" s="343">
        <v>62</v>
      </c>
      <c r="K1172" s="343">
        <v>42</v>
      </c>
      <c r="L1172" s="343">
        <v>20</v>
      </c>
      <c r="M1172" s="343">
        <v>0</v>
      </c>
      <c r="N1172" s="343">
        <v>0</v>
      </c>
      <c r="O1172" s="343">
        <v>0</v>
      </c>
      <c r="P1172" s="343">
        <v>0</v>
      </c>
      <c r="Q1172" s="343">
        <v>0</v>
      </c>
      <c r="R1172" s="343">
        <v>0</v>
      </c>
    </row>
    <row r="1173" spans="1:18" x14ac:dyDescent="0.25">
      <c r="A1173" s="335"/>
      <c r="B1173" s="335"/>
      <c r="C1173" s="335"/>
      <c r="D1173" s="335"/>
      <c r="E1173" s="335"/>
      <c r="F1173" s="335" t="s">
        <v>761</v>
      </c>
      <c r="G1173" s="343">
        <v>3</v>
      </c>
      <c r="H1173" s="343">
        <v>2</v>
      </c>
      <c r="I1173" s="343">
        <v>1</v>
      </c>
      <c r="J1173" s="343">
        <v>0</v>
      </c>
      <c r="K1173" s="343">
        <v>0</v>
      </c>
      <c r="L1173" s="343">
        <v>0</v>
      </c>
      <c r="M1173" s="343">
        <v>0</v>
      </c>
      <c r="N1173" s="343">
        <v>0</v>
      </c>
      <c r="O1173" s="343">
        <v>0</v>
      </c>
      <c r="P1173" s="343">
        <v>0</v>
      </c>
      <c r="Q1173" s="343">
        <v>0</v>
      </c>
      <c r="R1173" s="343">
        <v>0</v>
      </c>
    </row>
    <row r="1174" spans="1:18" x14ac:dyDescent="0.25">
      <c r="A1174" s="335"/>
      <c r="B1174" s="335"/>
      <c r="C1174" s="335"/>
      <c r="D1174" s="335"/>
      <c r="E1174" s="335"/>
      <c r="F1174" s="335" t="s">
        <v>762</v>
      </c>
      <c r="G1174" s="343">
        <v>5</v>
      </c>
      <c r="H1174" s="343">
        <v>4</v>
      </c>
      <c r="I1174" s="343">
        <v>1</v>
      </c>
      <c r="J1174" s="343">
        <v>0</v>
      </c>
      <c r="K1174" s="343">
        <v>0</v>
      </c>
      <c r="L1174" s="343">
        <v>0</v>
      </c>
      <c r="M1174" s="343">
        <v>0</v>
      </c>
      <c r="N1174" s="343">
        <v>0</v>
      </c>
      <c r="O1174" s="343">
        <v>0</v>
      </c>
      <c r="P1174" s="343">
        <v>0</v>
      </c>
      <c r="Q1174" s="343">
        <v>0</v>
      </c>
      <c r="R1174" s="343">
        <v>0</v>
      </c>
    </row>
    <row r="1175" spans="1:18" x14ac:dyDescent="0.25">
      <c r="A1175" s="335"/>
      <c r="B1175" s="335"/>
      <c r="C1175" s="335"/>
      <c r="D1175" s="335"/>
      <c r="E1175" s="335"/>
      <c r="F1175" s="335" t="s">
        <v>763</v>
      </c>
      <c r="G1175" s="343">
        <v>173</v>
      </c>
      <c r="H1175" s="343">
        <v>116</v>
      </c>
      <c r="I1175" s="343">
        <v>57</v>
      </c>
      <c r="J1175" s="343">
        <v>56</v>
      </c>
      <c r="K1175" s="343">
        <v>39</v>
      </c>
      <c r="L1175" s="343">
        <v>17</v>
      </c>
      <c r="M1175" s="343">
        <v>0</v>
      </c>
      <c r="N1175" s="343">
        <v>0</v>
      </c>
      <c r="O1175" s="343">
        <v>0</v>
      </c>
      <c r="P1175" s="343">
        <v>0</v>
      </c>
      <c r="Q1175" s="343">
        <v>0</v>
      </c>
      <c r="R1175" s="343">
        <v>0</v>
      </c>
    </row>
    <row r="1176" spans="1:18" x14ac:dyDescent="0.25">
      <c r="A1176" s="335"/>
      <c r="B1176" s="335"/>
      <c r="C1176" s="335"/>
      <c r="D1176" s="335"/>
      <c r="E1176" s="335"/>
      <c r="F1176" s="335" t="s">
        <v>764</v>
      </c>
      <c r="G1176" s="343">
        <v>22</v>
      </c>
      <c r="H1176" s="343">
        <v>12</v>
      </c>
      <c r="I1176" s="343">
        <v>10</v>
      </c>
      <c r="J1176" s="343">
        <v>6</v>
      </c>
      <c r="K1176" s="343">
        <v>3</v>
      </c>
      <c r="L1176" s="343">
        <v>3</v>
      </c>
      <c r="M1176" s="343">
        <v>0</v>
      </c>
      <c r="N1176" s="343">
        <v>0</v>
      </c>
      <c r="O1176" s="343">
        <v>0</v>
      </c>
      <c r="P1176" s="343">
        <v>0</v>
      </c>
      <c r="Q1176" s="343">
        <v>0</v>
      </c>
      <c r="R1176" s="343">
        <v>0</v>
      </c>
    </row>
    <row r="1177" spans="1:18" x14ac:dyDescent="0.25">
      <c r="A1177" s="335"/>
      <c r="B1177" s="335" t="s">
        <v>560</v>
      </c>
      <c r="C1177" s="335"/>
      <c r="D1177" s="335"/>
      <c r="E1177" s="335"/>
      <c r="F1177" s="335"/>
      <c r="G1177" s="343">
        <v>1316</v>
      </c>
      <c r="H1177" s="343">
        <v>556</v>
      </c>
      <c r="I1177" s="343">
        <v>760</v>
      </c>
      <c r="J1177" s="343">
        <v>436</v>
      </c>
      <c r="K1177" s="343">
        <v>195</v>
      </c>
      <c r="L1177" s="343">
        <v>241</v>
      </c>
      <c r="M1177" s="343">
        <v>327</v>
      </c>
      <c r="N1177" s="343">
        <v>118</v>
      </c>
      <c r="O1177" s="343">
        <v>209</v>
      </c>
      <c r="P1177" s="343">
        <v>16</v>
      </c>
      <c r="Q1177" s="343">
        <v>0</v>
      </c>
      <c r="R1177" s="343">
        <v>16</v>
      </c>
    </row>
    <row r="1178" spans="1:18" x14ac:dyDescent="0.25">
      <c r="A1178" s="335"/>
      <c r="B1178" s="335"/>
      <c r="C1178" s="335" t="s">
        <v>971</v>
      </c>
      <c r="D1178" s="335"/>
      <c r="E1178" s="335"/>
      <c r="F1178" s="335"/>
      <c r="G1178" s="343">
        <v>1316</v>
      </c>
      <c r="H1178" s="343">
        <v>556</v>
      </c>
      <c r="I1178" s="343">
        <v>760</v>
      </c>
      <c r="J1178" s="343">
        <v>436</v>
      </c>
      <c r="K1178" s="343">
        <v>195</v>
      </c>
      <c r="L1178" s="343">
        <v>241</v>
      </c>
      <c r="M1178" s="343">
        <v>327</v>
      </c>
      <c r="N1178" s="343">
        <v>118</v>
      </c>
      <c r="O1178" s="343">
        <v>209</v>
      </c>
      <c r="P1178" s="343">
        <v>16</v>
      </c>
      <c r="Q1178" s="343">
        <v>0</v>
      </c>
      <c r="R1178" s="343">
        <v>16</v>
      </c>
    </row>
    <row r="1179" spans="1:18" x14ac:dyDescent="0.25">
      <c r="A1179" s="335"/>
      <c r="B1179" s="335"/>
      <c r="C1179" s="335"/>
      <c r="D1179" s="335" t="s">
        <v>411</v>
      </c>
      <c r="E1179" s="335"/>
      <c r="F1179" s="335"/>
      <c r="G1179" s="343">
        <v>1316</v>
      </c>
      <c r="H1179" s="343">
        <v>556</v>
      </c>
      <c r="I1179" s="343">
        <v>760</v>
      </c>
      <c r="J1179" s="343">
        <v>436</v>
      </c>
      <c r="K1179" s="343">
        <v>195</v>
      </c>
      <c r="L1179" s="343">
        <v>241</v>
      </c>
      <c r="M1179" s="343">
        <v>327</v>
      </c>
      <c r="N1179" s="343">
        <v>118</v>
      </c>
      <c r="O1179" s="343">
        <v>209</v>
      </c>
      <c r="P1179" s="343">
        <v>16</v>
      </c>
      <c r="Q1179" s="343">
        <v>0</v>
      </c>
      <c r="R1179" s="343">
        <v>16</v>
      </c>
    </row>
    <row r="1180" spans="1:18" x14ac:dyDescent="0.25">
      <c r="A1180" s="335"/>
      <c r="B1180" s="335"/>
      <c r="C1180" s="335"/>
      <c r="D1180" s="335"/>
      <c r="E1180" s="335" t="s">
        <v>6</v>
      </c>
      <c r="F1180" s="335"/>
      <c r="G1180" s="343">
        <v>1316</v>
      </c>
      <c r="H1180" s="343">
        <v>556</v>
      </c>
      <c r="I1180" s="343">
        <v>760</v>
      </c>
      <c r="J1180" s="343">
        <v>436</v>
      </c>
      <c r="K1180" s="343">
        <v>195</v>
      </c>
      <c r="L1180" s="343">
        <v>241</v>
      </c>
      <c r="M1180" s="343">
        <v>327</v>
      </c>
      <c r="N1180" s="343">
        <v>118</v>
      </c>
      <c r="O1180" s="343">
        <v>209</v>
      </c>
      <c r="P1180" s="343">
        <v>16</v>
      </c>
      <c r="Q1180" s="343">
        <v>0</v>
      </c>
      <c r="R1180" s="343">
        <v>16</v>
      </c>
    </row>
    <row r="1181" spans="1:18" x14ac:dyDescent="0.25">
      <c r="A1181" s="335"/>
      <c r="B1181" s="335"/>
      <c r="C1181" s="335"/>
      <c r="D1181" s="335"/>
      <c r="E1181" s="335"/>
      <c r="F1181" s="335" t="s">
        <v>562</v>
      </c>
      <c r="G1181" s="343">
        <v>203</v>
      </c>
      <c r="H1181" s="343">
        <v>87</v>
      </c>
      <c r="I1181" s="343">
        <v>116</v>
      </c>
      <c r="J1181" s="343">
        <v>70</v>
      </c>
      <c r="K1181" s="343">
        <v>29</v>
      </c>
      <c r="L1181" s="343">
        <v>41</v>
      </c>
      <c r="M1181" s="343">
        <v>21</v>
      </c>
      <c r="N1181" s="343">
        <v>4</v>
      </c>
      <c r="O1181" s="343">
        <v>17</v>
      </c>
      <c r="P1181" s="343">
        <v>0</v>
      </c>
      <c r="Q1181" s="343">
        <v>0</v>
      </c>
      <c r="R1181" s="343">
        <v>0</v>
      </c>
    </row>
    <row r="1182" spans="1:18" x14ac:dyDescent="0.25">
      <c r="A1182" s="335"/>
      <c r="B1182" s="335"/>
      <c r="C1182" s="335"/>
      <c r="D1182" s="335"/>
      <c r="E1182" s="335"/>
      <c r="F1182" s="335" t="s">
        <v>563</v>
      </c>
      <c r="G1182" s="343">
        <v>29</v>
      </c>
      <c r="H1182" s="343">
        <v>23</v>
      </c>
      <c r="I1182" s="343">
        <v>6</v>
      </c>
      <c r="J1182" s="343">
        <v>17</v>
      </c>
      <c r="K1182" s="343">
        <v>13</v>
      </c>
      <c r="L1182" s="343">
        <v>4</v>
      </c>
      <c r="M1182" s="343">
        <v>0</v>
      </c>
      <c r="N1182" s="343">
        <v>0</v>
      </c>
      <c r="O1182" s="343">
        <v>0</v>
      </c>
      <c r="P1182" s="343">
        <v>0</v>
      </c>
      <c r="Q1182" s="343">
        <v>0</v>
      </c>
      <c r="R1182" s="343">
        <v>0</v>
      </c>
    </row>
    <row r="1183" spans="1:18" x14ac:dyDescent="0.25">
      <c r="A1183" s="335"/>
      <c r="B1183" s="335"/>
      <c r="C1183" s="335"/>
      <c r="D1183" s="335"/>
      <c r="E1183" s="335"/>
      <c r="F1183" s="335" t="s">
        <v>564</v>
      </c>
      <c r="G1183" s="343">
        <v>195</v>
      </c>
      <c r="H1183" s="343">
        <v>130</v>
      </c>
      <c r="I1183" s="343">
        <v>65</v>
      </c>
      <c r="J1183" s="343">
        <v>73</v>
      </c>
      <c r="K1183" s="343">
        <v>41</v>
      </c>
      <c r="L1183" s="343">
        <v>32</v>
      </c>
      <c r="M1183" s="343">
        <v>43</v>
      </c>
      <c r="N1183" s="343">
        <v>24</v>
      </c>
      <c r="O1183" s="343">
        <v>19</v>
      </c>
      <c r="P1183" s="343">
        <v>8</v>
      </c>
      <c r="Q1183" s="343">
        <v>0</v>
      </c>
      <c r="R1183" s="343">
        <v>8</v>
      </c>
    </row>
    <row r="1184" spans="1:18" x14ac:dyDescent="0.25">
      <c r="A1184" s="335"/>
      <c r="B1184" s="335"/>
      <c r="C1184" s="335"/>
      <c r="D1184" s="335"/>
      <c r="E1184" s="335"/>
      <c r="F1184" s="335" t="s">
        <v>565</v>
      </c>
      <c r="G1184" s="343">
        <v>269</v>
      </c>
      <c r="H1184" s="343">
        <v>117</v>
      </c>
      <c r="I1184" s="343">
        <v>152</v>
      </c>
      <c r="J1184" s="343">
        <v>80</v>
      </c>
      <c r="K1184" s="343">
        <v>40</v>
      </c>
      <c r="L1184" s="343">
        <v>40</v>
      </c>
      <c r="M1184" s="343">
        <v>75</v>
      </c>
      <c r="N1184" s="343">
        <v>36</v>
      </c>
      <c r="O1184" s="343">
        <v>39</v>
      </c>
      <c r="P1184" s="343">
        <v>1</v>
      </c>
      <c r="Q1184" s="343">
        <v>0</v>
      </c>
      <c r="R1184" s="343">
        <v>1</v>
      </c>
    </row>
    <row r="1185" spans="1:18" x14ac:dyDescent="0.25">
      <c r="A1185" s="335"/>
      <c r="B1185" s="335"/>
      <c r="C1185" s="335"/>
      <c r="D1185" s="335"/>
      <c r="E1185" s="335"/>
      <c r="F1185" s="335" t="s">
        <v>566</v>
      </c>
      <c r="G1185" s="343">
        <v>8</v>
      </c>
      <c r="H1185" s="343">
        <v>3</v>
      </c>
      <c r="I1185" s="343">
        <v>5</v>
      </c>
      <c r="J1185" s="343">
        <v>8</v>
      </c>
      <c r="K1185" s="343">
        <v>3</v>
      </c>
      <c r="L1185" s="343">
        <v>5</v>
      </c>
      <c r="M1185" s="343">
        <v>0</v>
      </c>
      <c r="N1185" s="343">
        <v>0</v>
      </c>
      <c r="O1185" s="343">
        <v>0</v>
      </c>
      <c r="P1185" s="343">
        <v>0</v>
      </c>
      <c r="Q1185" s="343">
        <v>0</v>
      </c>
      <c r="R1185" s="343">
        <v>0</v>
      </c>
    </row>
    <row r="1186" spans="1:18" x14ac:dyDescent="0.25">
      <c r="A1186" s="335"/>
      <c r="B1186" s="335"/>
      <c r="C1186" s="335"/>
      <c r="D1186" s="335"/>
      <c r="E1186" s="335"/>
      <c r="F1186" s="335" t="s">
        <v>528</v>
      </c>
      <c r="G1186" s="343">
        <v>41</v>
      </c>
      <c r="H1186" s="343">
        <v>15</v>
      </c>
      <c r="I1186" s="343">
        <v>26</v>
      </c>
      <c r="J1186" s="343">
        <v>15</v>
      </c>
      <c r="K1186" s="343">
        <v>6</v>
      </c>
      <c r="L1186" s="343">
        <v>9</v>
      </c>
      <c r="M1186" s="343">
        <v>18</v>
      </c>
      <c r="N1186" s="343">
        <v>8</v>
      </c>
      <c r="O1186" s="343">
        <v>10</v>
      </c>
      <c r="P1186" s="343">
        <v>0</v>
      </c>
      <c r="Q1186" s="343">
        <v>0</v>
      </c>
      <c r="R1186" s="343">
        <v>0</v>
      </c>
    </row>
    <row r="1187" spans="1:18" x14ac:dyDescent="0.25">
      <c r="A1187" s="335"/>
      <c r="B1187" s="335"/>
      <c r="C1187" s="335"/>
      <c r="D1187" s="335"/>
      <c r="E1187" s="335"/>
      <c r="F1187" s="335" t="s">
        <v>567</v>
      </c>
      <c r="G1187" s="343">
        <v>121</v>
      </c>
      <c r="H1187" s="343">
        <v>87</v>
      </c>
      <c r="I1187" s="343">
        <v>34</v>
      </c>
      <c r="J1187" s="343">
        <v>47</v>
      </c>
      <c r="K1187" s="343">
        <v>37</v>
      </c>
      <c r="L1187" s="343">
        <v>10</v>
      </c>
      <c r="M1187" s="343">
        <v>18</v>
      </c>
      <c r="N1187" s="343">
        <v>13</v>
      </c>
      <c r="O1187" s="343">
        <v>5</v>
      </c>
      <c r="P1187" s="343">
        <v>0</v>
      </c>
      <c r="Q1187" s="343">
        <v>0</v>
      </c>
      <c r="R1187" s="343">
        <v>0</v>
      </c>
    </row>
    <row r="1188" spans="1:18" x14ac:dyDescent="0.25">
      <c r="A1188" s="335"/>
      <c r="B1188" s="335"/>
      <c r="C1188" s="335"/>
      <c r="D1188" s="335"/>
      <c r="E1188" s="335"/>
      <c r="F1188" s="335" t="s">
        <v>568</v>
      </c>
      <c r="G1188" s="343">
        <v>327</v>
      </c>
      <c r="H1188" s="343">
        <v>61</v>
      </c>
      <c r="I1188" s="343">
        <v>266</v>
      </c>
      <c r="J1188" s="343">
        <v>97</v>
      </c>
      <c r="K1188" s="343">
        <v>23</v>
      </c>
      <c r="L1188" s="343">
        <v>74</v>
      </c>
      <c r="M1188" s="343">
        <v>105</v>
      </c>
      <c r="N1188" s="343">
        <v>22</v>
      </c>
      <c r="O1188" s="343">
        <v>83</v>
      </c>
      <c r="P1188" s="343">
        <v>4</v>
      </c>
      <c r="Q1188" s="343">
        <v>0</v>
      </c>
      <c r="R1188" s="343">
        <v>4</v>
      </c>
    </row>
    <row r="1189" spans="1:18" x14ac:dyDescent="0.25">
      <c r="A1189" s="335"/>
      <c r="B1189" s="335"/>
      <c r="C1189" s="335"/>
      <c r="D1189" s="335"/>
      <c r="E1189" s="335"/>
      <c r="F1189" s="335" t="s">
        <v>569</v>
      </c>
      <c r="G1189" s="343">
        <v>89</v>
      </c>
      <c r="H1189" s="343">
        <v>30</v>
      </c>
      <c r="I1189" s="343">
        <v>59</v>
      </c>
      <c r="J1189" s="343">
        <v>7</v>
      </c>
      <c r="K1189" s="343">
        <v>1</v>
      </c>
      <c r="L1189" s="343">
        <v>6</v>
      </c>
      <c r="M1189" s="343">
        <v>47</v>
      </c>
      <c r="N1189" s="343">
        <v>11</v>
      </c>
      <c r="O1189" s="343">
        <v>36</v>
      </c>
      <c r="P1189" s="343">
        <v>3</v>
      </c>
      <c r="Q1189" s="343">
        <v>0</v>
      </c>
      <c r="R1189" s="343">
        <v>3</v>
      </c>
    </row>
    <row r="1190" spans="1:18" x14ac:dyDescent="0.25">
      <c r="A1190" s="335"/>
      <c r="B1190" s="335"/>
      <c r="C1190" s="335"/>
      <c r="D1190" s="335"/>
      <c r="E1190" s="335"/>
      <c r="F1190" s="335" t="s">
        <v>483</v>
      </c>
      <c r="G1190" s="343">
        <v>34</v>
      </c>
      <c r="H1190" s="343">
        <v>3</v>
      </c>
      <c r="I1190" s="343">
        <v>31</v>
      </c>
      <c r="J1190" s="343">
        <v>22</v>
      </c>
      <c r="K1190" s="343">
        <v>2</v>
      </c>
      <c r="L1190" s="343">
        <v>20</v>
      </c>
      <c r="M1190" s="343">
        <v>0</v>
      </c>
      <c r="N1190" s="343">
        <v>0</v>
      </c>
      <c r="O1190" s="343">
        <v>0</v>
      </c>
      <c r="P1190" s="343">
        <v>0</v>
      </c>
      <c r="Q1190" s="343">
        <v>0</v>
      </c>
      <c r="R1190" s="343">
        <v>0</v>
      </c>
    </row>
    <row r="1191" spans="1:18" x14ac:dyDescent="0.25">
      <c r="A1191" s="335"/>
      <c r="B1191" s="335" t="s">
        <v>972</v>
      </c>
      <c r="C1191" s="335"/>
      <c r="D1191" s="335"/>
      <c r="E1191" s="335"/>
      <c r="F1191" s="335"/>
      <c r="G1191" s="343">
        <v>0</v>
      </c>
      <c r="H1191" s="343">
        <v>0</v>
      </c>
      <c r="I1191" s="343">
        <v>0</v>
      </c>
      <c r="J1191" s="343">
        <v>0</v>
      </c>
      <c r="K1191" s="343">
        <v>0</v>
      </c>
      <c r="L1191" s="343">
        <v>0</v>
      </c>
      <c r="M1191" s="343">
        <v>0</v>
      </c>
      <c r="N1191" s="343">
        <v>0</v>
      </c>
      <c r="O1191" s="343">
        <v>0</v>
      </c>
      <c r="P1191" s="343">
        <v>0</v>
      </c>
      <c r="Q1191" s="343">
        <v>0</v>
      </c>
      <c r="R1191" s="343">
        <v>0</v>
      </c>
    </row>
    <row r="1192" spans="1:18" x14ac:dyDescent="0.25">
      <c r="A1192" s="335"/>
      <c r="B1192" s="335"/>
      <c r="C1192" s="335" t="s">
        <v>972</v>
      </c>
      <c r="D1192" s="335"/>
      <c r="E1192" s="335"/>
      <c r="F1192" s="335"/>
      <c r="G1192" s="343">
        <v>0</v>
      </c>
      <c r="H1192" s="343">
        <v>0</v>
      </c>
      <c r="I1192" s="343">
        <v>0</v>
      </c>
      <c r="J1192" s="343">
        <v>0</v>
      </c>
      <c r="K1192" s="343">
        <v>0</v>
      </c>
      <c r="L1192" s="343">
        <v>0</v>
      </c>
      <c r="M1192" s="343">
        <v>0</v>
      </c>
      <c r="N1192" s="343">
        <v>0</v>
      </c>
      <c r="O1192" s="343">
        <v>0</v>
      </c>
      <c r="P1192" s="343">
        <v>0</v>
      </c>
      <c r="Q1192" s="343">
        <v>0</v>
      </c>
      <c r="R1192" s="343">
        <v>0</v>
      </c>
    </row>
    <row r="1193" spans="1:18" x14ac:dyDescent="0.25">
      <c r="A1193" s="335"/>
      <c r="B1193" s="335"/>
      <c r="C1193" s="335"/>
      <c r="D1193" s="335" t="s">
        <v>411</v>
      </c>
      <c r="E1193" s="335"/>
      <c r="F1193" s="335"/>
      <c r="G1193" s="343">
        <v>0</v>
      </c>
      <c r="H1193" s="343">
        <v>0</v>
      </c>
      <c r="I1193" s="343">
        <v>0</v>
      </c>
      <c r="J1193" s="343">
        <v>0</v>
      </c>
      <c r="K1193" s="343">
        <v>0</v>
      </c>
      <c r="L1193" s="343">
        <v>0</v>
      </c>
      <c r="M1193" s="343">
        <v>0</v>
      </c>
      <c r="N1193" s="343">
        <v>0</v>
      </c>
      <c r="O1193" s="343">
        <v>0</v>
      </c>
      <c r="P1193" s="343">
        <v>0</v>
      </c>
      <c r="Q1193" s="343">
        <v>0</v>
      </c>
      <c r="R1193" s="343">
        <v>0</v>
      </c>
    </row>
    <row r="1194" spans="1:18" x14ac:dyDescent="0.25">
      <c r="A1194" s="335"/>
      <c r="B1194" s="335"/>
      <c r="C1194" s="335"/>
      <c r="D1194" s="335"/>
      <c r="E1194" s="335" t="s">
        <v>6</v>
      </c>
      <c r="F1194" s="335"/>
      <c r="G1194" s="343">
        <v>0</v>
      </c>
      <c r="H1194" s="343">
        <v>0</v>
      </c>
      <c r="I1194" s="343">
        <v>0</v>
      </c>
      <c r="J1194" s="343">
        <v>0</v>
      </c>
      <c r="K1194" s="343">
        <v>0</v>
      </c>
      <c r="L1194" s="343">
        <v>0</v>
      </c>
      <c r="M1194" s="343">
        <v>0</v>
      </c>
      <c r="N1194" s="343">
        <v>0</v>
      </c>
      <c r="O1194" s="343">
        <v>0</v>
      </c>
      <c r="P1194" s="343">
        <v>0</v>
      </c>
      <c r="Q1194" s="343">
        <v>0</v>
      </c>
      <c r="R1194" s="343">
        <v>0</v>
      </c>
    </row>
    <row r="1195" spans="1:18" x14ac:dyDescent="0.25">
      <c r="A1195" s="335"/>
      <c r="B1195" s="335"/>
      <c r="C1195" s="335"/>
      <c r="D1195" s="335"/>
      <c r="E1195" s="335"/>
      <c r="F1195" s="335" t="s">
        <v>563</v>
      </c>
      <c r="G1195" s="343">
        <v>0</v>
      </c>
      <c r="H1195" s="343">
        <v>0</v>
      </c>
      <c r="I1195" s="343">
        <v>0</v>
      </c>
      <c r="J1195" s="343">
        <v>0</v>
      </c>
      <c r="K1195" s="343">
        <v>0</v>
      </c>
      <c r="L1195" s="343">
        <v>0</v>
      </c>
      <c r="M1195" s="343">
        <v>0</v>
      </c>
      <c r="N1195" s="343">
        <v>0</v>
      </c>
      <c r="O1195" s="343">
        <v>0</v>
      </c>
      <c r="P1195" s="343">
        <v>0</v>
      </c>
      <c r="Q1195" s="343">
        <v>0</v>
      </c>
      <c r="R1195" s="343">
        <v>0</v>
      </c>
    </row>
    <row r="1196" spans="1:18" x14ac:dyDescent="0.25">
      <c r="A1196" s="335"/>
      <c r="B1196" s="335"/>
      <c r="C1196" s="335"/>
      <c r="D1196" s="335"/>
      <c r="E1196" s="335"/>
      <c r="F1196" s="335" t="s">
        <v>564</v>
      </c>
      <c r="G1196" s="343">
        <v>0</v>
      </c>
      <c r="H1196" s="343">
        <v>0</v>
      </c>
      <c r="I1196" s="343">
        <v>0</v>
      </c>
      <c r="J1196" s="343">
        <v>0</v>
      </c>
      <c r="K1196" s="343">
        <v>0</v>
      </c>
      <c r="L1196" s="343">
        <v>0</v>
      </c>
      <c r="M1196" s="343">
        <v>0</v>
      </c>
      <c r="N1196" s="343">
        <v>0</v>
      </c>
      <c r="O1196" s="343">
        <v>0</v>
      </c>
      <c r="P1196" s="343">
        <v>0</v>
      </c>
      <c r="Q1196" s="343">
        <v>0</v>
      </c>
      <c r="R1196" s="343">
        <v>0</v>
      </c>
    </row>
    <row r="1197" spans="1:18" x14ac:dyDescent="0.25">
      <c r="A1197" s="335"/>
      <c r="B1197" s="335"/>
      <c r="C1197" s="335"/>
      <c r="D1197" s="335"/>
      <c r="E1197" s="335"/>
      <c r="F1197" s="335" t="s">
        <v>572</v>
      </c>
      <c r="G1197" s="343">
        <v>0</v>
      </c>
      <c r="H1197" s="343">
        <v>0</v>
      </c>
      <c r="I1197" s="343">
        <v>0</v>
      </c>
      <c r="J1197" s="343">
        <v>0</v>
      </c>
      <c r="K1197" s="343">
        <v>0</v>
      </c>
      <c r="L1197" s="343">
        <v>0</v>
      </c>
      <c r="M1197" s="343">
        <v>0</v>
      </c>
      <c r="N1197" s="343">
        <v>0</v>
      </c>
      <c r="O1197" s="343">
        <v>0</v>
      </c>
      <c r="P1197" s="343">
        <v>0</v>
      </c>
      <c r="Q1197" s="343">
        <v>0</v>
      </c>
      <c r="R1197" s="343">
        <v>0</v>
      </c>
    </row>
    <row r="1198" spans="1:18" x14ac:dyDescent="0.25">
      <c r="A1198" s="335"/>
      <c r="B1198" s="335" t="s">
        <v>573</v>
      </c>
      <c r="C1198" s="335"/>
      <c r="D1198" s="335"/>
      <c r="E1198" s="335"/>
      <c r="F1198" s="335"/>
      <c r="G1198" s="343">
        <v>162</v>
      </c>
      <c r="H1198" s="343">
        <v>19</v>
      </c>
      <c r="I1198" s="343">
        <v>143</v>
      </c>
      <c r="J1198" s="343">
        <v>44</v>
      </c>
      <c r="K1198" s="343">
        <v>5</v>
      </c>
      <c r="L1198" s="343">
        <v>39</v>
      </c>
      <c r="M1198" s="343">
        <v>1</v>
      </c>
      <c r="N1198" s="343">
        <v>0</v>
      </c>
      <c r="O1198" s="343">
        <v>1</v>
      </c>
      <c r="P1198" s="343">
        <v>13</v>
      </c>
      <c r="Q1198" s="343">
        <v>2</v>
      </c>
      <c r="R1198" s="343">
        <v>11</v>
      </c>
    </row>
    <row r="1199" spans="1:18" x14ac:dyDescent="0.25">
      <c r="A1199" s="335"/>
      <c r="B1199" s="335"/>
      <c r="C1199" s="335" t="s">
        <v>973</v>
      </c>
      <c r="D1199" s="335"/>
      <c r="E1199" s="335"/>
      <c r="F1199" s="335"/>
      <c r="G1199" s="343">
        <v>162</v>
      </c>
      <c r="H1199" s="343">
        <v>19</v>
      </c>
      <c r="I1199" s="343">
        <v>143</v>
      </c>
      <c r="J1199" s="343">
        <v>44</v>
      </c>
      <c r="K1199" s="343">
        <v>5</v>
      </c>
      <c r="L1199" s="343">
        <v>39</v>
      </c>
      <c r="M1199" s="343">
        <v>1</v>
      </c>
      <c r="N1199" s="343">
        <v>0</v>
      </c>
      <c r="O1199" s="343">
        <v>1</v>
      </c>
      <c r="P1199" s="343">
        <v>13</v>
      </c>
      <c r="Q1199" s="343">
        <v>2</v>
      </c>
      <c r="R1199" s="343">
        <v>11</v>
      </c>
    </row>
    <row r="1200" spans="1:18" x14ac:dyDescent="0.25">
      <c r="A1200" s="335"/>
      <c r="B1200" s="335"/>
      <c r="C1200" s="335"/>
      <c r="D1200" s="335" t="s">
        <v>411</v>
      </c>
      <c r="E1200" s="335"/>
      <c r="F1200" s="335"/>
      <c r="G1200" s="343">
        <v>142</v>
      </c>
      <c r="H1200" s="343">
        <v>17</v>
      </c>
      <c r="I1200" s="343">
        <v>125</v>
      </c>
      <c r="J1200" s="343">
        <v>44</v>
      </c>
      <c r="K1200" s="343">
        <v>5</v>
      </c>
      <c r="L1200" s="343">
        <v>39</v>
      </c>
      <c r="M1200" s="343">
        <v>1</v>
      </c>
      <c r="N1200" s="343">
        <v>0</v>
      </c>
      <c r="O1200" s="343">
        <v>1</v>
      </c>
      <c r="P1200" s="343">
        <v>7</v>
      </c>
      <c r="Q1200" s="343">
        <v>2</v>
      </c>
      <c r="R1200" s="343">
        <v>5</v>
      </c>
    </row>
    <row r="1201" spans="1:18" x14ac:dyDescent="0.25">
      <c r="A1201" s="335"/>
      <c r="B1201" s="335"/>
      <c r="C1201" s="335"/>
      <c r="D1201" s="335"/>
      <c r="E1201" s="335" t="s">
        <v>6</v>
      </c>
      <c r="F1201" s="335"/>
      <c r="G1201" s="343">
        <v>142</v>
      </c>
      <c r="H1201" s="343">
        <v>17</v>
      </c>
      <c r="I1201" s="343">
        <v>125</v>
      </c>
      <c r="J1201" s="343">
        <v>44</v>
      </c>
      <c r="K1201" s="343">
        <v>5</v>
      </c>
      <c r="L1201" s="343">
        <v>39</v>
      </c>
      <c r="M1201" s="343">
        <v>1</v>
      </c>
      <c r="N1201" s="343">
        <v>0</v>
      </c>
      <c r="O1201" s="343">
        <v>1</v>
      </c>
      <c r="P1201" s="343">
        <v>7</v>
      </c>
      <c r="Q1201" s="343">
        <v>2</v>
      </c>
      <c r="R1201" s="343">
        <v>5</v>
      </c>
    </row>
    <row r="1202" spans="1:18" x14ac:dyDescent="0.25">
      <c r="A1202" s="335"/>
      <c r="B1202" s="335"/>
      <c r="C1202" s="335"/>
      <c r="D1202" s="335"/>
      <c r="E1202" s="335"/>
      <c r="F1202" s="335" t="s">
        <v>578</v>
      </c>
      <c r="G1202" s="343">
        <v>98</v>
      </c>
      <c r="H1202" s="343">
        <v>12</v>
      </c>
      <c r="I1202" s="343">
        <v>86</v>
      </c>
      <c r="J1202" s="343">
        <v>0</v>
      </c>
      <c r="K1202" s="343">
        <v>0</v>
      </c>
      <c r="L1202" s="343">
        <v>0</v>
      </c>
      <c r="M1202" s="343">
        <v>1</v>
      </c>
      <c r="N1202" s="343">
        <v>0</v>
      </c>
      <c r="O1202" s="343">
        <v>1</v>
      </c>
      <c r="P1202" s="343">
        <v>7</v>
      </c>
      <c r="Q1202" s="343">
        <v>2</v>
      </c>
      <c r="R1202" s="343">
        <v>5</v>
      </c>
    </row>
    <row r="1203" spans="1:18" x14ac:dyDescent="0.25">
      <c r="A1203" s="335"/>
      <c r="B1203" s="335"/>
      <c r="C1203" s="335"/>
      <c r="D1203" s="335"/>
      <c r="E1203" s="335"/>
      <c r="F1203" s="335" t="s">
        <v>568</v>
      </c>
      <c r="G1203" s="343">
        <v>44</v>
      </c>
      <c r="H1203" s="343">
        <v>5</v>
      </c>
      <c r="I1203" s="343">
        <v>39</v>
      </c>
      <c r="J1203" s="343">
        <v>44</v>
      </c>
      <c r="K1203" s="343">
        <v>5</v>
      </c>
      <c r="L1203" s="343">
        <v>39</v>
      </c>
      <c r="M1203" s="343">
        <v>0</v>
      </c>
      <c r="N1203" s="343">
        <v>0</v>
      </c>
      <c r="O1203" s="343">
        <v>0</v>
      </c>
      <c r="P1203" s="343">
        <v>0</v>
      </c>
      <c r="Q1203" s="343">
        <v>0</v>
      </c>
      <c r="R1203" s="343">
        <v>0</v>
      </c>
    </row>
    <row r="1204" spans="1:18" x14ac:dyDescent="0.25">
      <c r="A1204" s="335"/>
      <c r="B1204" s="335"/>
      <c r="C1204" s="335"/>
      <c r="D1204" s="335" t="s">
        <v>468</v>
      </c>
      <c r="E1204" s="335"/>
      <c r="F1204" s="335"/>
      <c r="G1204" s="343">
        <v>20</v>
      </c>
      <c r="H1204" s="343">
        <v>2</v>
      </c>
      <c r="I1204" s="343">
        <v>18</v>
      </c>
      <c r="J1204" s="343">
        <v>0</v>
      </c>
      <c r="K1204" s="343">
        <v>0</v>
      </c>
      <c r="L1204" s="343">
        <v>0</v>
      </c>
      <c r="M1204" s="343">
        <v>0</v>
      </c>
      <c r="N1204" s="343">
        <v>0</v>
      </c>
      <c r="O1204" s="343">
        <v>0</v>
      </c>
      <c r="P1204" s="343">
        <v>6</v>
      </c>
      <c r="Q1204" s="343">
        <v>0</v>
      </c>
      <c r="R1204" s="343">
        <v>6</v>
      </c>
    </row>
    <row r="1205" spans="1:18" x14ac:dyDescent="0.25">
      <c r="A1205" s="335"/>
      <c r="B1205" s="335"/>
      <c r="C1205" s="335"/>
      <c r="D1205" s="335"/>
      <c r="E1205" s="335" t="s">
        <v>6</v>
      </c>
      <c r="F1205" s="335"/>
      <c r="G1205" s="343">
        <v>20</v>
      </c>
      <c r="H1205" s="343">
        <v>2</v>
      </c>
      <c r="I1205" s="343">
        <v>18</v>
      </c>
      <c r="J1205" s="343">
        <v>0</v>
      </c>
      <c r="K1205" s="343">
        <v>0</v>
      </c>
      <c r="L1205" s="343">
        <v>0</v>
      </c>
      <c r="M1205" s="343">
        <v>0</v>
      </c>
      <c r="N1205" s="343">
        <v>0</v>
      </c>
      <c r="O1205" s="343">
        <v>0</v>
      </c>
      <c r="P1205" s="343">
        <v>6</v>
      </c>
      <c r="Q1205" s="343">
        <v>0</v>
      </c>
      <c r="R1205" s="343">
        <v>6</v>
      </c>
    </row>
    <row r="1206" spans="1:18" x14ac:dyDescent="0.25">
      <c r="A1206" s="335"/>
      <c r="B1206" s="335"/>
      <c r="C1206" s="335"/>
      <c r="D1206" s="335"/>
      <c r="E1206" s="335"/>
      <c r="F1206" s="335" t="s">
        <v>575</v>
      </c>
      <c r="G1206" s="343">
        <v>20</v>
      </c>
      <c r="H1206" s="343">
        <v>2</v>
      </c>
      <c r="I1206" s="343">
        <v>18</v>
      </c>
      <c r="J1206" s="343">
        <v>0</v>
      </c>
      <c r="K1206" s="343">
        <v>0</v>
      </c>
      <c r="L1206" s="343">
        <v>0</v>
      </c>
      <c r="M1206" s="343">
        <v>0</v>
      </c>
      <c r="N1206" s="343">
        <v>0</v>
      </c>
      <c r="O1206" s="343">
        <v>0</v>
      </c>
      <c r="P1206" s="343">
        <v>6</v>
      </c>
      <c r="Q1206" s="343">
        <v>0</v>
      </c>
      <c r="R1206" s="343">
        <v>6</v>
      </c>
    </row>
    <row r="1207" spans="1:18" x14ac:dyDescent="0.25">
      <c r="A1207" s="335"/>
      <c r="B1207" s="335"/>
      <c r="C1207" s="335"/>
      <c r="D1207" s="335"/>
      <c r="E1207" s="335"/>
      <c r="F1207" s="335" t="s">
        <v>974</v>
      </c>
      <c r="G1207" s="343">
        <v>0</v>
      </c>
      <c r="H1207" s="343">
        <v>0</v>
      </c>
      <c r="I1207" s="343">
        <v>0</v>
      </c>
      <c r="J1207" s="343">
        <v>0</v>
      </c>
      <c r="K1207" s="343">
        <v>0</v>
      </c>
      <c r="L1207" s="343">
        <v>0</v>
      </c>
      <c r="M1207" s="343">
        <v>0</v>
      </c>
      <c r="N1207" s="343">
        <v>0</v>
      </c>
      <c r="O1207" s="343">
        <v>0</v>
      </c>
      <c r="P1207" s="343">
        <v>0</v>
      </c>
      <c r="Q1207" s="343">
        <v>0</v>
      </c>
      <c r="R1207" s="343">
        <v>0</v>
      </c>
    </row>
    <row r="1208" spans="1:18" x14ac:dyDescent="0.25">
      <c r="A1208" s="335"/>
      <c r="B1208" s="335"/>
      <c r="C1208" s="335"/>
      <c r="D1208" s="335"/>
      <c r="E1208" s="335"/>
      <c r="F1208" s="335" t="s">
        <v>975</v>
      </c>
      <c r="G1208" s="343">
        <v>0</v>
      </c>
      <c r="H1208" s="343">
        <v>0</v>
      </c>
      <c r="I1208" s="343">
        <v>0</v>
      </c>
      <c r="J1208" s="343">
        <v>0</v>
      </c>
      <c r="K1208" s="343">
        <v>0</v>
      </c>
      <c r="L1208" s="343">
        <v>0</v>
      </c>
      <c r="M1208" s="343">
        <v>0</v>
      </c>
      <c r="N1208" s="343">
        <v>0</v>
      </c>
      <c r="O1208" s="343">
        <v>0</v>
      </c>
      <c r="P1208" s="343">
        <v>0</v>
      </c>
      <c r="Q1208" s="343">
        <v>0</v>
      </c>
      <c r="R1208" s="343">
        <v>0</v>
      </c>
    </row>
    <row r="1209" spans="1:18" x14ac:dyDescent="0.25">
      <c r="A1209" s="335"/>
      <c r="B1209" s="335"/>
      <c r="C1209" s="335"/>
      <c r="D1209" s="335"/>
      <c r="E1209" s="335"/>
      <c r="F1209" s="335" t="s">
        <v>932</v>
      </c>
      <c r="G1209" s="343">
        <v>0</v>
      </c>
      <c r="H1209" s="343">
        <v>0</v>
      </c>
      <c r="I1209" s="343">
        <v>0</v>
      </c>
      <c r="J1209" s="343">
        <v>0</v>
      </c>
      <c r="K1209" s="343">
        <v>0</v>
      </c>
      <c r="L1209" s="343">
        <v>0</v>
      </c>
      <c r="M1209" s="343">
        <v>0</v>
      </c>
      <c r="N1209" s="343">
        <v>0</v>
      </c>
      <c r="O1209" s="343">
        <v>0</v>
      </c>
      <c r="P1209" s="343">
        <v>0</v>
      </c>
      <c r="Q1209" s="343">
        <v>0</v>
      </c>
      <c r="R1209" s="343">
        <v>0</v>
      </c>
    </row>
    <row r="1210" spans="1:18" x14ac:dyDescent="0.25">
      <c r="A1210" s="335"/>
      <c r="B1210" s="335"/>
      <c r="C1210" s="335"/>
      <c r="D1210" s="335" t="s">
        <v>504</v>
      </c>
      <c r="E1210" s="335"/>
      <c r="F1210" s="335"/>
      <c r="G1210" s="343">
        <v>0</v>
      </c>
      <c r="H1210" s="343">
        <v>0</v>
      </c>
      <c r="I1210" s="343">
        <v>0</v>
      </c>
      <c r="J1210" s="343">
        <v>0</v>
      </c>
      <c r="K1210" s="343">
        <v>0</v>
      </c>
      <c r="L1210" s="343">
        <v>0</v>
      </c>
      <c r="M1210" s="343">
        <v>0</v>
      </c>
      <c r="N1210" s="343">
        <v>0</v>
      </c>
      <c r="O1210" s="343">
        <v>0</v>
      </c>
      <c r="P1210" s="343">
        <v>0</v>
      </c>
      <c r="Q1210" s="343">
        <v>0</v>
      </c>
      <c r="R1210" s="343">
        <v>0</v>
      </c>
    </row>
    <row r="1211" spans="1:18" x14ac:dyDescent="0.25">
      <c r="A1211" s="335"/>
      <c r="B1211" s="335"/>
      <c r="C1211" s="335"/>
      <c r="D1211" s="335"/>
      <c r="E1211" s="335" t="s">
        <v>6</v>
      </c>
      <c r="F1211" s="335"/>
      <c r="G1211" s="343">
        <v>0</v>
      </c>
      <c r="H1211" s="343">
        <v>0</v>
      </c>
      <c r="I1211" s="343">
        <v>0</v>
      </c>
      <c r="J1211" s="343">
        <v>0</v>
      </c>
      <c r="K1211" s="343">
        <v>0</v>
      </c>
      <c r="L1211" s="343">
        <v>0</v>
      </c>
      <c r="M1211" s="343">
        <v>0</v>
      </c>
      <c r="N1211" s="343">
        <v>0</v>
      </c>
      <c r="O1211" s="343">
        <v>0</v>
      </c>
      <c r="P1211" s="343">
        <v>0</v>
      </c>
      <c r="Q1211" s="343">
        <v>0</v>
      </c>
      <c r="R1211" s="343">
        <v>0</v>
      </c>
    </row>
    <row r="1212" spans="1:18" x14ac:dyDescent="0.25">
      <c r="A1212" s="335"/>
      <c r="B1212" s="335"/>
      <c r="C1212" s="335"/>
      <c r="D1212" s="335"/>
      <c r="E1212" s="335"/>
      <c r="F1212" s="335" t="s">
        <v>882</v>
      </c>
      <c r="G1212" s="343">
        <v>0</v>
      </c>
      <c r="H1212" s="343">
        <v>0</v>
      </c>
      <c r="I1212" s="343">
        <v>0</v>
      </c>
      <c r="J1212" s="343">
        <v>0</v>
      </c>
      <c r="K1212" s="343">
        <v>0</v>
      </c>
      <c r="L1212" s="343">
        <v>0</v>
      </c>
      <c r="M1212" s="343">
        <v>0</v>
      </c>
      <c r="N1212" s="343">
        <v>0</v>
      </c>
      <c r="O1212" s="343">
        <v>0</v>
      </c>
      <c r="P1212" s="343">
        <v>0</v>
      </c>
      <c r="Q1212" s="343">
        <v>0</v>
      </c>
      <c r="R1212" s="343">
        <v>0</v>
      </c>
    </row>
    <row r="1213" spans="1:18" x14ac:dyDescent="0.25">
      <c r="A1213" s="335"/>
      <c r="B1213" s="335"/>
      <c r="C1213" s="335"/>
      <c r="D1213" s="335" t="s">
        <v>506</v>
      </c>
      <c r="E1213" s="335"/>
      <c r="F1213" s="335"/>
      <c r="G1213" s="343">
        <v>0</v>
      </c>
      <c r="H1213" s="343">
        <v>0</v>
      </c>
      <c r="I1213" s="343">
        <v>0</v>
      </c>
      <c r="J1213" s="343">
        <v>0</v>
      </c>
      <c r="K1213" s="343">
        <v>0</v>
      </c>
      <c r="L1213" s="343">
        <v>0</v>
      </c>
      <c r="M1213" s="343">
        <v>0</v>
      </c>
      <c r="N1213" s="343">
        <v>0</v>
      </c>
      <c r="O1213" s="343">
        <v>0</v>
      </c>
      <c r="P1213" s="343">
        <v>0</v>
      </c>
      <c r="Q1213" s="343">
        <v>0</v>
      </c>
      <c r="R1213" s="343">
        <v>0</v>
      </c>
    </row>
    <row r="1214" spans="1:18" x14ac:dyDescent="0.25">
      <c r="A1214" s="335"/>
      <c r="B1214" s="335"/>
      <c r="C1214" s="335"/>
      <c r="D1214" s="335"/>
      <c r="E1214" s="335" t="s">
        <v>6</v>
      </c>
      <c r="F1214" s="335"/>
      <c r="G1214" s="343">
        <v>0</v>
      </c>
      <c r="H1214" s="343">
        <v>0</v>
      </c>
      <c r="I1214" s="343">
        <v>0</v>
      </c>
      <c r="J1214" s="343">
        <v>0</v>
      </c>
      <c r="K1214" s="343">
        <v>0</v>
      </c>
      <c r="L1214" s="343">
        <v>0</v>
      </c>
      <c r="M1214" s="343">
        <v>0</v>
      </c>
      <c r="N1214" s="343">
        <v>0</v>
      </c>
      <c r="O1214" s="343">
        <v>0</v>
      </c>
      <c r="P1214" s="343">
        <v>0</v>
      </c>
      <c r="Q1214" s="343">
        <v>0</v>
      </c>
      <c r="R1214" s="343">
        <v>0</v>
      </c>
    </row>
    <row r="1215" spans="1:18" x14ac:dyDescent="0.25">
      <c r="A1215" s="335"/>
      <c r="B1215" s="335"/>
      <c r="C1215" s="335"/>
      <c r="D1215" s="335"/>
      <c r="E1215" s="335"/>
      <c r="F1215" s="335" t="s">
        <v>976</v>
      </c>
      <c r="G1215" s="343">
        <v>0</v>
      </c>
      <c r="H1215" s="343">
        <v>0</v>
      </c>
      <c r="I1215" s="343">
        <v>0</v>
      </c>
      <c r="J1215" s="343">
        <v>0</v>
      </c>
      <c r="K1215" s="343">
        <v>0</v>
      </c>
      <c r="L1215" s="343">
        <v>0</v>
      </c>
      <c r="M1215" s="343">
        <v>0</v>
      </c>
      <c r="N1215" s="343">
        <v>0</v>
      </c>
      <c r="O1215" s="343">
        <v>0</v>
      </c>
      <c r="P1215" s="343">
        <v>0</v>
      </c>
      <c r="Q1215" s="343">
        <v>0</v>
      </c>
      <c r="R1215" s="343">
        <v>0</v>
      </c>
    </row>
    <row r="1216" spans="1:18" x14ac:dyDescent="0.25">
      <c r="A1216" s="335"/>
      <c r="B1216" s="335" t="s">
        <v>331</v>
      </c>
      <c r="C1216" s="335"/>
      <c r="D1216" s="335"/>
      <c r="E1216" s="335"/>
      <c r="F1216" s="335"/>
      <c r="G1216" s="343">
        <v>202</v>
      </c>
      <c r="H1216" s="343">
        <v>123</v>
      </c>
      <c r="I1216" s="343">
        <v>79</v>
      </c>
      <c r="J1216" s="343">
        <v>55</v>
      </c>
      <c r="K1216" s="343">
        <v>44</v>
      </c>
      <c r="L1216" s="343">
        <v>11</v>
      </c>
      <c r="M1216" s="343">
        <v>1</v>
      </c>
      <c r="N1216" s="343">
        <v>1</v>
      </c>
      <c r="O1216" s="343">
        <v>0</v>
      </c>
      <c r="P1216" s="343">
        <v>20</v>
      </c>
      <c r="Q1216" s="343">
        <v>14</v>
      </c>
      <c r="R1216" s="343">
        <v>6</v>
      </c>
    </row>
    <row r="1217" spans="1:18" x14ac:dyDescent="0.25">
      <c r="A1217" s="335"/>
      <c r="B1217" s="335"/>
      <c r="C1217" s="335" t="s">
        <v>350</v>
      </c>
      <c r="D1217" s="335"/>
      <c r="E1217" s="335"/>
      <c r="F1217" s="335"/>
      <c r="G1217" s="343">
        <v>202</v>
      </c>
      <c r="H1217" s="343">
        <v>123</v>
      </c>
      <c r="I1217" s="343">
        <v>79</v>
      </c>
      <c r="J1217" s="343">
        <v>55</v>
      </c>
      <c r="K1217" s="343">
        <v>44</v>
      </c>
      <c r="L1217" s="343">
        <v>11</v>
      </c>
      <c r="M1217" s="343">
        <v>1</v>
      </c>
      <c r="N1217" s="343">
        <v>1</v>
      </c>
      <c r="O1217" s="343">
        <v>0</v>
      </c>
      <c r="P1217" s="343">
        <v>20</v>
      </c>
      <c r="Q1217" s="343">
        <v>14</v>
      </c>
      <c r="R1217" s="343">
        <v>6</v>
      </c>
    </row>
    <row r="1218" spans="1:18" x14ac:dyDescent="0.25">
      <c r="A1218" s="335"/>
      <c r="B1218" s="335"/>
      <c r="C1218" s="335"/>
      <c r="D1218" s="335" t="s">
        <v>312</v>
      </c>
      <c r="E1218" s="335"/>
      <c r="F1218" s="335"/>
      <c r="G1218" s="343">
        <v>113</v>
      </c>
      <c r="H1218" s="343">
        <v>70</v>
      </c>
      <c r="I1218" s="343">
        <v>43</v>
      </c>
      <c r="J1218" s="343">
        <v>55</v>
      </c>
      <c r="K1218" s="343">
        <v>44</v>
      </c>
      <c r="L1218" s="343">
        <v>11</v>
      </c>
      <c r="M1218" s="343">
        <v>1</v>
      </c>
      <c r="N1218" s="343">
        <v>1</v>
      </c>
      <c r="O1218" s="343">
        <v>0</v>
      </c>
      <c r="P1218" s="343">
        <v>20</v>
      </c>
      <c r="Q1218" s="343">
        <v>14</v>
      </c>
      <c r="R1218" s="343">
        <v>6</v>
      </c>
    </row>
    <row r="1219" spans="1:18" x14ac:dyDescent="0.25">
      <c r="A1219" s="335"/>
      <c r="B1219" s="335"/>
      <c r="C1219" s="335"/>
      <c r="D1219" s="335"/>
      <c r="E1219" s="335" t="s">
        <v>6</v>
      </c>
      <c r="F1219" s="335"/>
      <c r="G1219" s="343">
        <v>113</v>
      </c>
      <c r="H1219" s="343">
        <v>70</v>
      </c>
      <c r="I1219" s="343">
        <v>43</v>
      </c>
      <c r="J1219" s="343">
        <v>55</v>
      </c>
      <c r="K1219" s="343">
        <v>44</v>
      </c>
      <c r="L1219" s="343">
        <v>11</v>
      </c>
      <c r="M1219" s="343">
        <v>1</v>
      </c>
      <c r="N1219" s="343">
        <v>1</v>
      </c>
      <c r="O1219" s="343">
        <v>0</v>
      </c>
      <c r="P1219" s="343">
        <v>20</v>
      </c>
      <c r="Q1219" s="343">
        <v>14</v>
      </c>
      <c r="R1219" s="343">
        <v>6</v>
      </c>
    </row>
    <row r="1220" spans="1:18" x14ac:dyDescent="0.25">
      <c r="A1220" s="335"/>
      <c r="B1220" s="335"/>
      <c r="C1220" s="335"/>
      <c r="D1220" s="335"/>
      <c r="E1220" s="335"/>
      <c r="F1220" s="335" t="s">
        <v>317</v>
      </c>
      <c r="G1220" s="343">
        <v>59</v>
      </c>
      <c r="H1220" s="343">
        <v>23</v>
      </c>
      <c r="I1220" s="343">
        <v>36</v>
      </c>
      <c r="J1220" s="343">
        <v>27</v>
      </c>
      <c r="K1220" s="343">
        <v>17</v>
      </c>
      <c r="L1220" s="343">
        <v>10</v>
      </c>
      <c r="M1220" s="343">
        <v>0</v>
      </c>
      <c r="N1220" s="343">
        <v>0</v>
      </c>
      <c r="O1220" s="343">
        <v>0</v>
      </c>
      <c r="P1220" s="343">
        <v>7</v>
      </c>
      <c r="Q1220" s="343">
        <v>2</v>
      </c>
      <c r="R1220" s="343">
        <v>5</v>
      </c>
    </row>
    <row r="1221" spans="1:18" x14ac:dyDescent="0.25">
      <c r="A1221" s="335"/>
      <c r="B1221" s="335"/>
      <c r="C1221" s="335"/>
      <c r="D1221" s="335"/>
      <c r="E1221" s="335"/>
      <c r="F1221" s="335" t="s">
        <v>318</v>
      </c>
      <c r="G1221" s="343">
        <v>37</v>
      </c>
      <c r="H1221" s="343">
        <v>36</v>
      </c>
      <c r="I1221" s="343">
        <v>1</v>
      </c>
      <c r="J1221" s="343">
        <v>28</v>
      </c>
      <c r="K1221" s="343">
        <v>27</v>
      </c>
      <c r="L1221" s="343">
        <v>1</v>
      </c>
      <c r="M1221" s="343">
        <v>1</v>
      </c>
      <c r="N1221" s="343">
        <v>1</v>
      </c>
      <c r="O1221" s="343">
        <v>0</v>
      </c>
      <c r="P1221" s="343">
        <v>13</v>
      </c>
      <c r="Q1221" s="343">
        <v>12</v>
      </c>
      <c r="R1221" s="343">
        <v>1</v>
      </c>
    </row>
    <row r="1222" spans="1:18" x14ac:dyDescent="0.25">
      <c r="A1222" s="335"/>
      <c r="B1222" s="335"/>
      <c r="C1222" s="335"/>
      <c r="D1222" s="335"/>
      <c r="E1222" s="335"/>
      <c r="F1222" s="335" t="s">
        <v>336</v>
      </c>
      <c r="G1222" s="343">
        <v>5</v>
      </c>
      <c r="H1222" s="343">
        <v>4</v>
      </c>
      <c r="I1222" s="343">
        <v>1</v>
      </c>
      <c r="J1222" s="343">
        <v>0</v>
      </c>
      <c r="K1222" s="343">
        <v>0</v>
      </c>
      <c r="L1222" s="343">
        <v>0</v>
      </c>
      <c r="M1222" s="343">
        <v>0</v>
      </c>
      <c r="N1222" s="343">
        <v>0</v>
      </c>
      <c r="O1222" s="343">
        <v>0</v>
      </c>
      <c r="P1222" s="343">
        <v>0</v>
      </c>
      <c r="Q1222" s="343">
        <v>0</v>
      </c>
      <c r="R1222" s="343">
        <v>0</v>
      </c>
    </row>
    <row r="1223" spans="1:18" x14ac:dyDescent="0.25">
      <c r="A1223" s="335"/>
      <c r="B1223" s="335"/>
      <c r="C1223" s="335"/>
      <c r="D1223" s="335"/>
      <c r="E1223" s="335"/>
      <c r="F1223" s="335" t="s">
        <v>351</v>
      </c>
      <c r="G1223" s="343">
        <v>4</v>
      </c>
      <c r="H1223" s="343">
        <v>4</v>
      </c>
      <c r="I1223" s="343">
        <v>0</v>
      </c>
      <c r="J1223" s="343">
        <v>0</v>
      </c>
      <c r="K1223" s="343">
        <v>0</v>
      </c>
      <c r="L1223" s="343">
        <v>0</v>
      </c>
      <c r="M1223" s="343">
        <v>0</v>
      </c>
      <c r="N1223" s="343">
        <v>0</v>
      </c>
      <c r="O1223" s="343">
        <v>0</v>
      </c>
      <c r="P1223" s="343">
        <v>0</v>
      </c>
      <c r="Q1223" s="343">
        <v>0</v>
      </c>
      <c r="R1223" s="343">
        <v>0</v>
      </c>
    </row>
    <row r="1224" spans="1:18" x14ac:dyDescent="0.25">
      <c r="A1224" s="335"/>
      <c r="B1224" s="335"/>
      <c r="C1224" s="335"/>
      <c r="D1224" s="335"/>
      <c r="E1224" s="335"/>
      <c r="F1224" s="335" t="s">
        <v>352</v>
      </c>
      <c r="G1224" s="343">
        <v>8</v>
      </c>
      <c r="H1224" s="343">
        <v>3</v>
      </c>
      <c r="I1224" s="343">
        <v>5</v>
      </c>
      <c r="J1224" s="343">
        <v>0</v>
      </c>
      <c r="K1224" s="343">
        <v>0</v>
      </c>
      <c r="L1224" s="343">
        <v>0</v>
      </c>
      <c r="M1224" s="343">
        <v>0</v>
      </c>
      <c r="N1224" s="343">
        <v>0</v>
      </c>
      <c r="O1224" s="343">
        <v>0</v>
      </c>
      <c r="P1224" s="343">
        <v>0</v>
      </c>
      <c r="Q1224" s="343">
        <v>0</v>
      </c>
      <c r="R1224" s="343">
        <v>0</v>
      </c>
    </row>
    <row r="1225" spans="1:18" x14ac:dyDescent="0.25">
      <c r="A1225" s="335"/>
      <c r="B1225" s="335"/>
      <c r="C1225" s="335"/>
      <c r="D1225" s="335"/>
      <c r="E1225" s="335"/>
      <c r="F1225" s="335" t="s">
        <v>343</v>
      </c>
      <c r="G1225" s="343">
        <v>0</v>
      </c>
      <c r="H1225" s="343">
        <v>0</v>
      </c>
      <c r="I1225" s="343">
        <v>0</v>
      </c>
      <c r="J1225" s="343">
        <v>0</v>
      </c>
      <c r="K1225" s="343">
        <v>0</v>
      </c>
      <c r="L1225" s="343">
        <v>0</v>
      </c>
      <c r="M1225" s="343">
        <v>0</v>
      </c>
      <c r="N1225" s="343">
        <v>0</v>
      </c>
      <c r="O1225" s="343">
        <v>0</v>
      </c>
      <c r="P1225" s="343">
        <v>0</v>
      </c>
      <c r="Q1225" s="343">
        <v>0</v>
      </c>
      <c r="R1225" s="343">
        <v>0</v>
      </c>
    </row>
    <row r="1226" spans="1:18" x14ac:dyDescent="0.25">
      <c r="A1226" s="335"/>
      <c r="B1226" s="335"/>
      <c r="C1226" s="335"/>
      <c r="D1226" s="335" t="s">
        <v>411</v>
      </c>
      <c r="E1226" s="335"/>
      <c r="F1226" s="335"/>
      <c r="G1226" s="343">
        <v>89</v>
      </c>
      <c r="H1226" s="343">
        <v>53</v>
      </c>
      <c r="I1226" s="343">
        <v>36</v>
      </c>
      <c r="J1226" s="343">
        <v>0</v>
      </c>
      <c r="K1226" s="343">
        <v>0</v>
      </c>
      <c r="L1226" s="343">
        <v>0</v>
      </c>
      <c r="M1226" s="343">
        <v>0</v>
      </c>
      <c r="N1226" s="343">
        <v>0</v>
      </c>
      <c r="O1226" s="343">
        <v>0</v>
      </c>
      <c r="P1226" s="343">
        <v>0</v>
      </c>
      <c r="Q1226" s="343">
        <v>0</v>
      </c>
      <c r="R1226" s="343">
        <v>0</v>
      </c>
    </row>
    <row r="1227" spans="1:18" x14ac:dyDescent="0.25">
      <c r="A1227" s="335"/>
      <c r="B1227" s="335"/>
      <c r="C1227" s="335"/>
      <c r="D1227" s="335"/>
      <c r="E1227" s="335" t="s">
        <v>6</v>
      </c>
      <c r="F1227" s="335"/>
      <c r="G1227" s="343">
        <v>89</v>
      </c>
      <c r="H1227" s="343">
        <v>53</v>
      </c>
      <c r="I1227" s="343">
        <v>36</v>
      </c>
      <c r="J1227" s="343">
        <v>0</v>
      </c>
      <c r="K1227" s="343">
        <v>0</v>
      </c>
      <c r="L1227" s="343">
        <v>0</v>
      </c>
      <c r="M1227" s="343">
        <v>0</v>
      </c>
      <c r="N1227" s="343">
        <v>0</v>
      </c>
      <c r="O1227" s="343">
        <v>0</v>
      </c>
      <c r="P1227" s="343">
        <v>0</v>
      </c>
      <c r="Q1227" s="343">
        <v>0</v>
      </c>
      <c r="R1227" s="343">
        <v>0</v>
      </c>
    </row>
    <row r="1228" spans="1:18" x14ac:dyDescent="0.25">
      <c r="A1228" s="335"/>
      <c r="B1228" s="335"/>
      <c r="C1228" s="335"/>
      <c r="D1228" s="335"/>
      <c r="E1228" s="335"/>
      <c r="F1228" s="335" t="s">
        <v>462</v>
      </c>
      <c r="G1228" s="343">
        <v>38</v>
      </c>
      <c r="H1228" s="343">
        <v>10</v>
      </c>
      <c r="I1228" s="343">
        <v>28</v>
      </c>
      <c r="J1228" s="343">
        <v>0</v>
      </c>
      <c r="K1228" s="343">
        <v>0</v>
      </c>
      <c r="L1228" s="343">
        <v>0</v>
      </c>
      <c r="M1228" s="343">
        <v>0</v>
      </c>
      <c r="N1228" s="343">
        <v>0</v>
      </c>
      <c r="O1228" s="343">
        <v>0</v>
      </c>
      <c r="P1228" s="343">
        <v>0</v>
      </c>
      <c r="Q1228" s="343">
        <v>0</v>
      </c>
      <c r="R1228" s="343">
        <v>0</v>
      </c>
    </row>
    <row r="1229" spans="1:18" x14ac:dyDescent="0.25">
      <c r="A1229" s="335"/>
      <c r="B1229" s="335"/>
      <c r="C1229" s="335"/>
      <c r="D1229" s="335"/>
      <c r="E1229" s="335"/>
      <c r="F1229" s="335" t="s">
        <v>523</v>
      </c>
      <c r="G1229" s="343">
        <v>33</v>
      </c>
      <c r="H1229" s="343">
        <v>31</v>
      </c>
      <c r="I1229" s="343">
        <v>2</v>
      </c>
      <c r="J1229" s="343">
        <v>0</v>
      </c>
      <c r="K1229" s="343">
        <v>0</v>
      </c>
      <c r="L1229" s="343">
        <v>0</v>
      </c>
      <c r="M1229" s="343">
        <v>0</v>
      </c>
      <c r="N1229" s="343">
        <v>0</v>
      </c>
      <c r="O1229" s="343">
        <v>0</v>
      </c>
      <c r="P1229" s="343">
        <v>0</v>
      </c>
      <c r="Q1229" s="343">
        <v>0</v>
      </c>
      <c r="R1229" s="343">
        <v>0</v>
      </c>
    </row>
    <row r="1230" spans="1:18" x14ac:dyDescent="0.25">
      <c r="A1230" s="335"/>
      <c r="B1230" s="335"/>
      <c r="C1230" s="335"/>
      <c r="D1230" s="335"/>
      <c r="E1230" s="335"/>
      <c r="F1230" s="335" t="s">
        <v>463</v>
      </c>
      <c r="G1230" s="343">
        <v>9</v>
      </c>
      <c r="H1230" s="343">
        <v>8</v>
      </c>
      <c r="I1230" s="343">
        <v>1</v>
      </c>
      <c r="J1230" s="343">
        <v>0</v>
      </c>
      <c r="K1230" s="343">
        <v>0</v>
      </c>
      <c r="L1230" s="343">
        <v>0</v>
      </c>
      <c r="M1230" s="343">
        <v>0</v>
      </c>
      <c r="N1230" s="343">
        <v>0</v>
      </c>
      <c r="O1230" s="343">
        <v>0</v>
      </c>
      <c r="P1230" s="343">
        <v>0</v>
      </c>
      <c r="Q1230" s="343">
        <v>0</v>
      </c>
      <c r="R1230" s="343">
        <v>0</v>
      </c>
    </row>
    <row r="1231" spans="1:18" x14ac:dyDescent="0.25">
      <c r="A1231" s="335"/>
      <c r="B1231" s="335"/>
      <c r="C1231" s="335"/>
      <c r="D1231" s="335"/>
      <c r="E1231" s="335"/>
      <c r="F1231" s="335" t="s">
        <v>530</v>
      </c>
      <c r="G1231" s="343">
        <v>9</v>
      </c>
      <c r="H1231" s="343">
        <v>4</v>
      </c>
      <c r="I1231" s="343">
        <v>5</v>
      </c>
      <c r="J1231" s="343">
        <v>0</v>
      </c>
      <c r="K1231" s="343">
        <v>0</v>
      </c>
      <c r="L1231" s="343">
        <v>0</v>
      </c>
      <c r="M1231" s="343">
        <v>0</v>
      </c>
      <c r="N1231" s="343">
        <v>0</v>
      </c>
      <c r="O1231" s="343">
        <v>0</v>
      </c>
      <c r="P1231" s="343">
        <v>0</v>
      </c>
      <c r="Q1231" s="343">
        <v>0</v>
      </c>
      <c r="R1231" s="343">
        <v>0</v>
      </c>
    </row>
    <row r="1232" spans="1:18" x14ac:dyDescent="0.25">
      <c r="A1232" s="335" t="s">
        <v>16</v>
      </c>
      <c r="B1232" s="335"/>
      <c r="C1232" s="335"/>
      <c r="D1232" s="335"/>
      <c r="E1232" s="335"/>
      <c r="F1232" s="335"/>
      <c r="G1232" s="343">
        <v>3991</v>
      </c>
      <c r="H1232" s="343">
        <v>2193</v>
      </c>
      <c r="I1232" s="343">
        <v>1798</v>
      </c>
      <c r="J1232" s="343">
        <v>1000</v>
      </c>
      <c r="K1232" s="343">
        <v>531</v>
      </c>
      <c r="L1232" s="343">
        <v>469</v>
      </c>
      <c r="M1232" s="343">
        <v>682</v>
      </c>
      <c r="N1232" s="343">
        <v>326</v>
      </c>
      <c r="O1232" s="343">
        <v>356</v>
      </c>
      <c r="P1232" s="343">
        <v>464</v>
      </c>
      <c r="Q1232" s="343">
        <v>214</v>
      </c>
      <c r="R1232" s="343">
        <v>250</v>
      </c>
    </row>
    <row r="1233" spans="1:18" x14ac:dyDescent="0.25">
      <c r="A1233" s="335"/>
      <c r="B1233" s="335" t="s">
        <v>977</v>
      </c>
      <c r="C1233" s="335"/>
      <c r="D1233" s="335"/>
      <c r="E1233" s="335"/>
      <c r="F1233" s="335"/>
      <c r="G1233" s="343">
        <v>16</v>
      </c>
      <c r="H1233" s="343">
        <v>12</v>
      </c>
      <c r="I1233" s="343">
        <v>4</v>
      </c>
      <c r="J1233" s="343">
        <v>4</v>
      </c>
      <c r="K1233" s="343">
        <v>3</v>
      </c>
      <c r="L1233" s="343">
        <v>1</v>
      </c>
      <c r="M1233" s="343">
        <v>10</v>
      </c>
      <c r="N1233" s="343">
        <v>9</v>
      </c>
      <c r="O1233" s="343">
        <v>1</v>
      </c>
      <c r="P1233" s="343">
        <v>0</v>
      </c>
      <c r="Q1233" s="343">
        <v>0</v>
      </c>
      <c r="R1233" s="343">
        <v>0</v>
      </c>
    </row>
    <row r="1234" spans="1:18" x14ac:dyDescent="0.25">
      <c r="A1234" s="335"/>
      <c r="B1234" s="335"/>
      <c r="C1234" s="335" t="s">
        <v>977</v>
      </c>
      <c r="D1234" s="335"/>
      <c r="E1234" s="335"/>
      <c r="F1234" s="335"/>
      <c r="G1234" s="343">
        <v>16</v>
      </c>
      <c r="H1234" s="343">
        <v>12</v>
      </c>
      <c r="I1234" s="343">
        <v>4</v>
      </c>
      <c r="J1234" s="343">
        <v>4</v>
      </c>
      <c r="K1234" s="343">
        <v>3</v>
      </c>
      <c r="L1234" s="343">
        <v>1</v>
      </c>
      <c r="M1234" s="343">
        <v>10</v>
      </c>
      <c r="N1234" s="343">
        <v>9</v>
      </c>
      <c r="O1234" s="343">
        <v>1</v>
      </c>
      <c r="P1234" s="343">
        <v>0</v>
      </c>
      <c r="Q1234" s="343">
        <v>0</v>
      </c>
      <c r="R1234" s="343">
        <v>0</v>
      </c>
    </row>
    <row r="1235" spans="1:18" x14ac:dyDescent="0.25">
      <c r="A1235" s="335"/>
      <c r="B1235" s="335"/>
      <c r="C1235" s="335"/>
      <c r="D1235" s="335" t="s">
        <v>411</v>
      </c>
      <c r="E1235" s="335"/>
      <c r="F1235" s="335"/>
      <c r="G1235" s="343">
        <v>16</v>
      </c>
      <c r="H1235" s="343">
        <v>12</v>
      </c>
      <c r="I1235" s="343">
        <v>4</v>
      </c>
      <c r="J1235" s="343">
        <v>4</v>
      </c>
      <c r="K1235" s="343">
        <v>3</v>
      </c>
      <c r="L1235" s="343">
        <v>1</v>
      </c>
      <c r="M1235" s="343">
        <v>10</v>
      </c>
      <c r="N1235" s="343">
        <v>9</v>
      </c>
      <c r="O1235" s="343">
        <v>1</v>
      </c>
      <c r="P1235" s="343">
        <v>0</v>
      </c>
      <c r="Q1235" s="343">
        <v>0</v>
      </c>
      <c r="R1235" s="343">
        <v>0</v>
      </c>
    </row>
    <row r="1236" spans="1:18" x14ac:dyDescent="0.25">
      <c r="A1236" s="335"/>
      <c r="B1236" s="335"/>
      <c r="C1236" s="335"/>
      <c r="D1236" s="335"/>
      <c r="E1236" s="335" t="s">
        <v>6</v>
      </c>
      <c r="F1236" s="335"/>
      <c r="G1236" s="343">
        <v>16</v>
      </c>
      <c r="H1236" s="343">
        <v>12</v>
      </c>
      <c r="I1236" s="343">
        <v>4</v>
      </c>
      <c r="J1236" s="343">
        <v>4</v>
      </c>
      <c r="K1236" s="343">
        <v>3</v>
      </c>
      <c r="L1236" s="343">
        <v>1</v>
      </c>
      <c r="M1236" s="343">
        <v>10</v>
      </c>
      <c r="N1236" s="343">
        <v>9</v>
      </c>
      <c r="O1236" s="343">
        <v>1</v>
      </c>
      <c r="P1236" s="343">
        <v>0</v>
      </c>
      <c r="Q1236" s="343">
        <v>0</v>
      </c>
      <c r="R1236" s="343">
        <v>0</v>
      </c>
    </row>
    <row r="1237" spans="1:18" x14ac:dyDescent="0.25">
      <c r="A1237" s="335"/>
      <c r="B1237" s="335"/>
      <c r="C1237" s="335"/>
      <c r="D1237" s="335"/>
      <c r="E1237" s="335"/>
      <c r="F1237" s="335" t="s">
        <v>749</v>
      </c>
      <c r="G1237" s="343">
        <v>16</v>
      </c>
      <c r="H1237" s="343">
        <v>12</v>
      </c>
      <c r="I1237" s="343">
        <v>4</v>
      </c>
      <c r="J1237" s="343">
        <v>4</v>
      </c>
      <c r="K1237" s="343">
        <v>3</v>
      </c>
      <c r="L1237" s="343">
        <v>1</v>
      </c>
      <c r="M1237" s="343">
        <v>10</v>
      </c>
      <c r="N1237" s="343">
        <v>9</v>
      </c>
      <c r="O1237" s="343">
        <v>1</v>
      </c>
      <c r="P1237" s="343">
        <v>0</v>
      </c>
      <c r="Q1237" s="343">
        <v>0</v>
      </c>
      <c r="R1237" s="343">
        <v>0</v>
      </c>
    </row>
    <row r="1238" spans="1:18" x14ac:dyDescent="0.25">
      <c r="A1238" s="335"/>
      <c r="B1238" s="335" t="s">
        <v>978</v>
      </c>
      <c r="C1238" s="335"/>
      <c r="D1238" s="335"/>
      <c r="E1238" s="335"/>
      <c r="F1238" s="335"/>
      <c r="G1238" s="343">
        <v>227</v>
      </c>
      <c r="H1238" s="343">
        <v>90</v>
      </c>
      <c r="I1238" s="343">
        <v>137</v>
      </c>
      <c r="J1238" s="343">
        <v>50</v>
      </c>
      <c r="K1238" s="343">
        <v>15</v>
      </c>
      <c r="L1238" s="343">
        <v>35</v>
      </c>
      <c r="M1238" s="343">
        <v>35</v>
      </c>
      <c r="N1238" s="343">
        <v>15</v>
      </c>
      <c r="O1238" s="343">
        <v>20</v>
      </c>
      <c r="P1238" s="343">
        <v>35</v>
      </c>
      <c r="Q1238" s="343">
        <v>15</v>
      </c>
      <c r="R1238" s="343">
        <v>20</v>
      </c>
    </row>
    <row r="1239" spans="1:18" x14ac:dyDescent="0.25">
      <c r="A1239" s="335"/>
      <c r="B1239" s="335"/>
      <c r="C1239" s="335" t="s">
        <v>978</v>
      </c>
      <c r="D1239" s="335"/>
      <c r="E1239" s="335"/>
      <c r="F1239" s="335"/>
      <c r="G1239" s="343">
        <v>227</v>
      </c>
      <c r="H1239" s="343">
        <v>90</v>
      </c>
      <c r="I1239" s="343">
        <v>137</v>
      </c>
      <c r="J1239" s="343">
        <v>50</v>
      </c>
      <c r="K1239" s="343">
        <v>15</v>
      </c>
      <c r="L1239" s="343">
        <v>35</v>
      </c>
      <c r="M1239" s="343">
        <v>35</v>
      </c>
      <c r="N1239" s="343">
        <v>15</v>
      </c>
      <c r="O1239" s="343">
        <v>20</v>
      </c>
      <c r="P1239" s="343">
        <v>35</v>
      </c>
      <c r="Q1239" s="343">
        <v>15</v>
      </c>
      <c r="R1239" s="343">
        <v>20</v>
      </c>
    </row>
    <row r="1240" spans="1:18" x14ac:dyDescent="0.25">
      <c r="A1240" s="335"/>
      <c r="B1240" s="335"/>
      <c r="C1240" s="335"/>
      <c r="D1240" s="335" t="s">
        <v>411</v>
      </c>
      <c r="E1240" s="335"/>
      <c r="F1240" s="335"/>
      <c r="G1240" s="343">
        <v>227</v>
      </c>
      <c r="H1240" s="343">
        <v>90</v>
      </c>
      <c r="I1240" s="343">
        <v>137</v>
      </c>
      <c r="J1240" s="343">
        <v>50</v>
      </c>
      <c r="K1240" s="343">
        <v>15</v>
      </c>
      <c r="L1240" s="343">
        <v>35</v>
      </c>
      <c r="M1240" s="343">
        <v>35</v>
      </c>
      <c r="N1240" s="343">
        <v>15</v>
      </c>
      <c r="O1240" s="343">
        <v>20</v>
      </c>
      <c r="P1240" s="343">
        <v>35</v>
      </c>
      <c r="Q1240" s="343">
        <v>15</v>
      </c>
      <c r="R1240" s="343">
        <v>20</v>
      </c>
    </row>
    <row r="1241" spans="1:18" x14ac:dyDescent="0.25">
      <c r="A1241" s="335"/>
      <c r="B1241" s="335"/>
      <c r="C1241" s="335"/>
      <c r="D1241" s="335"/>
      <c r="E1241" s="335" t="s">
        <v>6</v>
      </c>
      <c r="F1241" s="335"/>
      <c r="G1241" s="343">
        <v>227</v>
      </c>
      <c r="H1241" s="343">
        <v>90</v>
      </c>
      <c r="I1241" s="343">
        <v>137</v>
      </c>
      <c r="J1241" s="343">
        <v>50</v>
      </c>
      <c r="K1241" s="343">
        <v>15</v>
      </c>
      <c r="L1241" s="343">
        <v>35</v>
      </c>
      <c r="M1241" s="343">
        <v>35</v>
      </c>
      <c r="N1241" s="343">
        <v>15</v>
      </c>
      <c r="O1241" s="343">
        <v>20</v>
      </c>
      <c r="P1241" s="343">
        <v>35</v>
      </c>
      <c r="Q1241" s="343">
        <v>15</v>
      </c>
      <c r="R1241" s="343">
        <v>20</v>
      </c>
    </row>
    <row r="1242" spans="1:18" x14ac:dyDescent="0.25">
      <c r="A1242" s="335"/>
      <c r="B1242" s="335"/>
      <c r="C1242" s="335"/>
      <c r="D1242" s="335"/>
      <c r="E1242" s="335"/>
      <c r="F1242" s="335" t="s">
        <v>979</v>
      </c>
      <c r="G1242" s="343">
        <v>12</v>
      </c>
      <c r="H1242" s="343">
        <v>9</v>
      </c>
      <c r="I1242" s="343">
        <v>3</v>
      </c>
      <c r="J1242" s="343">
        <v>0</v>
      </c>
      <c r="K1242" s="343">
        <v>0</v>
      </c>
      <c r="L1242" s="343">
        <v>0</v>
      </c>
      <c r="M1242" s="343">
        <v>0</v>
      </c>
      <c r="N1242" s="343">
        <v>0</v>
      </c>
      <c r="O1242" s="343">
        <v>0</v>
      </c>
      <c r="P1242" s="343">
        <v>0</v>
      </c>
      <c r="Q1242" s="343">
        <v>0</v>
      </c>
      <c r="R1242" s="343">
        <v>0</v>
      </c>
    </row>
    <row r="1243" spans="1:18" x14ac:dyDescent="0.25">
      <c r="A1243" s="335"/>
      <c r="B1243" s="335"/>
      <c r="C1243" s="335"/>
      <c r="D1243" s="335"/>
      <c r="E1243" s="335"/>
      <c r="F1243" s="335" t="s">
        <v>603</v>
      </c>
      <c r="G1243" s="343">
        <v>13</v>
      </c>
      <c r="H1243" s="343">
        <v>7</v>
      </c>
      <c r="I1243" s="343">
        <v>6</v>
      </c>
      <c r="J1243" s="343">
        <v>8</v>
      </c>
      <c r="K1243" s="343">
        <v>5</v>
      </c>
      <c r="L1243" s="343">
        <v>3</v>
      </c>
      <c r="M1243" s="343">
        <v>0</v>
      </c>
      <c r="N1243" s="343">
        <v>0</v>
      </c>
      <c r="O1243" s="343">
        <v>0</v>
      </c>
      <c r="P1243" s="343">
        <v>0</v>
      </c>
      <c r="Q1243" s="343">
        <v>0</v>
      </c>
      <c r="R1243" s="343">
        <v>0</v>
      </c>
    </row>
    <row r="1244" spans="1:18" x14ac:dyDescent="0.25">
      <c r="A1244" s="335"/>
      <c r="B1244" s="335"/>
      <c r="C1244" s="335"/>
      <c r="D1244" s="335"/>
      <c r="E1244" s="335"/>
      <c r="F1244" s="335" t="s">
        <v>565</v>
      </c>
      <c r="G1244" s="343">
        <v>100</v>
      </c>
      <c r="H1244" s="343">
        <v>49</v>
      </c>
      <c r="I1244" s="343">
        <v>51</v>
      </c>
      <c r="J1244" s="343">
        <v>22</v>
      </c>
      <c r="K1244" s="343">
        <v>7</v>
      </c>
      <c r="L1244" s="343">
        <v>15</v>
      </c>
      <c r="M1244" s="343">
        <v>18</v>
      </c>
      <c r="N1244" s="343">
        <v>14</v>
      </c>
      <c r="O1244" s="343">
        <v>4</v>
      </c>
      <c r="P1244" s="343">
        <v>18</v>
      </c>
      <c r="Q1244" s="343">
        <v>14</v>
      </c>
      <c r="R1244" s="343">
        <v>4</v>
      </c>
    </row>
    <row r="1245" spans="1:18" x14ac:dyDescent="0.25">
      <c r="A1245" s="335"/>
      <c r="B1245" s="335"/>
      <c r="C1245" s="335"/>
      <c r="D1245" s="335"/>
      <c r="E1245" s="335"/>
      <c r="F1245" s="335" t="s">
        <v>980</v>
      </c>
      <c r="G1245" s="343">
        <v>9</v>
      </c>
      <c r="H1245" s="343">
        <v>6</v>
      </c>
      <c r="I1245" s="343">
        <v>3</v>
      </c>
      <c r="J1245" s="343">
        <v>0</v>
      </c>
      <c r="K1245" s="343">
        <v>0</v>
      </c>
      <c r="L1245" s="343">
        <v>0</v>
      </c>
      <c r="M1245" s="343">
        <v>0</v>
      </c>
      <c r="N1245" s="343">
        <v>0</v>
      </c>
      <c r="O1245" s="343">
        <v>0</v>
      </c>
      <c r="P1245" s="343">
        <v>0</v>
      </c>
      <c r="Q1245" s="343">
        <v>0</v>
      </c>
      <c r="R1245" s="343">
        <v>0</v>
      </c>
    </row>
    <row r="1246" spans="1:18" x14ac:dyDescent="0.25">
      <c r="A1246" s="335"/>
      <c r="B1246" s="335"/>
      <c r="C1246" s="335"/>
      <c r="D1246" s="335"/>
      <c r="E1246" s="335"/>
      <c r="F1246" s="335" t="s">
        <v>636</v>
      </c>
      <c r="G1246" s="343">
        <v>93</v>
      </c>
      <c r="H1246" s="343">
        <v>19</v>
      </c>
      <c r="I1246" s="343">
        <v>74</v>
      </c>
      <c r="J1246" s="343">
        <v>20</v>
      </c>
      <c r="K1246" s="343">
        <v>3</v>
      </c>
      <c r="L1246" s="343">
        <v>17</v>
      </c>
      <c r="M1246" s="343">
        <v>17</v>
      </c>
      <c r="N1246" s="343">
        <v>1</v>
      </c>
      <c r="O1246" s="343">
        <v>16</v>
      </c>
      <c r="P1246" s="343">
        <v>17</v>
      </c>
      <c r="Q1246" s="343">
        <v>1</v>
      </c>
      <c r="R1246" s="343">
        <v>16</v>
      </c>
    </row>
    <row r="1247" spans="1:18" x14ac:dyDescent="0.25">
      <c r="A1247" s="335"/>
      <c r="B1247" s="335" t="s">
        <v>981</v>
      </c>
      <c r="C1247" s="335"/>
      <c r="D1247" s="335"/>
      <c r="E1247" s="335"/>
      <c r="F1247" s="335"/>
      <c r="G1247" s="343">
        <v>191</v>
      </c>
      <c r="H1247" s="343">
        <v>117</v>
      </c>
      <c r="I1247" s="343">
        <v>74</v>
      </c>
      <c r="J1247" s="343">
        <v>105</v>
      </c>
      <c r="K1247" s="343">
        <v>70</v>
      </c>
      <c r="L1247" s="343">
        <v>35</v>
      </c>
      <c r="M1247" s="343">
        <v>22</v>
      </c>
      <c r="N1247" s="343">
        <v>13</v>
      </c>
      <c r="O1247" s="343">
        <v>9</v>
      </c>
      <c r="P1247" s="343">
        <v>13</v>
      </c>
      <c r="Q1247" s="343">
        <v>7</v>
      </c>
      <c r="R1247" s="343">
        <v>6</v>
      </c>
    </row>
    <row r="1248" spans="1:18" x14ac:dyDescent="0.25">
      <c r="A1248" s="335"/>
      <c r="B1248" s="335"/>
      <c r="C1248" s="335" t="s">
        <v>981</v>
      </c>
      <c r="D1248" s="335"/>
      <c r="E1248" s="335"/>
      <c r="F1248" s="335"/>
      <c r="G1248" s="343">
        <v>191</v>
      </c>
      <c r="H1248" s="343">
        <v>117</v>
      </c>
      <c r="I1248" s="343">
        <v>74</v>
      </c>
      <c r="J1248" s="343">
        <v>105</v>
      </c>
      <c r="K1248" s="343">
        <v>70</v>
      </c>
      <c r="L1248" s="343">
        <v>35</v>
      </c>
      <c r="M1248" s="343">
        <v>22</v>
      </c>
      <c r="N1248" s="343">
        <v>13</v>
      </c>
      <c r="O1248" s="343">
        <v>9</v>
      </c>
      <c r="P1248" s="343">
        <v>13</v>
      </c>
      <c r="Q1248" s="343">
        <v>7</v>
      </c>
      <c r="R1248" s="343">
        <v>6</v>
      </c>
    </row>
    <row r="1249" spans="1:18" x14ac:dyDescent="0.25">
      <c r="A1249" s="335"/>
      <c r="B1249" s="335"/>
      <c r="C1249" s="335"/>
      <c r="D1249" s="335" t="s">
        <v>411</v>
      </c>
      <c r="E1249" s="335"/>
      <c r="F1249" s="335"/>
      <c r="G1249" s="343">
        <v>191</v>
      </c>
      <c r="H1249" s="343">
        <v>117</v>
      </c>
      <c r="I1249" s="343">
        <v>74</v>
      </c>
      <c r="J1249" s="343">
        <v>105</v>
      </c>
      <c r="K1249" s="343">
        <v>70</v>
      </c>
      <c r="L1249" s="343">
        <v>35</v>
      </c>
      <c r="M1249" s="343">
        <v>22</v>
      </c>
      <c r="N1249" s="343">
        <v>13</v>
      </c>
      <c r="O1249" s="343">
        <v>9</v>
      </c>
      <c r="P1249" s="343">
        <v>13</v>
      </c>
      <c r="Q1249" s="343">
        <v>7</v>
      </c>
      <c r="R1249" s="343">
        <v>6</v>
      </c>
    </row>
    <row r="1250" spans="1:18" x14ac:dyDescent="0.25">
      <c r="A1250" s="335"/>
      <c r="B1250" s="335"/>
      <c r="C1250" s="335"/>
      <c r="D1250" s="335"/>
      <c r="E1250" s="335" t="s">
        <v>6</v>
      </c>
      <c r="F1250" s="335"/>
      <c r="G1250" s="343">
        <v>191</v>
      </c>
      <c r="H1250" s="343">
        <v>117</v>
      </c>
      <c r="I1250" s="343">
        <v>74</v>
      </c>
      <c r="J1250" s="343">
        <v>105</v>
      </c>
      <c r="K1250" s="343">
        <v>70</v>
      </c>
      <c r="L1250" s="343">
        <v>35</v>
      </c>
      <c r="M1250" s="343">
        <v>22</v>
      </c>
      <c r="N1250" s="343">
        <v>13</v>
      </c>
      <c r="O1250" s="343">
        <v>9</v>
      </c>
      <c r="P1250" s="343">
        <v>13</v>
      </c>
      <c r="Q1250" s="343">
        <v>7</v>
      </c>
      <c r="R1250" s="343">
        <v>6</v>
      </c>
    </row>
    <row r="1251" spans="1:18" x14ac:dyDescent="0.25">
      <c r="A1251" s="335"/>
      <c r="B1251" s="335"/>
      <c r="C1251" s="335"/>
      <c r="D1251" s="335"/>
      <c r="E1251" s="335"/>
      <c r="F1251" s="335" t="s">
        <v>563</v>
      </c>
      <c r="G1251" s="343">
        <v>96</v>
      </c>
      <c r="H1251" s="343">
        <v>67</v>
      </c>
      <c r="I1251" s="343">
        <v>29</v>
      </c>
      <c r="J1251" s="343">
        <v>54</v>
      </c>
      <c r="K1251" s="343">
        <v>39</v>
      </c>
      <c r="L1251" s="343">
        <v>15</v>
      </c>
      <c r="M1251" s="343">
        <v>5</v>
      </c>
      <c r="N1251" s="343">
        <v>4</v>
      </c>
      <c r="O1251" s="343">
        <v>1</v>
      </c>
      <c r="P1251" s="343">
        <v>5</v>
      </c>
      <c r="Q1251" s="343">
        <v>4</v>
      </c>
      <c r="R1251" s="343">
        <v>1</v>
      </c>
    </row>
    <row r="1252" spans="1:18" x14ac:dyDescent="0.25">
      <c r="A1252" s="335"/>
      <c r="B1252" s="335"/>
      <c r="C1252" s="335"/>
      <c r="D1252" s="335"/>
      <c r="E1252" s="335"/>
      <c r="F1252" s="335" t="s">
        <v>604</v>
      </c>
      <c r="G1252" s="343">
        <v>46</v>
      </c>
      <c r="H1252" s="343">
        <v>25</v>
      </c>
      <c r="I1252" s="343">
        <v>21</v>
      </c>
      <c r="J1252" s="343">
        <v>27</v>
      </c>
      <c r="K1252" s="343">
        <v>18</v>
      </c>
      <c r="L1252" s="343">
        <v>9</v>
      </c>
      <c r="M1252" s="343">
        <v>9</v>
      </c>
      <c r="N1252" s="343">
        <v>5</v>
      </c>
      <c r="O1252" s="343">
        <v>4</v>
      </c>
      <c r="P1252" s="343">
        <v>2</v>
      </c>
      <c r="Q1252" s="343">
        <v>0</v>
      </c>
      <c r="R1252" s="343">
        <v>2</v>
      </c>
    </row>
    <row r="1253" spans="1:18" x14ac:dyDescent="0.25">
      <c r="A1253" s="335"/>
      <c r="B1253" s="335"/>
      <c r="C1253" s="335"/>
      <c r="D1253" s="335"/>
      <c r="E1253" s="335"/>
      <c r="F1253" s="335" t="s">
        <v>566</v>
      </c>
      <c r="G1253" s="343">
        <v>49</v>
      </c>
      <c r="H1253" s="343">
        <v>25</v>
      </c>
      <c r="I1253" s="343">
        <v>24</v>
      </c>
      <c r="J1253" s="343">
        <v>24</v>
      </c>
      <c r="K1253" s="343">
        <v>13</v>
      </c>
      <c r="L1253" s="343">
        <v>11</v>
      </c>
      <c r="M1253" s="343">
        <v>8</v>
      </c>
      <c r="N1253" s="343">
        <v>4</v>
      </c>
      <c r="O1253" s="343">
        <v>4</v>
      </c>
      <c r="P1253" s="343">
        <v>6</v>
      </c>
      <c r="Q1253" s="343">
        <v>3</v>
      </c>
      <c r="R1253" s="343">
        <v>3</v>
      </c>
    </row>
    <row r="1254" spans="1:18" x14ac:dyDescent="0.25">
      <c r="A1254" s="335"/>
      <c r="B1254" s="335" t="s">
        <v>639</v>
      </c>
      <c r="C1254" s="335"/>
      <c r="D1254" s="335"/>
      <c r="E1254" s="335"/>
      <c r="F1254" s="335"/>
      <c r="G1254" s="343">
        <v>258</v>
      </c>
      <c r="H1254" s="343">
        <v>81</v>
      </c>
      <c r="I1254" s="343">
        <v>177</v>
      </c>
      <c r="J1254" s="343">
        <v>40</v>
      </c>
      <c r="K1254" s="343">
        <v>12</v>
      </c>
      <c r="L1254" s="343">
        <v>28</v>
      </c>
      <c r="M1254" s="343">
        <v>238</v>
      </c>
      <c r="N1254" s="343">
        <v>95</v>
      </c>
      <c r="O1254" s="343">
        <v>143</v>
      </c>
      <c r="P1254" s="343">
        <v>172</v>
      </c>
      <c r="Q1254" s="343">
        <v>62</v>
      </c>
      <c r="R1254" s="343">
        <v>110</v>
      </c>
    </row>
    <row r="1255" spans="1:18" x14ac:dyDescent="0.25">
      <c r="A1255" s="335"/>
      <c r="B1255" s="335"/>
      <c r="C1255" s="335" t="s">
        <v>982</v>
      </c>
      <c r="D1255" s="335"/>
      <c r="E1255" s="335"/>
      <c r="F1255" s="335"/>
      <c r="G1255" s="343">
        <v>258</v>
      </c>
      <c r="H1255" s="343">
        <v>81</v>
      </c>
      <c r="I1255" s="343">
        <v>177</v>
      </c>
      <c r="J1255" s="343">
        <v>40</v>
      </c>
      <c r="K1255" s="343">
        <v>12</v>
      </c>
      <c r="L1255" s="343">
        <v>28</v>
      </c>
      <c r="M1255" s="343">
        <v>238</v>
      </c>
      <c r="N1255" s="343">
        <v>95</v>
      </c>
      <c r="O1255" s="343">
        <v>143</v>
      </c>
      <c r="P1255" s="343">
        <v>172</v>
      </c>
      <c r="Q1255" s="343">
        <v>62</v>
      </c>
      <c r="R1255" s="343">
        <v>110</v>
      </c>
    </row>
    <row r="1256" spans="1:18" x14ac:dyDescent="0.25">
      <c r="A1256" s="335"/>
      <c r="B1256" s="335"/>
      <c r="C1256" s="335"/>
      <c r="D1256" s="335" t="s">
        <v>411</v>
      </c>
      <c r="E1256" s="335"/>
      <c r="F1256" s="335"/>
      <c r="G1256" s="343">
        <v>27</v>
      </c>
      <c r="H1256" s="343">
        <v>12</v>
      </c>
      <c r="I1256" s="343">
        <v>15</v>
      </c>
      <c r="J1256" s="343">
        <v>0</v>
      </c>
      <c r="K1256" s="343">
        <v>0</v>
      </c>
      <c r="L1256" s="343">
        <v>0</v>
      </c>
      <c r="M1256" s="343">
        <v>0</v>
      </c>
      <c r="N1256" s="343">
        <v>0</v>
      </c>
      <c r="O1256" s="343">
        <v>0</v>
      </c>
      <c r="P1256" s="343">
        <v>0</v>
      </c>
      <c r="Q1256" s="343">
        <v>0</v>
      </c>
      <c r="R1256" s="343">
        <v>0</v>
      </c>
    </row>
    <row r="1257" spans="1:18" x14ac:dyDescent="0.25">
      <c r="A1257" s="335"/>
      <c r="B1257" s="335"/>
      <c r="C1257" s="335"/>
      <c r="D1257" s="335"/>
      <c r="E1257" s="335" t="s">
        <v>6</v>
      </c>
      <c r="F1257" s="335"/>
      <c r="G1257" s="343">
        <v>27</v>
      </c>
      <c r="H1257" s="343">
        <v>12</v>
      </c>
      <c r="I1257" s="343">
        <v>15</v>
      </c>
      <c r="J1257" s="343">
        <v>0</v>
      </c>
      <c r="K1257" s="343">
        <v>0</v>
      </c>
      <c r="L1257" s="343">
        <v>0</v>
      </c>
      <c r="M1257" s="343">
        <v>0</v>
      </c>
      <c r="N1257" s="343">
        <v>0</v>
      </c>
      <c r="O1257" s="343">
        <v>0</v>
      </c>
      <c r="P1257" s="343">
        <v>0</v>
      </c>
      <c r="Q1257" s="343">
        <v>0</v>
      </c>
      <c r="R1257" s="343">
        <v>0</v>
      </c>
    </row>
    <row r="1258" spans="1:18" x14ac:dyDescent="0.25">
      <c r="A1258" s="335"/>
      <c r="B1258" s="335"/>
      <c r="C1258" s="335"/>
      <c r="D1258" s="335"/>
      <c r="E1258" s="335"/>
      <c r="F1258" s="335" t="s">
        <v>642</v>
      </c>
      <c r="G1258" s="343">
        <v>27</v>
      </c>
      <c r="H1258" s="343">
        <v>12</v>
      </c>
      <c r="I1258" s="343">
        <v>15</v>
      </c>
      <c r="J1258" s="343">
        <v>0</v>
      </c>
      <c r="K1258" s="343">
        <v>0</v>
      </c>
      <c r="L1258" s="343">
        <v>0</v>
      </c>
      <c r="M1258" s="343">
        <v>0</v>
      </c>
      <c r="N1258" s="343">
        <v>0</v>
      </c>
      <c r="O1258" s="343">
        <v>0</v>
      </c>
      <c r="P1258" s="343">
        <v>0</v>
      </c>
      <c r="Q1258" s="343">
        <v>0</v>
      </c>
      <c r="R1258" s="343">
        <v>0</v>
      </c>
    </row>
    <row r="1259" spans="1:18" x14ac:dyDescent="0.25">
      <c r="A1259" s="335"/>
      <c r="B1259" s="335"/>
      <c r="C1259" s="335"/>
      <c r="D1259" s="335" t="s">
        <v>468</v>
      </c>
      <c r="E1259" s="335"/>
      <c r="F1259" s="335"/>
      <c r="G1259" s="343">
        <v>231</v>
      </c>
      <c r="H1259" s="343">
        <v>69</v>
      </c>
      <c r="I1259" s="343">
        <v>162</v>
      </c>
      <c r="J1259" s="343">
        <v>40</v>
      </c>
      <c r="K1259" s="343">
        <v>12</v>
      </c>
      <c r="L1259" s="343">
        <v>28</v>
      </c>
      <c r="M1259" s="343">
        <v>238</v>
      </c>
      <c r="N1259" s="343">
        <v>95</v>
      </c>
      <c r="O1259" s="343">
        <v>143</v>
      </c>
      <c r="P1259" s="343">
        <v>172</v>
      </c>
      <c r="Q1259" s="343">
        <v>62</v>
      </c>
      <c r="R1259" s="343">
        <v>110</v>
      </c>
    </row>
    <row r="1260" spans="1:18" x14ac:dyDescent="0.25">
      <c r="A1260" s="335"/>
      <c r="B1260" s="335"/>
      <c r="C1260" s="335"/>
      <c r="D1260" s="335"/>
      <c r="E1260" s="335" t="s">
        <v>6</v>
      </c>
      <c r="F1260" s="335"/>
      <c r="G1260" s="343">
        <v>231</v>
      </c>
      <c r="H1260" s="343">
        <v>69</v>
      </c>
      <c r="I1260" s="343">
        <v>162</v>
      </c>
      <c r="J1260" s="343">
        <v>40</v>
      </c>
      <c r="K1260" s="343">
        <v>12</v>
      </c>
      <c r="L1260" s="343">
        <v>28</v>
      </c>
      <c r="M1260" s="343">
        <v>238</v>
      </c>
      <c r="N1260" s="343">
        <v>95</v>
      </c>
      <c r="O1260" s="343">
        <v>143</v>
      </c>
      <c r="P1260" s="343">
        <v>172</v>
      </c>
      <c r="Q1260" s="343">
        <v>62</v>
      </c>
      <c r="R1260" s="343">
        <v>110</v>
      </c>
    </row>
    <row r="1261" spans="1:18" x14ac:dyDescent="0.25">
      <c r="A1261" s="335"/>
      <c r="B1261" s="335"/>
      <c r="C1261" s="335"/>
      <c r="D1261" s="335"/>
      <c r="E1261" s="335"/>
      <c r="F1261" s="335" t="s">
        <v>640</v>
      </c>
      <c r="G1261" s="343">
        <v>231</v>
      </c>
      <c r="H1261" s="343">
        <v>69</v>
      </c>
      <c r="I1261" s="343">
        <v>162</v>
      </c>
      <c r="J1261" s="343">
        <v>40</v>
      </c>
      <c r="K1261" s="343">
        <v>12</v>
      </c>
      <c r="L1261" s="343">
        <v>28</v>
      </c>
      <c r="M1261" s="343">
        <v>238</v>
      </c>
      <c r="N1261" s="343">
        <v>95</v>
      </c>
      <c r="O1261" s="343">
        <v>143</v>
      </c>
      <c r="P1261" s="343">
        <v>172</v>
      </c>
      <c r="Q1261" s="343">
        <v>62</v>
      </c>
      <c r="R1261" s="343">
        <v>110</v>
      </c>
    </row>
    <row r="1262" spans="1:18" x14ac:dyDescent="0.25">
      <c r="A1262" s="335"/>
      <c r="B1262" s="335" t="s">
        <v>679</v>
      </c>
      <c r="C1262" s="335"/>
      <c r="D1262" s="335"/>
      <c r="E1262" s="335"/>
      <c r="F1262" s="335"/>
      <c r="G1262" s="343">
        <v>0</v>
      </c>
      <c r="H1262" s="343">
        <v>0</v>
      </c>
      <c r="I1262" s="343">
        <v>0</v>
      </c>
      <c r="J1262" s="343">
        <v>0</v>
      </c>
      <c r="K1262" s="343">
        <v>0</v>
      </c>
      <c r="L1262" s="343">
        <v>0</v>
      </c>
      <c r="M1262" s="343">
        <v>0</v>
      </c>
      <c r="N1262" s="343">
        <v>0</v>
      </c>
      <c r="O1262" s="343">
        <v>0</v>
      </c>
      <c r="P1262" s="343">
        <v>0</v>
      </c>
      <c r="Q1262" s="343">
        <v>0</v>
      </c>
      <c r="R1262" s="343">
        <v>0</v>
      </c>
    </row>
    <row r="1263" spans="1:18" x14ac:dyDescent="0.25">
      <c r="A1263" s="335"/>
      <c r="B1263" s="335"/>
      <c r="C1263" s="335" t="s">
        <v>983</v>
      </c>
      <c r="D1263" s="335"/>
      <c r="E1263" s="335"/>
      <c r="F1263" s="335"/>
      <c r="G1263" s="343">
        <v>0</v>
      </c>
      <c r="H1263" s="343">
        <v>0</v>
      </c>
      <c r="I1263" s="343">
        <v>0</v>
      </c>
      <c r="J1263" s="343">
        <v>0</v>
      </c>
      <c r="K1263" s="343">
        <v>0</v>
      </c>
      <c r="L1263" s="343">
        <v>0</v>
      </c>
      <c r="M1263" s="343">
        <v>0</v>
      </c>
      <c r="N1263" s="343">
        <v>0</v>
      </c>
      <c r="O1263" s="343">
        <v>0</v>
      </c>
      <c r="P1263" s="343">
        <v>0</v>
      </c>
      <c r="Q1263" s="343">
        <v>0</v>
      </c>
      <c r="R1263" s="343">
        <v>0</v>
      </c>
    </row>
    <row r="1264" spans="1:18" x14ac:dyDescent="0.25">
      <c r="A1264" s="335"/>
      <c r="B1264" s="335"/>
      <c r="C1264" s="335"/>
      <c r="D1264" s="335" t="s">
        <v>468</v>
      </c>
      <c r="E1264" s="335"/>
      <c r="F1264" s="335"/>
      <c r="G1264" s="343">
        <v>0</v>
      </c>
      <c r="H1264" s="343">
        <v>0</v>
      </c>
      <c r="I1264" s="343">
        <v>0</v>
      </c>
      <c r="J1264" s="343">
        <v>0</v>
      </c>
      <c r="K1264" s="343">
        <v>0</v>
      </c>
      <c r="L1264" s="343">
        <v>0</v>
      </c>
      <c r="M1264" s="343">
        <v>0</v>
      </c>
      <c r="N1264" s="343">
        <v>0</v>
      </c>
      <c r="O1264" s="343">
        <v>0</v>
      </c>
      <c r="P1264" s="343">
        <v>0</v>
      </c>
      <c r="Q1264" s="343">
        <v>0</v>
      </c>
      <c r="R1264" s="343">
        <v>0</v>
      </c>
    </row>
    <row r="1265" spans="1:18" x14ac:dyDescent="0.25">
      <c r="A1265" s="335"/>
      <c r="B1265" s="335"/>
      <c r="C1265" s="335"/>
      <c r="D1265" s="335"/>
      <c r="E1265" s="335" t="s">
        <v>14</v>
      </c>
      <c r="F1265" s="335"/>
      <c r="G1265" s="343">
        <v>0</v>
      </c>
      <c r="H1265" s="343">
        <v>0</v>
      </c>
      <c r="I1265" s="343">
        <v>0</v>
      </c>
      <c r="J1265" s="343">
        <v>0</v>
      </c>
      <c r="K1265" s="343">
        <v>0</v>
      </c>
      <c r="L1265" s="343">
        <v>0</v>
      </c>
      <c r="M1265" s="343">
        <v>0</v>
      </c>
      <c r="N1265" s="343">
        <v>0</v>
      </c>
      <c r="O1265" s="343">
        <v>0</v>
      </c>
      <c r="P1265" s="343">
        <v>0</v>
      </c>
      <c r="Q1265" s="343">
        <v>0</v>
      </c>
      <c r="R1265" s="343">
        <v>0</v>
      </c>
    </row>
    <row r="1266" spans="1:18" x14ac:dyDescent="0.25">
      <c r="A1266" s="335"/>
      <c r="B1266" s="335"/>
      <c r="C1266" s="335"/>
      <c r="D1266" s="335"/>
      <c r="E1266" s="335"/>
      <c r="F1266" s="335" t="s">
        <v>680</v>
      </c>
      <c r="G1266" s="343">
        <v>0</v>
      </c>
      <c r="H1266" s="343">
        <v>0</v>
      </c>
      <c r="I1266" s="343">
        <v>0</v>
      </c>
      <c r="J1266" s="343">
        <v>0</v>
      </c>
      <c r="K1266" s="343">
        <v>0</v>
      </c>
      <c r="L1266" s="343">
        <v>0</v>
      </c>
      <c r="M1266" s="343">
        <v>0</v>
      </c>
      <c r="N1266" s="343">
        <v>0</v>
      </c>
      <c r="O1266" s="343">
        <v>0</v>
      </c>
      <c r="P1266" s="343">
        <v>0</v>
      </c>
      <c r="Q1266" s="343">
        <v>0</v>
      </c>
      <c r="R1266" s="343">
        <v>0</v>
      </c>
    </row>
    <row r="1267" spans="1:18" x14ac:dyDescent="0.25">
      <c r="A1267" s="335"/>
      <c r="B1267" s="335"/>
      <c r="C1267" s="335"/>
      <c r="D1267" s="335"/>
      <c r="E1267" s="335"/>
      <c r="F1267" s="335" t="s">
        <v>681</v>
      </c>
      <c r="G1267" s="343">
        <v>0</v>
      </c>
      <c r="H1267" s="343">
        <v>0</v>
      </c>
      <c r="I1267" s="343">
        <v>0</v>
      </c>
      <c r="J1267" s="343">
        <v>0</v>
      </c>
      <c r="K1267" s="343">
        <v>0</v>
      </c>
      <c r="L1267" s="343">
        <v>0</v>
      </c>
      <c r="M1267" s="343">
        <v>0</v>
      </c>
      <c r="N1267" s="343">
        <v>0</v>
      </c>
      <c r="O1267" s="343">
        <v>0</v>
      </c>
      <c r="P1267" s="343">
        <v>0</v>
      </c>
      <c r="Q1267" s="343">
        <v>0</v>
      </c>
      <c r="R1267" s="343">
        <v>0</v>
      </c>
    </row>
    <row r="1268" spans="1:18" x14ac:dyDescent="0.25">
      <c r="A1268" s="335"/>
      <c r="B1268" s="335" t="s">
        <v>984</v>
      </c>
      <c r="C1268" s="335"/>
      <c r="D1268" s="335"/>
      <c r="E1268" s="335"/>
      <c r="F1268" s="335"/>
      <c r="G1268" s="343">
        <v>1877</v>
      </c>
      <c r="H1268" s="343">
        <v>1239</v>
      </c>
      <c r="I1268" s="343">
        <v>638</v>
      </c>
      <c r="J1268" s="343">
        <v>371</v>
      </c>
      <c r="K1268" s="343">
        <v>243</v>
      </c>
      <c r="L1268" s="343">
        <v>128</v>
      </c>
      <c r="M1268" s="343">
        <v>161</v>
      </c>
      <c r="N1268" s="343">
        <v>113</v>
      </c>
      <c r="O1268" s="343">
        <v>48</v>
      </c>
      <c r="P1268" s="343">
        <v>180</v>
      </c>
      <c r="Q1268" s="343">
        <v>114</v>
      </c>
      <c r="R1268" s="343">
        <v>66</v>
      </c>
    </row>
    <row r="1269" spans="1:18" x14ac:dyDescent="0.25">
      <c r="A1269" s="335"/>
      <c r="B1269" s="335"/>
      <c r="C1269" s="335" t="s">
        <v>984</v>
      </c>
      <c r="D1269" s="335"/>
      <c r="E1269" s="335"/>
      <c r="F1269" s="335"/>
      <c r="G1269" s="343">
        <v>1877</v>
      </c>
      <c r="H1269" s="343">
        <v>1239</v>
      </c>
      <c r="I1269" s="343">
        <v>638</v>
      </c>
      <c r="J1269" s="343">
        <v>371</v>
      </c>
      <c r="K1269" s="343">
        <v>243</v>
      </c>
      <c r="L1269" s="343">
        <v>128</v>
      </c>
      <c r="M1269" s="343">
        <v>161</v>
      </c>
      <c r="N1269" s="343">
        <v>113</v>
      </c>
      <c r="O1269" s="343">
        <v>48</v>
      </c>
      <c r="P1269" s="343">
        <v>180</v>
      </c>
      <c r="Q1269" s="343">
        <v>114</v>
      </c>
      <c r="R1269" s="343">
        <v>66</v>
      </c>
    </row>
    <row r="1270" spans="1:18" x14ac:dyDescent="0.25">
      <c r="A1270" s="335"/>
      <c r="B1270" s="335"/>
      <c r="C1270" s="335"/>
      <c r="D1270" s="335" t="s">
        <v>411</v>
      </c>
      <c r="E1270" s="335"/>
      <c r="F1270" s="335"/>
      <c r="G1270" s="343">
        <v>1877</v>
      </c>
      <c r="H1270" s="343">
        <v>1239</v>
      </c>
      <c r="I1270" s="343">
        <v>638</v>
      </c>
      <c r="J1270" s="343">
        <v>371</v>
      </c>
      <c r="K1270" s="343">
        <v>243</v>
      </c>
      <c r="L1270" s="343">
        <v>128</v>
      </c>
      <c r="M1270" s="343">
        <v>161</v>
      </c>
      <c r="N1270" s="343">
        <v>113</v>
      </c>
      <c r="O1270" s="343">
        <v>48</v>
      </c>
      <c r="P1270" s="343">
        <v>180</v>
      </c>
      <c r="Q1270" s="343">
        <v>114</v>
      </c>
      <c r="R1270" s="343">
        <v>66</v>
      </c>
    </row>
    <row r="1271" spans="1:18" x14ac:dyDescent="0.25">
      <c r="A1271" s="335"/>
      <c r="B1271" s="335"/>
      <c r="C1271" s="335"/>
      <c r="D1271" s="335"/>
      <c r="E1271" s="335" t="s">
        <v>6</v>
      </c>
      <c r="F1271" s="335"/>
      <c r="G1271" s="343">
        <v>1877</v>
      </c>
      <c r="H1271" s="343">
        <v>1239</v>
      </c>
      <c r="I1271" s="343">
        <v>638</v>
      </c>
      <c r="J1271" s="343">
        <v>371</v>
      </c>
      <c r="K1271" s="343">
        <v>243</v>
      </c>
      <c r="L1271" s="343">
        <v>128</v>
      </c>
      <c r="M1271" s="343">
        <v>161</v>
      </c>
      <c r="N1271" s="343">
        <v>113</v>
      </c>
      <c r="O1271" s="343">
        <v>48</v>
      </c>
      <c r="P1271" s="343">
        <v>180</v>
      </c>
      <c r="Q1271" s="343">
        <v>114</v>
      </c>
      <c r="R1271" s="343">
        <v>66</v>
      </c>
    </row>
    <row r="1272" spans="1:18" x14ac:dyDescent="0.25">
      <c r="A1272" s="335"/>
      <c r="B1272" s="335"/>
      <c r="C1272" s="335"/>
      <c r="D1272" s="335"/>
      <c r="E1272" s="335"/>
      <c r="F1272" s="335" t="s">
        <v>548</v>
      </c>
      <c r="G1272" s="343">
        <v>1</v>
      </c>
      <c r="H1272" s="343">
        <v>1</v>
      </c>
      <c r="I1272" s="343">
        <v>0</v>
      </c>
      <c r="J1272" s="343">
        <v>0</v>
      </c>
      <c r="K1272" s="343">
        <v>0</v>
      </c>
      <c r="L1272" s="343">
        <v>0</v>
      </c>
      <c r="M1272" s="343">
        <v>4</v>
      </c>
      <c r="N1272" s="343">
        <v>4</v>
      </c>
      <c r="O1272" s="343">
        <v>0</v>
      </c>
      <c r="P1272" s="343">
        <v>13</v>
      </c>
      <c r="Q1272" s="343">
        <v>13</v>
      </c>
      <c r="R1272" s="343">
        <v>0</v>
      </c>
    </row>
    <row r="1273" spans="1:18" x14ac:dyDescent="0.25">
      <c r="A1273" s="335"/>
      <c r="B1273" s="335"/>
      <c r="C1273" s="335"/>
      <c r="D1273" s="335"/>
      <c r="E1273" s="335"/>
      <c r="F1273" s="335" t="s">
        <v>550</v>
      </c>
      <c r="G1273" s="343">
        <v>420</v>
      </c>
      <c r="H1273" s="343">
        <v>383</v>
      </c>
      <c r="I1273" s="343">
        <v>37</v>
      </c>
      <c r="J1273" s="343">
        <v>81</v>
      </c>
      <c r="K1273" s="343">
        <v>76</v>
      </c>
      <c r="L1273" s="343">
        <v>5</v>
      </c>
      <c r="M1273" s="343">
        <v>35</v>
      </c>
      <c r="N1273" s="343">
        <v>34</v>
      </c>
      <c r="O1273" s="343">
        <v>1</v>
      </c>
      <c r="P1273" s="343">
        <v>36</v>
      </c>
      <c r="Q1273" s="343">
        <v>34</v>
      </c>
      <c r="R1273" s="343">
        <v>2</v>
      </c>
    </row>
    <row r="1274" spans="1:18" x14ac:dyDescent="0.25">
      <c r="A1274" s="335"/>
      <c r="B1274" s="335"/>
      <c r="C1274" s="335"/>
      <c r="D1274" s="335"/>
      <c r="E1274" s="335"/>
      <c r="F1274" s="335" t="s">
        <v>522</v>
      </c>
      <c r="G1274" s="343">
        <v>123</v>
      </c>
      <c r="H1274" s="343">
        <v>86</v>
      </c>
      <c r="I1274" s="343">
        <v>37</v>
      </c>
      <c r="J1274" s="343">
        <v>36</v>
      </c>
      <c r="K1274" s="343">
        <v>24</v>
      </c>
      <c r="L1274" s="343">
        <v>12</v>
      </c>
      <c r="M1274" s="343">
        <v>0</v>
      </c>
      <c r="N1274" s="343">
        <v>0</v>
      </c>
      <c r="O1274" s="343">
        <v>0</v>
      </c>
      <c r="P1274" s="343">
        <v>0</v>
      </c>
      <c r="Q1274" s="343">
        <v>0</v>
      </c>
      <c r="R1274" s="343">
        <v>0</v>
      </c>
    </row>
    <row r="1275" spans="1:18" x14ac:dyDescent="0.25">
      <c r="A1275" s="335"/>
      <c r="B1275" s="335"/>
      <c r="C1275" s="335"/>
      <c r="D1275" s="335"/>
      <c r="E1275" s="335"/>
      <c r="F1275" s="335" t="s">
        <v>551</v>
      </c>
      <c r="G1275" s="343">
        <v>465</v>
      </c>
      <c r="H1275" s="343">
        <v>173</v>
      </c>
      <c r="I1275" s="343">
        <v>292</v>
      </c>
      <c r="J1275" s="343">
        <v>105</v>
      </c>
      <c r="K1275" s="343">
        <v>40</v>
      </c>
      <c r="L1275" s="343">
        <v>65</v>
      </c>
      <c r="M1275" s="343">
        <v>31</v>
      </c>
      <c r="N1275" s="343">
        <v>11</v>
      </c>
      <c r="O1275" s="343">
        <v>20</v>
      </c>
      <c r="P1275" s="343">
        <v>47</v>
      </c>
      <c r="Q1275" s="343">
        <v>16</v>
      </c>
      <c r="R1275" s="343">
        <v>31</v>
      </c>
    </row>
    <row r="1276" spans="1:18" x14ac:dyDescent="0.25">
      <c r="A1276" s="335"/>
      <c r="B1276" s="335"/>
      <c r="C1276" s="335"/>
      <c r="D1276" s="335"/>
      <c r="E1276" s="335"/>
      <c r="F1276" s="335" t="s">
        <v>552</v>
      </c>
      <c r="G1276" s="343">
        <v>274</v>
      </c>
      <c r="H1276" s="343">
        <v>215</v>
      </c>
      <c r="I1276" s="343">
        <v>59</v>
      </c>
      <c r="J1276" s="343">
        <v>70</v>
      </c>
      <c r="K1276" s="343">
        <v>57</v>
      </c>
      <c r="L1276" s="343">
        <v>13</v>
      </c>
      <c r="M1276" s="343">
        <v>27</v>
      </c>
      <c r="N1276" s="343">
        <v>20</v>
      </c>
      <c r="O1276" s="343">
        <v>7</v>
      </c>
      <c r="P1276" s="343">
        <v>36</v>
      </c>
      <c r="Q1276" s="343">
        <v>27</v>
      </c>
      <c r="R1276" s="343">
        <v>9</v>
      </c>
    </row>
    <row r="1277" spans="1:18" x14ac:dyDescent="0.25">
      <c r="A1277" s="335"/>
      <c r="B1277" s="335"/>
      <c r="C1277" s="335"/>
      <c r="D1277" s="335"/>
      <c r="E1277" s="335"/>
      <c r="F1277" s="335" t="s">
        <v>530</v>
      </c>
      <c r="G1277" s="343">
        <v>36</v>
      </c>
      <c r="H1277" s="343">
        <v>25</v>
      </c>
      <c r="I1277" s="343">
        <v>11</v>
      </c>
      <c r="J1277" s="343">
        <v>0</v>
      </c>
      <c r="K1277" s="343">
        <v>0</v>
      </c>
      <c r="L1277" s="343">
        <v>0</v>
      </c>
      <c r="M1277" s="343">
        <v>15</v>
      </c>
      <c r="N1277" s="343">
        <v>13</v>
      </c>
      <c r="O1277" s="343">
        <v>2</v>
      </c>
      <c r="P1277" s="343">
        <v>16</v>
      </c>
      <c r="Q1277" s="343">
        <v>10</v>
      </c>
      <c r="R1277" s="343">
        <v>6</v>
      </c>
    </row>
    <row r="1278" spans="1:18" x14ac:dyDescent="0.25">
      <c r="A1278" s="335"/>
      <c r="B1278" s="335"/>
      <c r="C1278" s="335"/>
      <c r="D1278" s="335"/>
      <c r="E1278" s="335"/>
      <c r="F1278" s="335" t="s">
        <v>544</v>
      </c>
      <c r="G1278" s="343">
        <v>558</v>
      </c>
      <c r="H1278" s="343">
        <v>356</v>
      </c>
      <c r="I1278" s="343">
        <v>202</v>
      </c>
      <c r="J1278" s="343">
        <v>79</v>
      </c>
      <c r="K1278" s="343">
        <v>46</v>
      </c>
      <c r="L1278" s="343">
        <v>33</v>
      </c>
      <c r="M1278" s="343">
        <v>49</v>
      </c>
      <c r="N1278" s="343">
        <v>31</v>
      </c>
      <c r="O1278" s="343">
        <v>18</v>
      </c>
      <c r="P1278" s="343">
        <v>32</v>
      </c>
      <c r="Q1278" s="343">
        <v>14</v>
      </c>
      <c r="R1278" s="343">
        <v>18</v>
      </c>
    </row>
    <row r="1279" spans="1:18" x14ac:dyDescent="0.25">
      <c r="A1279" s="335"/>
      <c r="B1279" s="335"/>
      <c r="C1279" s="335"/>
      <c r="D1279" s="335"/>
      <c r="E1279" s="335"/>
      <c r="F1279" s="335" t="s">
        <v>730</v>
      </c>
      <c r="G1279" s="343">
        <v>0</v>
      </c>
      <c r="H1279" s="343">
        <v>0</v>
      </c>
      <c r="I1279" s="343">
        <v>0</v>
      </c>
      <c r="J1279" s="343">
        <v>0</v>
      </c>
      <c r="K1279" s="343">
        <v>0</v>
      </c>
      <c r="L1279" s="343">
        <v>0</v>
      </c>
      <c r="M1279" s="343">
        <v>0</v>
      </c>
      <c r="N1279" s="343">
        <v>0</v>
      </c>
      <c r="O1279" s="343">
        <v>0</v>
      </c>
      <c r="P1279" s="343">
        <v>0</v>
      </c>
      <c r="Q1279" s="343">
        <v>0</v>
      </c>
      <c r="R1279" s="343">
        <v>0</v>
      </c>
    </row>
    <row r="1280" spans="1:18" x14ac:dyDescent="0.25">
      <c r="A1280" s="335"/>
      <c r="B1280" s="335" t="s">
        <v>580</v>
      </c>
      <c r="C1280" s="335"/>
      <c r="D1280" s="335"/>
      <c r="E1280" s="335"/>
      <c r="F1280" s="335"/>
      <c r="G1280" s="343">
        <v>1289</v>
      </c>
      <c r="H1280" s="343">
        <v>626</v>
      </c>
      <c r="I1280" s="343">
        <v>663</v>
      </c>
      <c r="J1280" s="343">
        <v>332</v>
      </c>
      <c r="K1280" s="343">
        <v>168</v>
      </c>
      <c r="L1280" s="343">
        <v>164</v>
      </c>
      <c r="M1280" s="343">
        <v>188</v>
      </c>
      <c r="N1280" s="343">
        <v>78</v>
      </c>
      <c r="O1280" s="343">
        <v>110</v>
      </c>
      <c r="P1280" s="343">
        <v>36</v>
      </c>
      <c r="Q1280" s="343">
        <v>11</v>
      </c>
      <c r="R1280" s="343">
        <v>25</v>
      </c>
    </row>
    <row r="1281" spans="1:18" x14ac:dyDescent="0.25">
      <c r="A1281" s="335"/>
      <c r="B1281" s="335"/>
      <c r="C1281" s="335" t="s">
        <v>985</v>
      </c>
      <c r="D1281" s="335"/>
      <c r="E1281" s="335"/>
      <c r="F1281" s="335"/>
      <c r="G1281" s="343">
        <v>633</v>
      </c>
      <c r="H1281" s="343">
        <v>385</v>
      </c>
      <c r="I1281" s="343">
        <v>248</v>
      </c>
      <c r="J1281" s="343">
        <v>162</v>
      </c>
      <c r="K1281" s="343">
        <v>107</v>
      </c>
      <c r="L1281" s="343">
        <v>55</v>
      </c>
      <c r="M1281" s="343">
        <v>92</v>
      </c>
      <c r="N1281" s="343">
        <v>42</v>
      </c>
      <c r="O1281" s="343">
        <v>50</v>
      </c>
      <c r="P1281" s="343">
        <v>23</v>
      </c>
      <c r="Q1281" s="343">
        <v>8</v>
      </c>
      <c r="R1281" s="343">
        <v>15</v>
      </c>
    </row>
    <row r="1282" spans="1:18" x14ac:dyDescent="0.25">
      <c r="A1282" s="335"/>
      <c r="B1282" s="335"/>
      <c r="C1282" s="335"/>
      <c r="D1282" s="335" t="s">
        <v>411</v>
      </c>
      <c r="E1282" s="335"/>
      <c r="F1282" s="335"/>
      <c r="G1282" s="343">
        <v>541</v>
      </c>
      <c r="H1282" s="343">
        <v>357</v>
      </c>
      <c r="I1282" s="343">
        <v>184</v>
      </c>
      <c r="J1282" s="343">
        <v>142</v>
      </c>
      <c r="K1282" s="343">
        <v>97</v>
      </c>
      <c r="L1282" s="343">
        <v>45</v>
      </c>
      <c r="M1282" s="343">
        <v>49</v>
      </c>
      <c r="N1282" s="343">
        <v>28</v>
      </c>
      <c r="O1282" s="343">
        <v>21</v>
      </c>
      <c r="P1282" s="343">
        <v>9</v>
      </c>
      <c r="Q1282" s="343">
        <v>6</v>
      </c>
      <c r="R1282" s="343">
        <v>3</v>
      </c>
    </row>
    <row r="1283" spans="1:18" x14ac:dyDescent="0.25">
      <c r="A1283" s="335"/>
      <c r="B1283" s="335"/>
      <c r="C1283" s="335"/>
      <c r="D1283" s="335"/>
      <c r="E1283" s="335" t="s">
        <v>6</v>
      </c>
      <c r="F1283" s="335"/>
      <c r="G1283" s="343">
        <v>541</v>
      </c>
      <c r="H1283" s="343">
        <v>357</v>
      </c>
      <c r="I1283" s="343">
        <v>184</v>
      </c>
      <c r="J1283" s="343">
        <v>142</v>
      </c>
      <c r="K1283" s="343">
        <v>97</v>
      </c>
      <c r="L1283" s="343">
        <v>45</v>
      </c>
      <c r="M1283" s="343">
        <v>49</v>
      </c>
      <c r="N1283" s="343">
        <v>28</v>
      </c>
      <c r="O1283" s="343">
        <v>21</v>
      </c>
      <c r="P1283" s="343">
        <v>9</v>
      </c>
      <c r="Q1283" s="343">
        <v>6</v>
      </c>
      <c r="R1283" s="343">
        <v>3</v>
      </c>
    </row>
    <row r="1284" spans="1:18" x14ac:dyDescent="0.25">
      <c r="A1284" s="335"/>
      <c r="B1284" s="335"/>
      <c r="C1284" s="335"/>
      <c r="D1284" s="335"/>
      <c r="E1284" s="335"/>
      <c r="F1284" s="335" t="s">
        <v>990</v>
      </c>
      <c r="G1284" s="343">
        <v>367</v>
      </c>
      <c r="H1284" s="343">
        <v>269</v>
      </c>
      <c r="I1284" s="343">
        <v>98</v>
      </c>
      <c r="J1284" s="343">
        <v>110</v>
      </c>
      <c r="K1284" s="343">
        <v>81</v>
      </c>
      <c r="L1284" s="343">
        <v>29</v>
      </c>
      <c r="M1284" s="343">
        <v>16</v>
      </c>
      <c r="N1284" s="343">
        <v>13</v>
      </c>
      <c r="O1284" s="343">
        <v>3</v>
      </c>
      <c r="P1284" s="343">
        <v>0</v>
      </c>
      <c r="Q1284" s="343">
        <v>0</v>
      </c>
      <c r="R1284" s="343">
        <v>0</v>
      </c>
    </row>
    <row r="1285" spans="1:18" x14ac:dyDescent="0.25">
      <c r="A1285" s="335"/>
      <c r="B1285" s="335"/>
      <c r="C1285" s="335"/>
      <c r="D1285" s="335"/>
      <c r="E1285" s="335"/>
      <c r="F1285" s="335" t="s">
        <v>991</v>
      </c>
      <c r="G1285" s="343">
        <v>50</v>
      </c>
      <c r="H1285" s="343">
        <v>34</v>
      </c>
      <c r="I1285" s="343">
        <v>16</v>
      </c>
      <c r="J1285" s="343">
        <v>13</v>
      </c>
      <c r="K1285" s="343">
        <v>9</v>
      </c>
      <c r="L1285" s="343">
        <v>4</v>
      </c>
      <c r="M1285" s="343">
        <v>9</v>
      </c>
      <c r="N1285" s="343">
        <v>8</v>
      </c>
      <c r="O1285" s="343">
        <v>1</v>
      </c>
      <c r="P1285" s="343">
        <v>2</v>
      </c>
      <c r="Q1285" s="343">
        <v>2</v>
      </c>
      <c r="R1285" s="343">
        <v>0</v>
      </c>
    </row>
    <row r="1286" spans="1:18" x14ac:dyDescent="0.25">
      <c r="A1286" s="335"/>
      <c r="B1286" s="335"/>
      <c r="C1286" s="335"/>
      <c r="D1286" s="335"/>
      <c r="E1286" s="335"/>
      <c r="F1286" s="335" t="s">
        <v>992</v>
      </c>
      <c r="G1286" s="343">
        <v>124</v>
      </c>
      <c r="H1286" s="343">
        <v>54</v>
      </c>
      <c r="I1286" s="343">
        <v>70</v>
      </c>
      <c r="J1286" s="343">
        <v>19</v>
      </c>
      <c r="K1286" s="343">
        <v>7</v>
      </c>
      <c r="L1286" s="343">
        <v>12</v>
      </c>
      <c r="M1286" s="343">
        <v>24</v>
      </c>
      <c r="N1286" s="343">
        <v>7</v>
      </c>
      <c r="O1286" s="343">
        <v>17</v>
      </c>
      <c r="P1286" s="343">
        <v>7</v>
      </c>
      <c r="Q1286" s="343">
        <v>4</v>
      </c>
      <c r="R1286" s="343">
        <v>3</v>
      </c>
    </row>
    <row r="1287" spans="1:18" x14ac:dyDescent="0.25">
      <c r="A1287" s="335"/>
      <c r="B1287" s="335"/>
      <c r="C1287" s="335"/>
      <c r="D1287" s="335" t="s">
        <v>468</v>
      </c>
      <c r="E1287" s="335"/>
      <c r="F1287" s="335"/>
      <c r="G1287" s="343">
        <v>92</v>
      </c>
      <c r="H1287" s="343">
        <v>28</v>
      </c>
      <c r="I1287" s="343">
        <v>64</v>
      </c>
      <c r="J1287" s="343">
        <v>20</v>
      </c>
      <c r="K1287" s="343">
        <v>10</v>
      </c>
      <c r="L1287" s="343">
        <v>10</v>
      </c>
      <c r="M1287" s="343">
        <v>43</v>
      </c>
      <c r="N1287" s="343">
        <v>14</v>
      </c>
      <c r="O1287" s="343">
        <v>29</v>
      </c>
      <c r="P1287" s="343">
        <v>14</v>
      </c>
      <c r="Q1287" s="343">
        <v>2</v>
      </c>
      <c r="R1287" s="343">
        <v>12</v>
      </c>
    </row>
    <row r="1288" spans="1:18" x14ac:dyDescent="0.25">
      <c r="A1288" s="335"/>
      <c r="B1288" s="335"/>
      <c r="C1288" s="335"/>
      <c r="D1288" s="335"/>
      <c r="E1288" s="335" t="s">
        <v>6</v>
      </c>
      <c r="F1288" s="335"/>
      <c r="G1288" s="343">
        <v>92</v>
      </c>
      <c r="H1288" s="343">
        <v>28</v>
      </c>
      <c r="I1288" s="343">
        <v>64</v>
      </c>
      <c r="J1288" s="343">
        <v>20</v>
      </c>
      <c r="K1288" s="343">
        <v>10</v>
      </c>
      <c r="L1288" s="343">
        <v>10</v>
      </c>
      <c r="M1288" s="343">
        <v>43</v>
      </c>
      <c r="N1288" s="343">
        <v>14</v>
      </c>
      <c r="O1288" s="343">
        <v>29</v>
      </c>
      <c r="P1288" s="343">
        <v>14</v>
      </c>
      <c r="Q1288" s="343">
        <v>2</v>
      </c>
      <c r="R1288" s="343">
        <v>12</v>
      </c>
    </row>
    <row r="1289" spans="1:18" x14ac:dyDescent="0.25">
      <c r="A1289" s="335"/>
      <c r="B1289" s="335"/>
      <c r="C1289" s="335"/>
      <c r="D1289" s="335"/>
      <c r="E1289" s="335"/>
      <c r="F1289" s="335" t="s">
        <v>986</v>
      </c>
      <c r="G1289" s="343">
        <v>83</v>
      </c>
      <c r="H1289" s="343">
        <v>23</v>
      </c>
      <c r="I1289" s="343">
        <v>60</v>
      </c>
      <c r="J1289" s="343">
        <v>15</v>
      </c>
      <c r="K1289" s="343">
        <v>7</v>
      </c>
      <c r="L1289" s="343">
        <v>8</v>
      </c>
      <c r="M1289" s="343">
        <v>35</v>
      </c>
      <c r="N1289" s="343">
        <v>10</v>
      </c>
      <c r="O1289" s="343">
        <v>25</v>
      </c>
      <c r="P1289" s="343">
        <v>13</v>
      </c>
      <c r="Q1289" s="343">
        <v>2</v>
      </c>
      <c r="R1289" s="343">
        <v>11</v>
      </c>
    </row>
    <row r="1290" spans="1:18" x14ac:dyDescent="0.25">
      <c r="A1290" s="335"/>
      <c r="B1290" s="335"/>
      <c r="C1290" s="335"/>
      <c r="D1290" s="335"/>
      <c r="E1290" s="335"/>
      <c r="F1290" s="335" t="s">
        <v>987</v>
      </c>
      <c r="G1290" s="343">
        <v>3</v>
      </c>
      <c r="H1290" s="343">
        <v>2</v>
      </c>
      <c r="I1290" s="343">
        <v>1</v>
      </c>
      <c r="J1290" s="343">
        <v>1</v>
      </c>
      <c r="K1290" s="343">
        <v>1</v>
      </c>
      <c r="L1290" s="343">
        <v>0</v>
      </c>
      <c r="M1290" s="343">
        <v>7</v>
      </c>
      <c r="N1290" s="343">
        <v>4</v>
      </c>
      <c r="O1290" s="343">
        <v>3</v>
      </c>
      <c r="P1290" s="343">
        <v>0</v>
      </c>
      <c r="Q1290" s="343">
        <v>0</v>
      </c>
      <c r="R1290" s="343">
        <v>0</v>
      </c>
    </row>
    <row r="1291" spans="1:18" x14ac:dyDescent="0.25">
      <c r="A1291" s="335"/>
      <c r="B1291" s="335"/>
      <c r="C1291" s="335"/>
      <c r="D1291" s="335"/>
      <c r="E1291" s="335"/>
      <c r="F1291" s="335" t="s">
        <v>988</v>
      </c>
      <c r="G1291" s="343">
        <v>3</v>
      </c>
      <c r="H1291" s="343">
        <v>1</v>
      </c>
      <c r="I1291" s="343">
        <v>2</v>
      </c>
      <c r="J1291" s="343">
        <v>3</v>
      </c>
      <c r="K1291" s="343">
        <v>1</v>
      </c>
      <c r="L1291" s="343">
        <v>2</v>
      </c>
      <c r="M1291" s="343">
        <v>1</v>
      </c>
      <c r="N1291" s="343">
        <v>0</v>
      </c>
      <c r="O1291" s="343">
        <v>1</v>
      </c>
      <c r="P1291" s="343">
        <v>1</v>
      </c>
      <c r="Q1291" s="343">
        <v>0</v>
      </c>
      <c r="R1291" s="343">
        <v>1</v>
      </c>
    </row>
    <row r="1292" spans="1:18" x14ac:dyDescent="0.25">
      <c r="A1292" s="335"/>
      <c r="B1292" s="335"/>
      <c r="C1292" s="335"/>
      <c r="D1292" s="335"/>
      <c r="E1292" s="335"/>
      <c r="F1292" s="335" t="s">
        <v>989</v>
      </c>
      <c r="G1292" s="343">
        <v>3</v>
      </c>
      <c r="H1292" s="343">
        <v>2</v>
      </c>
      <c r="I1292" s="343">
        <v>1</v>
      </c>
      <c r="J1292" s="343">
        <v>1</v>
      </c>
      <c r="K1292" s="343">
        <v>1</v>
      </c>
      <c r="L1292" s="343">
        <v>0</v>
      </c>
      <c r="M1292" s="343">
        <v>0</v>
      </c>
      <c r="N1292" s="343">
        <v>0</v>
      </c>
      <c r="O1292" s="343">
        <v>0</v>
      </c>
      <c r="P1292" s="343">
        <v>0</v>
      </c>
      <c r="Q1292" s="343">
        <v>0</v>
      </c>
      <c r="R1292" s="343">
        <v>0</v>
      </c>
    </row>
    <row r="1293" spans="1:18" x14ac:dyDescent="0.25">
      <c r="A1293" s="335"/>
      <c r="B1293" s="335"/>
      <c r="C1293" s="335" t="s">
        <v>993</v>
      </c>
      <c r="D1293" s="335"/>
      <c r="E1293" s="335"/>
      <c r="F1293" s="335"/>
      <c r="G1293" s="343">
        <v>656</v>
      </c>
      <c r="H1293" s="343">
        <v>241</v>
      </c>
      <c r="I1293" s="343">
        <v>415</v>
      </c>
      <c r="J1293" s="343">
        <v>170</v>
      </c>
      <c r="K1293" s="343">
        <v>61</v>
      </c>
      <c r="L1293" s="343">
        <v>109</v>
      </c>
      <c r="M1293" s="343">
        <v>96</v>
      </c>
      <c r="N1293" s="343">
        <v>36</v>
      </c>
      <c r="O1293" s="343">
        <v>60</v>
      </c>
      <c r="P1293" s="343">
        <v>13</v>
      </c>
      <c r="Q1293" s="343">
        <v>3</v>
      </c>
      <c r="R1293" s="343">
        <v>10</v>
      </c>
    </row>
    <row r="1294" spans="1:18" x14ac:dyDescent="0.25">
      <c r="A1294" s="335"/>
      <c r="B1294" s="335"/>
      <c r="C1294" s="335"/>
      <c r="D1294" s="335" t="s">
        <v>411</v>
      </c>
      <c r="E1294" s="335"/>
      <c r="F1294" s="335"/>
      <c r="G1294" s="343">
        <v>619</v>
      </c>
      <c r="H1294" s="343">
        <v>226</v>
      </c>
      <c r="I1294" s="343">
        <v>393</v>
      </c>
      <c r="J1294" s="343">
        <v>164</v>
      </c>
      <c r="K1294" s="343">
        <v>60</v>
      </c>
      <c r="L1294" s="343">
        <v>104</v>
      </c>
      <c r="M1294" s="343">
        <v>69</v>
      </c>
      <c r="N1294" s="343">
        <v>22</v>
      </c>
      <c r="O1294" s="343">
        <v>47</v>
      </c>
      <c r="P1294" s="343">
        <v>9</v>
      </c>
      <c r="Q1294" s="343">
        <v>1</v>
      </c>
      <c r="R1294" s="343">
        <v>8</v>
      </c>
    </row>
    <row r="1295" spans="1:18" x14ac:dyDescent="0.25">
      <c r="A1295" s="335"/>
      <c r="B1295" s="335"/>
      <c r="C1295" s="335"/>
      <c r="D1295" s="335"/>
      <c r="E1295" s="335" t="s">
        <v>6</v>
      </c>
      <c r="F1295" s="335"/>
      <c r="G1295" s="343">
        <v>619</v>
      </c>
      <c r="H1295" s="343">
        <v>226</v>
      </c>
      <c r="I1295" s="343">
        <v>393</v>
      </c>
      <c r="J1295" s="343">
        <v>164</v>
      </c>
      <c r="K1295" s="343">
        <v>60</v>
      </c>
      <c r="L1295" s="343">
        <v>104</v>
      </c>
      <c r="M1295" s="343">
        <v>69</v>
      </c>
      <c r="N1295" s="343">
        <v>22</v>
      </c>
      <c r="O1295" s="343">
        <v>47</v>
      </c>
      <c r="P1295" s="343">
        <v>9</v>
      </c>
      <c r="Q1295" s="343">
        <v>1</v>
      </c>
      <c r="R1295" s="343">
        <v>8</v>
      </c>
    </row>
    <row r="1296" spans="1:18" x14ac:dyDescent="0.25">
      <c r="A1296" s="335"/>
      <c r="B1296" s="335"/>
      <c r="C1296" s="335"/>
      <c r="D1296" s="335"/>
      <c r="E1296" s="335"/>
      <c r="F1296" s="335" t="s">
        <v>547</v>
      </c>
      <c r="G1296" s="343">
        <v>326</v>
      </c>
      <c r="H1296" s="343">
        <v>102</v>
      </c>
      <c r="I1296" s="343">
        <v>224</v>
      </c>
      <c r="J1296" s="343">
        <v>98</v>
      </c>
      <c r="K1296" s="343">
        <v>28</v>
      </c>
      <c r="L1296" s="343">
        <v>70</v>
      </c>
      <c r="M1296" s="343">
        <v>41</v>
      </c>
      <c r="N1296" s="343">
        <v>10</v>
      </c>
      <c r="O1296" s="343">
        <v>31</v>
      </c>
      <c r="P1296" s="343">
        <v>6</v>
      </c>
      <c r="Q1296" s="343">
        <v>0</v>
      </c>
      <c r="R1296" s="343">
        <v>6</v>
      </c>
    </row>
    <row r="1297" spans="1:18" x14ac:dyDescent="0.25">
      <c r="A1297" s="335"/>
      <c r="B1297" s="335"/>
      <c r="C1297" s="335"/>
      <c r="D1297" s="335"/>
      <c r="E1297" s="335"/>
      <c r="F1297" s="335" t="s">
        <v>562</v>
      </c>
      <c r="G1297" s="343">
        <v>211</v>
      </c>
      <c r="H1297" s="343">
        <v>92</v>
      </c>
      <c r="I1297" s="343">
        <v>119</v>
      </c>
      <c r="J1297" s="343">
        <v>46</v>
      </c>
      <c r="K1297" s="343">
        <v>26</v>
      </c>
      <c r="L1297" s="343">
        <v>20</v>
      </c>
      <c r="M1297" s="343">
        <v>16</v>
      </c>
      <c r="N1297" s="343">
        <v>8</v>
      </c>
      <c r="O1297" s="343">
        <v>8</v>
      </c>
      <c r="P1297" s="343">
        <v>3</v>
      </c>
      <c r="Q1297" s="343">
        <v>1</v>
      </c>
      <c r="R1297" s="343">
        <v>2</v>
      </c>
    </row>
    <row r="1298" spans="1:18" x14ac:dyDescent="0.25">
      <c r="A1298" s="335"/>
      <c r="B1298" s="335"/>
      <c r="C1298" s="335"/>
      <c r="D1298" s="335"/>
      <c r="E1298" s="335"/>
      <c r="F1298" s="335" t="s">
        <v>744</v>
      </c>
      <c r="G1298" s="343">
        <v>82</v>
      </c>
      <c r="H1298" s="343">
        <v>32</v>
      </c>
      <c r="I1298" s="343">
        <v>50</v>
      </c>
      <c r="J1298" s="343">
        <v>20</v>
      </c>
      <c r="K1298" s="343">
        <v>6</v>
      </c>
      <c r="L1298" s="343">
        <v>14</v>
      </c>
      <c r="M1298" s="343">
        <v>12</v>
      </c>
      <c r="N1298" s="343">
        <v>4</v>
      </c>
      <c r="O1298" s="343">
        <v>8</v>
      </c>
      <c r="P1298" s="343">
        <v>0</v>
      </c>
      <c r="Q1298" s="343">
        <v>0</v>
      </c>
      <c r="R1298" s="343">
        <v>0</v>
      </c>
    </row>
    <row r="1299" spans="1:18" x14ac:dyDescent="0.25">
      <c r="A1299" s="335"/>
      <c r="B1299" s="335"/>
      <c r="C1299" s="335"/>
      <c r="D1299" s="335" t="s">
        <v>468</v>
      </c>
      <c r="E1299" s="335"/>
      <c r="F1299" s="335"/>
      <c r="G1299" s="343">
        <v>30</v>
      </c>
      <c r="H1299" s="343">
        <v>9</v>
      </c>
      <c r="I1299" s="343">
        <v>21</v>
      </c>
      <c r="J1299" s="343">
        <v>6</v>
      </c>
      <c r="K1299" s="343">
        <v>1</v>
      </c>
      <c r="L1299" s="343">
        <v>5</v>
      </c>
      <c r="M1299" s="343">
        <v>27</v>
      </c>
      <c r="N1299" s="343">
        <v>14</v>
      </c>
      <c r="O1299" s="343">
        <v>13</v>
      </c>
      <c r="P1299" s="343">
        <v>2</v>
      </c>
      <c r="Q1299" s="343">
        <v>1</v>
      </c>
      <c r="R1299" s="343">
        <v>1</v>
      </c>
    </row>
    <row r="1300" spans="1:18" x14ac:dyDescent="0.25">
      <c r="A1300" s="335"/>
      <c r="B1300" s="335"/>
      <c r="C1300" s="335"/>
      <c r="D1300" s="335"/>
      <c r="E1300" s="335" t="s">
        <v>6</v>
      </c>
      <c r="F1300" s="335"/>
      <c r="G1300" s="343">
        <v>30</v>
      </c>
      <c r="H1300" s="343">
        <v>9</v>
      </c>
      <c r="I1300" s="343">
        <v>21</v>
      </c>
      <c r="J1300" s="343">
        <v>6</v>
      </c>
      <c r="K1300" s="343">
        <v>1</v>
      </c>
      <c r="L1300" s="343">
        <v>5</v>
      </c>
      <c r="M1300" s="343">
        <v>27</v>
      </c>
      <c r="N1300" s="343">
        <v>14</v>
      </c>
      <c r="O1300" s="343">
        <v>13</v>
      </c>
      <c r="P1300" s="343">
        <v>2</v>
      </c>
      <c r="Q1300" s="343">
        <v>1</v>
      </c>
      <c r="R1300" s="343">
        <v>1</v>
      </c>
    </row>
    <row r="1301" spans="1:18" x14ac:dyDescent="0.25">
      <c r="A1301" s="335"/>
      <c r="B1301" s="335"/>
      <c r="C1301" s="335"/>
      <c r="D1301" s="335"/>
      <c r="E1301" s="335"/>
      <c r="F1301" s="335" t="s">
        <v>715</v>
      </c>
      <c r="G1301" s="343">
        <v>9</v>
      </c>
      <c r="H1301" s="343">
        <v>3</v>
      </c>
      <c r="I1301" s="343">
        <v>6</v>
      </c>
      <c r="J1301" s="343">
        <v>2</v>
      </c>
      <c r="K1301" s="343">
        <v>0</v>
      </c>
      <c r="L1301" s="343">
        <v>2</v>
      </c>
      <c r="M1301" s="343">
        <v>0</v>
      </c>
      <c r="N1301" s="343">
        <v>0</v>
      </c>
      <c r="O1301" s="343">
        <v>0</v>
      </c>
      <c r="P1301" s="343">
        <v>0</v>
      </c>
      <c r="Q1301" s="343">
        <v>0</v>
      </c>
      <c r="R1301" s="343">
        <v>0</v>
      </c>
    </row>
    <row r="1302" spans="1:18" x14ac:dyDescent="0.25">
      <c r="A1302" s="335"/>
      <c r="B1302" s="335"/>
      <c r="C1302" s="335"/>
      <c r="D1302" s="335"/>
      <c r="E1302" s="335"/>
      <c r="F1302" s="335" t="s">
        <v>783</v>
      </c>
      <c r="G1302" s="343">
        <v>12</v>
      </c>
      <c r="H1302" s="343">
        <v>2</v>
      </c>
      <c r="I1302" s="343">
        <v>10</v>
      </c>
      <c r="J1302" s="343">
        <v>4</v>
      </c>
      <c r="K1302" s="343">
        <v>1</v>
      </c>
      <c r="L1302" s="343">
        <v>3</v>
      </c>
      <c r="M1302" s="343">
        <v>3</v>
      </c>
      <c r="N1302" s="343">
        <v>0</v>
      </c>
      <c r="O1302" s="343">
        <v>3</v>
      </c>
      <c r="P1302" s="343">
        <v>1</v>
      </c>
      <c r="Q1302" s="343">
        <v>1</v>
      </c>
      <c r="R1302" s="343">
        <v>0</v>
      </c>
    </row>
    <row r="1303" spans="1:18" x14ac:dyDescent="0.25">
      <c r="A1303" s="335"/>
      <c r="B1303" s="335"/>
      <c r="C1303" s="335"/>
      <c r="D1303" s="335"/>
      <c r="E1303" s="335"/>
      <c r="F1303" s="335" t="s">
        <v>784</v>
      </c>
      <c r="G1303" s="343">
        <v>0</v>
      </c>
      <c r="H1303" s="343">
        <v>0</v>
      </c>
      <c r="I1303" s="343">
        <v>0</v>
      </c>
      <c r="J1303" s="343">
        <v>0</v>
      </c>
      <c r="K1303" s="343">
        <v>0</v>
      </c>
      <c r="L1303" s="343">
        <v>0</v>
      </c>
      <c r="M1303" s="343">
        <v>9</v>
      </c>
      <c r="N1303" s="343">
        <v>4</v>
      </c>
      <c r="O1303" s="343">
        <v>5</v>
      </c>
      <c r="P1303" s="343">
        <v>1</v>
      </c>
      <c r="Q1303" s="343">
        <v>0</v>
      </c>
      <c r="R1303" s="343">
        <v>1</v>
      </c>
    </row>
    <row r="1304" spans="1:18" x14ac:dyDescent="0.25">
      <c r="A1304" s="335"/>
      <c r="B1304" s="335"/>
      <c r="C1304" s="335"/>
      <c r="D1304" s="335"/>
      <c r="E1304" s="335"/>
      <c r="F1304" s="335" t="s">
        <v>786</v>
      </c>
      <c r="G1304" s="343">
        <v>9</v>
      </c>
      <c r="H1304" s="343">
        <v>4</v>
      </c>
      <c r="I1304" s="343">
        <v>5</v>
      </c>
      <c r="J1304" s="343">
        <v>0</v>
      </c>
      <c r="K1304" s="343">
        <v>0</v>
      </c>
      <c r="L1304" s="343">
        <v>0</v>
      </c>
      <c r="M1304" s="343">
        <v>11</v>
      </c>
      <c r="N1304" s="343">
        <v>6</v>
      </c>
      <c r="O1304" s="343">
        <v>5</v>
      </c>
      <c r="P1304" s="343">
        <v>0</v>
      </c>
      <c r="Q1304" s="343">
        <v>0</v>
      </c>
      <c r="R1304" s="343">
        <v>0</v>
      </c>
    </row>
    <row r="1305" spans="1:18" x14ac:dyDescent="0.25">
      <c r="A1305" s="335"/>
      <c r="B1305" s="335"/>
      <c r="C1305" s="335"/>
      <c r="D1305" s="335"/>
      <c r="E1305" s="335"/>
      <c r="F1305" s="335" t="s">
        <v>787</v>
      </c>
      <c r="G1305" s="343">
        <v>0</v>
      </c>
      <c r="H1305" s="343">
        <v>0</v>
      </c>
      <c r="I1305" s="343">
        <v>0</v>
      </c>
      <c r="J1305" s="343">
        <v>0</v>
      </c>
      <c r="K1305" s="343">
        <v>0</v>
      </c>
      <c r="L1305" s="343">
        <v>0</v>
      </c>
      <c r="M1305" s="343">
        <v>4</v>
      </c>
      <c r="N1305" s="343">
        <v>4</v>
      </c>
      <c r="O1305" s="343">
        <v>0</v>
      </c>
      <c r="P1305" s="343">
        <v>0</v>
      </c>
      <c r="Q1305" s="343">
        <v>0</v>
      </c>
      <c r="R1305" s="343">
        <v>0</v>
      </c>
    </row>
    <row r="1306" spans="1:18" x14ac:dyDescent="0.25">
      <c r="A1306" s="335"/>
      <c r="B1306" s="335"/>
      <c r="C1306" s="335"/>
      <c r="D1306" s="335" t="s">
        <v>504</v>
      </c>
      <c r="E1306" s="335"/>
      <c r="F1306" s="335"/>
      <c r="G1306" s="343">
        <v>7</v>
      </c>
      <c r="H1306" s="343">
        <v>6</v>
      </c>
      <c r="I1306" s="343">
        <v>1</v>
      </c>
      <c r="J1306" s="343">
        <v>0</v>
      </c>
      <c r="K1306" s="343">
        <v>0</v>
      </c>
      <c r="L1306" s="343">
        <v>0</v>
      </c>
      <c r="M1306" s="343">
        <v>0</v>
      </c>
      <c r="N1306" s="343">
        <v>0</v>
      </c>
      <c r="O1306" s="343">
        <v>0</v>
      </c>
      <c r="P1306" s="343">
        <v>2</v>
      </c>
      <c r="Q1306" s="343">
        <v>1</v>
      </c>
      <c r="R1306" s="343">
        <v>1</v>
      </c>
    </row>
    <row r="1307" spans="1:18" x14ac:dyDescent="0.25">
      <c r="A1307" s="335"/>
      <c r="B1307" s="335"/>
      <c r="C1307" s="335"/>
      <c r="D1307" s="335"/>
      <c r="E1307" s="335" t="s">
        <v>6</v>
      </c>
      <c r="F1307" s="335"/>
      <c r="G1307" s="343">
        <v>7</v>
      </c>
      <c r="H1307" s="343">
        <v>6</v>
      </c>
      <c r="I1307" s="343">
        <v>1</v>
      </c>
      <c r="J1307" s="343">
        <v>0</v>
      </c>
      <c r="K1307" s="343">
        <v>0</v>
      </c>
      <c r="L1307" s="343">
        <v>0</v>
      </c>
      <c r="M1307" s="343">
        <v>0</v>
      </c>
      <c r="N1307" s="343">
        <v>0</v>
      </c>
      <c r="O1307" s="343">
        <v>0</v>
      </c>
      <c r="P1307" s="343">
        <v>2</v>
      </c>
      <c r="Q1307" s="343">
        <v>1</v>
      </c>
      <c r="R1307" s="343">
        <v>1</v>
      </c>
    </row>
    <row r="1308" spans="1:18" x14ac:dyDescent="0.25">
      <c r="A1308" s="335"/>
      <c r="B1308" s="335"/>
      <c r="C1308" s="335"/>
      <c r="D1308" s="335"/>
      <c r="E1308" s="335"/>
      <c r="F1308" s="335" t="s">
        <v>790</v>
      </c>
      <c r="G1308" s="343">
        <v>7</v>
      </c>
      <c r="H1308" s="343">
        <v>6</v>
      </c>
      <c r="I1308" s="343">
        <v>1</v>
      </c>
      <c r="J1308" s="343">
        <v>0</v>
      </c>
      <c r="K1308" s="343">
        <v>0</v>
      </c>
      <c r="L1308" s="343">
        <v>0</v>
      </c>
      <c r="M1308" s="343">
        <v>0</v>
      </c>
      <c r="N1308" s="343">
        <v>0</v>
      </c>
      <c r="O1308" s="343">
        <v>0</v>
      </c>
      <c r="P1308" s="343">
        <v>2</v>
      </c>
      <c r="Q1308" s="343">
        <v>1</v>
      </c>
      <c r="R1308" s="343">
        <v>1</v>
      </c>
    </row>
    <row r="1309" spans="1:18" x14ac:dyDescent="0.25">
      <c r="A1309" s="335"/>
      <c r="B1309" s="335" t="s">
        <v>573</v>
      </c>
      <c r="C1309" s="335"/>
      <c r="D1309" s="335"/>
      <c r="E1309" s="335"/>
      <c r="F1309" s="335"/>
      <c r="G1309" s="343">
        <v>133</v>
      </c>
      <c r="H1309" s="343">
        <v>28</v>
      </c>
      <c r="I1309" s="343">
        <v>105</v>
      </c>
      <c r="J1309" s="343">
        <v>98</v>
      </c>
      <c r="K1309" s="343">
        <v>20</v>
      </c>
      <c r="L1309" s="343">
        <v>78</v>
      </c>
      <c r="M1309" s="343">
        <v>28</v>
      </c>
      <c r="N1309" s="343">
        <v>3</v>
      </c>
      <c r="O1309" s="343">
        <v>25</v>
      </c>
      <c r="P1309" s="343">
        <v>28</v>
      </c>
      <c r="Q1309" s="343">
        <v>5</v>
      </c>
      <c r="R1309" s="343">
        <v>23</v>
      </c>
    </row>
    <row r="1310" spans="1:18" x14ac:dyDescent="0.25">
      <c r="A1310" s="335"/>
      <c r="B1310" s="335"/>
      <c r="C1310" s="335" t="s">
        <v>994</v>
      </c>
      <c r="D1310" s="335"/>
      <c r="E1310" s="335"/>
      <c r="F1310" s="335"/>
      <c r="G1310" s="343">
        <v>133</v>
      </c>
      <c r="H1310" s="343">
        <v>28</v>
      </c>
      <c r="I1310" s="343">
        <v>105</v>
      </c>
      <c r="J1310" s="343">
        <v>98</v>
      </c>
      <c r="K1310" s="343">
        <v>20</v>
      </c>
      <c r="L1310" s="343">
        <v>78</v>
      </c>
      <c r="M1310" s="343">
        <v>28</v>
      </c>
      <c r="N1310" s="343">
        <v>3</v>
      </c>
      <c r="O1310" s="343">
        <v>25</v>
      </c>
      <c r="P1310" s="343">
        <v>28</v>
      </c>
      <c r="Q1310" s="343">
        <v>5</v>
      </c>
      <c r="R1310" s="343">
        <v>23</v>
      </c>
    </row>
    <row r="1311" spans="1:18" x14ac:dyDescent="0.25">
      <c r="A1311" s="335"/>
      <c r="B1311" s="335"/>
      <c r="C1311" s="335"/>
      <c r="D1311" s="335" t="s">
        <v>411</v>
      </c>
      <c r="E1311" s="335"/>
      <c r="F1311" s="335"/>
      <c r="G1311" s="343">
        <v>88</v>
      </c>
      <c r="H1311" s="343">
        <v>14</v>
      </c>
      <c r="I1311" s="343">
        <v>74</v>
      </c>
      <c r="J1311" s="343">
        <v>70</v>
      </c>
      <c r="K1311" s="343">
        <v>13</v>
      </c>
      <c r="L1311" s="343">
        <v>57</v>
      </c>
      <c r="M1311" s="343">
        <v>0</v>
      </c>
      <c r="N1311" s="343">
        <v>0</v>
      </c>
      <c r="O1311" s="343">
        <v>0</v>
      </c>
      <c r="P1311" s="343">
        <v>8</v>
      </c>
      <c r="Q1311" s="343">
        <v>1</v>
      </c>
      <c r="R1311" s="343">
        <v>7</v>
      </c>
    </row>
    <row r="1312" spans="1:18" x14ac:dyDescent="0.25">
      <c r="A1312" s="335"/>
      <c r="B1312" s="335"/>
      <c r="C1312" s="335"/>
      <c r="D1312" s="335"/>
      <c r="E1312" s="335" t="s">
        <v>6</v>
      </c>
      <c r="F1312" s="335"/>
      <c r="G1312" s="343">
        <v>88</v>
      </c>
      <c r="H1312" s="343">
        <v>14</v>
      </c>
      <c r="I1312" s="343">
        <v>74</v>
      </c>
      <c r="J1312" s="343">
        <v>70</v>
      </c>
      <c r="K1312" s="343">
        <v>13</v>
      </c>
      <c r="L1312" s="343">
        <v>57</v>
      </c>
      <c r="M1312" s="343">
        <v>0</v>
      </c>
      <c r="N1312" s="343">
        <v>0</v>
      </c>
      <c r="O1312" s="343">
        <v>0</v>
      </c>
      <c r="P1312" s="343">
        <v>8</v>
      </c>
      <c r="Q1312" s="343">
        <v>1</v>
      </c>
      <c r="R1312" s="343">
        <v>7</v>
      </c>
    </row>
    <row r="1313" spans="1:18" x14ac:dyDescent="0.25">
      <c r="A1313" s="335"/>
      <c r="B1313" s="335"/>
      <c r="C1313" s="335"/>
      <c r="D1313" s="335"/>
      <c r="E1313" s="335"/>
      <c r="F1313" s="335" t="s">
        <v>578</v>
      </c>
      <c r="G1313" s="343">
        <v>18</v>
      </c>
      <c r="H1313" s="343">
        <v>1</v>
      </c>
      <c r="I1313" s="343">
        <v>17</v>
      </c>
      <c r="J1313" s="343">
        <v>0</v>
      </c>
      <c r="K1313" s="343">
        <v>0</v>
      </c>
      <c r="L1313" s="343">
        <v>0</v>
      </c>
      <c r="M1313" s="343">
        <v>0</v>
      </c>
      <c r="N1313" s="343">
        <v>0</v>
      </c>
      <c r="O1313" s="343">
        <v>0</v>
      </c>
      <c r="P1313" s="343">
        <v>8</v>
      </c>
      <c r="Q1313" s="343">
        <v>1</v>
      </c>
      <c r="R1313" s="343">
        <v>7</v>
      </c>
    </row>
    <row r="1314" spans="1:18" x14ac:dyDescent="0.25">
      <c r="A1314" s="335"/>
      <c r="B1314" s="335"/>
      <c r="C1314" s="335"/>
      <c r="D1314" s="335"/>
      <c r="E1314" s="335"/>
      <c r="F1314" s="335" t="s">
        <v>568</v>
      </c>
      <c r="G1314" s="343">
        <v>70</v>
      </c>
      <c r="H1314" s="343">
        <v>13</v>
      </c>
      <c r="I1314" s="343">
        <v>57</v>
      </c>
      <c r="J1314" s="343">
        <v>70</v>
      </c>
      <c r="K1314" s="343">
        <v>13</v>
      </c>
      <c r="L1314" s="343">
        <v>57</v>
      </c>
      <c r="M1314" s="343">
        <v>0</v>
      </c>
      <c r="N1314" s="343">
        <v>0</v>
      </c>
      <c r="O1314" s="343">
        <v>0</v>
      </c>
      <c r="P1314" s="343">
        <v>0</v>
      </c>
      <c r="Q1314" s="343">
        <v>0</v>
      </c>
      <c r="R1314" s="343">
        <v>0</v>
      </c>
    </row>
    <row r="1315" spans="1:18" x14ac:dyDescent="0.25">
      <c r="A1315" s="335"/>
      <c r="B1315" s="335"/>
      <c r="C1315" s="335"/>
      <c r="D1315" s="335" t="s">
        <v>468</v>
      </c>
      <c r="E1315" s="335"/>
      <c r="F1315" s="335"/>
      <c r="G1315" s="343">
        <v>30</v>
      </c>
      <c r="H1315" s="343">
        <v>10</v>
      </c>
      <c r="I1315" s="343">
        <v>20</v>
      </c>
      <c r="J1315" s="343">
        <v>13</v>
      </c>
      <c r="K1315" s="343">
        <v>3</v>
      </c>
      <c r="L1315" s="343">
        <v>10</v>
      </c>
      <c r="M1315" s="343">
        <v>28</v>
      </c>
      <c r="N1315" s="343">
        <v>3</v>
      </c>
      <c r="O1315" s="343">
        <v>25</v>
      </c>
      <c r="P1315" s="343">
        <v>20</v>
      </c>
      <c r="Q1315" s="343">
        <v>4</v>
      </c>
      <c r="R1315" s="343">
        <v>16</v>
      </c>
    </row>
    <row r="1316" spans="1:18" x14ac:dyDescent="0.25">
      <c r="A1316" s="335"/>
      <c r="B1316" s="335"/>
      <c r="C1316" s="335"/>
      <c r="D1316" s="335"/>
      <c r="E1316" s="335" t="s">
        <v>6</v>
      </c>
      <c r="F1316" s="335"/>
      <c r="G1316" s="343">
        <v>30</v>
      </c>
      <c r="H1316" s="343">
        <v>10</v>
      </c>
      <c r="I1316" s="343">
        <v>20</v>
      </c>
      <c r="J1316" s="343">
        <v>13</v>
      </c>
      <c r="K1316" s="343">
        <v>3</v>
      </c>
      <c r="L1316" s="343">
        <v>10</v>
      </c>
      <c r="M1316" s="343">
        <v>28</v>
      </c>
      <c r="N1316" s="343">
        <v>3</v>
      </c>
      <c r="O1316" s="343">
        <v>25</v>
      </c>
      <c r="P1316" s="343">
        <v>20</v>
      </c>
      <c r="Q1316" s="343">
        <v>4</v>
      </c>
      <c r="R1316" s="343">
        <v>16</v>
      </c>
    </row>
    <row r="1317" spans="1:18" x14ac:dyDescent="0.25">
      <c r="A1317" s="335"/>
      <c r="B1317" s="335"/>
      <c r="C1317" s="335"/>
      <c r="D1317" s="335"/>
      <c r="E1317" s="335"/>
      <c r="F1317" s="335" t="s">
        <v>575</v>
      </c>
      <c r="G1317" s="343">
        <v>4</v>
      </c>
      <c r="H1317" s="343">
        <v>1</v>
      </c>
      <c r="I1317" s="343">
        <v>3</v>
      </c>
      <c r="J1317" s="343">
        <v>0</v>
      </c>
      <c r="K1317" s="343">
        <v>0</v>
      </c>
      <c r="L1317" s="343">
        <v>0</v>
      </c>
      <c r="M1317" s="343">
        <v>20</v>
      </c>
      <c r="N1317" s="343">
        <v>2</v>
      </c>
      <c r="O1317" s="343">
        <v>18</v>
      </c>
      <c r="P1317" s="343">
        <v>8</v>
      </c>
      <c r="Q1317" s="343">
        <v>0</v>
      </c>
      <c r="R1317" s="343">
        <v>8</v>
      </c>
    </row>
    <row r="1318" spans="1:18" x14ac:dyDescent="0.25">
      <c r="A1318" s="335"/>
      <c r="B1318" s="335"/>
      <c r="C1318" s="335"/>
      <c r="D1318" s="335"/>
      <c r="E1318" s="335"/>
      <c r="F1318" s="335" t="s">
        <v>931</v>
      </c>
      <c r="G1318" s="343">
        <v>26</v>
      </c>
      <c r="H1318" s="343">
        <v>9</v>
      </c>
      <c r="I1318" s="343">
        <v>17</v>
      </c>
      <c r="J1318" s="343">
        <v>13</v>
      </c>
      <c r="K1318" s="343">
        <v>3</v>
      </c>
      <c r="L1318" s="343">
        <v>10</v>
      </c>
      <c r="M1318" s="343">
        <v>8</v>
      </c>
      <c r="N1318" s="343">
        <v>1</v>
      </c>
      <c r="O1318" s="343">
        <v>7</v>
      </c>
      <c r="P1318" s="343">
        <v>12</v>
      </c>
      <c r="Q1318" s="343">
        <v>4</v>
      </c>
      <c r="R1318" s="343">
        <v>8</v>
      </c>
    </row>
    <row r="1319" spans="1:18" x14ac:dyDescent="0.25">
      <c r="A1319" s="335"/>
      <c r="B1319" s="335"/>
      <c r="C1319" s="335"/>
      <c r="D1319" s="335" t="s">
        <v>504</v>
      </c>
      <c r="E1319" s="335"/>
      <c r="F1319" s="335"/>
      <c r="G1319" s="343">
        <v>0</v>
      </c>
      <c r="H1319" s="343">
        <v>0</v>
      </c>
      <c r="I1319" s="343">
        <v>0</v>
      </c>
      <c r="J1319" s="343">
        <v>0</v>
      </c>
      <c r="K1319" s="343">
        <v>0</v>
      </c>
      <c r="L1319" s="343">
        <v>0</v>
      </c>
      <c r="M1319" s="343">
        <v>0</v>
      </c>
      <c r="N1319" s="343">
        <v>0</v>
      </c>
      <c r="O1319" s="343">
        <v>0</v>
      </c>
      <c r="P1319" s="343">
        <v>0</v>
      </c>
      <c r="Q1319" s="343">
        <v>0</v>
      </c>
      <c r="R1319" s="343">
        <v>0</v>
      </c>
    </row>
    <row r="1320" spans="1:18" x14ac:dyDescent="0.25">
      <c r="A1320" s="335"/>
      <c r="B1320" s="335"/>
      <c r="C1320" s="335"/>
      <c r="D1320" s="335"/>
      <c r="E1320" s="335" t="s">
        <v>6</v>
      </c>
      <c r="F1320" s="335"/>
      <c r="G1320" s="343">
        <v>0</v>
      </c>
      <c r="H1320" s="343">
        <v>0</v>
      </c>
      <c r="I1320" s="343">
        <v>0</v>
      </c>
      <c r="J1320" s="343">
        <v>0</v>
      </c>
      <c r="K1320" s="343">
        <v>0</v>
      </c>
      <c r="L1320" s="343">
        <v>0</v>
      </c>
      <c r="M1320" s="343">
        <v>0</v>
      </c>
      <c r="N1320" s="343">
        <v>0</v>
      </c>
      <c r="O1320" s="343">
        <v>0</v>
      </c>
      <c r="P1320" s="343">
        <v>0</v>
      </c>
      <c r="Q1320" s="343">
        <v>0</v>
      </c>
      <c r="R1320" s="343">
        <v>0</v>
      </c>
    </row>
    <row r="1321" spans="1:18" x14ac:dyDescent="0.25">
      <c r="A1321" s="335"/>
      <c r="B1321" s="335"/>
      <c r="C1321" s="335"/>
      <c r="D1321" s="335"/>
      <c r="E1321" s="335"/>
      <c r="F1321" s="335" t="s">
        <v>882</v>
      </c>
      <c r="G1321" s="343">
        <v>0</v>
      </c>
      <c r="H1321" s="343">
        <v>0</v>
      </c>
      <c r="I1321" s="343">
        <v>0</v>
      </c>
      <c r="J1321" s="343">
        <v>0</v>
      </c>
      <c r="K1321" s="343">
        <v>0</v>
      </c>
      <c r="L1321" s="343">
        <v>0</v>
      </c>
      <c r="M1321" s="343">
        <v>0</v>
      </c>
      <c r="N1321" s="343">
        <v>0</v>
      </c>
      <c r="O1321" s="343">
        <v>0</v>
      </c>
      <c r="P1321" s="343">
        <v>0</v>
      </c>
      <c r="Q1321" s="343">
        <v>0</v>
      </c>
      <c r="R1321" s="343">
        <v>0</v>
      </c>
    </row>
    <row r="1322" spans="1:18" x14ac:dyDescent="0.25">
      <c r="A1322" s="335"/>
      <c r="B1322" s="335"/>
      <c r="C1322" s="335"/>
      <c r="D1322" s="335" t="s">
        <v>506</v>
      </c>
      <c r="E1322" s="335"/>
      <c r="F1322" s="335"/>
      <c r="G1322" s="343">
        <v>15</v>
      </c>
      <c r="H1322" s="343">
        <v>4</v>
      </c>
      <c r="I1322" s="343">
        <v>11</v>
      </c>
      <c r="J1322" s="343">
        <v>15</v>
      </c>
      <c r="K1322" s="343">
        <v>4</v>
      </c>
      <c r="L1322" s="343">
        <v>11</v>
      </c>
      <c r="M1322" s="343">
        <v>0</v>
      </c>
      <c r="N1322" s="343">
        <v>0</v>
      </c>
      <c r="O1322" s="343">
        <v>0</v>
      </c>
      <c r="P1322" s="343">
        <v>0</v>
      </c>
      <c r="Q1322" s="343">
        <v>0</v>
      </c>
      <c r="R1322" s="343">
        <v>0</v>
      </c>
    </row>
    <row r="1323" spans="1:18" x14ac:dyDescent="0.25">
      <c r="A1323" s="335"/>
      <c r="B1323" s="335"/>
      <c r="C1323" s="335"/>
      <c r="D1323" s="335"/>
      <c r="E1323" s="335" t="s">
        <v>6</v>
      </c>
      <c r="F1323" s="335"/>
      <c r="G1323" s="343">
        <v>15</v>
      </c>
      <c r="H1323" s="343">
        <v>4</v>
      </c>
      <c r="I1323" s="343">
        <v>11</v>
      </c>
      <c r="J1323" s="343">
        <v>15</v>
      </c>
      <c r="K1323" s="343">
        <v>4</v>
      </c>
      <c r="L1323" s="343">
        <v>11</v>
      </c>
      <c r="M1323" s="343">
        <v>0</v>
      </c>
      <c r="N1323" s="343">
        <v>0</v>
      </c>
      <c r="O1323" s="343">
        <v>0</v>
      </c>
      <c r="P1323" s="343">
        <v>0</v>
      </c>
      <c r="Q1323" s="343">
        <v>0</v>
      </c>
      <c r="R1323" s="343">
        <v>0</v>
      </c>
    </row>
    <row r="1324" spans="1:18" x14ac:dyDescent="0.25">
      <c r="A1324" s="335"/>
      <c r="B1324" s="335"/>
      <c r="C1324" s="335"/>
      <c r="D1324" s="335"/>
      <c r="E1324" s="335"/>
      <c r="F1324" s="335" t="s">
        <v>576</v>
      </c>
      <c r="G1324" s="343">
        <v>15</v>
      </c>
      <c r="H1324" s="343">
        <v>4</v>
      </c>
      <c r="I1324" s="343">
        <v>11</v>
      </c>
      <c r="J1324" s="343">
        <v>15</v>
      </c>
      <c r="K1324" s="343">
        <v>4</v>
      </c>
      <c r="L1324" s="343">
        <v>11</v>
      </c>
      <c r="M1324" s="343">
        <v>0</v>
      </c>
      <c r="N1324" s="343">
        <v>0</v>
      </c>
      <c r="O1324" s="343">
        <v>0</v>
      </c>
      <c r="P1324" s="343">
        <v>0</v>
      </c>
      <c r="Q1324" s="343">
        <v>0</v>
      </c>
      <c r="R1324" s="343">
        <v>0</v>
      </c>
    </row>
    <row r="1325" spans="1:18" x14ac:dyDescent="0.25">
      <c r="A1325" s="335" t="s">
        <v>17</v>
      </c>
      <c r="B1325" s="335"/>
      <c r="C1325" s="335"/>
      <c r="D1325" s="335"/>
      <c r="E1325" s="335"/>
      <c r="F1325" s="335"/>
      <c r="G1325" s="343">
        <v>829</v>
      </c>
      <c r="H1325" s="343">
        <v>336</v>
      </c>
      <c r="I1325" s="343">
        <v>493</v>
      </c>
      <c r="J1325" s="343">
        <v>313</v>
      </c>
      <c r="K1325" s="343">
        <v>134</v>
      </c>
      <c r="L1325" s="343">
        <v>179</v>
      </c>
      <c r="M1325" s="343">
        <v>181</v>
      </c>
      <c r="N1325" s="343">
        <v>90</v>
      </c>
      <c r="O1325" s="343">
        <v>91</v>
      </c>
      <c r="P1325" s="343">
        <v>163</v>
      </c>
      <c r="Q1325" s="343">
        <v>57</v>
      </c>
      <c r="R1325" s="343">
        <v>106</v>
      </c>
    </row>
    <row r="1326" spans="1:18" x14ac:dyDescent="0.25">
      <c r="A1326" s="335"/>
      <c r="B1326" s="335" t="s">
        <v>614</v>
      </c>
      <c r="C1326" s="335"/>
      <c r="D1326" s="335"/>
      <c r="E1326" s="335"/>
      <c r="F1326" s="335"/>
      <c r="G1326" s="343">
        <v>20</v>
      </c>
      <c r="H1326" s="343">
        <v>9</v>
      </c>
      <c r="I1326" s="343">
        <v>11</v>
      </c>
      <c r="J1326" s="343">
        <v>10</v>
      </c>
      <c r="K1326" s="343">
        <v>5</v>
      </c>
      <c r="L1326" s="343">
        <v>5</v>
      </c>
      <c r="M1326" s="343">
        <v>0</v>
      </c>
      <c r="N1326" s="343">
        <v>0</v>
      </c>
      <c r="O1326" s="343">
        <v>0</v>
      </c>
      <c r="P1326" s="343">
        <v>0</v>
      </c>
      <c r="Q1326" s="343">
        <v>0</v>
      </c>
      <c r="R1326" s="343">
        <v>0</v>
      </c>
    </row>
    <row r="1327" spans="1:18" x14ac:dyDescent="0.25">
      <c r="A1327" s="335"/>
      <c r="B1327" s="335"/>
      <c r="C1327" s="335" t="s">
        <v>995</v>
      </c>
      <c r="D1327" s="335"/>
      <c r="E1327" s="335"/>
      <c r="F1327" s="335"/>
      <c r="G1327" s="343">
        <v>20</v>
      </c>
      <c r="H1327" s="343">
        <v>9</v>
      </c>
      <c r="I1327" s="343">
        <v>11</v>
      </c>
      <c r="J1327" s="343">
        <v>10</v>
      </c>
      <c r="K1327" s="343">
        <v>5</v>
      </c>
      <c r="L1327" s="343">
        <v>5</v>
      </c>
      <c r="M1327" s="343">
        <v>0</v>
      </c>
      <c r="N1327" s="343">
        <v>0</v>
      </c>
      <c r="O1327" s="343">
        <v>0</v>
      </c>
      <c r="P1327" s="343">
        <v>0</v>
      </c>
      <c r="Q1327" s="343">
        <v>0</v>
      </c>
      <c r="R1327" s="343">
        <v>0</v>
      </c>
    </row>
    <row r="1328" spans="1:18" x14ac:dyDescent="0.25">
      <c r="A1328" s="335"/>
      <c r="B1328" s="335"/>
      <c r="C1328" s="335"/>
      <c r="D1328" s="335" t="s">
        <v>468</v>
      </c>
      <c r="E1328" s="335"/>
      <c r="F1328" s="335"/>
      <c r="G1328" s="343">
        <v>20</v>
      </c>
      <c r="H1328" s="343">
        <v>9</v>
      </c>
      <c r="I1328" s="343">
        <v>11</v>
      </c>
      <c r="J1328" s="343">
        <v>10</v>
      </c>
      <c r="K1328" s="343">
        <v>5</v>
      </c>
      <c r="L1328" s="343">
        <v>5</v>
      </c>
      <c r="M1328" s="343">
        <v>0</v>
      </c>
      <c r="N1328" s="343">
        <v>0</v>
      </c>
      <c r="O1328" s="343">
        <v>0</v>
      </c>
      <c r="P1328" s="343">
        <v>0</v>
      </c>
      <c r="Q1328" s="343">
        <v>0</v>
      </c>
      <c r="R1328" s="343">
        <v>0</v>
      </c>
    </row>
    <row r="1329" spans="1:18" x14ac:dyDescent="0.25">
      <c r="A1329" s="335"/>
      <c r="B1329" s="335"/>
      <c r="C1329" s="335"/>
      <c r="D1329" s="335"/>
      <c r="E1329" s="335" t="s">
        <v>6</v>
      </c>
      <c r="F1329" s="335"/>
      <c r="G1329" s="343">
        <v>20</v>
      </c>
      <c r="H1329" s="343">
        <v>9</v>
      </c>
      <c r="I1329" s="343">
        <v>11</v>
      </c>
      <c r="J1329" s="343">
        <v>10</v>
      </c>
      <c r="K1329" s="343">
        <v>5</v>
      </c>
      <c r="L1329" s="343">
        <v>5</v>
      </c>
      <c r="M1329" s="343">
        <v>0</v>
      </c>
      <c r="N1329" s="343">
        <v>0</v>
      </c>
      <c r="O1329" s="343">
        <v>0</v>
      </c>
      <c r="P1329" s="343">
        <v>0</v>
      </c>
      <c r="Q1329" s="343">
        <v>0</v>
      </c>
      <c r="R1329" s="343">
        <v>0</v>
      </c>
    </row>
    <row r="1330" spans="1:18" x14ac:dyDescent="0.25">
      <c r="A1330" s="335"/>
      <c r="B1330" s="335"/>
      <c r="C1330" s="335"/>
      <c r="D1330" s="335"/>
      <c r="E1330" s="335"/>
      <c r="F1330" s="335" t="s">
        <v>616</v>
      </c>
      <c r="G1330" s="343">
        <v>20</v>
      </c>
      <c r="H1330" s="343">
        <v>9</v>
      </c>
      <c r="I1330" s="343">
        <v>11</v>
      </c>
      <c r="J1330" s="343">
        <v>10</v>
      </c>
      <c r="K1330" s="343">
        <v>5</v>
      </c>
      <c r="L1330" s="343">
        <v>5</v>
      </c>
      <c r="M1330" s="343">
        <v>0</v>
      </c>
      <c r="N1330" s="343">
        <v>0</v>
      </c>
      <c r="O1330" s="343">
        <v>0</v>
      </c>
      <c r="P1330" s="343">
        <v>0</v>
      </c>
      <c r="Q1330" s="343">
        <v>0</v>
      </c>
      <c r="R1330" s="343">
        <v>0</v>
      </c>
    </row>
    <row r="1331" spans="1:18" x14ac:dyDescent="0.25">
      <c r="A1331" s="335"/>
      <c r="B1331" s="335" t="s">
        <v>996</v>
      </c>
      <c r="C1331" s="335"/>
      <c r="D1331" s="335"/>
      <c r="E1331" s="335"/>
      <c r="F1331" s="335"/>
      <c r="G1331" s="343">
        <v>14</v>
      </c>
      <c r="H1331" s="343">
        <v>5</v>
      </c>
      <c r="I1331" s="343">
        <v>9</v>
      </c>
      <c r="J1331" s="343">
        <v>7</v>
      </c>
      <c r="K1331" s="343">
        <v>4</v>
      </c>
      <c r="L1331" s="343">
        <v>3</v>
      </c>
      <c r="M1331" s="343">
        <v>0</v>
      </c>
      <c r="N1331" s="343">
        <v>0</v>
      </c>
      <c r="O1331" s="343">
        <v>0</v>
      </c>
      <c r="P1331" s="343">
        <v>0</v>
      </c>
      <c r="Q1331" s="343">
        <v>0</v>
      </c>
      <c r="R1331" s="343">
        <v>0</v>
      </c>
    </row>
    <row r="1332" spans="1:18" x14ac:dyDescent="0.25">
      <c r="A1332" s="335"/>
      <c r="B1332" s="335"/>
      <c r="C1332" s="335" t="s">
        <v>996</v>
      </c>
      <c r="D1332" s="335"/>
      <c r="E1332" s="335"/>
      <c r="F1332" s="335"/>
      <c r="G1332" s="343">
        <v>14</v>
      </c>
      <c r="H1332" s="343">
        <v>5</v>
      </c>
      <c r="I1332" s="343">
        <v>9</v>
      </c>
      <c r="J1332" s="343">
        <v>7</v>
      </c>
      <c r="K1332" s="343">
        <v>4</v>
      </c>
      <c r="L1332" s="343">
        <v>3</v>
      </c>
      <c r="M1332" s="343">
        <v>0</v>
      </c>
      <c r="N1332" s="343">
        <v>0</v>
      </c>
      <c r="O1332" s="343">
        <v>0</v>
      </c>
      <c r="P1332" s="343">
        <v>0</v>
      </c>
      <c r="Q1332" s="343">
        <v>0</v>
      </c>
      <c r="R1332" s="343">
        <v>0</v>
      </c>
    </row>
    <row r="1333" spans="1:18" x14ac:dyDescent="0.25">
      <c r="A1333" s="335"/>
      <c r="B1333" s="335"/>
      <c r="C1333" s="335"/>
      <c r="D1333" s="335" t="s">
        <v>411</v>
      </c>
      <c r="E1333" s="335"/>
      <c r="F1333" s="335"/>
      <c r="G1333" s="343">
        <v>14</v>
      </c>
      <c r="H1333" s="343">
        <v>5</v>
      </c>
      <c r="I1333" s="343">
        <v>9</v>
      </c>
      <c r="J1333" s="343">
        <v>7</v>
      </c>
      <c r="K1333" s="343">
        <v>4</v>
      </c>
      <c r="L1333" s="343">
        <v>3</v>
      </c>
      <c r="M1333" s="343">
        <v>0</v>
      </c>
      <c r="N1333" s="343">
        <v>0</v>
      </c>
      <c r="O1333" s="343">
        <v>0</v>
      </c>
      <c r="P1333" s="343">
        <v>0</v>
      </c>
      <c r="Q1333" s="343">
        <v>0</v>
      </c>
      <c r="R1333" s="343">
        <v>0</v>
      </c>
    </row>
    <row r="1334" spans="1:18" x14ac:dyDescent="0.25">
      <c r="A1334" s="335"/>
      <c r="B1334" s="335"/>
      <c r="C1334" s="335"/>
      <c r="D1334" s="335"/>
      <c r="E1334" s="335" t="s">
        <v>6</v>
      </c>
      <c r="F1334" s="335"/>
      <c r="G1334" s="343">
        <v>14</v>
      </c>
      <c r="H1334" s="343">
        <v>5</v>
      </c>
      <c r="I1334" s="343">
        <v>9</v>
      </c>
      <c r="J1334" s="343">
        <v>7</v>
      </c>
      <c r="K1334" s="343">
        <v>4</v>
      </c>
      <c r="L1334" s="343">
        <v>3</v>
      </c>
      <c r="M1334" s="343">
        <v>0</v>
      </c>
      <c r="N1334" s="343">
        <v>0</v>
      </c>
      <c r="O1334" s="343">
        <v>0</v>
      </c>
      <c r="P1334" s="343">
        <v>0</v>
      </c>
      <c r="Q1334" s="343">
        <v>0</v>
      </c>
      <c r="R1334" s="343">
        <v>0</v>
      </c>
    </row>
    <row r="1335" spans="1:18" x14ac:dyDescent="0.25">
      <c r="A1335" s="335"/>
      <c r="B1335" s="335"/>
      <c r="C1335" s="335"/>
      <c r="D1335" s="335"/>
      <c r="E1335" s="335"/>
      <c r="F1335" s="335" t="s">
        <v>730</v>
      </c>
      <c r="G1335" s="343">
        <v>14</v>
      </c>
      <c r="H1335" s="343">
        <v>5</v>
      </c>
      <c r="I1335" s="343">
        <v>9</v>
      </c>
      <c r="J1335" s="343">
        <v>7</v>
      </c>
      <c r="K1335" s="343">
        <v>4</v>
      </c>
      <c r="L1335" s="343">
        <v>3</v>
      </c>
      <c r="M1335" s="343">
        <v>0</v>
      </c>
      <c r="N1335" s="343">
        <v>0</v>
      </c>
      <c r="O1335" s="343">
        <v>0</v>
      </c>
      <c r="P1335" s="343">
        <v>0</v>
      </c>
      <c r="Q1335" s="343">
        <v>0</v>
      </c>
      <c r="R1335" s="343">
        <v>0</v>
      </c>
    </row>
    <row r="1336" spans="1:18" x14ac:dyDescent="0.25">
      <c r="A1336" s="335"/>
      <c r="B1336" s="335" t="s">
        <v>580</v>
      </c>
      <c r="C1336" s="335"/>
      <c r="D1336" s="335"/>
      <c r="E1336" s="335"/>
      <c r="F1336" s="335"/>
      <c r="G1336" s="343">
        <v>21</v>
      </c>
      <c r="H1336" s="343">
        <v>3</v>
      </c>
      <c r="I1336" s="343">
        <v>18</v>
      </c>
      <c r="J1336" s="343">
        <v>5</v>
      </c>
      <c r="K1336" s="343">
        <v>2</v>
      </c>
      <c r="L1336" s="343">
        <v>3</v>
      </c>
      <c r="M1336" s="343">
        <v>0</v>
      </c>
      <c r="N1336" s="343">
        <v>0</v>
      </c>
      <c r="O1336" s="343">
        <v>0</v>
      </c>
      <c r="P1336" s="343">
        <v>0</v>
      </c>
      <c r="Q1336" s="343">
        <v>0</v>
      </c>
      <c r="R1336" s="343">
        <v>0</v>
      </c>
    </row>
    <row r="1337" spans="1:18" x14ac:dyDescent="0.25">
      <c r="A1337" s="335"/>
      <c r="B1337" s="335"/>
      <c r="C1337" s="335" t="s">
        <v>997</v>
      </c>
      <c r="D1337" s="335"/>
      <c r="E1337" s="335"/>
      <c r="F1337" s="335"/>
      <c r="G1337" s="343">
        <v>21</v>
      </c>
      <c r="H1337" s="343">
        <v>3</v>
      </c>
      <c r="I1337" s="343">
        <v>18</v>
      </c>
      <c r="J1337" s="343">
        <v>5</v>
      </c>
      <c r="K1337" s="343">
        <v>2</v>
      </c>
      <c r="L1337" s="343">
        <v>3</v>
      </c>
      <c r="M1337" s="343">
        <v>0</v>
      </c>
      <c r="N1337" s="343">
        <v>0</v>
      </c>
      <c r="O1337" s="343">
        <v>0</v>
      </c>
      <c r="P1337" s="343">
        <v>0</v>
      </c>
      <c r="Q1337" s="343">
        <v>0</v>
      </c>
      <c r="R1337" s="343">
        <v>0</v>
      </c>
    </row>
    <row r="1338" spans="1:18" x14ac:dyDescent="0.25">
      <c r="A1338" s="335"/>
      <c r="B1338" s="335"/>
      <c r="C1338" s="335"/>
      <c r="D1338" s="335" t="s">
        <v>411</v>
      </c>
      <c r="E1338" s="335"/>
      <c r="F1338" s="335"/>
      <c r="G1338" s="343">
        <v>21</v>
      </c>
      <c r="H1338" s="343">
        <v>3</v>
      </c>
      <c r="I1338" s="343">
        <v>18</v>
      </c>
      <c r="J1338" s="343">
        <v>5</v>
      </c>
      <c r="K1338" s="343">
        <v>2</v>
      </c>
      <c r="L1338" s="343">
        <v>3</v>
      </c>
      <c r="M1338" s="343">
        <v>0</v>
      </c>
      <c r="N1338" s="343">
        <v>0</v>
      </c>
      <c r="O1338" s="343">
        <v>0</v>
      </c>
      <c r="P1338" s="343">
        <v>0</v>
      </c>
      <c r="Q1338" s="343">
        <v>0</v>
      </c>
      <c r="R1338" s="343">
        <v>0</v>
      </c>
    </row>
    <row r="1339" spans="1:18" x14ac:dyDescent="0.25">
      <c r="A1339" s="335"/>
      <c r="B1339" s="335"/>
      <c r="C1339" s="335"/>
      <c r="D1339" s="335"/>
      <c r="E1339" s="335" t="s">
        <v>555</v>
      </c>
      <c r="F1339" s="335"/>
      <c r="G1339" s="343">
        <v>21</v>
      </c>
      <c r="H1339" s="343">
        <v>3</v>
      </c>
      <c r="I1339" s="343">
        <v>18</v>
      </c>
      <c r="J1339" s="343">
        <v>5</v>
      </c>
      <c r="K1339" s="343">
        <v>2</v>
      </c>
      <c r="L1339" s="343">
        <v>3</v>
      </c>
      <c r="M1339" s="343">
        <v>0</v>
      </c>
      <c r="N1339" s="343">
        <v>0</v>
      </c>
      <c r="O1339" s="343">
        <v>0</v>
      </c>
      <c r="P1339" s="343">
        <v>0</v>
      </c>
      <c r="Q1339" s="343">
        <v>0</v>
      </c>
      <c r="R1339" s="343">
        <v>0</v>
      </c>
    </row>
    <row r="1340" spans="1:18" x14ac:dyDescent="0.25">
      <c r="A1340" s="335"/>
      <c r="B1340" s="335"/>
      <c r="C1340" s="335"/>
      <c r="D1340" s="335"/>
      <c r="E1340" s="335"/>
      <c r="F1340" s="335" t="s">
        <v>547</v>
      </c>
      <c r="G1340" s="343">
        <v>1</v>
      </c>
      <c r="H1340" s="343">
        <v>0</v>
      </c>
      <c r="I1340" s="343">
        <v>1</v>
      </c>
      <c r="J1340" s="343">
        <v>0</v>
      </c>
      <c r="K1340" s="343">
        <v>0</v>
      </c>
      <c r="L1340" s="343">
        <v>0</v>
      </c>
      <c r="M1340" s="343">
        <v>0</v>
      </c>
      <c r="N1340" s="343">
        <v>0</v>
      </c>
      <c r="O1340" s="343">
        <v>0</v>
      </c>
      <c r="P1340" s="343">
        <v>0</v>
      </c>
      <c r="Q1340" s="343">
        <v>0</v>
      </c>
      <c r="R1340" s="343">
        <v>0</v>
      </c>
    </row>
    <row r="1341" spans="1:18" x14ac:dyDescent="0.25">
      <c r="A1341" s="335"/>
      <c r="B1341" s="335"/>
      <c r="C1341" s="335"/>
      <c r="D1341" s="335"/>
      <c r="E1341" s="335"/>
      <c r="F1341" s="335" t="s">
        <v>562</v>
      </c>
      <c r="G1341" s="343">
        <v>20</v>
      </c>
      <c r="H1341" s="343">
        <v>3</v>
      </c>
      <c r="I1341" s="343">
        <v>17</v>
      </c>
      <c r="J1341" s="343">
        <v>5</v>
      </c>
      <c r="K1341" s="343">
        <v>2</v>
      </c>
      <c r="L1341" s="343">
        <v>3</v>
      </c>
      <c r="M1341" s="343">
        <v>0</v>
      </c>
      <c r="N1341" s="343">
        <v>0</v>
      </c>
      <c r="O1341" s="343">
        <v>0</v>
      </c>
      <c r="P1341" s="343">
        <v>0</v>
      </c>
      <c r="Q1341" s="343">
        <v>0</v>
      </c>
      <c r="R1341" s="343">
        <v>0</v>
      </c>
    </row>
    <row r="1342" spans="1:18" x14ac:dyDescent="0.25">
      <c r="A1342" s="335"/>
      <c r="B1342" s="335"/>
      <c r="C1342" s="335"/>
      <c r="D1342" s="335"/>
      <c r="E1342" s="335"/>
      <c r="F1342" s="335" t="s">
        <v>791</v>
      </c>
      <c r="G1342" s="343">
        <v>0</v>
      </c>
      <c r="H1342" s="343">
        <v>0</v>
      </c>
      <c r="I1342" s="343">
        <v>0</v>
      </c>
      <c r="J1342" s="343">
        <v>0</v>
      </c>
      <c r="K1342" s="343">
        <v>0</v>
      </c>
      <c r="L1342" s="343">
        <v>0</v>
      </c>
      <c r="M1342" s="343">
        <v>0</v>
      </c>
      <c r="N1342" s="343">
        <v>0</v>
      </c>
      <c r="O1342" s="343">
        <v>0</v>
      </c>
      <c r="P1342" s="343">
        <v>0</v>
      </c>
      <c r="Q1342" s="343">
        <v>0</v>
      </c>
      <c r="R1342" s="343">
        <v>0</v>
      </c>
    </row>
    <row r="1343" spans="1:18" x14ac:dyDescent="0.25">
      <c r="A1343" s="335"/>
      <c r="B1343" s="335"/>
      <c r="C1343" s="335"/>
      <c r="D1343" s="335"/>
      <c r="E1343" s="335"/>
      <c r="F1343" s="335" t="s">
        <v>792</v>
      </c>
      <c r="G1343" s="343">
        <v>0</v>
      </c>
      <c r="H1343" s="343">
        <v>0</v>
      </c>
      <c r="I1343" s="343">
        <v>0</v>
      </c>
      <c r="J1343" s="343">
        <v>0</v>
      </c>
      <c r="K1343" s="343">
        <v>0</v>
      </c>
      <c r="L1343" s="343">
        <v>0</v>
      </c>
      <c r="M1343" s="343">
        <v>0</v>
      </c>
      <c r="N1343" s="343">
        <v>0</v>
      </c>
      <c r="O1343" s="343">
        <v>0</v>
      </c>
      <c r="P1343" s="343">
        <v>0</v>
      </c>
      <c r="Q1343" s="343">
        <v>0</v>
      </c>
      <c r="R1343" s="343">
        <v>0</v>
      </c>
    </row>
    <row r="1344" spans="1:18" x14ac:dyDescent="0.25">
      <c r="A1344" s="335"/>
      <c r="B1344" s="335" t="s">
        <v>560</v>
      </c>
      <c r="C1344" s="335"/>
      <c r="D1344" s="335"/>
      <c r="E1344" s="335"/>
      <c r="F1344" s="335"/>
      <c r="G1344" s="343">
        <v>94</v>
      </c>
      <c r="H1344" s="343">
        <v>40</v>
      </c>
      <c r="I1344" s="343">
        <v>54</v>
      </c>
      <c r="J1344" s="343">
        <v>40</v>
      </c>
      <c r="K1344" s="343">
        <v>13</v>
      </c>
      <c r="L1344" s="343">
        <v>27</v>
      </c>
      <c r="M1344" s="343">
        <v>32</v>
      </c>
      <c r="N1344" s="343">
        <v>15</v>
      </c>
      <c r="O1344" s="343">
        <v>17</v>
      </c>
      <c r="P1344" s="343">
        <v>2</v>
      </c>
      <c r="Q1344" s="343">
        <v>0</v>
      </c>
      <c r="R1344" s="343">
        <v>2</v>
      </c>
    </row>
    <row r="1345" spans="1:18" x14ac:dyDescent="0.25">
      <c r="A1345" s="335"/>
      <c r="B1345" s="335"/>
      <c r="C1345" s="335" t="s">
        <v>998</v>
      </c>
      <c r="D1345" s="335"/>
      <c r="E1345" s="335"/>
      <c r="F1345" s="335"/>
      <c r="G1345" s="343">
        <v>94</v>
      </c>
      <c r="H1345" s="343">
        <v>40</v>
      </c>
      <c r="I1345" s="343">
        <v>54</v>
      </c>
      <c r="J1345" s="343">
        <v>40</v>
      </c>
      <c r="K1345" s="343">
        <v>13</v>
      </c>
      <c r="L1345" s="343">
        <v>27</v>
      </c>
      <c r="M1345" s="343">
        <v>32</v>
      </c>
      <c r="N1345" s="343">
        <v>15</v>
      </c>
      <c r="O1345" s="343">
        <v>17</v>
      </c>
      <c r="P1345" s="343">
        <v>2</v>
      </c>
      <c r="Q1345" s="343">
        <v>0</v>
      </c>
      <c r="R1345" s="343">
        <v>2</v>
      </c>
    </row>
    <row r="1346" spans="1:18" x14ac:dyDescent="0.25">
      <c r="A1346" s="335"/>
      <c r="B1346" s="335"/>
      <c r="C1346" s="335"/>
      <c r="D1346" s="335" t="s">
        <v>411</v>
      </c>
      <c r="E1346" s="335"/>
      <c r="F1346" s="335"/>
      <c r="G1346" s="343">
        <v>94</v>
      </c>
      <c r="H1346" s="343">
        <v>40</v>
      </c>
      <c r="I1346" s="343">
        <v>54</v>
      </c>
      <c r="J1346" s="343">
        <v>40</v>
      </c>
      <c r="K1346" s="343">
        <v>13</v>
      </c>
      <c r="L1346" s="343">
        <v>27</v>
      </c>
      <c r="M1346" s="343">
        <v>32</v>
      </c>
      <c r="N1346" s="343">
        <v>15</v>
      </c>
      <c r="O1346" s="343">
        <v>17</v>
      </c>
      <c r="P1346" s="343">
        <v>2</v>
      </c>
      <c r="Q1346" s="343">
        <v>0</v>
      </c>
      <c r="R1346" s="343">
        <v>2</v>
      </c>
    </row>
    <row r="1347" spans="1:18" x14ac:dyDescent="0.25">
      <c r="A1347" s="335"/>
      <c r="B1347" s="335"/>
      <c r="C1347" s="335"/>
      <c r="D1347" s="335"/>
      <c r="E1347" s="335" t="s">
        <v>6</v>
      </c>
      <c r="F1347" s="335"/>
      <c r="G1347" s="343">
        <v>94</v>
      </c>
      <c r="H1347" s="343">
        <v>40</v>
      </c>
      <c r="I1347" s="343">
        <v>54</v>
      </c>
      <c r="J1347" s="343">
        <v>40</v>
      </c>
      <c r="K1347" s="343">
        <v>13</v>
      </c>
      <c r="L1347" s="343">
        <v>27</v>
      </c>
      <c r="M1347" s="343">
        <v>32</v>
      </c>
      <c r="N1347" s="343">
        <v>15</v>
      </c>
      <c r="O1347" s="343">
        <v>17</v>
      </c>
      <c r="P1347" s="343">
        <v>2</v>
      </c>
      <c r="Q1347" s="343">
        <v>0</v>
      </c>
      <c r="R1347" s="343">
        <v>2</v>
      </c>
    </row>
    <row r="1348" spans="1:18" x14ac:dyDescent="0.25">
      <c r="A1348" s="335"/>
      <c r="B1348" s="335"/>
      <c r="C1348" s="335"/>
      <c r="D1348" s="335"/>
      <c r="E1348" s="335"/>
      <c r="F1348" s="335" t="s">
        <v>564</v>
      </c>
      <c r="G1348" s="343">
        <v>45</v>
      </c>
      <c r="H1348" s="343">
        <v>30</v>
      </c>
      <c r="I1348" s="343">
        <v>15</v>
      </c>
      <c r="J1348" s="343">
        <v>18</v>
      </c>
      <c r="K1348" s="343">
        <v>11</v>
      </c>
      <c r="L1348" s="343">
        <v>7</v>
      </c>
      <c r="M1348" s="343">
        <v>15</v>
      </c>
      <c r="N1348" s="343">
        <v>11</v>
      </c>
      <c r="O1348" s="343">
        <v>4</v>
      </c>
      <c r="P1348" s="343">
        <v>0</v>
      </c>
      <c r="Q1348" s="343">
        <v>0</v>
      </c>
      <c r="R1348" s="343">
        <v>0</v>
      </c>
    </row>
    <row r="1349" spans="1:18" x14ac:dyDescent="0.25">
      <c r="A1349" s="335"/>
      <c r="B1349" s="335"/>
      <c r="C1349" s="335"/>
      <c r="D1349" s="335"/>
      <c r="E1349" s="335"/>
      <c r="F1349" s="335" t="s">
        <v>999</v>
      </c>
      <c r="G1349" s="343">
        <v>37</v>
      </c>
      <c r="H1349" s="343">
        <v>8</v>
      </c>
      <c r="I1349" s="343">
        <v>29</v>
      </c>
      <c r="J1349" s="343">
        <v>17</v>
      </c>
      <c r="K1349" s="343">
        <v>2</v>
      </c>
      <c r="L1349" s="343">
        <v>15</v>
      </c>
      <c r="M1349" s="343">
        <v>11</v>
      </c>
      <c r="N1349" s="343">
        <v>3</v>
      </c>
      <c r="O1349" s="343">
        <v>8</v>
      </c>
      <c r="P1349" s="343">
        <v>1</v>
      </c>
      <c r="Q1349" s="343">
        <v>0</v>
      </c>
      <c r="R1349" s="343">
        <v>1</v>
      </c>
    </row>
    <row r="1350" spans="1:18" x14ac:dyDescent="0.25">
      <c r="A1350" s="335"/>
      <c r="B1350" s="335"/>
      <c r="C1350" s="335"/>
      <c r="D1350" s="335"/>
      <c r="E1350" s="335"/>
      <c r="F1350" s="335" t="s">
        <v>569</v>
      </c>
      <c r="G1350" s="343">
        <v>12</v>
      </c>
      <c r="H1350" s="343">
        <v>2</v>
      </c>
      <c r="I1350" s="343">
        <v>10</v>
      </c>
      <c r="J1350" s="343">
        <v>5</v>
      </c>
      <c r="K1350" s="343">
        <v>0</v>
      </c>
      <c r="L1350" s="343">
        <v>5</v>
      </c>
      <c r="M1350" s="343">
        <v>6</v>
      </c>
      <c r="N1350" s="343">
        <v>1</v>
      </c>
      <c r="O1350" s="343">
        <v>5</v>
      </c>
      <c r="P1350" s="343">
        <v>1</v>
      </c>
      <c r="Q1350" s="343">
        <v>0</v>
      </c>
      <c r="R1350" s="343">
        <v>1</v>
      </c>
    </row>
    <row r="1351" spans="1:18" x14ac:dyDescent="0.25">
      <c r="A1351" s="335"/>
      <c r="B1351" s="335" t="s">
        <v>573</v>
      </c>
      <c r="C1351" s="335"/>
      <c r="D1351" s="335"/>
      <c r="E1351" s="335"/>
      <c r="F1351" s="335"/>
      <c r="G1351" s="343">
        <v>221</v>
      </c>
      <c r="H1351" s="343">
        <v>54</v>
      </c>
      <c r="I1351" s="343">
        <v>167</v>
      </c>
      <c r="J1351" s="343">
        <v>67</v>
      </c>
      <c r="K1351" s="343">
        <v>19</v>
      </c>
      <c r="L1351" s="343">
        <v>48</v>
      </c>
      <c r="M1351" s="343">
        <v>5</v>
      </c>
      <c r="N1351" s="343">
        <v>0</v>
      </c>
      <c r="O1351" s="343">
        <v>5</v>
      </c>
      <c r="P1351" s="343">
        <v>89</v>
      </c>
      <c r="Q1351" s="343">
        <v>18</v>
      </c>
      <c r="R1351" s="343">
        <v>71</v>
      </c>
    </row>
    <row r="1352" spans="1:18" x14ac:dyDescent="0.25">
      <c r="A1352" s="335"/>
      <c r="B1352" s="335"/>
      <c r="C1352" s="335" t="s">
        <v>1000</v>
      </c>
      <c r="D1352" s="335"/>
      <c r="E1352" s="335"/>
      <c r="F1352" s="335"/>
      <c r="G1352" s="343">
        <v>221</v>
      </c>
      <c r="H1352" s="343">
        <v>54</v>
      </c>
      <c r="I1352" s="343">
        <v>167</v>
      </c>
      <c r="J1352" s="343">
        <v>67</v>
      </c>
      <c r="K1352" s="343">
        <v>19</v>
      </c>
      <c r="L1352" s="343">
        <v>48</v>
      </c>
      <c r="M1352" s="343">
        <v>5</v>
      </c>
      <c r="N1352" s="343">
        <v>0</v>
      </c>
      <c r="O1352" s="343">
        <v>5</v>
      </c>
      <c r="P1352" s="343">
        <v>89</v>
      </c>
      <c r="Q1352" s="343">
        <v>18</v>
      </c>
      <c r="R1352" s="343">
        <v>71</v>
      </c>
    </row>
    <row r="1353" spans="1:18" x14ac:dyDescent="0.25">
      <c r="A1353" s="335"/>
      <c r="B1353" s="335"/>
      <c r="C1353" s="335"/>
      <c r="D1353" s="335" t="s">
        <v>411</v>
      </c>
      <c r="E1353" s="335"/>
      <c r="F1353" s="335"/>
      <c r="G1353" s="343">
        <v>159</v>
      </c>
      <c r="H1353" s="343">
        <v>37</v>
      </c>
      <c r="I1353" s="343">
        <v>122</v>
      </c>
      <c r="J1353" s="343">
        <v>22</v>
      </c>
      <c r="K1353" s="343">
        <v>8</v>
      </c>
      <c r="L1353" s="343">
        <v>14</v>
      </c>
      <c r="M1353" s="343">
        <v>0</v>
      </c>
      <c r="N1353" s="343">
        <v>0</v>
      </c>
      <c r="O1353" s="343">
        <v>0</v>
      </c>
      <c r="P1353" s="343">
        <v>38</v>
      </c>
      <c r="Q1353" s="343">
        <v>8</v>
      </c>
      <c r="R1353" s="343">
        <v>30</v>
      </c>
    </row>
    <row r="1354" spans="1:18" x14ac:dyDescent="0.25">
      <c r="A1354" s="335"/>
      <c r="B1354" s="335"/>
      <c r="C1354" s="335"/>
      <c r="D1354" s="335"/>
      <c r="E1354" s="335" t="s">
        <v>6</v>
      </c>
      <c r="F1354" s="335"/>
      <c r="G1354" s="343">
        <v>159</v>
      </c>
      <c r="H1354" s="343">
        <v>37</v>
      </c>
      <c r="I1354" s="343">
        <v>122</v>
      </c>
      <c r="J1354" s="343">
        <v>22</v>
      </c>
      <c r="K1354" s="343">
        <v>8</v>
      </c>
      <c r="L1354" s="343">
        <v>14</v>
      </c>
      <c r="M1354" s="343">
        <v>0</v>
      </c>
      <c r="N1354" s="343">
        <v>0</v>
      </c>
      <c r="O1354" s="343">
        <v>0</v>
      </c>
      <c r="P1354" s="343">
        <v>38</v>
      </c>
      <c r="Q1354" s="343">
        <v>8</v>
      </c>
      <c r="R1354" s="343">
        <v>30</v>
      </c>
    </row>
    <row r="1355" spans="1:18" x14ac:dyDescent="0.25">
      <c r="A1355" s="335"/>
      <c r="B1355" s="335"/>
      <c r="C1355" s="335"/>
      <c r="D1355" s="335"/>
      <c r="E1355" s="335"/>
      <c r="F1355" s="335" t="s">
        <v>579</v>
      </c>
      <c r="G1355" s="343">
        <v>73</v>
      </c>
      <c r="H1355" s="343">
        <v>14</v>
      </c>
      <c r="I1355" s="343">
        <v>59</v>
      </c>
      <c r="J1355" s="343">
        <v>0</v>
      </c>
      <c r="K1355" s="343">
        <v>0</v>
      </c>
      <c r="L1355" s="343">
        <v>0</v>
      </c>
      <c r="M1355" s="343">
        <v>0</v>
      </c>
      <c r="N1355" s="343">
        <v>0</v>
      </c>
      <c r="O1355" s="343">
        <v>0</v>
      </c>
      <c r="P1355" s="343">
        <v>0</v>
      </c>
      <c r="Q1355" s="343">
        <v>0</v>
      </c>
      <c r="R1355" s="343">
        <v>0</v>
      </c>
    </row>
    <row r="1356" spans="1:18" x14ac:dyDescent="0.25">
      <c r="A1356" s="335"/>
      <c r="B1356" s="335"/>
      <c r="C1356" s="335"/>
      <c r="D1356" s="335"/>
      <c r="E1356" s="335"/>
      <c r="F1356" s="335" t="s">
        <v>1002</v>
      </c>
      <c r="G1356" s="343">
        <v>0</v>
      </c>
      <c r="H1356" s="343">
        <v>0</v>
      </c>
      <c r="I1356" s="343">
        <v>0</v>
      </c>
      <c r="J1356" s="343">
        <v>0</v>
      </c>
      <c r="K1356" s="343">
        <v>0</v>
      </c>
      <c r="L1356" s="343">
        <v>0</v>
      </c>
      <c r="M1356" s="343">
        <v>0</v>
      </c>
      <c r="N1356" s="343">
        <v>0</v>
      </c>
      <c r="O1356" s="343">
        <v>0</v>
      </c>
      <c r="P1356" s="343">
        <v>0</v>
      </c>
      <c r="Q1356" s="343">
        <v>0</v>
      </c>
      <c r="R1356" s="343">
        <v>0</v>
      </c>
    </row>
    <row r="1357" spans="1:18" x14ac:dyDescent="0.25">
      <c r="A1357" s="335"/>
      <c r="B1357" s="335"/>
      <c r="C1357" s="335"/>
      <c r="D1357" s="335"/>
      <c r="E1357" s="335"/>
      <c r="F1357" s="335" t="s">
        <v>578</v>
      </c>
      <c r="G1357" s="343">
        <v>64</v>
      </c>
      <c r="H1357" s="343">
        <v>15</v>
      </c>
      <c r="I1357" s="343">
        <v>49</v>
      </c>
      <c r="J1357" s="343">
        <v>0</v>
      </c>
      <c r="K1357" s="343">
        <v>0</v>
      </c>
      <c r="L1357" s="343">
        <v>0</v>
      </c>
      <c r="M1357" s="343">
        <v>0</v>
      </c>
      <c r="N1357" s="343">
        <v>0</v>
      </c>
      <c r="O1357" s="343">
        <v>0</v>
      </c>
      <c r="P1357" s="343">
        <v>38</v>
      </c>
      <c r="Q1357" s="343">
        <v>8</v>
      </c>
      <c r="R1357" s="343">
        <v>30</v>
      </c>
    </row>
    <row r="1358" spans="1:18" x14ac:dyDescent="0.25">
      <c r="A1358" s="335"/>
      <c r="B1358" s="335"/>
      <c r="C1358" s="335"/>
      <c r="D1358" s="335"/>
      <c r="E1358" s="335"/>
      <c r="F1358" s="335" t="s">
        <v>568</v>
      </c>
      <c r="G1358" s="343">
        <v>22</v>
      </c>
      <c r="H1358" s="343">
        <v>8</v>
      </c>
      <c r="I1358" s="343">
        <v>14</v>
      </c>
      <c r="J1358" s="343">
        <v>22</v>
      </c>
      <c r="K1358" s="343">
        <v>8</v>
      </c>
      <c r="L1358" s="343">
        <v>14</v>
      </c>
      <c r="M1358" s="343">
        <v>0</v>
      </c>
      <c r="N1358" s="343">
        <v>0</v>
      </c>
      <c r="O1358" s="343">
        <v>0</v>
      </c>
      <c r="P1358" s="343">
        <v>0</v>
      </c>
      <c r="Q1358" s="343">
        <v>0</v>
      </c>
      <c r="R1358" s="343">
        <v>0</v>
      </c>
    </row>
    <row r="1359" spans="1:18" x14ac:dyDescent="0.25">
      <c r="A1359" s="335"/>
      <c r="B1359" s="335"/>
      <c r="C1359" s="335"/>
      <c r="D1359" s="335" t="s">
        <v>468</v>
      </c>
      <c r="E1359" s="335"/>
      <c r="F1359" s="335"/>
      <c r="G1359" s="343">
        <v>62</v>
      </c>
      <c r="H1359" s="343">
        <v>17</v>
      </c>
      <c r="I1359" s="343">
        <v>45</v>
      </c>
      <c r="J1359" s="343">
        <v>45</v>
      </c>
      <c r="K1359" s="343">
        <v>11</v>
      </c>
      <c r="L1359" s="343">
        <v>34</v>
      </c>
      <c r="M1359" s="343">
        <v>5</v>
      </c>
      <c r="N1359" s="343">
        <v>0</v>
      </c>
      <c r="O1359" s="343">
        <v>5</v>
      </c>
      <c r="P1359" s="343">
        <v>51</v>
      </c>
      <c r="Q1359" s="343">
        <v>10</v>
      </c>
      <c r="R1359" s="343">
        <v>41</v>
      </c>
    </row>
    <row r="1360" spans="1:18" x14ac:dyDescent="0.25">
      <c r="A1360" s="335"/>
      <c r="B1360" s="335"/>
      <c r="C1360" s="335"/>
      <c r="D1360" s="335"/>
      <c r="E1360" s="335" t="s">
        <v>6</v>
      </c>
      <c r="F1360" s="335"/>
      <c r="G1360" s="343">
        <v>62</v>
      </c>
      <c r="H1360" s="343">
        <v>17</v>
      </c>
      <c r="I1360" s="343">
        <v>45</v>
      </c>
      <c r="J1360" s="343">
        <v>45</v>
      </c>
      <c r="K1360" s="343">
        <v>11</v>
      </c>
      <c r="L1360" s="343">
        <v>34</v>
      </c>
      <c r="M1360" s="343">
        <v>5</v>
      </c>
      <c r="N1360" s="343">
        <v>0</v>
      </c>
      <c r="O1360" s="343">
        <v>5</v>
      </c>
      <c r="P1360" s="343">
        <v>51</v>
      </c>
      <c r="Q1360" s="343">
        <v>10</v>
      </c>
      <c r="R1360" s="343">
        <v>41</v>
      </c>
    </row>
    <row r="1361" spans="1:18" x14ac:dyDescent="0.25">
      <c r="A1361" s="335"/>
      <c r="B1361" s="335"/>
      <c r="C1361" s="335"/>
      <c r="D1361" s="335"/>
      <c r="E1361" s="335"/>
      <c r="F1361" s="335" t="s">
        <v>575</v>
      </c>
      <c r="G1361" s="343">
        <v>0</v>
      </c>
      <c r="H1361" s="343">
        <v>0</v>
      </c>
      <c r="I1361" s="343">
        <v>0</v>
      </c>
      <c r="J1361" s="343">
        <v>0</v>
      </c>
      <c r="K1361" s="343">
        <v>0</v>
      </c>
      <c r="L1361" s="343">
        <v>0</v>
      </c>
      <c r="M1361" s="343">
        <v>0</v>
      </c>
      <c r="N1361" s="343">
        <v>0</v>
      </c>
      <c r="O1361" s="343">
        <v>0</v>
      </c>
      <c r="P1361" s="343">
        <v>0</v>
      </c>
      <c r="Q1361" s="343">
        <v>0</v>
      </c>
      <c r="R1361" s="343">
        <v>0</v>
      </c>
    </row>
    <row r="1362" spans="1:18" x14ac:dyDescent="0.25">
      <c r="A1362" s="335"/>
      <c r="B1362" s="335"/>
      <c r="C1362" s="335"/>
      <c r="D1362" s="335"/>
      <c r="E1362" s="335"/>
      <c r="F1362" s="335" t="s">
        <v>1001</v>
      </c>
      <c r="G1362" s="343">
        <v>62</v>
      </c>
      <c r="H1362" s="343">
        <v>17</v>
      </c>
      <c r="I1362" s="343">
        <v>45</v>
      </c>
      <c r="J1362" s="343">
        <v>45</v>
      </c>
      <c r="K1362" s="343">
        <v>11</v>
      </c>
      <c r="L1362" s="343">
        <v>34</v>
      </c>
      <c r="M1362" s="343">
        <v>5</v>
      </c>
      <c r="N1362" s="343">
        <v>0</v>
      </c>
      <c r="O1362" s="343">
        <v>5</v>
      </c>
      <c r="P1362" s="343">
        <v>51</v>
      </c>
      <c r="Q1362" s="343">
        <v>10</v>
      </c>
      <c r="R1362" s="343">
        <v>41</v>
      </c>
    </row>
    <row r="1363" spans="1:18" x14ac:dyDescent="0.25">
      <c r="A1363" s="335"/>
      <c r="B1363" s="335"/>
      <c r="C1363" s="335"/>
      <c r="D1363" s="335" t="s">
        <v>506</v>
      </c>
      <c r="E1363" s="335"/>
      <c r="F1363" s="335"/>
      <c r="G1363" s="343">
        <v>0</v>
      </c>
      <c r="H1363" s="343">
        <v>0</v>
      </c>
      <c r="I1363" s="343">
        <v>0</v>
      </c>
      <c r="J1363" s="343">
        <v>0</v>
      </c>
      <c r="K1363" s="343">
        <v>0</v>
      </c>
      <c r="L1363" s="343">
        <v>0</v>
      </c>
      <c r="M1363" s="343">
        <v>0</v>
      </c>
      <c r="N1363" s="343">
        <v>0</v>
      </c>
      <c r="O1363" s="343">
        <v>0</v>
      </c>
      <c r="P1363" s="343">
        <v>0</v>
      </c>
      <c r="Q1363" s="343">
        <v>0</v>
      </c>
      <c r="R1363" s="343">
        <v>0</v>
      </c>
    </row>
    <row r="1364" spans="1:18" x14ac:dyDescent="0.25">
      <c r="A1364" s="335"/>
      <c r="B1364" s="335"/>
      <c r="C1364" s="335"/>
      <c r="D1364" s="335"/>
      <c r="E1364" s="335" t="s">
        <v>6</v>
      </c>
      <c r="F1364" s="335"/>
      <c r="G1364" s="343">
        <v>0</v>
      </c>
      <c r="H1364" s="343">
        <v>0</v>
      </c>
      <c r="I1364" s="343">
        <v>0</v>
      </c>
      <c r="J1364" s="343">
        <v>0</v>
      </c>
      <c r="K1364" s="343">
        <v>0</v>
      </c>
      <c r="L1364" s="343">
        <v>0</v>
      </c>
      <c r="M1364" s="343">
        <v>0</v>
      </c>
      <c r="N1364" s="343">
        <v>0</v>
      </c>
      <c r="O1364" s="343">
        <v>0</v>
      </c>
      <c r="P1364" s="343">
        <v>0</v>
      </c>
      <c r="Q1364" s="343">
        <v>0</v>
      </c>
      <c r="R1364" s="343">
        <v>0</v>
      </c>
    </row>
    <row r="1365" spans="1:18" x14ac:dyDescent="0.25">
      <c r="A1365" s="335"/>
      <c r="B1365" s="335"/>
      <c r="C1365" s="335"/>
      <c r="D1365" s="335"/>
      <c r="E1365" s="335"/>
      <c r="F1365" s="335" t="s">
        <v>576</v>
      </c>
      <c r="G1365" s="343">
        <v>0</v>
      </c>
      <c r="H1365" s="343">
        <v>0</v>
      </c>
      <c r="I1365" s="343">
        <v>0</v>
      </c>
      <c r="J1365" s="343">
        <v>0</v>
      </c>
      <c r="K1365" s="343">
        <v>0</v>
      </c>
      <c r="L1365" s="343">
        <v>0</v>
      </c>
      <c r="M1365" s="343">
        <v>0</v>
      </c>
      <c r="N1365" s="343">
        <v>0</v>
      </c>
      <c r="O1365" s="343">
        <v>0</v>
      </c>
      <c r="P1365" s="343">
        <v>0</v>
      </c>
      <c r="Q1365" s="343">
        <v>0</v>
      </c>
      <c r="R1365" s="343">
        <v>0</v>
      </c>
    </row>
    <row r="1366" spans="1:18" x14ac:dyDescent="0.25">
      <c r="A1366" s="335"/>
      <c r="B1366" s="335" t="s">
        <v>353</v>
      </c>
      <c r="C1366" s="335"/>
      <c r="D1366" s="335"/>
      <c r="E1366" s="335"/>
      <c r="F1366" s="335"/>
      <c r="G1366" s="343">
        <v>459</v>
      </c>
      <c r="H1366" s="343">
        <v>225</v>
      </c>
      <c r="I1366" s="343">
        <v>234</v>
      </c>
      <c r="J1366" s="343">
        <v>184</v>
      </c>
      <c r="K1366" s="343">
        <v>91</v>
      </c>
      <c r="L1366" s="343">
        <v>93</v>
      </c>
      <c r="M1366" s="343">
        <v>144</v>
      </c>
      <c r="N1366" s="343">
        <v>75</v>
      </c>
      <c r="O1366" s="343">
        <v>69</v>
      </c>
      <c r="P1366" s="343">
        <v>72</v>
      </c>
      <c r="Q1366" s="343">
        <v>39</v>
      </c>
      <c r="R1366" s="343">
        <v>33</v>
      </c>
    </row>
    <row r="1367" spans="1:18" x14ac:dyDescent="0.25">
      <c r="A1367" s="335"/>
      <c r="B1367" s="335"/>
      <c r="C1367" s="335" t="s">
        <v>353</v>
      </c>
      <c r="D1367" s="335"/>
      <c r="E1367" s="335"/>
      <c r="F1367" s="335"/>
      <c r="G1367" s="343">
        <v>459</v>
      </c>
      <c r="H1367" s="343">
        <v>225</v>
      </c>
      <c r="I1367" s="343">
        <v>234</v>
      </c>
      <c r="J1367" s="343">
        <v>184</v>
      </c>
      <c r="K1367" s="343">
        <v>91</v>
      </c>
      <c r="L1367" s="343">
        <v>93</v>
      </c>
      <c r="M1367" s="343">
        <v>144</v>
      </c>
      <c r="N1367" s="343">
        <v>75</v>
      </c>
      <c r="O1367" s="343">
        <v>69</v>
      </c>
      <c r="P1367" s="343">
        <v>72</v>
      </c>
      <c r="Q1367" s="343">
        <v>39</v>
      </c>
      <c r="R1367" s="343">
        <v>33</v>
      </c>
    </row>
    <row r="1368" spans="1:18" x14ac:dyDescent="0.25">
      <c r="A1368" s="335"/>
      <c r="B1368" s="335"/>
      <c r="C1368" s="335"/>
      <c r="D1368" s="335" t="s">
        <v>312</v>
      </c>
      <c r="E1368" s="335"/>
      <c r="F1368" s="335"/>
      <c r="G1368" s="343">
        <v>294</v>
      </c>
      <c r="H1368" s="343">
        <v>144</v>
      </c>
      <c r="I1368" s="343">
        <v>150</v>
      </c>
      <c r="J1368" s="343">
        <v>184</v>
      </c>
      <c r="K1368" s="343">
        <v>91</v>
      </c>
      <c r="L1368" s="343">
        <v>93</v>
      </c>
      <c r="M1368" s="343">
        <v>72</v>
      </c>
      <c r="N1368" s="343">
        <v>39</v>
      </c>
      <c r="O1368" s="343">
        <v>33</v>
      </c>
      <c r="P1368" s="343">
        <v>72</v>
      </c>
      <c r="Q1368" s="343">
        <v>39</v>
      </c>
      <c r="R1368" s="343">
        <v>33</v>
      </c>
    </row>
    <row r="1369" spans="1:18" x14ac:dyDescent="0.25">
      <c r="A1369" s="335"/>
      <c r="B1369" s="335"/>
      <c r="C1369" s="335"/>
      <c r="D1369" s="335"/>
      <c r="E1369" s="335" t="s">
        <v>6</v>
      </c>
      <c r="F1369" s="335"/>
      <c r="G1369" s="343">
        <v>294</v>
      </c>
      <c r="H1369" s="343">
        <v>144</v>
      </c>
      <c r="I1369" s="343">
        <v>150</v>
      </c>
      <c r="J1369" s="343">
        <v>184</v>
      </c>
      <c r="K1369" s="343">
        <v>91</v>
      </c>
      <c r="L1369" s="343">
        <v>93</v>
      </c>
      <c r="M1369" s="343">
        <v>72</v>
      </c>
      <c r="N1369" s="343">
        <v>39</v>
      </c>
      <c r="O1369" s="343">
        <v>33</v>
      </c>
      <c r="P1369" s="343">
        <v>72</v>
      </c>
      <c r="Q1369" s="343">
        <v>39</v>
      </c>
      <c r="R1369" s="343">
        <v>33</v>
      </c>
    </row>
    <row r="1370" spans="1:18" x14ac:dyDescent="0.25">
      <c r="A1370" s="335"/>
      <c r="B1370" s="335"/>
      <c r="C1370" s="335"/>
      <c r="D1370" s="335"/>
      <c r="E1370" s="335"/>
      <c r="F1370" s="335" t="s">
        <v>315</v>
      </c>
      <c r="G1370" s="343">
        <v>40</v>
      </c>
      <c r="H1370" s="343">
        <v>23</v>
      </c>
      <c r="I1370" s="343">
        <v>17</v>
      </c>
      <c r="J1370" s="343">
        <v>23</v>
      </c>
      <c r="K1370" s="343">
        <v>13</v>
      </c>
      <c r="L1370" s="343">
        <v>10</v>
      </c>
      <c r="M1370" s="343">
        <v>7</v>
      </c>
      <c r="N1370" s="343">
        <v>5</v>
      </c>
      <c r="O1370" s="343">
        <v>2</v>
      </c>
      <c r="P1370" s="343">
        <v>7</v>
      </c>
      <c r="Q1370" s="343">
        <v>5</v>
      </c>
      <c r="R1370" s="343">
        <v>2</v>
      </c>
    </row>
    <row r="1371" spans="1:18" x14ac:dyDescent="0.25">
      <c r="A1371" s="335"/>
      <c r="B1371" s="335"/>
      <c r="C1371" s="335"/>
      <c r="D1371" s="335"/>
      <c r="E1371" s="335"/>
      <c r="F1371" s="335" t="s">
        <v>354</v>
      </c>
      <c r="G1371" s="343">
        <v>88</v>
      </c>
      <c r="H1371" s="343">
        <v>27</v>
      </c>
      <c r="I1371" s="343">
        <v>61</v>
      </c>
      <c r="J1371" s="343">
        <v>55</v>
      </c>
      <c r="K1371" s="343">
        <v>12</v>
      </c>
      <c r="L1371" s="343">
        <v>43</v>
      </c>
      <c r="M1371" s="343">
        <v>0</v>
      </c>
      <c r="N1371" s="343">
        <v>0</v>
      </c>
      <c r="O1371" s="343">
        <v>0</v>
      </c>
      <c r="P1371" s="343">
        <v>0</v>
      </c>
      <c r="Q1371" s="343">
        <v>0</v>
      </c>
      <c r="R1371" s="343">
        <v>0</v>
      </c>
    </row>
    <row r="1372" spans="1:18" x14ac:dyDescent="0.25">
      <c r="A1372" s="335"/>
      <c r="B1372" s="335"/>
      <c r="C1372" s="335"/>
      <c r="D1372" s="335"/>
      <c r="E1372" s="335"/>
      <c r="F1372" s="335" t="s">
        <v>355</v>
      </c>
      <c r="G1372" s="343">
        <v>36</v>
      </c>
      <c r="H1372" s="343">
        <v>14</v>
      </c>
      <c r="I1372" s="343">
        <v>22</v>
      </c>
      <c r="J1372" s="343">
        <v>22</v>
      </c>
      <c r="K1372" s="343">
        <v>11</v>
      </c>
      <c r="L1372" s="343">
        <v>11</v>
      </c>
      <c r="M1372" s="343">
        <v>12</v>
      </c>
      <c r="N1372" s="343">
        <v>4</v>
      </c>
      <c r="O1372" s="343">
        <v>8</v>
      </c>
      <c r="P1372" s="343">
        <v>12</v>
      </c>
      <c r="Q1372" s="343">
        <v>4</v>
      </c>
      <c r="R1372" s="343">
        <v>8</v>
      </c>
    </row>
    <row r="1373" spans="1:18" x14ac:dyDescent="0.25">
      <c r="A1373" s="335"/>
      <c r="B1373" s="335"/>
      <c r="C1373" s="335"/>
      <c r="D1373" s="335"/>
      <c r="E1373" s="335"/>
      <c r="F1373" s="335" t="s">
        <v>356</v>
      </c>
      <c r="G1373" s="343">
        <v>92</v>
      </c>
      <c r="H1373" s="343">
        <v>64</v>
      </c>
      <c r="I1373" s="343">
        <v>28</v>
      </c>
      <c r="J1373" s="343">
        <v>61</v>
      </c>
      <c r="K1373" s="343">
        <v>44</v>
      </c>
      <c r="L1373" s="343">
        <v>17</v>
      </c>
      <c r="M1373" s="343">
        <v>46</v>
      </c>
      <c r="N1373" s="343">
        <v>25</v>
      </c>
      <c r="O1373" s="343">
        <v>21</v>
      </c>
      <c r="P1373" s="343">
        <v>46</v>
      </c>
      <c r="Q1373" s="343">
        <v>25</v>
      </c>
      <c r="R1373" s="343">
        <v>21</v>
      </c>
    </row>
    <row r="1374" spans="1:18" x14ac:dyDescent="0.25">
      <c r="A1374" s="335"/>
      <c r="B1374" s="335"/>
      <c r="C1374" s="335"/>
      <c r="D1374" s="335"/>
      <c r="E1374" s="335"/>
      <c r="F1374" s="335" t="s">
        <v>357</v>
      </c>
      <c r="G1374" s="343">
        <v>0</v>
      </c>
      <c r="H1374" s="343">
        <v>0</v>
      </c>
      <c r="I1374" s="343">
        <v>0</v>
      </c>
      <c r="J1374" s="343">
        <v>0</v>
      </c>
      <c r="K1374" s="343">
        <v>0</v>
      </c>
      <c r="L1374" s="343">
        <v>0</v>
      </c>
      <c r="M1374" s="343">
        <v>0</v>
      </c>
      <c r="N1374" s="343">
        <v>0</v>
      </c>
      <c r="O1374" s="343">
        <v>0</v>
      </c>
      <c r="P1374" s="343">
        <v>0</v>
      </c>
      <c r="Q1374" s="343">
        <v>0</v>
      </c>
      <c r="R1374" s="343">
        <v>0</v>
      </c>
    </row>
    <row r="1375" spans="1:18" x14ac:dyDescent="0.25">
      <c r="A1375" s="335"/>
      <c r="B1375" s="335"/>
      <c r="C1375" s="335"/>
      <c r="D1375" s="335"/>
      <c r="E1375" s="335"/>
      <c r="F1375" s="335" t="s">
        <v>322</v>
      </c>
      <c r="G1375" s="343">
        <v>38</v>
      </c>
      <c r="H1375" s="343">
        <v>16</v>
      </c>
      <c r="I1375" s="343">
        <v>22</v>
      </c>
      <c r="J1375" s="343">
        <v>23</v>
      </c>
      <c r="K1375" s="343">
        <v>11</v>
      </c>
      <c r="L1375" s="343">
        <v>12</v>
      </c>
      <c r="M1375" s="343">
        <v>7</v>
      </c>
      <c r="N1375" s="343">
        <v>5</v>
      </c>
      <c r="O1375" s="343">
        <v>2</v>
      </c>
      <c r="P1375" s="343">
        <v>7</v>
      </c>
      <c r="Q1375" s="343">
        <v>5</v>
      </c>
      <c r="R1375" s="343">
        <v>2</v>
      </c>
    </row>
    <row r="1376" spans="1:18" x14ac:dyDescent="0.25">
      <c r="A1376" s="335"/>
      <c r="B1376" s="335"/>
      <c r="C1376" s="335"/>
      <c r="D1376" s="335" t="s">
        <v>411</v>
      </c>
      <c r="E1376" s="335"/>
      <c r="F1376" s="335"/>
      <c r="G1376" s="343">
        <v>165</v>
      </c>
      <c r="H1376" s="343">
        <v>81</v>
      </c>
      <c r="I1376" s="343">
        <v>84</v>
      </c>
      <c r="J1376" s="343">
        <v>0</v>
      </c>
      <c r="K1376" s="343">
        <v>0</v>
      </c>
      <c r="L1376" s="343">
        <v>0</v>
      </c>
      <c r="M1376" s="343">
        <v>72</v>
      </c>
      <c r="N1376" s="343">
        <v>36</v>
      </c>
      <c r="O1376" s="343">
        <v>36</v>
      </c>
      <c r="P1376" s="343">
        <v>0</v>
      </c>
      <c r="Q1376" s="343">
        <v>0</v>
      </c>
      <c r="R1376" s="343">
        <v>0</v>
      </c>
    </row>
    <row r="1377" spans="1:18" x14ac:dyDescent="0.25">
      <c r="A1377" s="335"/>
      <c r="B1377" s="335"/>
      <c r="C1377" s="335"/>
      <c r="D1377" s="335"/>
      <c r="E1377" s="335" t="s">
        <v>6</v>
      </c>
      <c r="F1377" s="335"/>
      <c r="G1377" s="343">
        <v>165</v>
      </c>
      <c r="H1377" s="343">
        <v>81</v>
      </c>
      <c r="I1377" s="343">
        <v>84</v>
      </c>
      <c r="J1377" s="343">
        <v>0</v>
      </c>
      <c r="K1377" s="343">
        <v>0</v>
      </c>
      <c r="L1377" s="343">
        <v>0</v>
      </c>
      <c r="M1377" s="343">
        <v>72</v>
      </c>
      <c r="N1377" s="343">
        <v>36</v>
      </c>
      <c r="O1377" s="343">
        <v>36</v>
      </c>
      <c r="P1377" s="343">
        <v>0</v>
      </c>
      <c r="Q1377" s="343">
        <v>0</v>
      </c>
      <c r="R1377" s="343">
        <v>0</v>
      </c>
    </row>
    <row r="1378" spans="1:18" x14ac:dyDescent="0.25">
      <c r="A1378" s="335"/>
      <c r="B1378" s="335"/>
      <c r="C1378" s="335"/>
      <c r="D1378" s="335"/>
      <c r="E1378" s="335"/>
      <c r="F1378" s="335" t="s">
        <v>456</v>
      </c>
      <c r="G1378" s="343">
        <v>32</v>
      </c>
      <c r="H1378" s="343">
        <v>20</v>
      </c>
      <c r="I1378" s="343">
        <v>12</v>
      </c>
      <c r="J1378" s="343">
        <v>0</v>
      </c>
      <c r="K1378" s="343">
        <v>0</v>
      </c>
      <c r="L1378" s="343">
        <v>0</v>
      </c>
      <c r="M1378" s="343">
        <v>13</v>
      </c>
      <c r="N1378" s="343">
        <v>3</v>
      </c>
      <c r="O1378" s="343">
        <v>10</v>
      </c>
      <c r="P1378" s="343">
        <v>0</v>
      </c>
      <c r="Q1378" s="343">
        <v>0</v>
      </c>
      <c r="R1378" s="343">
        <v>0</v>
      </c>
    </row>
    <row r="1379" spans="1:18" x14ac:dyDescent="0.25">
      <c r="A1379" s="335"/>
      <c r="B1379" s="335"/>
      <c r="C1379" s="335"/>
      <c r="D1379" s="335"/>
      <c r="E1379" s="335"/>
      <c r="F1379" s="335" t="s">
        <v>531</v>
      </c>
      <c r="G1379" s="343">
        <v>89</v>
      </c>
      <c r="H1379" s="343">
        <v>45</v>
      </c>
      <c r="I1379" s="343">
        <v>44</v>
      </c>
      <c r="J1379" s="343">
        <v>0</v>
      </c>
      <c r="K1379" s="343">
        <v>0</v>
      </c>
      <c r="L1379" s="343">
        <v>0</v>
      </c>
      <c r="M1379" s="343">
        <v>35</v>
      </c>
      <c r="N1379" s="343">
        <v>24</v>
      </c>
      <c r="O1379" s="343">
        <v>11</v>
      </c>
      <c r="P1379" s="343">
        <v>0</v>
      </c>
      <c r="Q1379" s="343">
        <v>0</v>
      </c>
      <c r="R1379" s="343">
        <v>0</v>
      </c>
    </row>
    <row r="1380" spans="1:18" x14ac:dyDescent="0.25">
      <c r="A1380" s="335"/>
      <c r="B1380" s="335"/>
      <c r="C1380" s="335"/>
      <c r="D1380" s="335"/>
      <c r="E1380" s="335"/>
      <c r="F1380" s="335" t="s">
        <v>517</v>
      </c>
      <c r="G1380" s="343">
        <v>24</v>
      </c>
      <c r="H1380" s="343">
        <v>8</v>
      </c>
      <c r="I1380" s="343">
        <v>16</v>
      </c>
      <c r="J1380" s="343">
        <v>0</v>
      </c>
      <c r="K1380" s="343">
        <v>0</v>
      </c>
      <c r="L1380" s="343">
        <v>0</v>
      </c>
      <c r="M1380" s="343">
        <v>15</v>
      </c>
      <c r="N1380" s="343">
        <v>8</v>
      </c>
      <c r="O1380" s="343">
        <v>7</v>
      </c>
      <c r="P1380" s="343">
        <v>0</v>
      </c>
      <c r="Q1380" s="343">
        <v>0</v>
      </c>
      <c r="R1380" s="343">
        <v>0</v>
      </c>
    </row>
    <row r="1381" spans="1:18" x14ac:dyDescent="0.25">
      <c r="A1381" s="335"/>
      <c r="B1381" s="335"/>
      <c r="C1381" s="335"/>
      <c r="D1381" s="335"/>
      <c r="E1381" s="335"/>
      <c r="F1381" s="335" t="s">
        <v>465</v>
      </c>
      <c r="G1381" s="343">
        <v>20</v>
      </c>
      <c r="H1381" s="343">
        <v>8</v>
      </c>
      <c r="I1381" s="343">
        <v>12</v>
      </c>
      <c r="J1381" s="343">
        <v>0</v>
      </c>
      <c r="K1381" s="343">
        <v>0</v>
      </c>
      <c r="L1381" s="343">
        <v>0</v>
      </c>
      <c r="M1381" s="343">
        <v>9</v>
      </c>
      <c r="N1381" s="343">
        <v>1</v>
      </c>
      <c r="O1381" s="343">
        <v>8</v>
      </c>
      <c r="P1381" s="343">
        <v>0</v>
      </c>
      <c r="Q1381" s="343">
        <v>0</v>
      </c>
      <c r="R1381" s="343">
        <v>0</v>
      </c>
    </row>
    <row r="1382" spans="1:18" x14ac:dyDescent="0.25">
      <c r="A1382" s="335" t="s">
        <v>18</v>
      </c>
      <c r="B1382" s="335"/>
      <c r="C1382" s="335"/>
      <c r="D1382" s="335"/>
      <c r="E1382" s="335"/>
      <c r="F1382" s="335"/>
      <c r="G1382" s="343">
        <v>5</v>
      </c>
      <c r="H1382" s="343">
        <v>0</v>
      </c>
      <c r="I1382" s="343">
        <v>5</v>
      </c>
      <c r="J1382" s="343">
        <v>2</v>
      </c>
      <c r="K1382" s="343">
        <v>0</v>
      </c>
      <c r="L1382" s="343">
        <v>2</v>
      </c>
      <c r="M1382" s="343">
        <v>0</v>
      </c>
      <c r="N1382" s="343">
        <v>0</v>
      </c>
      <c r="O1382" s="343">
        <v>0</v>
      </c>
      <c r="P1382" s="343">
        <v>0</v>
      </c>
      <c r="Q1382" s="343">
        <v>0</v>
      </c>
      <c r="R1382" s="343">
        <v>0</v>
      </c>
    </row>
    <row r="1383" spans="1:18" x14ac:dyDescent="0.25">
      <c r="A1383" s="335"/>
      <c r="B1383" s="335" t="s">
        <v>580</v>
      </c>
      <c r="C1383" s="335"/>
      <c r="D1383" s="335"/>
      <c r="E1383" s="335"/>
      <c r="F1383" s="335"/>
      <c r="G1383" s="343">
        <v>5</v>
      </c>
      <c r="H1383" s="343">
        <v>0</v>
      </c>
      <c r="I1383" s="343">
        <v>5</v>
      </c>
      <c r="J1383" s="343">
        <v>2</v>
      </c>
      <c r="K1383" s="343">
        <v>0</v>
      </c>
      <c r="L1383" s="343">
        <v>2</v>
      </c>
      <c r="M1383" s="343">
        <v>0</v>
      </c>
      <c r="N1383" s="343">
        <v>0</v>
      </c>
      <c r="O1383" s="343">
        <v>0</v>
      </c>
      <c r="P1383" s="343">
        <v>0</v>
      </c>
      <c r="Q1383" s="343">
        <v>0</v>
      </c>
      <c r="R1383" s="343">
        <v>0</v>
      </c>
    </row>
    <row r="1384" spans="1:18" x14ac:dyDescent="0.25">
      <c r="A1384" s="335"/>
      <c r="B1384" s="335"/>
      <c r="C1384" s="335" t="s">
        <v>1003</v>
      </c>
      <c r="D1384" s="335"/>
      <c r="E1384" s="335"/>
      <c r="F1384" s="335"/>
      <c r="G1384" s="343">
        <v>5</v>
      </c>
      <c r="H1384" s="343">
        <v>0</v>
      </c>
      <c r="I1384" s="343">
        <v>5</v>
      </c>
      <c r="J1384" s="343">
        <v>2</v>
      </c>
      <c r="K1384" s="343">
        <v>0</v>
      </c>
      <c r="L1384" s="343">
        <v>2</v>
      </c>
      <c r="M1384" s="343">
        <v>0</v>
      </c>
      <c r="N1384" s="343">
        <v>0</v>
      </c>
      <c r="O1384" s="343">
        <v>0</v>
      </c>
      <c r="P1384" s="343">
        <v>0</v>
      </c>
      <c r="Q1384" s="343">
        <v>0</v>
      </c>
      <c r="R1384" s="343">
        <v>0</v>
      </c>
    </row>
    <row r="1385" spans="1:18" x14ac:dyDescent="0.25">
      <c r="A1385" s="335"/>
      <c r="B1385" s="335"/>
      <c r="C1385" s="335"/>
      <c r="D1385" s="335" t="s">
        <v>411</v>
      </c>
      <c r="E1385" s="335"/>
      <c r="F1385" s="335"/>
      <c r="G1385" s="343">
        <v>5</v>
      </c>
      <c r="H1385" s="343">
        <v>0</v>
      </c>
      <c r="I1385" s="343">
        <v>5</v>
      </c>
      <c r="J1385" s="343">
        <v>2</v>
      </c>
      <c r="K1385" s="343">
        <v>0</v>
      </c>
      <c r="L1385" s="343">
        <v>2</v>
      </c>
      <c r="M1385" s="343">
        <v>0</v>
      </c>
      <c r="N1385" s="343">
        <v>0</v>
      </c>
      <c r="O1385" s="343">
        <v>0</v>
      </c>
      <c r="P1385" s="343">
        <v>0</v>
      </c>
      <c r="Q1385" s="343">
        <v>0</v>
      </c>
      <c r="R1385" s="343">
        <v>0</v>
      </c>
    </row>
    <row r="1386" spans="1:18" x14ac:dyDescent="0.25">
      <c r="A1386" s="335"/>
      <c r="B1386" s="335"/>
      <c r="C1386" s="335"/>
      <c r="D1386" s="335"/>
      <c r="E1386" s="335" t="s">
        <v>555</v>
      </c>
      <c r="F1386" s="335"/>
      <c r="G1386" s="343">
        <v>5</v>
      </c>
      <c r="H1386" s="343">
        <v>0</v>
      </c>
      <c r="I1386" s="343">
        <v>5</v>
      </c>
      <c r="J1386" s="343">
        <v>2</v>
      </c>
      <c r="K1386" s="343">
        <v>0</v>
      </c>
      <c r="L1386" s="343">
        <v>2</v>
      </c>
      <c r="M1386" s="343">
        <v>0</v>
      </c>
      <c r="N1386" s="343">
        <v>0</v>
      </c>
      <c r="O1386" s="343">
        <v>0</v>
      </c>
      <c r="P1386" s="343">
        <v>0</v>
      </c>
      <c r="Q1386" s="343">
        <v>0</v>
      </c>
      <c r="R1386" s="343">
        <v>0</v>
      </c>
    </row>
    <row r="1387" spans="1:18" x14ac:dyDescent="0.25">
      <c r="A1387" s="335"/>
      <c r="B1387" s="335"/>
      <c r="C1387" s="335"/>
      <c r="D1387" s="335"/>
      <c r="E1387" s="335"/>
      <c r="F1387" s="335" t="s">
        <v>547</v>
      </c>
      <c r="G1387" s="343">
        <v>1</v>
      </c>
      <c r="H1387" s="343">
        <v>0</v>
      </c>
      <c r="I1387" s="343">
        <v>1</v>
      </c>
      <c r="J1387" s="343">
        <v>1</v>
      </c>
      <c r="K1387" s="343">
        <v>0</v>
      </c>
      <c r="L1387" s="343">
        <v>1</v>
      </c>
      <c r="M1387" s="343">
        <v>0</v>
      </c>
      <c r="N1387" s="343">
        <v>0</v>
      </c>
      <c r="O1387" s="343">
        <v>0</v>
      </c>
      <c r="P1387" s="343">
        <v>0</v>
      </c>
      <c r="Q1387" s="343">
        <v>0</v>
      </c>
      <c r="R1387" s="343">
        <v>0</v>
      </c>
    </row>
    <row r="1388" spans="1:18" x14ac:dyDescent="0.25">
      <c r="A1388" s="335"/>
      <c r="B1388" s="335"/>
      <c r="C1388" s="335"/>
      <c r="D1388" s="335"/>
      <c r="E1388" s="335"/>
      <c r="F1388" s="335" t="s">
        <v>562</v>
      </c>
      <c r="G1388" s="343">
        <v>3</v>
      </c>
      <c r="H1388" s="343">
        <v>0</v>
      </c>
      <c r="I1388" s="343">
        <v>3</v>
      </c>
      <c r="J1388" s="343">
        <v>0</v>
      </c>
      <c r="K1388" s="343">
        <v>0</v>
      </c>
      <c r="L1388" s="343">
        <v>0</v>
      </c>
      <c r="M1388" s="343">
        <v>0</v>
      </c>
      <c r="N1388" s="343">
        <v>0</v>
      </c>
      <c r="O1388" s="343">
        <v>0</v>
      </c>
      <c r="P1388" s="343">
        <v>0</v>
      </c>
      <c r="Q1388" s="343">
        <v>0</v>
      </c>
      <c r="R1388" s="343">
        <v>0</v>
      </c>
    </row>
    <row r="1389" spans="1:18" x14ac:dyDescent="0.25">
      <c r="A1389" s="335"/>
      <c r="B1389" s="335"/>
      <c r="C1389" s="335"/>
      <c r="D1389" s="335"/>
      <c r="E1389" s="335"/>
      <c r="F1389" s="335" t="s">
        <v>792</v>
      </c>
      <c r="G1389" s="343">
        <v>1</v>
      </c>
      <c r="H1389" s="343">
        <v>0</v>
      </c>
      <c r="I1389" s="343">
        <v>1</v>
      </c>
      <c r="J1389" s="343">
        <v>1</v>
      </c>
      <c r="K1389" s="343">
        <v>0</v>
      </c>
      <c r="L1389" s="343">
        <v>1</v>
      </c>
      <c r="M1389" s="343">
        <v>0</v>
      </c>
      <c r="N1389" s="343">
        <v>0</v>
      </c>
      <c r="O1389" s="343">
        <v>0</v>
      </c>
      <c r="P1389" s="343">
        <v>0</v>
      </c>
      <c r="Q1389" s="343">
        <v>0</v>
      </c>
      <c r="R1389" s="343">
        <v>0</v>
      </c>
    </row>
    <row r="1390" spans="1:18" x14ac:dyDescent="0.25">
      <c r="A1390" s="335" t="s">
        <v>19</v>
      </c>
      <c r="B1390" s="335"/>
      <c r="C1390" s="335"/>
      <c r="D1390" s="335"/>
      <c r="E1390" s="335"/>
      <c r="F1390" s="335"/>
      <c r="G1390" s="343">
        <v>4</v>
      </c>
      <c r="H1390" s="343">
        <v>1</v>
      </c>
      <c r="I1390" s="343">
        <v>3</v>
      </c>
      <c r="J1390" s="343">
        <v>1</v>
      </c>
      <c r="K1390" s="343">
        <v>0</v>
      </c>
      <c r="L1390" s="343">
        <v>1</v>
      </c>
      <c r="M1390" s="343">
        <v>0</v>
      </c>
      <c r="N1390" s="343">
        <v>0</v>
      </c>
      <c r="O1390" s="343">
        <v>0</v>
      </c>
      <c r="P1390" s="343">
        <v>0</v>
      </c>
      <c r="Q1390" s="343">
        <v>0</v>
      </c>
      <c r="R1390" s="343">
        <v>0</v>
      </c>
    </row>
    <row r="1391" spans="1:18" x14ac:dyDescent="0.25">
      <c r="A1391" s="335"/>
      <c r="B1391" s="335" t="s">
        <v>580</v>
      </c>
      <c r="C1391" s="335"/>
      <c r="D1391" s="335"/>
      <c r="E1391" s="335"/>
      <c r="F1391" s="335"/>
      <c r="G1391" s="343">
        <v>4</v>
      </c>
      <c r="H1391" s="343">
        <v>1</v>
      </c>
      <c r="I1391" s="343">
        <v>3</v>
      </c>
      <c r="J1391" s="343">
        <v>1</v>
      </c>
      <c r="K1391" s="343">
        <v>0</v>
      </c>
      <c r="L1391" s="343">
        <v>1</v>
      </c>
      <c r="M1391" s="343">
        <v>0</v>
      </c>
      <c r="N1391" s="343">
        <v>0</v>
      </c>
      <c r="O1391" s="343">
        <v>0</v>
      </c>
      <c r="P1391" s="343">
        <v>0</v>
      </c>
      <c r="Q1391" s="343">
        <v>0</v>
      </c>
      <c r="R1391" s="343">
        <v>0</v>
      </c>
    </row>
    <row r="1392" spans="1:18" x14ac:dyDescent="0.25">
      <c r="A1392" s="335"/>
      <c r="B1392" s="335"/>
      <c r="C1392" s="335" t="s">
        <v>1004</v>
      </c>
      <c r="D1392" s="335"/>
      <c r="E1392" s="335"/>
      <c r="F1392" s="335"/>
      <c r="G1392" s="343">
        <v>4</v>
      </c>
      <c r="H1392" s="343">
        <v>1</v>
      </c>
      <c r="I1392" s="343">
        <v>3</v>
      </c>
      <c r="J1392" s="343">
        <v>1</v>
      </c>
      <c r="K1392" s="343">
        <v>0</v>
      </c>
      <c r="L1392" s="343">
        <v>1</v>
      </c>
      <c r="M1392" s="343">
        <v>0</v>
      </c>
      <c r="N1392" s="343">
        <v>0</v>
      </c>
      <c r="O1392" s="343">
        <v>0</v>
      </c>
      <c r="P1392" s="343">
        <v>0</v>
      </c>
      <c r="Q1392" s="343">
        <v>0</v>
      </c>
      <c r="R1392" s="343">
        <v>0</v>
      </c>
    </row>
    <row r="1393" spans="1:18" x14ac:dyDescent="0.25">
      <c r="A1393" s="335"/>
      <c r="B1393" s="335"/>
      <c r="C1393" s="335"/>
      <c r="D1393" s="335" t="s">
        <v>411</v>
      </c>
      <c r="E1393" s="335"/>
      <c r="F1393" s="335"/>
      <c r="G1393" s="343">
        <v>4</v>
      </c>
      <c r="H1393" s="343">
        <v>1</v>
      </c>
      <c r="I1393" s="343">
        <v>3</v>
      </c>
      <c r="J1393" s="343">
        <v>1</v>
      </c>
      <c r="K1393" s="343">
        <v>0</v>
      </c>
      <c r="L1393" s="343">
        <v>1</v>
      </c>
      <c r="M1393" s="343">
        <v>0</v>
      </c>
      <c r="N1393" s="343">
        <v>0</v>
      </c>
      <c r="O1393" s="343">
        <v>0</v>
      </c>
      <c r="P1393" s="343">
        <v>0</v>
      </c>
      <c r="Q1393" s="343">
        <v>0</v>
      </c>
      <c r="R1393" s="343">
        <v>0</v>
      </c>
    </row>
    <row r="1394" spans="1:18" x14ac:dyDescent="0.25">
      <c r="A1394" s="335"/>
      <c r="B1394" s="335"/>
      <c r="C1394" s="335"/>
      <c r="D1394" s="335"/>
      <c r="E1394" s="335" t="s">
        <v>555</v>
      </c>
      <c r="F1394" s="335"/>
      <c r="G1394" s="343">
        <v>4</v>
      </c>
      <c r="H1394" s="343">
        <v>1</v>
      </c>
      <c r="I1394" s="343">
        <v>3</v>
      </c>
      <c r="J1394" s="343">
        <v>1</v>
      </c>
      <c r="K1394" s="343">
        <v>0</v>
      </c>
      <c r="L1394" s="343">
        <v>1</v>
      </c>
      <c r="M1394" s="343">
        <v>0</v>
      </c>
      <c r="N1394" s="343">
        <v>0</v>
      </c>
      <c r="O1394" s="343">
        <v>0</v>
      </c>
      <c r="P1394" s="343">
        <v>0</v>
      </c>
      <c r="Q1394" s="343">
        <v>0</v>
      </c>
      <c r="R1394" s="343">
        <v>0</v>
      </c>
    </row>
    <row r="1395" spans="1:18" x14ac:dyDescent="0.25">
      <c r="A1395" s="335"/>
      <c r="B1395" s="335"/>
      <c r="C1395" s="335"/>
      <c r="D1395" s="335"/>
      <c r="E1395" s="335"/>
      <c r="F1395" s="335" t="s">
        <v>547</v>
      </c>
      <c r="G1395" s="343">
        <v>1</v>
      </c>
      <c r="H1395" s="343">
        <v>0</v>
      </c>
      <c r="I1395" s="343">
        <v>1</v>
      </c>
      <c r="J1395" s="343">
        <v>1</v>
      </c>
      <c r="K1395" s="343">
        <v>0</v>
      </c>
      <c r="L1395" s="343">
        <v>1</v>
      </c>
      <c r="M1395" s="343">
        <v>0</v>
      </c>
      <c r="N1395" s="343">
        <v>0</v>
      </c>
      <c r="O1395" s="343">
        <v>0</v>
      </c>
      <c r="P1395" s="343">
        <v>0</v>
      </c>
      <c r="Q1395" s="343">
        <v>0</v>
      </c>
      <c r="R1395" s="343">
        <v>0</v>
      </c>
    </row>
    <row r="1396" spans="1:18" x14ac:dyDescent="0.25">
      <c r="A1396" s="335"/>
      <c r="B1396" s="335"/>
      <c r="C1396" s="335"/>
      <c r="D1396" s="335"/>
      <c r="E1396" s="335"/>
      <c r="F1396" s="335" t="s">
        <v>562</v>
      </c>
      <c r="G1396" s="343">
        <v>3</v>
      </c>
      <c r="H1396" s="343">
        <v>1</v>
      </c>
      <c r="I1396" s="343">
        <v>2</v>
      </c>
      <c r="J1396" s="343">
        <v>0</v>
      </c>
      <c r="K1396" s="343">
        <v>0</v>
      </c>
      <c r="L1396" s="343">
        <v>0</v>
      </c>
      <c r="M1396" s="343">
        <v>0</v>
      </c>
      <c r="N1396" s="343">
        <v>0</v>
      </c>
      <c r="O1396" s="343">
        <v>0</v>
      </c>
      <c r="P1396" s="343">
        <v>0</v>
      </c>
      <c r="Q1396" s="343">
        <v>0</v>
      </c>
      <c r="R1396" s="343">
        <v>0</v>
      </c>
    </row>
    <row r="1397" spans="1:18" x14ac:dyDescent="0.25">
      <c r="A1397" s="335" t="s">
        <v>20</v>
      </c>
      <c r="B1397" s="335"/>
      <c r="C1397" s="335"/>
      <c r="D1397" s="335"/>
      <c r="E1397" s="335"/>
      <c r="F1397" s="335"/>
      <c r="G1397" s="343">
        <v>6559</v>
      </c>
      <c r="H1397" s="343">
        <v>3239</v>
      </c>
      <c r="I1397" s="343">
        <v>3320</v>
      </c>
      <c r="J1397" s="343">
        <v>1909</v>
      </c>
      <c r="K1397" s="343">
        <v>940</v>
      </c>
      <c r="L1397" s="343">
        <v>969</v>
      </c>
      <c r="M1397" s="343">
        <v>920</v>
      </c>
      <c r="N1397" s="343">
        <v>510</v>
      </c>
      <c r="O1397" s="343">
        <v>410</v>
      </c>
      <c r="P1397" s="343">
        <v>560</v>
      </c>
      <c r="Q1397" s="343">
        <v>248</v>
      </c>
      <c r="R1397" s="343">
        <v>312</v>
      </c>
    </row>
    <row r="1398" spans="1:18" x14ac:dyDescent="0.25">
      <c r="A1398" s="335"/>
      <c r="B1398" s="335" t="s">
        <v>1005</v>
      </c>
      <c r="C1398" s="335"/>
      <c r="D1398" s="335"/>
      <c r="E1398" s="335"/>
      <c r="F1398" s="335"/>
      <c r="G1398" s="343">
        <v>266</v>
      </c>
      <c r="H1398" s="343">
        <v>69</v>
      </c>
      <c r="I1398" s="343">
        <v>197</v>
      </c>
      <c r="J1398" s="343">
        <v>57</v>
      </c>
      <c r="K1398" s="343">
        <v>13</v>
      </c>
      <c r="L1398" s="343">
        <v>44</v>
      </c>
      <c r="M1398" s="343">
        <v>41</v>
      </c>
      <c r="N1398" s="343">
        <v>12</v>
      </c>
      <c r="O1398" s="343">
        <v>29</v>
      </c>
      <c r="P1398" s="343">
        <v>18</v>
      </c>
      <c r="Q1398" s="343">
        <v>7</v>
      </c>
      <c r="R1398" s="343">
        <v>11</v>
      </c>
    </row>
    <row r="1399" spans="1:18" x14ac:dyDescent="0.25">
      <c r="A1399" s="335"/>
      <c r="B1399" s="335"/>
      <c r="C1399" s="335" t="s">
        <v>1005</v>
      </c>
      <c r="D1399" s="335"/>
      <c r="E1399" s="335"/>
      <c r="F1399" s="335"/>
      <c r="G1399" s="343">
        <v>266</v>
      </c>
      <c r="H1399" s="343">
        <v>69</v>
      </c>
      <c r="I1399" s="343">
        <v>197</v>
      </c>
      <c r="J1399" s="343">
        <v>57</v>
      </c>
      <c r="K1399" s="343">
        <v>13</v>
      </c>
      <c r="L1399" s="343">
        <v>44</v>
      </c>
      <c r="M1399" s="343">
        <v>41</v>
      </c>
      <c r="N1399" s="343">
        <v>12</v>
      </c>
      <c r="O1399" s="343">
        <v>29</v>
      </c>
      <c r="P1399" s="343">
        <v>18</v>
      </c>
      <c r="Q1399" s="343">
        <v>7</v>
      </c>
      <c r="R1399" s="343">
        <v>11</v>
      </c>
    </row>
    <row r="1400" spans="1:18" x14ac:dyDescent="0.25">
      <c r="A1400" s="335"/>
      <c r="B1400" s="335"/>
      <c r="C1400" s="335"/>
      <c r="D1400" s="335" t="s">
        <v>411</v>
      </c>
      <c r="E1400" s="335"/>
      <c r="F1400" s="335"/>
      <c r="G1400" s="343">
        <v>236</v>
      </c>
      <c r="H1400" s="343">
        <v>60</v>
      </c>
      <c r="I1400" s="343">
        <v>176</v>
      </c>
      <c r="J1400" s="343">
        <v>49</v>
      </c>
      <c r="K1400" s="343">
        <v>9</v>
      </c>
      <c r="L1400" s="343">
        <v>40</v>
      </c>
      <c r="M1400" s="343">
        <v>23</v>
      </c>
      <c r="N1400" s="343">
        <v>5</v>
      </c>
      <c r="O1400" s="343">
        <v>18</v>
      </c>
      <c r="P1400" s="343">
        <v>0</v>
      </c>
      <c r="Q1400" s="343">
        <v>0</v>
      </c>
      <c r="R1400" s="343">
        <v>0</v>
      </c>
    </row>
    <row r="1401" spans="1:18" x14ac:dyDescent="0.25">
      <c r="A1401" s="335"/>
      <c r="B1401" s="335"/>
      <c r="C1401" s="335"/>
      <c r="D1401" s="335"/>
      <c r="E1401" s="335" t="s">
        <v>6</v>
      </c>
      <c r="F1401" s="335"/>
      <c r="G1401" s="343">
        <v>236</v>
      </c>
      <c r="H1401" s="343">
        <v>60</v>
      </c>
      <c r="I1401" s="343">
        <v>176</v>
      </c>
      <c r="J1401" s="343">
        <v>49</v>
      </c>
      <c r="K1401" s="343">
        <v>9</v>
      </c>
      <c r="L1401" s="343">
        <v>40</v>
      </c>
      <c r="M1401" s="343">
        <v>23</v>
      </c>
      <c r="N1401" s="343">
        <v>5</v>
      </c>
      <c r="O1401" s="343">
        <v>18</v>
      </c>
      <c r="P1401" s="343">
        <v>0</v>
      </c>
      <c r="Q1401" s="343">
        <v>0</v>
      </c>
      <c r="R1401" s="343">
        <v>0</v>
      </c>
    </row>
    <row r="1402" spans="1:18" x14ac:dyDescent="0.25">
      <c r="A1402" s="335"/>
      <c r="B1402" s="335"/>
      <c r="C1402" s="335"/>
      <c r="D1402" s="335"/>
      <c r="E1402" s="335"/>
      <c r="F1402" s="335" t="s">
        <v>636</v>
      </c>
      <c r="G1402" s="343">
        <v>236</v>
      </c>
      <c r="H1402" s="343">
        <v>60</v>
      </c>
      <c r="I1402" s="343">
        <v>176</v>
      </c>
      <c r="J1402" s="343">
        <v>49</v>
      </c>
      <c r="K1402" s="343">
        <v>9</v>
      </c>
      <c r="L1402" s="343">
        <v>40</v>
      </c>
      <c r="M1402" s="343">
        <v>23</v>
      </c>
      <c r="N1402" s="343">
        <v>5</v>
      </c>
      <c r="O1402" s="343">
        <v>18</v>
      </c>
      <c r="P1402" s="343">
        <v>0</v>
      </c>
      <c r="Q1402" s="343">
        <v>0</v>
      </c>
      <c r="R1402" s="343">
        <v>0</v>
      </c>
    </row>
    <row r="1403" spans="1:18" x14ac:dyDescent="0.25">
      <c r="A1403" s="335"/>
      <c r="B1403" s="335"/>
      <c r="C1403" s="335"/>
      <c r="D1403" s="335" t="s">
        <v>468</v>
      </c>
      <c r="E1403" s="335"/>
      <c r="F1403" s="335"/>
      <c r="G1403" s="343">
        <v>30</v>
      </c>
      <c r="H1403" s="343">
        <v>9</v>
      </c>
      <c r="I1403" s="343">
        <v>21</v>
      </c>
      <c r="J1403" s="343">
        <v>8</v>
      </c>
      <c r="K1403" s="343">
        <v>4</v>
      </c>
      <c r="L1403" s="343">
        <v>4</v>
      </c>
      <c r="M1403" s="343">
        <v>18</v>
      </c>
      <c r="N1403" s="343">
        <v>7</v>
      </c>
      <c r="O1403" s="343">
        <v>11</v>
      </c>
      <c r="P1403" s="343">
        <v>18</v>
      </c>
      <c r="Q1403" s="343">
        <v>7</v>
      </c>
      <c r="R1403" s="343">
        <v>11</v>
      </c>
    </row>
    <row r="1404" spans="1:18" x14ac:dyDescent="0.25">
      <c r="A1404" s="335"/>
      <c r="B1404" s="335"/>
      <c r="C1404" s="335"/>
      <c r="D1404" s="335"/>
      <c r="E1404" s="335" t="s">
        <v>6</v>
      </c>
      <c r="F1404" s="335"/>
      <c r="G1404" s="343">
        <v>30</v>
      </c>
      <c r="H1404" s="343">
        <v>9</v>
      </c>
      <c r="I1404" s="343">
        <v>21</v>
      </c>
      <c r="J1404" s="343">
        <v>8</v>
      </c>
      <c r="K1404" s="343">
        <v>4</v>
      </c>
      <c r="L1404" s="343">
        <v>4</v>
      </c>
      <c r="M1404" s="343">
        <v>18</v>
      </c>
      <c r="N1404" s="343">
        <v>7</v>
      </c>
      <c r="O1404" s="343">
        <v>11</v>
      </c>
      <c r="P1404" s="343">
        <v>18</v>
      </c>
      <c r="Q1404" s="343">
        <v>7</v>
      </c>
      <c r="R1404" s="343">
        <v>11</v>
      </c>
    </row>
    <row r="1405" spans="1:18" x14ac:dyDescent="0.25">
      <c r="A1405" s="335"/>
      <c r="B1405" s="335"/>
      <c r="C1405" s="335"/>
      <c r="D1405" s="335"/>
      <c r="E1405" s="335"/>
      <c r="F1405" s="335" t="s">
        <v>783</v>
      </c>
      <c r="G1405" s="343">
        <v>4</v>
      </c>
      <c r="H1405" s="343">
        <v>2</v>
      </c>
      <c r="I1405" s="343">
        <v>2</v>
      </c>
      <c r="J1405" s="343">
        <v>3</v>
      </c>
      <c r="K1405" s="343">
        <v>2</v>
      </c>
      <c r="L1405" s="343">
        <v>1</v>
      </c>
      <c r="M1405" s="343">
        <v>13</v>
      </c>
      <c r="N1405" s="343">
        <v>7</v>
      </c>
      <c r="O1405" s="343">
        <v>6</v>
      </c>
      <c r="P1405" s="343">
        <v>13</v>
      </c>
      <c r="Q1405" s="343">
        <v>7</v>
      </c>
      <c r="R1405" s="343">
        <v>6</v>
      </c>
    </row>
    <row r="1406" spans="1:18" x14ac:dyDescent="0.25">
      <c r="A1406" s="335"/>
      <c r="B1406" s="335"/>
      <c r="C1406" s="335"/>
      <c r="D1406" s="335"/>
      <c r="E1406" s="335"/>
      <c r="F1406" s="335" t="s">
        <v>1006</v>
      </c>
      <c r="G1406" s="343">
        <v>10</v>
      </c>
      <c r="H1406" s="343">
        <v>2</v>
      </c>
      <c r="I1406" s="343">
        <v>8</v>
      </c>
      <c r="J1406" s="343">
        <v>2</v>
      </c>
      <c r="K1406" s="343">
        <v>1</v>
      </c>
      <c r="L1406" s="343">
        <v>1</v>
      </c>
      <c r="M1406" s="343">
        <v>5</v>
      </c>
      <c r="N1406" s="343">
        <v>0</v>
      </c>
      <c r="O1406" s="343">
        <v>5</v>
      </c>
      <c r="P1406" s="343">
        <v>5</v>
      </c>
      <c r="Q1406" s="343">
        <v>0</v>
      </c>
      <c r="R1406" s="343">
        <v>5</v>
      </c>
    </row>
    <row r="1407" spans="1:18" x14ac:dyDescent="0.25">
      <c r="A1407" s="335"/>
      <c r="B1407" s="335"/>
      <c r="C1407" s="335"/>
      <c r="D1407" s="335"/>
      <c r="E1407" s="335"/>
      <c r="F1407" s="335" t="s">
        <v>1007</v>
      </c>
      <c r="G1407" s="343">
        <v>16</v>
      </c>
      <c r="H1407" s="343">
        <v>5</v>
      </c>
      <c r="I1407" s="343">
        <v>11</v>
      </c>
      <c r="J1407" s="343">
        <v>3</v>
      </c>
      <c r="K1407" s="343">
        <v>1</v>
      </c>
      <c r="L1407" s="343">
        <v>2</v>
      </c>
      <c r="M1407" s="343">
        <v>0</v>
      </c>
      <c r="N1407" s="343">
        <v>0</v>
      </c>
      <c r="O1407" s="343">
        <v>0</v>
      </c>
      <c r="P1407" s="343">
        <v>0</v>
      </c>
      <c r="Q1407" s="343">
        <v>0</v>
      </c>
      <c r="R1407" s="343">
        <v>0</v>
      </c>
    </row>
    <row r="1408" spans="1:18" x14ac:dyDescent="0.25">
      <c r="A1408" s="335"/>
      <c r="B1408" s="335" t="s">
        <v>614</v>
      </c>
      <c r="C1408" s="335"/>
      <c r="D1408" s="335"/>
      <c r="E1408" s="335"/>
      <c r="F1408" s="335"/>
      <c r="G1408" s="343">
        <v>6</v>
      </c>
      <c r="H1408" s="343">
        <v>0</v>
      </c>
      <c r="I1408" s="343">
        <v>6</v>
      </c>
      <c r="J1408" s="343">
        <v>2</v>
      </c>
      <c r="K1408" s="343">
        <v>0</v>
      </c>
      <c r="L1408" s="343">
        <v>2</v>
      </c>
      <c r="M1408" s="343">
        <v>1</v>
      </c>
      <c r="N1408" s="343">
        <v>0</v>
      </c>
      <c r="O1408" s="343">
        <v>1</v>
      </c>
      <c r="P1408" s="343">
        <v>1</v>
      </c>
      <c r="Q1408" s="343">
        <v>0</v>
      </c>
      <c r="R1408" s="343">
        <v>1</v>
      </c>
    </row>
    <row r="1409" spans="1:18" x14ac:dyDescent="0.25">
      <c r="A1409" s="335"/>
      <c r="B1409" s="335"/>
      <c r="C1409" s="335" t="s">
        <v>1008</v>
      </c>
      <c r="D1409" s="335"/>
      <c r="E1409" s="335"/>
      <c r="F1409" s="335"/>
      <c r="G1409" s="343">
        <v>6</v>
      </c>
      <c r="H1409" s="343">
        <v>0</v>
      </c>
      <c r="I1409" s="343">
        <v>6</v>
      </c>
      <c r="J1409" s="343">
        <v>2</v>
      </c>
      <c r="K1409" s="343">
        <v>0</v>
      </c>
      <c r="L1409" s="343">
        <v>2</v>
      </c>
      <c r="M1409" s="343">
        <v>1</v>
      </c>
      <c r="N1409" s="343">
        <v>0</v>
      </c>
      <c r="O1409" s="343">
        <v>1</v>
      </c>
      <c r="P1409" s="343">
        <v>1</v>
      </c>
      <c r="Q1409" s="343">
        <v>0</v>
      </c>
      <c r="R1409" s="343">
        <v>1</v>
      </c>
    </row>
    <row r="1410" spans="1:18" x14ac:dyDescent="0.25">
      <c r="A1410" s="335"/>
      <c r="B1410" s="335"/>
      <c r="C1410" s="335"/>
      <c r="D1410" s="335" t="s">
        <v>504</v>
      </c>
      <c r="E1410" s="335"/>
      <c r="F1410" s="335"/>
      <c r="G1410" s="343">
        <v>6</v>
      </c>
      <c r="H1410" s="343">
        <v>0</v>
      </c>
      <c r="I1410" s="343">
        <v>6</v>
      </c>
      <c r="J1410" s="343">
        <v>2</v>
      </c>
      <c r="K1410" s="343">
        <v>0</v>
      </c>
      <c r="L1410" s="343">
        <v>2</v>
      </c>
      <c r="M1410" s="343">
        <v>1</v>
      </c>
      <c r="N1410" s="343">
        <v>0</v>
      </c>
      <c r="O1410" s="343">
        <v>1</v>
      </c>
      <c r="P1410" s="343">
        <v>1</v>
      </c>
      <c r="Q1410" s="343">
        <v>0</v>
      </c>
      <c r="R1410" s="343">
        <v>1</v>
      </c>
    </row>
    <row r="1411" spans="1:18" x14ac:dyDescent="0.25">
      <c r="A1411" s="335"/>
      <c r="B1411" s="335"/>
      <c r="C1411" s="335"/>
      <c r="D1411" s="335"/>
      <c r="E1411" s="335" t="s">
        <v>6</v>
      </c>
      <c r="F1411" s="335"/>
      <c r="G1411" s="343">
        <v>6</v>
      </c>
      <c r="H1411" s="343">
        <v>0</v>
      </c>
      <c r="I1411" s="343">
        <v>6</v>
      </c>
      <c r="J1411" s="343">
        <v>2</v>
      </c>
      <c r="K1411" s="343">
        <v>0</v>
      </c>
      <c r="L1411" s="343">
        <v>2</v>
      </c>
      <c r="M1411" s="343">
        <v>1</v>
      </c>
      <c r="N1411" s="343">
        <v>0</v>
      </c>
      <c r="O1411" s="343">
        <v>1</v>
      </c>
      <c r="P1411" s="343">
        <v>1</v>
      </c>
      <c r="Q1411" s="343">
        <v>0</v>
      </c>
      <c r="R1411" s="343">
        <v>1</v>
      </c>
    </row>
    <row r="1412" spans="1:18" x14ac:dyDescent="0.25">
      <c r="A1412" s="335"/>
      <c r="B1412" s="335"/>
      <c r="C1412" s="335"/>
      <c r="D1412" s="335"/>
      <c r="E1412" s="335"/>
      <c r="F1412" s="335" t="s">
        <v>617</v>
      </c>
      <c r="G1412" s="343">
        <v>6</v>
      </c>
      <c r="H1412" s="343">
        <v>0</v>
      </c>
      <c r="I1412" s="343">
        <v>6</v>
      </c>
      <c r="J1412" s="343">
        <v>2</v>
      </c>
      <c r="K1412" s="343">
        <v>0</v>
      </c>
      <c r="L1412" s="343">
        <v>2</v>
      </c>
      <c r="M1412" s="343">
        <v>1</v>
      </c>
      <c r="N1412" s="343">
        <v>0</v>
      </c>
      <c r="O1412" s="343">
        <v>1</v>
      </c>
      <c r="P1412" s="343">
        <v>1</v>
      </c>
      <c r="Q1412" s="343">
        <v>0</v>
      </c>
      <c r="R1412" s="343">
        <v>1</v>
      </c>
    </row>
    <row r="1413" spans="1:18" x14ac:dyDescent="0.25">
      <c r="A1413" s="335"/>
      <c r="B1413" s="335" t="s">
        <v>88</v>
      </c>
      <c r="C1413" s="335"/>
      <c r="D1413" s="335"/>
      <c r="E1413" s="335"/>
      <c r="F1413" s="335"/>
      <c r="G1413" s="343">
        <v>109</v>
      </c>
      <c r="H1413" s="343">
        <v>33</v>
      </c>
      <c r="I1413" s="343">
        <v>76</v>
      </c>
      <c r="J1413" s="343">
        <v>16</v>
      </c>
      <c r="K1413" s="343">
        <v>8</v>
      </c>
      <c r="L1413" s="343">
        <v>8</v>
      </c>
      <c r="M1413" s="343">
        <v>27</v>
      </c>
      <c r="N1413" s="343">
        <v>13</v>
      </c>
      <c r="O1413" s="343">
        <v>14</v>
      </c>
      <c r="P1413" s="343">
        <v>0</v>
      </c>
      <c r="Q1413" s="343">
        <v>0</v>
      </c>
      <c r="R1413" s="343">
        <v>0</v>
      </c>
    </row>
    <row r="1414" spans="1:18" x14ac:dyDescent="0.25">
      <c r="A1414" s="335"/>
      <c r="B1414" s="335"/>
      <c r="C1414" s="335" t="s">
        <v>529</v>
      </c>
      <c r="D1414" s="335"/>
      <c r="E1414" s="335"/>
      <c r="F1414" s="335"/>
      <c r="G1414" s="343">
        <v>109</v>
      </c>
      <c r="H1414" s="343">
        <v>33</v>
      </c>
      <c r="I1414" s="343">
        <v>76</v>
      </c>
      <c r="J1414" s="343">
        <v>16</v>
      </c>
      <c r="K1414" s="343">
        <v>8</v>
      </c>
      <c r="L1414" s="343">
        <v>8</v>
      </c>
      <c r="M1414" s="343">
        <v>27</v>
      </c>
      <c r="N1414" s="343">
        <v>13</v>
      </c>
      <c r="O1414" s="343">
        <v>14</v>
      </c>
      <c r="P1414" s="343">
        <v>0</v>
      </c>
      <c r="Q1414" s="343">
        <v>0</v>
      </c>
      <c r="R1414" s="343">
        <v>0</v>
      </c>
    </row>
    <row r="1415" spans="1:18" x14ac:dyDescent="0.25">
      <c r="A1415" s="335"/>
      <c r="B1415" s="335"/>
      <c r="C1415" s="335"/>
      <c r="D1415" s="335" t="s">
        <v>411</v>
      </c>
      <c r="E1415" s="335"/>
      <c r="F1415" s="335"/>
      <c r="G1415" s="343">
        <v>109</v>
      </c>
      <c r="H1415" s="343">
        <v>33</v>
      </c>
      <c r="I1415" s="343">
        <v>76</v>
      </c>
      <c r="J1415" s="343">
        <v>16</v>
      </c>
      <c r="K1415" s="343">
        <v>8</v>
      </c>
      <c r="L1415" s="343">
        <v>8</v>
      </c>
      <c r="M1415" s="343">
        <v>27</v>
      </c>
      <c r="N1415" s="343">
        <v>13</v>
      </c>
      <c r="O1415" s="343">
        <v>14</v>
      </c>
      <c r="P1415" s="343">
        <v>0</v>
      </c>
      <c r="Q1415" s="343">
        <v>0</v>
      </c>
      <c r="R1415" s="343">
        <v>0</v>
      </c>
    </row>
    <row r="1416" spans="1:18" x14ac:dyDescent="0.25">
      <c r="A1416" s="335"/>
      <c r="B1416" s="335"/>
      <c r="C1416" s="335"/>
      <c r="D1416" s="335"/>
      <c r="E1416" s="335" t="s">
        <v>6</v>
      </c>
      <c r="F1416" s="335"/>
      <c r="G1416" s="343">
        <v>78</v>
      </c>
      <c r="H1416" s="343">
        <v>20</v>
      </c>
      <c r="I1416" s="343">
        <v>58</v>
      </c>
      <c r="J1416" s="343">
        <v>16</v>
      </c>
      <c r="K1416" s="343">
        <v>8</v>
      </c>
      <c r="L1416" s="343">
        <v>8</v>
      </c>
      <c r="M1416" s="343">
        <v>0</v>
      </c>
      <c r="N1416" s="343">
        <v>0</v>
      </c>
      <c r="O1416" s="343">
        <v>0</v>
      </c>
      <c r="P1416" s="343">
        <v>0</v>
      </c>
      <c r="Q1416" s="343">
        <v>0</v>
      </c>
      <c r="R1416" s="343">
        <v>0</v>
      </c>
    </row>
    <row r="1417" spans="1:18" x14ac:dyDescent="0.25">
      <c r="A1417" s="335"/>
      <c r="B1417" s="335"/>
      <c r="C1417" s="335"/>
      <c r="D1417" s="335"/>
      <c r="E1417" s="335"/>
      <c r="F1417" s="335" t="s">
        <v>459</v>
      </c>
      <c r="G1417" s="343">
        <v>59</v>
      </c>
      <c r="H1417" s="343">
        <v>15</v>
      </c>
      <c r="I1417" s="343">
        <v>44</v>
      </c>
      <c r="J1417" s="343">
        <v>16</v>
      </c>
      <c r="K1417" s="343">
        <v>8</v>
      </c>
      <c r="L1417" s="343">
        <v>8</v>
      </c>
      <c r="M1417" s="343">
        <v>0</v>
      </c>
      <c r="N1417" s="343">
        <v>0</v>
      </c>
      <c r="O1417" s="343">
        <v>0</v>
      </c>
      <c r="P1417" s="343">
        <v>0</v>
      </c>
      <c r="Q1417" s="343">
        <v>0</v>
      </c>
      <c r="R1417" s="343">
        <v>0</v>
      </c>
    </row>
    <row r="1418" spans="1:18" x14ac:dyDescent="0.25">
      <c r="A1418" s="335"/>
      <c r="B1418" s="335"/>
      <c r="C1418" s="335"/>
      <c r="D1418" s="335"/>
      <c r="E1418" s="335"/>
      <c r="F1418" s="335" t="s">
        <v>461</v>
      </c>
      <c r="G1418" s="343">
        <v>19</v>
      </c>
      <c r="H1418" s="343">
        <v>5</v>
      </c>
      <c r="I1418" s="343">
        <v>14</v>
      </c>
      <c r="J1418" s="343">
        <v>0</v>
      </c>
      <c r="K1418" s="343">
        <v>0</v>
      </c>
      <c r="L1418" s="343">
        <v>0</v>
      </c>
      <c r="M1418" s="343">
        <v>0</v>
      </c>
      <c r="N1418" s="343">
        <v>0</v>
      </c>
      <c r="O1418" s="343">
        <v>0</v>
      </c>
      <c r="P1418" s="343">
        <v>0</v>
      </c>
      <c r="Q1418" s="343">
        <v>0</v>
      </c>
      <c r="R1418" s="343">
        <v>0</v>
      </c>
    </row>
    <row r="1419" spans="1:18" x14ac:dyDescent="0.25">
      <c r="A1419" s="335"/>
      <c r="B1419" s="335"/>
      <c r="C1419" s="335"/>
      <c r="D1419" s="335"/>
      <c r="E1419" s="335" t="s">
        <v>14</v>
      </c>
      <c r="F1419" s="335"/>
      <c r="G1419" s="343">
        <v>31</v>
      </c>
      <c r="H1419" s="343">
        <v>13</v>
      </c>
      <c r="I1419" s="343">
        <v>18</v>
      </c>
      <c r="J1419" s="343">
        <v>0</v>
      </c>
      <c r="K1419" s="343">
        <v>0</v>
      </c>
      <c r="L1419" s="343">
        <v>0</v>
      </c>
      <c r="M1419" s="343">
        <v>27</v>
      </c>
      <c r="N1419" s="343">
        <v>13</v>
      </c>
      <c r="O1419" s="343">
        <v>14</v>
      </c>
      <c r="P1419" s="343">
        <v>0</v>
      </c>
      <c r="Q1419" s="343">
        <v>0</v>
      </c>
      <c r="R1419" s="343">
        <v>0</v>
      </c>
    </row>
    <row r="1420" spans="1:18" x14ac:dyDescent="0.25">
      <c r="A1420" s="335"/>
      <c r="B1420" s="335"/>
      <c r="C1420" s="335"/>
      <c r="D1420" s="335"/>
      <c r="E1420" s="335"/>
      <c r="F1420" s="335" t="s">
        <v>458</v>
      </c>
      <c r="G1420" s="343">
        <v>0</v>
      </c>
      <c r="H1420" s="343">
        <v>0</v>
      </c>
      <c r="I1420" s="343">
        <v>0</v>
      </c>
      <c r="J1420" s="343">
        <v>0</v>
      </c>
      <c r="K1420" s="343">
        <v>0</v>
      </c>
      <c r="L1420" s="343">
        <v>0</v>
      </c>
      <c r="M1420" s="343">
        <v>0</v>
      </c>
      <c r="N1420" s="343">
        <v>0</v>
      </c>
      <c r="O1420" s="343">
        <v>0</v>
      </c>
      <c r="P1420" s="343">
        <v>0</v>
      </c>
      <c r="Q1420" s="343">
        <v>0</v>
      </c>
      <c r="R1420" s="343">
        <v>0</v>
      </c>
    </row>
    <row r="1421" spans="1:18" x14ac:dyDescent="0.25">
      <c r="A1421" s="335"/>
      <c r="B1421" s="335"/>
      <c r="C1421" s="335"/>
      <c r="D1421" s="335"/>
      <c r="E1421" s="335"/>
      <c r="F1421" s="335" t="s">
        <v>459</v>
      </c>
      <c r="G1421" s="343">
        <v>0</v>
      </c>
      <c r="H1421" s="343">
        <v>0</v>
      </c>
      <c r="I1421" s="343">
        <v>0</v>
      </c>
      <c r="J1421" s="343">
        <v>0</v>
      </c>
      <c r="K1421" s="343">
        <v>0</v>
      </c>
      <c r="L1421" s="343">
        <v>0</v>
      </c>
      <c r="M1421" s="343">
        <v>14</v>
      </c>
      <c r="N1421" s="343">
        <v>7</v>
      </c>
      <c r="O1421" s="343">
        <v>7</v>
      </c>
      <c r="P1421" s="343">
        <v>0</v>
      </c>
      <c r="Q1421" s="343">
        <v>0</v>
      </c>
      <c r="R1421" s="343">
        <v>0</v>
      </c>
    </row>
    <row r="1422" spans="1:18" x14ac:dyDescent="0.25">
      <c r="A1422" s="335"/>
      <c r="B1422" s="335"/>
      <c r="C1422" s="335"/>
      <c r="D1422" s="335"/>
      <c r="E1422" s="335"/>
      <c r="F1422" s="335" t="s">
        <v>492</v>
      </c>
      <c r="G1422" s="343">
        <v>9</v>
      </c>
      <c r="H1422" s="343">
        <v>6</v>
      </c>
      <c r="I1422" s="343">
        <v>3</v>
      </c>
      <c r="J1422" s="343">
        <v>0</v>
      </c>
      <c r="K1422" s="343">
        <v>0</v>
      </c>
      <c r="L1422" s="343">
        <v>0</v>
      </c>
      <c r="M1422" s="343">
        <v>0</v>
      </c>
      <c r="N1422" s="343">
        <v>0</v>
      </c>
      <c r="O1422" s="343">
        <v>0</v>
      </c>
      <c r="P1422" s="343">
        <v>0</v>
      </c>
      <c r="Q1422" s="343">
        <v>0</v>
      </c>
      <c r="R1422" s="343">
        <v>0</v>
      </c>
    </row>
    <row r="1423" spans="1:18" x14ac:dyDescent="0.25">
      <c r="A1423" s="335"/>
      <c r="B1423" s="335"/>
      <c r="C1423" s="335"/>
      <c r="D1423" s="335"/>
      <c r="E1423" s="335"/>
      <c r="F1423" s="335" t="s">
        <v>494</v>
      </c>
      <c r="G1423" s="343">
        <v>10</v>
      </c>
      <c r="H1423" s="343">
        <v>2</v>
      </c>
      <c r="I1423" s="343">
        <v>8</v>
      </c>
      <c r="J1423" s="343">
        <v>0</v>
      </c>
      <c r="K1423" s="343">
        <v>0</v>
      </c>
      <c r="L1423" s="343">
        <v>0</v>
      </c>
      <c r="M1423" s="343">
        <v>0</v>
      </c>
      <c r="N1423" s="343">
        <v>0</v>
      </c>
      <c r="O1423" s="343">
        <v>0</v>
      </c>
      <c r="P1423" s="343">
        <v>0</v>
      </c>
      <c r="Q1423" s="343">
        <v>0</v>
      </c>
      <c r="R1423" s="343">
        <v>0</v>
      </c>
    </row>
    <row r="1424" spans="1:18" x14ac:dyDescent="0.25">
      <c r="A1424" s="335"/>
      <c r="B1424" s="335"/>
      <c r="C1424" s="335"/>
      <c r="D1424" s="335"/>
      <c r="E1424" s="335"/>
      <c r="F1424" s="335" t="s">
        <v>461</v>
      </c>
      <c r="G1424" s="343">
        <v>12</v>
      </c>
      <c r="H1424" s="343">
        <v>5</v>
      </c>
      <c r="I1424" s="343">
        <v>7</v>
      </c>
      <c r="J1424" s="343">
        <v>0</v>
      </c>
      <c r="K1424" s="343">
        <v>0</v>
      </c>
      <c r="L1424" s="343">
        <v>0</v>
      </c>
      <c r="M1424" s="343">
        <v>13</v>
      </c>
      <c r="N1424" s="343">
        <v>6</v>
      </c>
      <c r="O1424" s="343">
        <v>7</v>
      </c>
      <c r="P1424" s="343">
        <v>0</v>
      </c>
      <c r="Q1424" s="343">
        <v>0</v>
      </c>
      <c r="R1424" s="343">
        <v>0</v>
      </c>
    </row>
    <row r="1425" spans="1:18" x14ac:dyDescent="0.25">
      <c r="A1425" s="335"/>
      <c r="B1425" s="335" t="s">
        <v>1009</v>
      </c>
      <c r="C1425" s="335"/>
      <c r="D1425" s="335"/>
      <c r="E1425" s="335"/>
      <c r="F1425" s="335"/>
      <c r="G1425" s="343">
        <v>6</v>
      </c>
      <c r="H1425" s="343">
        <v>1</v>
      </c>
      <c r="I1425" s="343">
        <v>5</v>
      </c>
      <c r="J1425" s="343">
        <v>6</v>
      </c>
      <c r="K1425" s="343">
        <v>1</v>
      </c>
      <c r="L1425" s="343">
        <v>5</v>
      </c>
      <c r="M1425" s="343">
        <v>14</v>
      </c>
      <c r="N1425" s="343">
        <v>5</v>
      </c>
      <c r="O1425" s="343">
        <v>9</v>
      </c>
      <c r="P1425" s="343">
        <v>0</v>
      </c>
      <c r="Q1425" s="343">
        <v>0</v>
      </c>
      <c r="R1425" s="343">
        <v>0</v>
      </c>
    </row>
    <row r="1426" spans="1:18" x14ac:dyDescent="0.25">
      <c r="A1426" s="335"/>
      <c r="B1426" s="335"/>
      <c r="C1426" s="335" t="s">
        <v>1010</v>
      </c>
      <c r="D1426" s="335"/>
      <c r="E1426" s="335"/>
      <c r="F1426" s="335"/>
      <c r="G1426" s="343">
        <v>6</v>
      </c>
      <c r="H1426" s="343">
        <v>1</v>
      </c>
      <c r="I1426" s="343">
        <v>5</v>
      </c>
      <c r="J1426" s="343">
        <v>6</v>
      </c>
      <c r="K1426" s="343">
        <v>1</v>
      </c>
      <c r="L1426" s="343">
        <v>5</v>
      </c>
      <c r="M1426" s="343">
        <v>14</v>
      </c>
      <c r="N1426" s="343">
        <v>5</v>
      </c>
      <c r="O1426" s="343">
        <v>9</v>
      </c>
      <c r="P1426" s="343">
        <v>0</v>
      </c>
      <c r="Q1426" s="343">
        <v>0</v>
      </c>
      <c r="R1426" s="343">
        <v>0</v>
      </c>
    </row>
    <row r="1427" spans="1:18" x14ac:dyDescent="0.25">
      <c r="A1427" s="335"/>
      <c r="B1427" s="335"/>
      <c r="C1427" s="335"/>
      <c r="D1427" s="335" t="s">
        <v>312</v>
      </c>
      <c r="E1427" s="335"/>
      <c r="F1427" s="335"/>
      <c r="G1427" s="343">
        <v>6</v>
      </c>
      <c r="H1427" s="343">
        <v>1</v>
      </c>
      <c r="I1427" s="343">
        <v>5</v>
      </c>
      <c r="J1427" s="343">
        <v>6</v>
      </c>
      <c r="K1427" s="343">
        <v>1</v>
      </c>
      <c r="L1427" s="343">
        <v>5</v>
      </c>
      <c r="M1427" s="343">
        <v>14</v>
      </c>
      <c r="N1427" s="343">
        <v>5</v>
      </c>
      <c r="O1427" s="343">
        <v>9</v>
      </c>
      <c r="P1427" s="343">
        <v>0</v>
      </c>
      <c r="Q1427" s="343">
        <v>0</v>
      </c>
      <c r="R1427" s="343">
        <v>0</v>
      </c>
    </row>
    <row r="1428" spans="1:18" x14ac:dyDescent="0.25">
      <c r="A1428" s="335"/>
      <c r="B1428" s="335"/>
      <c r="C1428" s="335"/>
      <c r="D1428" s="335"/>
      <c r="E1428" s="335" t="s">
        <v>6</v>
      </c>
      <c r="F1428" s="335"/>
      <c r="G1428" s="343">
        <v>6</v>
      </c>
      <c r="H1428" s="343">
        <v>1</v>
      </c>
      <c r="I1428" s="343">
        <v>5</v>
      </c>
      <c r="J1428" s="343">
        <v>6</v>
      </c>
      <c r="K1428" s="343">
        <v>1</v>
      </c>
      <c r="L1428" s="343">
        <v>5</v>
      </c>
      <c r="M1428" s="343">
        <v>14</v>
      </c>
      <c r="N1428" s="343">
        <v>5</v>
      </c>
      <c r="O1428" s="343">
        <v>9</v>
      </c>
      <c r="P1428" s="343">
        <v>0</v>
      </c>
      <c r="Q1428" s="343">
        <v>0</v>
      </c>
      <c r="R1428" s="343">
        <v>0</v>
      </c>
    </row>
    <row r="1429" spans="1:18" x14ac:dyDescent="0.25">
      <c r="A1429" s="335"/>
      <c r="B1429" s="335"/>
      <c r="C1429" s="335"/>
      <c r="D1429" s="335"/>
      <c r="E1429" s="335"/>
      <c r="F1429" s="335" t="s">
        <v>1011</v>
      </c>
      <c r="G1429" s="343">
        <v>6</v>
      </c>
      <c r="H1429" s="343">
        <v>1</v>
      </c>
      <c r="I1429" s="343">
        <v>5</v>
      </c>
      <c r="J1429" s="343">
        <v>6</v>
      </c>
      <c r="K1429" s="343">
        <v>1</v>
      </c>
      <c r="L1429" s="343">
        <v>5</v>
      </c>
      <c r="M1429" s="343">
        <v>14</v>
      </c>
      <c r="N1429" s="343">
        <v>5</v>
      </c>
      <c r="O1429" s="343">
        <v>9</v>
      </c>
      <c r="P1429" s="343">
        <v>0</v>
      </c>
      <c r="Q1429" s="343">
        <v>0</v>
      </c>
      <c r="R1429" s="343">
        <v>0</v>
      </c>
    </row>
    <row r="1430" spans="1:18" x14ac:dyDescent="0.25">
      <c r="A1430" s="335"/>
      <c r="B1430" s="335" t="s">
        <v>1012</v>
      </c>
      <c r="C1430" s="335"/>
      <c r="D1430" s="335"/>
      <c r="E1430" s="335"/>
      <c r="F1430" s="335"/>
      <c r="G1430" s="343">
        <v>2819</v>
      </c>
      <c r="H1430" s="343">
        <v>1700</v>
      </c>
      <c r="I1430" s="343">
        <v>1119</v>
      </c>
      <c r="J1430" s="343">
        <v>807</v>
      </c>
      <c r="K1430" s="343">
        <v>461</v>
      </c>
      <c r="L1430" s="343">
        <v>346</v>
      </c>
      <c r="M1430" s="343">
        <v>306</v>
      </c>
      <c r="N1430" s="343">
        <v>201</v>
      </c>
      <c r="O1430" s="343">
        <v>105</v>
      </c>
      <c r="P1430" s="343">
        <v>336</v>
      </c>
      <c r="Q1430" s="343">
        <v>193</v>
      </c>
      <c r="R1430" s="343">
        <v>143</v>
      </c>
    </row>
    <row r="1431" spans="1:18" x14ac:dyDescent="0.25">
      <c r="A1431" s="335"/>
      <c r="B1431" s="335"/>
      <c r="C1431" s="335" t="s">
        <v>1012</v>
      </c>
      <c r="D1431" s="335"/>
      <c r="E1431" s="335"/>
      <c r="F1431" s="335"/>
      <c r="G1431" s="343">
        <v>2819</v>
      </c>
      <c r="H1431" s="343">
        <v>1700</v>
      </c>
      <c r="I1431" s="343">
        <v>1119</v>
      </c>
      <c r="J1431" s="343">
        <v>807</v>
      </c>
      <c r="K1431" s="343">
        <v>461</v>
      </c>
      <c r="L1431" s="343">
        <v>346</v>
      </c>
      <c r="M1431" s="343">
        <v>306</v>
      </c>
      <c r="N1431" s="343">
        <v>201</v>
      </c>
      <c r="O1431" s="343">
        <v>105</v>
      </c>
      <c r="P1431" s="343">
        <v>336</v>
      </c>
      <c r="Q1431" s="343">
        <v>193</v>
      </c>
      <c r="R1431" s="343">
        <v>143</v>
      </c>
    </row>
    <row r="1432" spans="1:18" x14ac:dyDescent="0.25">
      <c r="A1432" s="335"/>
      <c r="B1432" s="335"/>
      <c r="C1432" s="335"/>
      <c r="D1432" s="335" t="s">
        <v>411</v>
      </c>
      <c r="E1432" s="335"/>
      <c r="F1432" s="335"/>
      <c r="G1432" s="343">
        <v>2819</v>
      </c>
      <c r="H1432" s="343">
        <v>1700</v>
      </c>
      <c r="I1432" s="343">
        <v>1119</v>
      </c>
      <c r="J1432" s="343">
        <v>807</v>
      </c>
      <c r="K1432" s="343">
        <v>461</v>
      </c>
      <c r="L1432" s="343">
        <v>346</v>
      </c>
      <c r="M1432" s="343">
        <v>306</v>
      </c>
      <c r="N1432" s="343">
        <v>201</v>
      </c>
      <c r="O1432" s="343">
        <v>105</v>
      </c>
      <c r="P1432" s="343">
        <v>336</v>
      </c>
      <c r="Q1432" s="343">
        <v>193</v>
      </c>
      <c r="R1432" s="343">
        <v>143</v>
      </c>
    </row>
    <row r="1433" spans="1:18" x14ac:dyDescent="0.25">
      <c r="A1433" s="335"/>
      <c r="B1433" s="335"/>
      <c r="C1433" s="335"/>
      <c r="D1433" s="335"/>
      <c r="E1433" s="335" t="s">
        <v>6</v>
      </c>
      <c r="F1433" s="335"/>
      <c r="G1433" s="343">
        <v>2753</v>
      </c>
      <c r="H1433" s="343">
        <v>1674</v>
      </c>
      <c r="I1433" s="343">
        <v>1079</v>
      </c>
      <c r="J1433" s="343">
        <v>768</v>
      </c>
      <c r="K1433" s="343">
        <v>446</v>
      </c>
      <c r="L1433" s="343">
        <v>322</v>
      </c>
      <c r="M1433" s="343">
        <v>302</v>
      </c>
      <c r="N1433" s="343">
        <v>199</v>
      </c>
      <c r="O1433" s="343">
        <v>103</v>
      </c>
      <c r="P1433" s="343">
        <v>335</v>
      </c>
      <c r="Q1433" s="343">
        <v>192</v>
      </c>
      <c r="R1433" s="343">
        <v>143</v>
      </c>
    </row>
    <row r="1434" spans="1:18" x14ac:dyDescent="0.25">
      <c r="A1434" s="335"/>
      <c r="B1434" s="335"/>
      <c r="C1434" s="335"/>
      <c r="D1434" s="335"/>
      <c r="E1434" s="335"/>
      <c r="F1434" s="335" t="s">
        <v>727</v>
      </c>
      <c r="G1434" s="343">
        <v>344</v>
      </c>
      <c r="H1434" s="343">
        <v>201</v>
      </c>
      <c r="I1434" s="343">
        <v>143</v>
      </c>
      <c r="J1434" s="343">
        <v>77</v>
      </c>
      <c r="K1434" s="343">
        <v>43</v>
      </c>
      <c r="L1434" s="343">
        <v>34</v>
      </c>
      <c r="M1434" s="343">
        <v>28</v>
      </c>
      <c r="N1434" s="343">
        <v>18</v>
      </c>
      <c r="O1434" s="343">
        <v>10</v>
      </c>
      <c r="P1434" s="343">
        <v>31</v>
      </c>
      <c r="Q1434" s="343">
        <v>12</v>
      </c>
      <c r="R1434" s="343">
        <v>19</v>
      </c>
    </row>
    <row r="1435" spans="1:18" x14ac:dyDescent="0.25">
      <c r="A1435" s="335"/>
      <c r="B1435" s="335"/>
      <c r="C1435" s="335"/>
      <c r="D1435" s="335"/>
      <c r="E1435" s="335"/>
      <c r="F1435" s="335" t="s">
        <v>547</v>
      </c>
      <c r="G1435" s="343">
        <v>129</v>
      </c>
      <c r="H1435" s="343">
        <v>44</v>
      </c>
      <c r="I1435" s="343">
        <v>85</v>
      </c>
      <c r="J1435" s="343">
        <v>46</v>
      </c>
      <c r="K1435" s="343">
        <v>20</v>
      </c>
      <c r="L1435" s="343">
        <v>26</v>
      </c>
      <c r="M1435" s="343">
        <v>16</v>
      </c>
      <c r="N1435" s="343">
        <v>5</v>
      </c>
      <c r="O1435" s="343">
        <v>11</v>
      </c>
      <c r="P1435" s="343">
        <v>16</v>
      </c>
      <c r="Q1435" s="343">
        <v>8</v>
      </c>
      <c r="R1435" s="343">
        <v>8</v>
      </c>
    </row>
    <row r="1436" spans="1:18" x14ac:dyDescent="0.25">
      <c r="A1436" s="335"/>
      <c r="B1436" s="335"/>
      <c r="C1436" s="335"/>
      <c r="D1436" s="335"/>
      <c r="E1436" s="335"/>
      <c r="F1436" s="335" t="s">
        <v>548</v>
      </c>
      <c r="G1436" s="343">
        <v>194</v>
      </c>
      <c r="H1436" s="343">
        <v>185</v>
      </c>
      <c r="I1436" s="343">
        <v>9</v>
      </c>
      <c r="J1436" s="343">
        <v>43</v>
      </c>
      <c r="K1436" s="343">
        <v>41</v>
      </c>
      <c r="L1436" s="343">
        <v>2</v>
      </c>
      <c r="M1436" s="343">
        <v>35</v>
      </c>
      <c r="N1436" s="343">
        <v>35</v>
      </c>
      <c r="O1436" s="343">
        <v>0</v>
      </c>
      <c r="P1436" s="343">
        <v>29</v>
      </c>
      <c r="Q1436" s="343">
        <v>28</v>
      </c>
      <c r="R1436" s="343">
        <v>1</v>
      </c>
    </row>
    <row r="1437" spans="1:18" x14ac:dyDescent="0.25">
      <c r="A1437" s="335"/>
      <c r="B1437" s="335"/>
      <c r="C1437" s="335"/>
      <c r="D1437" s="335"/>
      <c r="E1437" s="335"/>
      <c r="F1437" s="335" t="s">
        <v>550</v>
      </c>
      <c r="G1437" s="343">
        <v>0</v>
      </c>
      <c r="H1437" s="343">
        <v>0</v>
      </c>
      <c r="I1437" s="343">
        <v>0</v>
      </c>
      <c r="J1437" s="343">
        <v>0</v>
      </c>
      <c r="K1437" s="343">
        <v>0</v>
      </c>
      <c r="L1437" s="343">
        <v>0</v>
      </c>
      <c r="M1437" s="343">
        <v>0</v>
      </c>
      <c r="N1437" s="343">
        <v>0</v>
      </c>
      <c r="O1437" s="343">
        <v>0</v>
      </c>
      <c r="P1437" s="343">
        <v>0</v>
      </c>
      <c r="Q1437" s="343">
        <v>0</v>
      </c>
      <c r="R1437" s="343">
        <v>0</v>
      </c>
    </row>
    <row r="1438" spans="1:18" x14ac:dyDescent="0.25">
      <c r="A1438" s="335"/>
      <c r="B1438" s="335"/>
      <c r="C1438" s="335"/>
      <c r="D1438" s="335"/>
      <c r="E1438" s="335"/>
      <c r="F1438" s="335" t="s">
        <v>551</v>
      </c>
      <c r="G1438" s="343">
        <v>230</v>
      </c>
      <c r="H1438" s="343">
        <v>109</v>
      </c>
      <c r="I1438" s="343">
        <v>121</v>
      </c>
      <c r="J1438" s="343">
        <v>70</v>
      </c>
      <c r="K1438" s="343">
        <v>35</v>
      </c>
      <c r="L1438" s="343">
        <v>35</v>
      </c>
      <c r="M1438" s="343">
        <v>45</v>
      </c>
      <c r="N1438" s="343">
        <v>21</v>
      </c>
      <c r="O1438" s="343">
        <v>24</v>
      </c>
      <c r="P1438" s="343">
        <v>33</v>
      </c>
      <c r="Q1438" s="343">
        <v>10</v>
      </c>
      <c r="R1438" s="343">
        <v>23</v>
      </c>
    </row>
    <row r="1439" spans="1:18" x14ac:dyDescent="0.25">
      <c r="A1439" s="335"/>
      <c r="B1439" s="335"/>
      <c r="C1439" s="335"/>
      <c r="D1439" s="335"/>
      <c r="E1439" s="335"/>
      <c r="F1439" s="335" t="s">
        <v>1013</v>
      </c>
      <c r="G1439" s="343">
        <v>242</v>
      </c>
      <c r="H1439" s="343">
        <v>170</v>
      </c>
      <c r="I1439" s="343">
        <v>72</v>
      </c>
      <c r="J1439" s="343">
        <v>119</v>
      </c>
      <c r="K1439" s="343">
        <v>77</v>
      </c>
      <c r="L1439" s="343">
        <v>42</v>
      </c>
      <c r="M1439" s="343">
        <v>0</v>
      </c>
      <c r="N1439" s="343">
        <v>0</v>
      </c>
      <c r="O1439" s="343">
        <v>0</v>
      </c>
      <c r="P1439" s="343">
        <v>0</v>
      </c>
      <c r="Q1439" s="343">
        <v>0</v>
      </c>
      <c r="R1439" s="343">
        <v>0</v>
      </c>
    </row>
    <row r="1440" spans="1:18" x14ac:dyDescent="0.25">
      <c r="A1440" s="335"/>
      <c r="B1440" s="335"/>
      <c r="C1440" s="335"/>
      <c r="D1440" s="335"/>
      <c r="E1440" s="335"/>
      <c r="F1440" s="335" t="s">
        <v>552</v>
      </c>
      <c r="G1440" s="343">
        <v>163</v>
      </c>
      <c r="H1440" s="343">
        <v>128</v>
      </c>
      <c r="I1440" s="343">
        <v>35</v>
      </c>
      <c r="J1440" s="343">
        <v>43</v>
      </c>
      <c r="K1440" s="343">
        <v>32</v>
      </c>
      <c r="L1440" s="343">
        <v>11</v>
      </c>
      <c r="M1440" s="343">
        <v>28</v>
      </c>
      <c r="N1440" s="343">
        <v>19</v>
      </c>
      <c r="O1440" s="343">
        <v>9</v>
      </c>
      <c r="P1440" s="343">
        <v>23</v>
      </c>
      <c r="Q1440" s="343">
        <v>16</v>
      </c>
      <c r="R1440" s="343">
        <v>7</v>
      </c>
    </row>
    <row r="1441" spans="1:18" x14ac:dyDescent="0.25">
      <c r="A1441" s="335"/>
      <c r="B1441" s="335"/>
      <c r="C1441" s="335"/>
      <c r="D1441" s="335"/>
      <c r="E1441" s="335"/>
      <c r="F1441" s="335" t="s">
        <v>538</v>
      </c>
      <c r="G1441" s="343">
        <v>16</v>
      </c>
      <c r="H1441" s="343">
        <v>12</v>
      </c>
      <c r="I1441" s="343">
        <v>4</v>
      </c>
      <c r="J1441" s="343">
        <v>0</v>
      </c>
      <c r="K1441" s="343">
        <v>0</v>
      </c>
      <c r="L1441" s="343">
        <v>0</v>
      </c>
      <c r="M1441" s="343">
        <v>18</v>
      </c>
      <c r="N1441" s="343">
        <v>11</v>
      </c>
      <c r="O1441" s="343">
        <v>7</v>
      </c>
      <c r="P1441" s="343">
        <v>23</v>
      </c>
      <c r="Q1441" s="343">
        <v>16</v>
      </c>
      <c r="R1441" s="343">
        <v>7</v>
      </c>
    </row>
    <row r="1442" spans="1:18" x14ac:dyDescent="0.25">
      <c r="A1442" s="335"/>
      <c r="B1442" s="335"/>
      <c r="C1442" s="335"/>
      <c r="D1442" s="335"/>
      <c r="E1442" s="335"/>
      <c r="F1442" s="335" t="s">
        <v>544</v>
      </c>
      <c r="G1442" s="343">
        <v>533</v>
      </c>
      <c r="H1442" s="343">
        <v>348</v>
      </c>
      <c r="I1442" s="343">
        <v>185</v>
      </c>
      <c r="J1442" s="343">
        <v>114</v>
      </c>
      <c r="K1442" s="343">
        <v>65</v>
      </c>
      <c r="L1442" s="343">
        <v>49</v>
      </c>
      <c r="M1442" s="343">
        <v>43</v>
      </c>
      <c r="N1442" s="343">
        <v>34</v>
      </c>
      <c r="O1442" s="343">
        <v>9</v>
      </c>
      <c r="P1442" s="343">
        <v>57</v>
      </c>
      <c r="Q1442" s="343">
        <v>36</v>
      </c>
      <c r="R1442" s="343">
        <v>21</v>
      </c>
    </row>
    <row r="1443" spans="1:18" x14ac:dyDescent="0.25">
      <c r="A1443" s="335"/>
      <c r="B1443" s="335"/>
      <c r="C1443" s="335"/>
      <c r="D1443" s="335"/>
      <c r="E1443" s="335"/>
      <c r="F1443" s="335" t="s">
        <v>539</v>
      </c>
      <c r="G1443" s="343">
        <v>233</v>
      </c>
      <c r="H1443" s="343">
        <v>201</v>
      </c>
      <c r="I1443" s="343">
        <v>32</v>
      </c>
      <c r="J1443" s="343">
        <v>62</v>
      </c>
      <c r="K1443" s="343">
        <v>53</v>
      </c>
      <c r="L1443" s="343">
        <v>9</v>
      </c>
      <c r="M1443" s="343">
        <v>34</v>
      </c>
      <c r="N1443" s="343">
        <v>32</v>
      </c>
      <c r="O1443" s="343">
        <v>2</v>
      </c>
      <c r="P1443" s="343">
        <v>27</v>
      </c>
      <c r="Q1443" s="343">
        <v>23</v>
      </c>
      <c r="R1443" s="343">
        <v>4</v>
      </c>
    </row>
    <row r="1444" spans="1:18" x14ac:dyDescent="0.25">
      <c r="A1444" s="335"/>
      <c r="B1444" s="335"/>
      <c r="C1444" s="335"/>
      <c r="D1444" s="335"/>
      <c r="E1444" s="335"/>
      <c r="F1444" s="335" t="s">
        <v>723</v>
      </c>
      <c r="G1444" s="343">
        <v>415</v>
      </c>
      <c r="H1444" s="343">
        <v>175</v>
      </c>
      <c r="I1444" s="343">
        <v>240</v>
      </c>
      <c r="J1444" s="343">
        <v>114</v>
      </c>
      <c r="K1444" s="343">
        <v>46</v>
      </c>
      <c r="L1444" s="343">
        <v>68</v>
      </c>
      <c r="M1444" s="343">
        <v>30</v>
      </c>
      <c r="N1444" s="343">
        <v>15</v>
      </c>
      <c r="O1444" s="343">
        <v>15</v>
      </c>
      <c r="P1444" s="343">
        <v>42</v>
      </c>
      <c r="Q1444" s="343">
        <v>19</v>
      </c>
      <c r="R1444" s="343">
        <v>23</v>
      </c>
    </row>
    <row r="1445" spans="1:18" x14ac:dyDescent="0.25">
      <c r="A1445" s="335"/>
      <c r="B1445" s="335"/>
      <c r="C1445" s="335"/>
      <c r="D1445" s="335"/>
      <c r="E1445" s="335"/>
      <c r="F1445" s="335" t="s">
        <v>553</v>
      </c>
      <c r="G1445" s="343">
        <v>254</v>
      </c>
      <c r="H1445" s="343">
        <v>101</v>
      </c>
      <c r="I1445" s="343">
        <v>153</v>
      </c>
      <c r="J1445" s="343">
        <v>80</v>
      </c>
      <c r="K1445" s="343">
        <v>34</v>
      </c>
      <c r="L1445" s="343">
        <v>46</v>
      </c>
      <c r="M1445" s="343">
        <v>25</v>
      </c>
      <c r="N1445" s="343">
        <v>9</v>
      </c>
      <c r="O1445" s="343">
        <v>16</v>
      </c>
      <c r="P1445" s="343">
        <v>50</v>
      </c>
      <c r="Q1445" s="343">
        <v>24</v>
      </c>
      <c r="R1445" s="343">
        <v>26</v>
      </c>
    </row>
    <row r="1446" spans="1:18" x14ac:dyDescent="0.25">
      <c r="A1446" s="335"/>
      <c r="B1446" s="335"/>
      <c r="C1446" s="335"/>
      <c r="D1446" s="335"/>
      <c r="E1446" s="335"/>
      <c r="F1446" s="335" t="s">
        <v>554</v>
      </c>
      <c r="G1446" s="343">
        <v>0</v>
      </c>
      <c r="H1446" s="343">
        <v>0</v>
      </c>
      <c r="I1446" s="343">
        <v>0</v>
      </c>
      <c r="J1446" s="343">
        <v>0</v>
      </c>
      <c r="K1446" s="343">
        <v>0</v>
      </c>
      <c r="L1446" s="343">
        <v>0</v>
      </c>
      <c r="M1446" s="343">
        <v>0</v>
      </c>
      <c r="N1446" s="343">
        <v>0</v>
      </c>
      <c r="O1446" s="343">
        <v>0</v>
      </c>
      <c r="P1446" s="343">
        <v>3</v>
      </c>
      <c r="Q1446" s="343">
        <v>0</v>
      </c>
      <c r="R1446" s="343">
        <v>3</v>
      </c>
    </row>
    <row r="1447" spans="1:18" x14ac:dyDescent="0.25">
      <c r="A1447" s="335"/>
      <c r="B1447" s="335"/>
      <c r="C1447" s="335"/>
      <c r="D1447" s="335"/>
      <c r="E1447" s="335"/>
      <c r="F1447" s="335" t="s">
        <v>730</v>
      </c>
      <c r="G1447" s="343">
        <v>0</v>
      </c>
      <c r="H1447" s="343">
        <v>0</v>
      </c>
      <c r="I1447" s="343">
        <v>0</v>
      </c>
      <c r="J1447" s="343">
        <v>0</v>
      </c>
      <c r="K1447" s="343">
        <v>0</v>
      </c>
      <c r="L1447" s="343">
        <v>0</v>
      </c>
      <c r="M1447" s="343">
        <v>0</v>
      </c>
      <c r="N1447" s="343">
        <v>0</v>
      </c>
      <c r="O1447" s="343">
        <v>0</v>
      </c>
      <c r="P1447" s="343">
        <v>1</v>
      </c>
      <c r="Q1447" s="343">
        <v>0</v>
      </c>
      <c r="R1447" s="343">
        <v>1</v>
      </c>
    </row>
    <row r="1448" spans="1:18" x14ac:dyDescent="0.25">
      <c r="A1448" s="335"/>
      <c r="B1448" s="335"/>
      <c r="C1448" s="335"/>
      <c r="D1448" s="335"/>
      <c r="E1448" s="335" t="s">
        <v>14</v>
      </c>
      <c r="F1448" s="335"/>
      <c r="G1448" s="343">
        <v>66</v>
      </c>
      <c r="H1448" s="343">
        <v>26</v>
      </c>
      <c r="I1448" s="343">
        <v>40</v>
      </c>
      <c r="J1448" s="343">
        <v>39</v>
      </c>
      <c r="K1448" s="343">
        <v>15</v>
      </c>
      <c r="L1448" s="343">
        <v>24</v>
      </c>
      <c r="M1448" s="343">
        <v>4</v>
      </c>
      <c r="N1448" s="343">
        <v>2</v>
      </c>
      <c r="O1448" s="343">
        <v>2</v>
      </c>
      <c r="P1448" s="343">
        <v>1</v>
      </c>
      <c r="Q1448" s="343">
        <v>1</v>
      </c>
      <c r="R1448" s="343">
        <v>0</v>
      </c>
    </row>
    <row r="1449" spans="1:18" x14ac:dyDescent="0.25">
      <c r="A1449" s="335"/>
      <c r="B1449" s="335"/>
      <c r="C1449" s="335"/>
      <c r="D1449" s="335"/>
      <c r="E1449" s="335"/>
      <c r="F1449" s="335" t="s">
        <v>544</v>
      </c>
      <c r="G1449" s="343">
        <v>66</v>
      </c>
      <c r="H1449" s="343">
        <v>26</v>
      </c>
      <c r="I1449" s="343">
        <v>40</v>
      </c>
      <c r="J1449" s="343">
        <v>39</v>
      </c>
      <c r="K1449" s="343">
        <v>15</v>
      </c>
      <c r="L1449" s="343">
        <v>24</v>
      </c>
      <c r="M1449" s="343">
        <v>4</v>
      </c>
      <c r="N1449" s="343">
        <v>2</v>
      </c>
      <c r="O1449" s="343">
        <v>2</v>
      </c>
      <c r="P1449" s="343">
        <v>1</v>
      </c>
      <c r="Q1449" s="343">
        <v>1</v>
      </c>
      <c r="R1449" s="343">
        <v>0</v>
      </c>
    </row>
    <row r="1450" spans="1:18" x14ac:dyDescent="0.25">
      <c r="A1450" s="335"/>
      <c r="B1450" s="335" t="s">
        <v>21</v>
      </c>
      <c r="C1450" s="335"/>
      <c r="D1450" s="335"/>
      <c r="E1450" s="335"/>
      <c r="F1450" s="335"/>
      <c r="G1450" s="343">
        <v>371</v>
      </c>
      <c r="H1450" s="343">
        <v>76</v>
      </c>
      <c r="I1450" s="343">
        <v>295</v>
      </c>
      <c r="J1450" s="343">
        <v>113</v>
      </c>
      <c r="K1450" s="343">
        <v>18</v>
      </c>
      <c r="L1450" s="343">
        <v>95</v>
      </c>
      <c r="M1450" s="343">
        <v>96</v>
      </c>
      <c r="N1450" s="343">
        <v>24</v>
      </c>
      <c r="O1450" s="343">
        <v>72</v>
      </c>
      <c r="P1450" s="343">
        <v>96</v>
      </c>
      <c r="Q1450" s="343">
        <v>24</v>
      </c>
      <c r="R1450" s="343">
        <v>72</v>
      </c>
    </row>
    <row r="1451" spans="1:18" x14ac:dyDescent="0.25">
      <c r="A1451" s="335"/>
      <c r="B1451" s="335"/>
      <c r="C1451" s="335" t="s">
        <v>1014</v>
      </c>
      <c r="D1451" s="335"/>
      <c r="E1451" s="335"/>
      <c r="F1451" s="335"/>
      <c r="G1451" s="343">
        <v>371</v>
      </c>
      <c r="H1451" s="343">
        <v>76</v>
      </c>
      <c r="I1451" s="343">
        <v>295</v>
      </c>
      <c r="J1451" s="343">
        <v>113</v>
      </c>
      <c r="K1451" s="343">
        <v>18</v>
      </c>
      <c r="L1451" s="343">
        <v>95</v>
      </c>
      <c r="M1451" s="343">
        <v>96</v>
      </c>
      <c r="N1451" s="343">
        <v>24</v>
      </c>
      <c r="O1451" s="343">
        <v>72</v>
      </c>
      <c r="P1451" s="343">
        <v>96</v>
      </c>
      <c r="Q1451" s="343">
        <v>24</v>
      </c>
      <c r="R1451" s="343">
        <v>72</v>
      </c>
    </row>
    <row r="1452" spans="1:18" x14ac:dyDescent="0.25">
      <c r="A1452" s="335"/>
      <c r="B1452" s="335"/>
      <c r="C1452" s="335"/>
      <c r="D1452" s="335" t="s">
        <v>411</v>
      </c>
      <c r="E1452" s="335"/>
      <c r="F1452" s="335"/>
      <c r="G1452" s="343">
        <v>371</v>
      </c>
      <c r="H1452" s="343">
        <v>76</v>
      </c>
      <c r="I1452" s="343">
        <v>295</v>
      </c>
      <c r="J1452" s="343">
        <v>113</v>
      </c>
      <c r="K1452" s="343">
        <v>18</v>
      </c>
      <c r="L1452" s="343">
        <v>95</v>
      </c>
      <c r="M1452" s="343">
        <v>96</v>
      </c>
      <c r="N1452" s="343">
        <v>24</v>
      </c>
      <c r="O1452" s="343">
        <v>72</v>
      </c>
      <c r="P1452" s="343">
        <v>96</v>
      </c>
      <c r="Q1452" s="343">
        <v>24</v>
      </c>
      <c r="R1452" s="343">
        <v>72</v>
      </c>
    </row>
    <row r="1453" spans="1:18" x14ac:dyDescent="0.25">
      <c r="A1453" s="335"/>
      <c r="B1453" s="335"/>
      <c r="C1453" s="335"/>
      <c r="D1453" s="335"/>
      <c r="E1453" s="335" t="s">
        <v>6</v>
      </c>
      <c r="F1453" s="335"/>
      <c r="G1453" s="343">
        <v>371</v>
      </c>
      <c r="H1453" s="343">
        <v>76</v>
      </c>
      <c r="I1453" s="343">
        <v>295</v>
      </c>
      <c r="J1453" s="343">
        <v>113</v>
      </c>
      <c r="K1453" s="343">
        <v>18</v>
      </c>
      <c r="L1453" s="343">
        <v>95</v>
      </c>
      <c r="M1453" s="343">
        <v>96</v>
      </c>
      <c r="N1453" s="343">
        <v>24</v>
      </c>
      <c r="O1453" s="343">
        <v>72</v>
      </c>
      <c r="P1453" s="343">
        <v>96</v>
      </c>
      <c r="Q1453" s="343">
        <v>24</v>
      </c>
      <c r="R1453" s="343">
        <v>72</v>
      </c>
    </row>
    <row r="1454" spans="1:18" x14ac:dyDescent="0.25">
      <c r="A1454" s="335"/>
      <c r="B1454" s="335"/>
      <c r="C1454" s="335"/>
      <c r="D1454" s="335"/>
      <c r="E1454" s="335"/>
      <c r="F1454" s="335" t="s">
        <v>500</v>
      </c>
      <c r="G1454" s="343">
        <v>116</v>
      </c>
      <c r="H1454" s="343">
        <v>1</v>
      </c>
      <c r="I1454" s="343">
        <v>115</v>
      </c>
      <c r="J1454" s="343">
        <v>30</v>
      </c>
      <c r="K1454" s="343">
        <v>0</v>
      </c>
      <c r="L1454" s="343">
        <v>30</v>
      </c>
      <c r="M1454" s="343">
        <v>38</v>
      </c>
      <c r="N1454" s="343">
        <v>0</v>
      </c>
      <c r="O1454" s="343">
        <v>38</v>
      </c>
      <c r="P1454" s="343">
        <v>38</v>
      </c>
      <c r="Q1454" s="343">
        <v>0</v>
      </c>
      <c r="R1454" s="343">
        <v>38</v>
      </c>
    </row>
    <row r="1455" spans="1:18" x14ac:dyDescent="0.25">
      <c r="A1455" s="335"/>
      <c r="B1455" s="335"/>
      <c r="C1455" s="335"/>
      <c r="D1455" s="335"/>
      <c r="E1455" s="335"/>
      <c r="F1455" s="335" t="s">
        <v>501</v>
      </c>
      <c r="G1455" s="343">
        <v>216</v>
      </c>
      <c r="H1455" s="343">
        <v>64</v>
      </c>
      <c r="I1455" s="343">
        <v>152</v>
      </c>
      <c r="J1455" s="343">
        <v>83</v>
      </c>
      <c r="K1455" s="343">
        <v>18</v>
      </c>
      <c r="L1455" s="343">
        <v>65</v>
      </c>
      <c r="M1455" s="343">
        <v>34</v>
      </c>
      <c r="N1455" s="343">
        <v>15</v>
      </c>
      <c r="O1455" s="343">
        <v>19</v>
      </c>
      <c r="P1455" s="343">
        <v>34</v>
      </c>
      <c r="Q1455" s="343">
        <v>15</v>
      </c>
      <c r="R1455" s="343">
        <v>19</v>
      </c>
    </row>
    <row r="1456" spans="1:18" x14ac:dyDescent="0.25">
      <c r="A1456" s="335"/>
      <c r="B1456" s="335"/>
      <c r="C1456" s="335"/>
      <c r="D1456" s="335"/>
      <c r="E1456" s="335"/>
      <c r="F1456" s="335" t="s">
        <v>1015</v>
      </c>
      <c r="G1456" s="343">
        <v>39</v>
      </c>
      <c r="H1456" s="343">
        <v>11</v>
      </c>
      <c r="I1456" s="343">
        <v>28</v>
      </c>
      <c r="J1456" s="343">
        <v>0</v>
      </c>
      <c r="K1456" s="343">
        <v>0</v>
      </c>
      <c r="L1456" s="343">
        <v>0</v>
      </c>
      <c r="M1456" s="343">
        <v>24</v>
      </c>
      <c r="N1456" s="343">
        <v>9</v>
      </c>
      <c r="O1456" s="343">
        <v>15</v>
      </c>
      <c r="P1456" s="343">
        <v>24</v>
      </c>
      <c r="Q1456" s="343">
        <v>9</v>
      </c>
      <c r="R1456" s="343">
        <v>15</v>
      </c>
    </row>
    <row r="1457" spans="1:18" x14ac:dyDescent="0.25">
      <c r="A1457" s="335"/>
      <c r="B1457" s="335" t="s">
        <v>580</v>
      </c>
      <c r="C1457" s="335"/>
      <c r="D1457" s="335"/>
      <c r="E1457" s="335"/>
      <c r="F1457" s="335"/>
      <c r="G1457" s="343">
        <v>1649</v>
      </c>
      <c r="H1457" s="343">
        <v>609</v>
      </c>
      <c r="I1457" s="343">
        <v>1040</v>
      </c>
      <c r="J1457" s="343">
        <v>399</v>
      </c>
      <c r="K1457" s="343">
        <v>145</v>
      </c>
      <c r="L1457" s="343">
        <v>254</v>
      </c>
      <c r="M1457" s="343">
        <v>30</v>
      </c>
      <c r="N1457" s="343">
        <v>13</v>
      </c>
      <c r="O1457" s="343">
        <v>17</v>
      </c>
      <c r="P1457" s="343">
        <v>5</v>
      </c>
      <c r="Q1457" s="343">
        <v>1</v>
      </c>
      <c r="R1457" s="343">
        <v>4</v>
      </c>
    </row>
    <row r="1458" spans="1:18" x14ac:dyDescent="0.25">
      <c r="A1458" s="335"/>
      <c r="B1458" s="335"/>
      <c r="C1458" s="335" t="s">
        <v>1016</v>
      </c>
      <c r="D1458" s="335"/>
      <c r="E1458" s="335"/>
      <c r="F1458" s="335"/>
      <c r="G1458" s="343">
        <v>32</v>
      </c>
      <c r="H1458" s="343">
        <v>13</v>
      </c>
      <c r="I1458" s="343">
        <v>19</v>
      </c>
      <c r="J1458" s="343">
        <v>9</v>
      </c>
      <c r="K1458" s="343">
        <v>4</v>
      </c>
      <c r="L1458" s="343">
        <v>5</v>
      </c>
      <c r="M1458" s="343">
        <v>0</v>
      </c>
      <c r="N1458" s="343">
        <v>0</v>
      </c>
      <c r="O1458" s="343">
        <v>0</v>
      </c>
      <c r="P1458" s="343">
        <v>0</v>
      </c>
      <c r="Q1458" s="343">
        <v>0</v>
      </c>
      <c r="R1458" s="343">
        <v>0</v>
      </c>
    </row>
    <row r="1459" spans="1:18" x14ac:dyDescent="0.25">
      <c r="A1459" s="335"/>
      <c r="B1459" s="335"/>
      <c r="C1459" s="335"/>
      <c r="D1459" s="335" t="s">
        <v>411</v>
      </c>
      <c r="E1459" s="335"/>
      <c r="F1459" s="335"/>
      <c r="G1459" s="343">
        <v>32</v>
      </c>
      <c r="H1459" s="343">
        <v>13</v>
      </c>
      <c r="I1459" s="343">
        <v>19</v>
      </c>
      <c r="J1459" s="343">
        <v>9</v>
      </c>
      <c r="K1459" s="343">
        <v>4</v>
      </c>
      <c r="L1459" s="343">
        <v>5</v>
      </c>
      <c r="M1459" s="343">
        <v>0</v>
      </c>
      <c r="N1459" s="343">
        <v>0</v>
      </c>
      <c r="O1459" s="343">
        <v>0</v>
      </c>
      <c r="P1459" s="343">
        <v>0</v>
      </c>
      <c r="Q1459" s="343">
        <v>0</v>
      </c>
      <c r="R1459" s="343">
        <v>0</v>
      </c>
    </row>
    <row r="1460" spans="1:18" x14ac:dyDescent="0.25">
      <c r="A1460" s="335"/>
      <c r="B1460" s="335"/>
      <c r="C1460" s="335"/>
      <c r="D1460" s="335"/>
      <c r="E1460" s="335" t="s">
        <v>6</v>
      </c>
      <c r="F1460" s="335"/>
      <c r="G1460" s="343">
        <v>32</v>
      </c>
      <c r="H1460" s="343">
        <v>13</v>
      </c>
      <c r="I1460" s="343">
        <v>19</v>
      </c>
      <c r="J1460" s="343">
        <v>9</v>
      </c>
      <c r="K1460" s="343">
        <v>4</v>
      </c>
      <c r="L1460" s="343">
        <v>5</v>
      </c>
      <c r="M1460" s="343">
        <v>0</v>
      </c>
      <c r="N1460" s="343">
        <v>0</v>
      </c>
      <c r="O1460" s="343">
        <v>0</v>
      </c>
      <c r="P1460" s="343">
        <v>0</v>
      </c>
      <c r="Q1460" s="343">
        <v>0</v>
      </c>
      <c r="R1460" s="343">
        <v>0</v>
      </c>
    </row>
    <row r="1461" spans="1:18" x14ac:dyDescent="0.25">
      <c r="A1461" s="335"/>
      <c r="B1461" s="335"/>
      <c r="C1461" s="335"/>
      <c r="D1461" s="335"/>
      <c r="E1461" s="335"/>
      <c r="F1461" s="335" t="s">
        <v>755</v>
      </c>
      <c r="G1461" s="343">
        <v>32</v>
      </c>
      <c r="H1461" s="343">
        <v>13</v>
      </c>
      <c r="I1461" s="343">
        <v>19</v>
      </c>
      <c r="J1461" s="343">
        <v>9</v>
      </c>
      <c r="K1461" s="343">
        <v>4</v>
      </c>
      <c r="L1461" s="343">
        <v>5</v>
      </c>
      <c r="M1461" s="343">
        <v>0</v>
      </c>
      <c r="N1461" s="343">
        <v>0</v>
      </c>
      <c r="O1461" s="343">
        <v>0</v>
      </c>
      <c r="P1461" s="343">
        <v>0</v>
      </c>
      <c r="Q1461" s="343">
        <v>0</v>
      </c>
      <c r="R1461" s="343">
        <v>0</v>
      </c>
    </row>
    <row r="1462" spans="1:18" x14ac:dyDescent="0.25">
      <c r="A1462" s="335"/>
      <c r="B1462" s="335"/>
      <c r="C1462" s="335" t="s">
        <v>1017</v>
      </c>
      <c r="D1462" s="335"/>
      <c r="E1462" s="335"/>
      <c r="F1462" s="335"/>
      <c r="G1462" s="343">
        <v>141</v>
      </c>
      <c r="H1462" s="343">
        <v>45</v>
      </c>
      <c r="I1462" s="343">
        <v>96</v>
      </c>
      <c r="J1462" s="343">
        <v>24</v>
      </c>
      <c r="K1462" s="343">
        <v>6</v>
      </c>
      <c r="L1462" s="343">
        <v>18</v>
      </c>
      <c r="M1462" s="343">
        <v>0</v>
      </c>
      <c r="N1462" s="343">
        <v>0</v>
      </c>
      <c r="O1462" s="343">
        <v>0</v>
      </c>
      <c r="P1462" s="343">
        <v>0</v>
      </c>
      <c r="Q1462" s="343">
        <v>0</v>
      </c>
      <c r="R1462" s="343">
        <v>0</v>
      </c>
    </row>
    <row r="1463" spans="1:18" x14ac:dyDescent="0.25">
      <c r="A1463" s="335"/>
      <c r="B1463" s="335"/>
      <c r="C1463" s="335"/>
      <c r="D1463" s="335" t="s">
        <v>411</v>
      </c>
      <c r="E1463" s="335"/>
      <c r="F1463" s="335"/>
      <c r="G1463" s="343">
        <v>122</v>
      </c>
      <c r="H1463" s="343">
        <v>40</v>
      </c>
      <c r="I1463" s="343">
        <v>82</v>
      </c>
      <c r="J1463" s="343">
        <v>24</v>
      </c>
      <c r="K1463" s="343">
        <v>6</v>
      </c>
      <c r="L1463" s="343">
        <v>18</v>
      </c>
      <c r="M1463" s="343">
        <v>0</v>
      </c>
      <c r="N1463" s="343">
        <v>0</v>
      </c>
      <c r="O1463" s="343">
        <v>0</v>
      </c>
      <c r="P1463" s="343">
        <v>0</v>
      </c>
      <c r="Q1463" s="343">
        <v>0</v>
      </c>
      <c r="R1463" s="343">
        <v>0</v>
      </c>
    </row>
    <row r="1464" spans="1:18" x14ac:dyDescent="0.25">
      <c r="A1464" s="335"/>
      <c r="B1464" s="335"/>
      <c r="C1464" s="335"/>
      <c r="D1464" s="335"/>
      <c r="E1464" s="335" t="s">
        <v>6</v>
      </c>
      <c r="F1464" s="335"/>
      <c r="G1464" s="343">
        <v>122</v>
      </c>
      <c r="H1464" s="343">
        <v>40</v>
      </c>
      <c r="I1464" s="343">
        <v>82</v>
      </c>
      <c r="J1464" s="343">
        <v>24</v>
      </c>
      <c r="K1464" s="343">
        <v>6</v>
      </c>
      <c r="L1464" s="343">
        <v>18</v>
      </c>
      <c r="M1464" s="343">
        <v>0</v>
      </c>
      <c r="N1464" s="343">
        <v>0</v>
      </c>
      <c r="O1464" s="343">
        <v>0</v>
      </c>
      <c r="P1464" s="343">
        <v>0</v>
      </c>
      <c r="Q1464" s="343">
        <v>0</v>
      </c>
      <c r="R1464" s="343">
        <v>0</v>
      </c>
    </row>
    <row r="1465" spans="1:18" x14ac:dyDescent="0.25">
      <c r="A1465" s="335"/>
      <c r="B1465" s="335"/>
      <c r="C1465" s="335"/>
      <c r="D1465" s="335"/>
      <c r="E1465" s="335"/>
      <c r="F1465" s="335" t="s">
        <v>547</v>
      </c>
      <c r="G1465" s="343">
        <v>15</v>
      </c>
      <c r="H1465" s="343">
        <v>3</v>
      </c>
      <c r="I1465" s="343">
        <v>12</v>
      </c>
      <c r="J1465" s="343">
        <v>8</v>
      </c>
      <c r="K1465" s="343">
        <v>2</v>
      </c>
      <c r="L1465" s="343">
        <v>6</v>
      </c>
      <c r="M1465" s="343">
        <v>0</v>
      </c>
      <c r="N1465" s="343">
        <v>0</v>
      </c>
      <c r="O1465" s="343">
        <v>0</v>
      </c>
      <c r="P1465" s="343">
        <v>0</v>
      </c>
      <c r="Q1465" s="343">
        <v>0</v>
      </c>
      <c r="R1465" s="343">
        <v>0</v>
      </c>
    </row>
    <row r="1466" spans="1:18" x14ac:dyDescent="0.25">
      <c r="A1466" s="335"/>
      <c r="B1466" s="335"/>
      <c r="C1466" s="335"/>
      <c r="D1466" s="335"/>
      <c r="E1466" s="335"/>
      <c r="F1466" s="335" t="s">
        <v>562</v>
      </c>
      <c r="G1466" s="343">
        <v>11</v>
      </c>
      <c r="H1466" s="343">
        <v>6</v>
      </c>
      <c r="I1466" s="343">
        <v>5</v>
      </c>
      <c r="J1466" s="343">
        <v>4</v>
      </c>
      <c r="K1466" s="343">
        <v>3</v>
      </c>
      <c r="L1466" s="343">
        <v>1</v>
      </c>
      <c r="M1466" s="343">
        <v>0</v>
      </c>
      <c r="N1466" s="343">
        <v>0</v>
      </c>
      <c r="O1466" s="343">
        <v>0</v>
      </c>
      <c r="P1466" s="343">
        <v>0</v>
      </c>
      <c r="Q1466" s="343">
        <v>0</v>
      </c>
      <c r="R1466" s="343">
        <v>0</v>
      </c>
    </row>
    <row r="1467" spans="1:18" x14ac:dyDescent="0.25">
      <c r="A1467" s="335"/>
      <c r="B1467" s="335"/>
      <c r="C1467" s="335"/>
      <c r="D1467" s="335"/>
      <c r="E1467" s="335"/>
      <c r="F1467" s="335" t="s">
        <v>744</v>
      </c>
      <c r="G1467" s="343">
        <v>56</v>
      </c>
      <c r="H1467" s="343">
        <v>18</v>
      </c>
      <c r="I1467" s="343">
        <v>38</v>
      </c>
      <c r="J1467" s="343">
        <v>6</v>
      </c>
      <c r="K1467" s="343">
        <v>1</v>
      </c>
      <c r="L1467" s="343">
        <v>5</v>
      </c>
      <c r="M1467" s="343">
        <v>0</v>
      </c>
      <c r="N1467" s="343">
        <v>0</v>
      </c>
      <c r="O1467" s="343">
        <v>0</v>
      </c>
      <c r="P1467" s="343">
        <v>0</v>
      </c>
      <c r="Q1467" s="343">
        <v>0</v>
      </c>
      <c r="R1467" s="343">
        <v>0</v>
      </c>
    </row>
    <row r="1468" spans="1:18" x14ac:dyDescent="0.25">
      <c r="A1468" s="335"/>
      <c r="B1468" s="335"/>
      <c r="C1468" s="335"/>
      <c r="D1468" s="335"/>
      <c r="E1468" s="335"/>
      <c r="F1468" s="335" t="s">
        <v>792</v>
      </c>
      <c r="G1468" s="343">
        <v>40</v>
      </c>
      <c r="H1468" s="343">
        <v>13</v>
      </c>
      <c r="I1468" s="343">
        <v>27</v>
      </c>
      <c r="J1468" s="343">
        <v>6</v>
      </c>
      <c r="K1468" s="343">
        <v>0</v>
      </c>
      <c r="L1468" s="343">
        <v>6</v>
      </c>
      <c r="M1468" s="343">
        <v>0</v>
      </c>
      <c r="N1468" s="343">
        <v>0</v>
      </c>
      <c r="O1468" s="343">
        <v>0</v>
      </c>
      <c r="P1468" s="343">
        <v>0</v>
      </c>
      <c r="Q1468" s="343">
        <v>0</v>
      </c>
      <c r="R1468" s="343">
        <v>0</v>
      </c>
    </row>
    <row r="1469" spans="1:18" x14ac:dyDescent="0.25">
      <c r="A1469" s="335"/>
      <c r="B1469" s="335"/>
      <c r="C1469" s="335"/>
      <c r="D1469" s="335" t="s">
        <v>468</v>
      </c>
      <c r="E1469" s="335"/>
      <c r="F1469" s="335"/>
      <c r="G1469" s="343">
        <v>19</v>
      </c>
      <c r="H1469" s="343">
        <v>5</v>
      </c>
      <c r="I1469" s="343">
        <v>14</v>
      </c>
      <c r="J1469" s="343">
        <v>0</v>
      </c>
      <c r="K1469" s="343">
        <v>0</v>
      </c>
      <c r="L1469" s="343">
        <v>0</v>
      </c>
      <c r="M1469" s="343">
        <v>0</v>
      </c>
      <c r="N1469" s="343">
        <v>0</v>
      </c>
      <c r="O1469" s="343">
        <v>0</v>
      </c>
      <c r="P1469" s="343">
        <v>0</v>
      </c>
      <c r="Q1469" s="343">
        <v>0</v>
      </c>
      <c r="R1469" s="343">
        <v>0</v>
      </c>
    </row>
    <row r="1470" spans="1:18" x14ac:dyDescent="0.25">
      <c r="A1470" s="335"/>
      <c r="B1470" s="335"/>
      <c r="C1470" s="335"/>
      <c r="D1470" s="335"/>
      <c r="E1470" s="335" t="s">
        <v>6</v>
      </c>
      <c r="F1470" s="335"/>
      <c r="G1470" s="343">
        <v>19</v>
      </c>
      <c r="H1470" s="343">
        <v>5</v>
      </c>
      <c r="I1470" s="343">
        <v>14</v>
      </c>
      <c r="J1470" s="343">
        <v>0</v>
      </c>
      <c r="K1470" s="343">
        <v>0</v>
      </c>
      <c r="L1470" s="343">
        <v>0</v>
      </c>
      <c r="M1470" s="343">
        <v>0</v>
      </c>
      <c r="N1470" s="343">
        <v>0</v>
      </c>
      <c r="O1470" s="343">
        <v>0</v>
      </c>
      <c r="P1470" s="343">
        <v>0</v>
      </c>
      <c r="Q1470" s="343">
        <v>0</v>
      </c>
      <c r="R1470" s="343">
        <v>0</v>
      </c>
    </row>
    <row r="1471" spans="1:18" x14ac:dyDescent="0.25">
      <c r="A1471" s="335"/>
      <c r="B1471" s="335"/>
      <c r="C1471" s="335"/>
      <c r="D1471" s="335"/>
      <c r="E1471" s="335"/>
      <c r="F1471" s="335" t="s">
        <v>783</v>
      </c>
      <c r="G1471" s="343">
        <v>19</v>
      </c>
      <c r="H1471" s="343">
        <v>5</v>
      </c>
      <c r="I1471" s="343">
        <v>14</v>
      </c>
      <c r="J1471" s="343">
        <v>0</v>
      </c>
      <c r="K1471" s="343">
        <v>0</v>
      </c>
      <c r="L1471" s="343">
        <v>0</v>
      </c>
      <c r="M1471" s="343">
        <v>0</v>
      </c>
      <c r="N1471" s="343">
        <v>0</v>
      </c>
      <c r="O1471" s="343">
        <v>0</v>
      </c>
      <c r="P1471" s="343">
        <v>0</v>
      </c>
      <c r="Q1471" s="343">
        <v>0</v>
      </c>
      <c r="R1471" s="343">
        <v>0</v>
      </c>
    </row>
    <row r="1472" spans="1:18" x14ac:dyDescent="0.25">
      <c r="A1472" s="335"/>
      <c r="B1472" s="335"/>
      <c r="C1472" s="335"/>
      <c r="D1472" s="335"/>
      <c r="E1472" s="335"/>
      <c r="F1472" s="335" t="s">
        <v>784</v>
      </c>
      <c r="G1472" s="343">
        <v>0</v>
      </c>
      <c r="H1472" s="343">
        <v>0</v>
      </c>
      <c r="I1472" s="343">
        <v>0</v>
      </c>
      <c r="J1472" s="343">
        <v>0</v>
      </c>
      <c r="K1472" s="343">
        <v>0</v>
      </c>
      <c r="L1472" s="343">
        <v>0</v>
      </c>
      <c r="M1472" s="343">
        <v>0</v>
      </c>
      <c r="N1472" s="343">
        <v>0</v>
      </c>
      <c r="O1472" s="343">
        <v>0</v>
      </c>
      <c r="P1472" s="343">
        <v>0</v>
      </c>
      <c r="Q1472" s="343">
        <v>0</v>
      </c>
      <c r="R1472" s="343">
        <v>0</v>
      </c>
    </row>
    <row r="1473" spans="1:18" x14ac:dyDescent="0.25">
      <c r="A1473" s="335"/>
      <c r="B1473" s="335"/>
      <c r="C1473" s="335" t="s">
        <v>1018</v>
      </c>
      <c r="D1473" s="335"/>
      <c r="E1473" s="335"/>
      <c r="F1473" s="335"/>
      <c r="G1473" s="343">
        <v>395</v>
      </c>
      <c r="H1473" s="343">
        <v>155</v>
      </c>
      <c r="I1473" s="343">
        <v>240</v>
      </c>
      <c r="J1473" s="343">
        <v>83</v>
      </c>
      <c r="K1473" s="343">
        <v>33</v>
      </c>
      <c r="L1473" s="343">
        <v>50</v>
      </c>
      <c r="M1473" s="343">
        <v>0</v>
      </c>
      <c r="N1473" s="343">
        <v>0</v>
      </c>
      <c r="O1473" s="343">
        <v>0</v>
      </c>
      <c r="P1473" s="343">
        <v>0</v>
      </c>
      <c r="Q1473" s="343">
        <v>0</v>
      </c>
      <c r="R1473" s="343">
        <v>0</v>
      </c>
    </row>
    <row r="1474" spans="1:18" x14ac:dyDescent="0.25">
      <c r="A1474" s="335"/>
      <c r="B1474" s="335"/>
      <c r="C1474" s="335"/>
      <c r="D1474" s="335" t="s">
        <v>411</v>
      </c>
      <c r="E1474" s="335"/>
      <c r="F1474" s="335"/>
      <c r="G1474" s="343">
        <v>395</v>
      </c>
      <c r="H1474" s="343">
        <v>155</v>
      </c>
      <c r="I1474" s="343">
        <v>240</v>
      </c>
      <c r="J1474" s="343">
        <v>83</v>
      </c>
      <c r="K1474" s="343">
        <v>33</v>
      </c>
      <c r="L1474" s="343">
        <v>50</v>
      </c>
      <c r="M1474" s="343">
        <v>0</v>
      </c>
      <c r="N1474" s="343">
        <v>0</v>
      </c>
      <c r="O1474" s="343">
        <v>0</v>
      </c>
      <c r="P1474" s="343">
        <v>0</v>
      </c>
      <c r="Q1474" s="343">
        <v>0</v>
      </c>
      <c r="R1474" s="343">
        <v>0</v>
      </c>
    </row>
    <row r="1475" spans="1:18" x14ac:dyDescent="0.25">
      <c r="A1475" s="335"/>
      <c r="B1475" s="335"/>
      <c r="C1475" s="335"/>
      <c r="D1475" s="335"/>
      <c r="E1475" s="335" t="s">
        <v>6</v>
      </c>
      <c r="F1475" s="335"/>
      <c r="G1475" s="343">
        <v>395</v>
      </c>
      <c r="H1475" s="343">
        <v>155</v>
      </c>
      <c r="I1475" s="343">
        <v>240</v>
      </c>
      <c r="J1475" s="343">
        <v>83</v>
      </c>
      <c r="K1475" s="343">
        <v>33</v>
      </c>
      <c r="L1475" s="343">
        <v>50</v>
      </c>
      <c r="M1475" s="343">
        <v>0</v>
      </c>
      <c r="N1475" s="343">
        <v>0</v>
      </c>
      <c r="O1475" s="343">
        <v>0</v>
      </c>
      <c r="P1475" s="343">
        <v>0</v>
      </c>
      <c r="Q1475" s="343">
        <v>0</v>
      </c>
      <c r="R1475" s="343">
        <v>0</v>
      </c>
    </row>
    <row r="1476" spans="1:18" x14ac:dyDescent="0.25">
      <c r="A1476" s="335"/>
      <c r="B1476" s="335"/>
      <c r="C1476" s="335"/>
      <c r="D1476" s="335"/>
      <c r="E1476" s="335"/>
      <c r="F1476" s="335" t="s">
        <v>565</v>
      </c>
      <c r="G1476" s="343">
        <v>395</v>
      </c>
      <c r="H1476" s="343">
        <v>155</v>
      </c>
      <c r="I1476" s="343">
        <v>240</v>
      </c>
      <c r="J1476" s="343">
        <v>83</v>
      </c>
      <c r="K1476" s="343">
        <v>33</v>
      </c>
      <c r="L1476" s="343">
        <v>50</v>
      </c>
      <c r="M1476" s="343">
        <v>0</v>
      </c>
      <c r="N1476" s="343">
        <v>0</v>
      </c>
      <c r="O1476" s="343">
        <v>0</v>
      </c>
      <c r="P1476" s="343">
        <v>0</v>
      </c>
      <c r="Q1476" s="343">
        <v>0</v>
      </c>
      <c r="R1476" s="343">
        <v>0</v>
      </c>
    </row>
    <row r="1477" spans="1:18" x14ac:dyDescent="0.25">
      <c r="A1477" s="335"/>
      <c r="B1477" s="335"/>
      <c r="C1477" s="335"/>
      <c r="D1477" s="335" t="s">
        <v>468</v>
      </c>
      <c r="E1477" s="335"/>
      <c r="F1477" s="335"/>
      <c r="G1477" s="343">
        <v>0</v>
      </c>
      <c r="H1477" s="343">
        <v>0</v>
      </c>
      <c r="I1477" s="343">
        <v>0</v>
      </c>
      <c r="J1477" s="343">
        <v>0</v>
      </c>
      <c r="K1477" s="343">
        <v>0</v>
      </c>
      <c r="L1477" s="343">
        <v>0</v>
      </c>
      <c r="M1477" s="343">
        <v>0</v>
      </c>
      <c r="N1477" s="343">
        <v>0</v>
      </c>
      <c r="O1477" s="343">
        <v>0</v>
      </c>
      <c r="P1477" s="343">
        <v>0</v>
      </c>
      <c r="Q1477" s="343">
        <v>0</v>
      </c>
      <c r="R1477" s="343">
        <v>0</v>
      </c>
    </row>
    <row r="1478" spans="1:18" x14ac:dyDescent="0.25">
      <c r="A1478" s="335"/>
      <c r="B1478" s="335"/>
      <c r="C1478" s="335"/>
      <c r="D1478" s="335"/>
      <c r="E1478" s="335" t="s">
        <v>6</v>
      </c>
      <c r="F1478" s="335"/>
      <c r="G1478" s="343">
        <v>0</v>
      </c>
      <c r="H1478" s="343">
        <v>0</v>
      </c>
      <c r="I1478" s="343">
        <v>0</v>
      </c>
      <c r="J1478" s="343">
        <v>0</v>
      </c>
      <c r="K1478" s="343">
        <v>0</v>
      </c>
      <c r="L1478" s="343">
        <v>0</v>
      </c>
      <c r="M1478" s="343">
        <v>0</v>
      </c>
      <c r="N1478" s="343">
        <v>0</v>
      </c>
      <c r="O1478" s="343">
        <v>0</v>
      </c>
      <c r="P1478" s="343">
        <v>0</v>
      </c>
      <c r="Q1478" s="343">
        <v>0</v>
      </c>
      <c r="R1478" s="343">
        <v>0</v>
      </c>
    </row>
    <row r="1479" spans="1:18" x14ac:dyDescent="0.25">
      <c r="A1479" s="335"/>
      <c r="B1479" s="335"/>
      <c r="C1479" s="335"/>
      <c r="D1479" s="335"/>
      <c r="E1479" s="335"/>
      <c r="F1479" s="335" t="s">
        <v>798</v>
      </c>
      <c r="G1479" s="343">
        <v>0</v>
      </c>
      <c r="H1479" s="343">
        <v>0</v>
      </c>
      <c r="I1479" s="343">
        <v>0</v>
      </c>
      <c r="J1479" s="343">
        <v>0</v>
      </c>
      <c r="K1479" s="343">
        <v>0</v>
      </c>
      <c r="L1479" s="343">
        <v>0</v>
      </c>
      <c r="M1479" s="343">
        <v>0</v>
      </c>
      <c r="N1479" s="343">
        <v>0</v>
      </c>
      <c r="O1479" s="343">
        <v>0</v>
      </c>
      <c r="P1479" s="343">
        <v>0</v>
      </c>
      <c r="Q1479" s="343">
        <v>0</v>
      </c>
      <c r="R1479" s="343">
        <v>0</v>
      </c>
    </row>
    <row r="1480" spans="1:18" x14ac:dyDescent="0.25">
      <c r="A1480" s="335"/>
      <c r="B1480" s="335"/>
      <c r="C1480" s="335" t="s">
        <v>1019</v>
      </c>
      <c r="D1480" s="335"/>
      <c r="E1480" s="335"/>
      <c r="F1480" s="335"/>
      <c r="G1480" s="343">
        <v>243</v>
      </c>
      <c r="H1480" s="343">
        <v>91</v>
      </c>
      <c r="I1480" s="343">
        <v>152</v>
      </c>
      <c r="J1480" s="343">
        <v>66</v>
      </c>
      <c r="K1480" s="343">
        <v>24</v>
      </c>
      <c r="L1480" s="343">
        <v>42</v>
      </c>
      <c r="M1480" s="343">
        <v>30</v>
      </c>
      <c r="N1480" s="343">
        <v>13</v>
      </c>
      <c r="O1480" s="343">
        <v>17</v>
      </c>
      <c r="P1480" s="343">
        <v>5</v>
      </c>
      <c r="Q1480" s="343">
        <v>1</v>
      </c>
      <c r="R1480" s="343">
        <v>4</v>
      </c>
    </row>
    <row r="1481" spans="1:18" x14ac:dyDescent="0.25">
      <c r="A1481" s="335"/>
      <c r="B1481" s="335"/>
      <c r="C1481" s="335"/>
      <c r="D1481" s="335" t="s">
        <v>411</v>
      </c>
      <c r="E1481" s="335"/>
      <c r="F1481" s="335"/>
      <c r="G1481" s="343">
        <v>231</v>
      </c>
      <c r="H1481" s="343">
        <v>88</v>
      </c>
      <c r="I1481" s="343">
        <v>143</v>
      </c>
      <c r="J1481" s="343">
        <v>65</v>
      </c>
      <c r="K1481" s="343">
        <v>24</v>
      </c>
      <c r="L1481" s="343">
        <v>41</v>
      </c>
      <c r="M1481" s="343">
        <v>29</v>
      </c>
      <c r="N1481" s="343">
        <v>13</v>
      </c>
      <c r="O1481" s="343">
        <v>16</v>
      </c>
      <c r="P1481" s="343">
        <v>4</v>
      </c>
      <c r="Q1481" s="343">
        <v>1</v>
      </c>
      <c r="R1481" s="343">
        <v>3</v>
      </c>
    </row>
    <row r="1482" spans="1:18" x14ac:dyDescent="0.25">
      <c r="A1482" s="335"/>
      <c r="B1482" s="335"/>
      <c r="C1482" s="335"/>
      <c r="D1482" s="335"/>
      <c r="E1482" s="335" t="s">
        <v>6</v>
      </c>
      <c r="F1482" s="335"/>
      <c r="G1482" s="343">
        <v>231</v>
      </c>
      <c r="H1482" s="343">
        <v>88</v>
      </c>
      <c r="I1482" s="343">
        <v>143</v>
      </c>
      <c r="J1482" s="343">
        <v>65</v>
      </c>
      <c r="K1482" s="343">
        <v>24</v>
      </c>
      <c r="L1482" s="343">
        <v>41</v>
      </c>
      <c r="M1482" s="343">
        <v>29</v>
      </c>
      <c r="N1482" s="343">
        <v>13</v>
      </c>
      <c r="O1482" s="343">
        <v>16</v>
      </c>
      <c r="P1482" s="343">
        <v>4</v>
      </c>
      <c r="Q1482" s="343">
        <v>1</v>
      </c>
      <c r="R1482" s="343">
        <v>3</v>
      </c>
    </row>
    <row r="1483" spans="1:18" x14ac:dyDescent="0.25">
      <c r="A1483" s="335"/>
      <c r="B1483" s="335"/>
      <c r="C1483" s="335"/>
      <c r="D1483" s="335"/>
      <c r="E1483" s="335"/>
      <c r="F1483" s="335" t="s">
        <v>804</v>
      </c>
      <c r="G1483" s="343">
        <v>114</v>
      </c>
      <c r="H1483" s="343">
        <v>48</v>
      </c>
      <c r="I1483" s="343">
        <v>66</v>
      </c>
      <c r="J1483" s="343">
        <v>36</v>
      </c>
      <c r="K1483" s="343">
        <v>14</v>
      </c>
      <c r="L1483" s="343">
        <v>22</v>
      </c>
      <c r="M1483" s="343">
        <v>28</v>
      </c>
      <c r="N1483" s="343">
        <v>12</v>
      </c>
      <c r="O1483" s="343">
        <v>16</v>
      </c>
      <c r="P1483" s="343">
        <v>4</v>
      </c>
      <c r="Q1483" s="343">
        <v>1</v>
      </c>
      <c r="R1483" s="343">
        <v>3</v>
      </c>
    </row>
    <row r="1484" spans="1:18" x14ac:dyDescent="0.25">
      <c r="A1484" s="335"/>
      <c r="B1484" s="335"/>
      <c r="C1484" s="335"/>
      <c r="D1484" s="335"/>
      <c r="E1484" s="335"/>
      <c r="F1484" s="335" t="s">
        <v>805</v>
      </c>
      <c r="G1484" s="343">
        <v>117</v>
      </c>
      <c r="H1484" s="343">
        <v>40</v>
      </c>
      <c r="I1484" s="343">
        <v>77</v>
      </c>
      <c r="J1484" s="343">
        <v>29</v>
      </c>
      <c r="K1484" s="343">
        <v>10</v>
      </c>
      <c r="L1484" s="343">
        <v>19</v>
      </c>
      <c r="M1484" s="343">
        <v>1</v>
      </c>
      <c r="N1484" s="343">
        <v>1</v>
      </c>
      <c r="O1484" s="343">
        <v>0</v>
      </c>
      <c r="P1484" s="343">
        <v>0</v>
      </c>
      <c r="Q1484" s="343">
        <v>0</v>
      </c>
      <c r="R1484" s="343">
        <v>0</v>
      </c>
    </row>
    <row r="1485" spans="1:18" x14ac:dyDescent="0.25">
      <c r="A1485" s="335"/>
      <c r="B1485" s="335"/>
      <c r="C1485" s="335"/>
      <c r="D1485" s="335" t="s">
        <v>468</v>
      </c>
      <c r="E1485" s="335"/>
      <c r="F1485" s="335"/>
      <c r="G1485" s="343">
        <v>12</v>
      </c>
      <c r="H1485" s="343">
        <v>3</v>
      </c>
      <c r="I1485" s="343">
        <v>9</v>
      </c>
      <c r="J1485" s="343">
        <v>1</v>
      </c>
      <c r="K1485" s="343">
        <v>0</v>
      </c>
      <c r="L1485" s="343">
        <v>1</v>
      </c>
      <c r="M1485" s="343">
        <v>1</v>
      </c>
      <c r="N1485" s="343">
        <v>0</v>
      </c>
      <c r="O1485" s="343">
        <v>1</v>
      </c>
      <c r="P1485" s="343">
        <v>1</v>
      </c>
      <c r="Q1485" s="343">
        <v>0</v>
      </c>
      <c r="R1485" s="343">
        <v>1</v>
      </c>
    </row>
    <row r="1486" spans="1:18" x14ac:dyDescent="0.25">
      <c r="A1486" s="335"/>
      <c r="B1486" s="335"/>
      <c r="C1486" s="335"/>
      <c r="D1486" s="335"/>
      <c r="E1486" s="335" t="s">
        <v>6</v>
      </c>
      <c r="F1486" s="335"/>
      <c r="G1486" s="343">
        <v>12</v>
      </c>
      <c r="H1486" s="343">
        <v>3</v>
      </c>
      <c r="I1486" s="343">
        <v>9</v>
      </c>
      <c r="J1486" s="343">
        <v>1</v>
      </c>
      <c r="K1486" s="343">
        <v>0</v>
      </c>
      <c r="L1486" s="343">
        <v>1</v>
      </c>
      <c r="M1486" s="343">
        <v>1</v>
      </c>
      <c r="N1486" s="343">
        <v>0</v>
      </c>
      <c r="O1486" s="343">
        <v>1</v>
      </c>
      <c r="P1486" s="343">
        <v>1</v>
      </c>
      <c r="Q1486" s="343">
        <v>0</v>
      </c>
      <c r="R1486" s="343">
        <v>1</v>
      </c>
    </row>
    <row r="1487" spans="1:18" x14ac:dyDescent="0.25">
      <c r="A1487" s="335"/>
      <c r="B1487" s="335"/>
      <c r="C1487" s="335"/>
      <c r="D1487" s="335"/>
      <c r="E1487" s="335"/>
      <c r="F1487" s="335" t="s">
        <v>1020</v>
      </c>
      <c r="G1487" s="343">
        <v>12</v>
      </c>
      <c r="H1487" s="343">
        <v>3</v>
      </c>
      <c r="I1487" s="343">
        <v>9</v>
      </c>
      <c r="J1487" s="343">
        <v>1</v>
      </c>
      <c r="K1487" s="343">
        <v>0</v>
      </c>
      <c r="L1487" s="343">
        <v>1</v>
      </c>
      <c r="M1487" s="343">
        <v>1</v>
      </c>
      <c r="N1487" s="343">
        <v>0</v>
      </c>
      <c r="O1487" s="343">
        <v>1</v>
      </c>
      <c r="P1487" s="343">
        <v>1</v>
      </c>
      <c r="Q1487" s="343">
        <v>0</v>
      </c>
      <c r="R1487" s="343">
        <v>1</v>
      </c>
    </row>
    <row r="1488" spans="1:18" x14ac:dyDescent="0.25">
      <c r="A1488" s="335"/>
      <c r="B1488" s="335"/>
      <c r="C1488" s="335"/>
      <c r="D1488" s="335"/>
      <c r="E1488" s="335" t="s">
        <v>555</v>
      </c>
      <c r="F1488" s="335"/>
      <c r="G1488" s="343">
        <v>0</v>
      </c>
      <c r="H1488" s="343">
        <v>0</v>
      </c>
      <c r="I1488" s="343">
        <v>0</v>
      </c>
      <c r="J1488" s="343">
        <v>0</v>
      </c>
      <c r="K1488" s="343">
        <v>0</v>
      </c>
      <c r="L1488" s="343">
        <v>0</v>
      </c>
      <c r="M1488" s="343">
        <v>0</v>
      </c>
      <c r="N1488" s="343">
        <v>0</v>
      </c>
      <c r="O1488" s="343">
        <v>0</v>
      </c>
      <c r="P1488" s="343">
        <v>0</v>
      </c>
      <c r="Q1488" s="343">
        <v>0</v>
      </c>
      <c r="R1488" s="343">
        <v>0</v>
      </c>
    </row>
    <row r="1489" spans="1:18" x14ac:dyDescent="0.25">
      <c r="A1489" s="335"/>
      <c r="B1489" s="335"/>
      <c r="C1489" s="335"/>
      <c r="D1489" s="335"/>
      <c r="E1489" s="335"/>
      <c r="F1489" s="335" t="s">
        <v>1020</v>
      </c>
      <c r="G1489" s="343">
        <v>0</v>
      </c>
      <c r="H1489" s="343">
        <v>0</v>
      </c>
      <c r="I1489" s="343">
        <v>0</v>
      </c>
      <c r="J1489" s="343">
        <v>0</v>
      </c>
      <c r="K1489" s="343">
        <v>0</v>
      </c>
      <c r="L1489" s="343">
        <v>0</v>
      </c>
      <c r="M1489" s="343">
        <v>0</v>
      </c>
      <c r="N1489" s="343">
        <v>0</v>
      </c>
      <c r="O1489" s="343">
        <v>0</v>
      </c>
      <c r="P1489" s="343">
        <v>0</v>
      </c>
      <c r="Q1489" s="343">
        <v>0</v>
      </c>
      <c r="R1489" s="343">
        <v>0</v>
      </c>
    </row>
    <row r="1490" spans="1:18" x14ac:dyDescent="0.25">
      <c r="A1490" s="335"/>
      <c r="B1490" s="335"/>
      <c r="C1490" s="335" t="s">
        <v>1021</v>
      </c>
      <c r="D1490" s="335"/>
      <c r="E1490" s="335"/>
      <c r="F1490" s="335"/>
      <c r="G1490" s="343">
        <v>478</v>
      </c>
      <c r="H1490" s="343">
        <v>123</v>
      </c>
      <c r="I1490" s="343">
        <v>355</v>
      </c>
      <c r="J1490" s="343">
        <v>153</v>
      </c>
      <c r="K1490" s="343">
        <v>38</v>
      </c>
      <c r="L1490" s="343">
        <v>115</v>
      </c>
      <c r="M1490" s="343">
        <v>0</v>
      </c>
      <c r="N1490" s="343">
        <v>0</v>
      </c>
      <c r="O1490" s="343">
        <v>0</v>
      </c>
      <c r="P1490" s="343">
        <v>0</v>
      </c>
      <c r="Q1490" s="343">
        <v>0</v>
      </c>
      <c r="R1490" s="343">
        <v>0</v>
      </c>
    </row>
    <row r="1491" spans="1:18" x14ac:dyDescent="0.25">
      <c r="A1491" s="335"/>
      <c r="B1491" s="335"/>
      <c r="C1491" s="335"/>
      <c r="D1491" s="335" t="s">
        <v>411</v>
      </c>
      <c r="E1491" s="335"/>
      <c r="F1491" s="335"/>
      <c r="G1491" s="343">
        <v>478</v>
      </c>
      <c r="H1491" s="343">
        <v>123</v>
      </c>
      <c r="I1491" s="343">
        <v>355</v>
      </c>
      <c r="J1491" s="343">
        <v>153</v>
      </c>
      <c r="K1491" s="343">
        <v>38</v>
      </c>
      <c r="L1491" s="343">
        <v>115</v>
      </c>
      <c r="M1491" s="343">
        <v>0</v>
      </c>
      <c r="N1491" s="343">
        <v>0</v>
      </c>
      <c r="O1491" s="343">
        <v>0</v>
      </c>
      <c r="P1491" s="343">
        <v>0</v>
      </c>
      <c r="Q1491" s="343">
        <v>0</v>
      </c>
      <c r="R1491" s="343">
        <v>0</v>
      </c>
    </row>
    <row r="1492" spans="1:18" x14ac:dyDescent="0.25">
      <c r="A1492" s="335"/>
      <c r="B1492" s="335"/>
      <c r="C1492" s="335"/>
      <c r="D1492" s="335"/>
      <c r="E1492" s="335" t="s">
        <v>6</v>
      </c>
      <c r="F1492" s="335"/>
      <c r="G1492" s="343">
        <v>478</v>
      </c>
      <c r="H1492" s="343">
        <v>123</v>
      </c>
      <c r="I1492" s="343">
        <v>355</v>
      </c>
      <c r="J1492" s="343">
        <v>153</v>
      </c>
      <c r="K1492" s="343">
        <v>38</v>
      </c>
      <c r="L1492" s="343">
        <v>115</v>
      </c>
      <c r="M1492" s="343">
        <v>0</v>
      </c>
      <c r="N1492" s="343">
        <v>0</v>
      </c>
      <c r="O1492" s="343">
        <v>0</v>
      </c>
      <c r="P1492" s="343">
        <v>0</v>
      </c>
      <c r="Q1492" s="343">
        <v>0</v>
      </c>
      <c r="R1492" s="343">
        <v>0</v>
      </c>
    </row>
    <row r="1493" spans="1:18" x14ac:dyDescent="0.25">
      <c r="A1493" s="335"/>
      <c r="B1493" s="335"/>
      <c r="C1493" s="335"/>
      <c r="D1493" s="335"/>
      <c r="E1493" s="335"/>
      <c r="F1493" s="335" t="s">
        <v>809</v>
      </c>
      <c r="G1493" s="343">
        <v>379</v>
      </c>
      <c r="H1493" s="343">
        <v>100</v>
      </c>
      <c r="I1493" s="343">
        <v>279</v>
      </c>
      <c r="J1493" s="343">
        <v>102</v>
      </c>
      <c r="K1493" s="343">
        <v>23</v>
      </c>
      <c r="L1493" s="343">
        <v>79</v>
      </c>
      <c r="M1493" s="343">
        <v>0</v>
      </c>
      <c r="N1493" s="343">
        <v>0</v>
      </c>
      <c r="O1493" s="343">
        <v>0</v>
      </c>
      <c r="P1493" s="343">
        <v>0</v>
      </c>
      <c r="Q1493" s="343">
        <v>0</v>
      </c>
      <c r="R1493" s="343">
        <v>0</v>
      </c>
    </row>
    <row r="1494" spans="1:18" x14ac:dyDescent="0.25">
      <c r="A1494" s="335"/>
      <c r="B1494" s="335"/>
      <c r="C1494" s="335"/>
      <c r="D1494" s="335"/>
      <c r="E1494" s="335"/>
      <c r="F1494" s="335" t="s">
        <v>810</v>
      </c>
      <c r="G1494" s="343">
        <v>99</v>
      </c>
      <c r="H1494" s="343">
        <v>23</v>
      </c>
      <c r="I1494" s="343">
        <v>76</v>
      </c>
      <c r="J1494" s="343">
        <v>51</v>
      </c>
      <c r="K1494" s="343">
        <v>15</v>
      </c>
      <c r="L1494" s="343">
        <v>36</v>
      </c>
      <c r="M1494" s="343">
        <v>0</v>
      </c>
      <c r="N1494" s="343">
        <v>0</v>
      </c>
      <c r="O1494" s="343">
        <v>0</v>
      </c>
      <c r="P1494" s="343">
        <v>0</v>
      </c>
      <c r="Q1494" s="343">
        <v>0</v>
      </c>
      <c r="R1494" s="343">
        <v>0</v>
      </c>
    </row>
    <row r="1495" spans="1:18" x14ac:dyDescent="0.25">
      <c r="A1495" s="335"/>
      <c r="B1495" s="335"/>
      <c r="C1495" s="335"/>
      <c r="D1495" s="335" t="s">
        <v>468</v>
      </c>
      <c r="E1495" s="335"/>
      <c r="F1495" s="335"/>
      <c r="G1495" s="343">
        <v>0</v>
      </c>
      <c r="H1495" s="343">
        <v>0</v>
      </c>
      <c r="I1495" s="343">
        <v>0</v>
      </c>
      <c r="J1495" s="343">
        <v>0</v>
      </c>
      <c r="K1495" s="343">
        <v>0</v>
      </c>
      <c r="L1495" s="343">
        <v>0</v>
      </c>
      <c r="M1495" s="343">
        <v>0</v>
      </c>
      <c r="N1495" s="343">
        <v>0</v>
      </c>
      <c r="O1495" s="343">
        <v>0</v>
      </c>
      <c r="P1495" s="343">
        <v>0</v>
      </c>
      <c r="Q1495" s="343">
        <v>0</v>
      </c>
      <c r="R1495" s="343">
        <v>0</v>
      </c>
    </row>
    <row r="1496" spans="1:18" x14ac:dyDescent="0.25">
      <c r="A1496" s="335"/>
      <c r="B1496" s="335"/>
      <c r="C1496" s="335"/>
      <c r="D1496" s="335"/>
      <c r="E1496" s="335" t="s">
        <v>6</v>
      </c>
      <c r="F1496" s="335"/>
      <c r="G1496" s="343">
        <v>0</v>
      </c>
      <c r="H1496" s="343">
        <v>0</v>
      </c>
      <c r="I1496" s="343">
        <v>0</v>
      </c>
      <c r="J1496" s="343">
        <v>0</v>
      </c>
      <c r="K1496" s="343">
        <v>0</v>
      </c>
      <c r="L1496" s="343">
        <v>0</v>
      </c>
      <c r="M1496" s="343">
        <v>0</v>
      </c>
      <c r="N1496" s="343">
        <v>0</v>
      </c>
      <c r="O1496" s="343">
        <v>0</v>
      </c>
      <c r="P1496" s="343">
        <v>0</v>
      </c>
      <c r="Q1496" s="343">
        <v>0</v>
      </c>
      <c r="R1496" s="343">
        <v>0</v>
      </c>
    </row>
    <row r="1497" spans="1:18" x14ac:dyDescent="0.25">
      <c r="A1497" s="335"/>
      <c r="B1497" s="335"/>
      <c r="C1497" s="335"/>
      <c r="D1497" s="335"/>
      <c r="E1497" s="335"/>
      <c r="F1497" s="335" t="s">
        <v>807</v>
      </c>
      <c r="G1497" s="343">
        <v>0</v>
      </c>
      <c r="H1497" s="343">
        <v>0</v>
      </c>
      <c r="I1497" s="343">
        <v>0</v>
      </c>
      <c r="J1497" s="343">
        <v>0</v>
      </c>
      <c r="K1497" s="343">
        <v>0</v>
      </c>
      <c r="L1497" s="343">
        <v>0</v>
      </c>
      <c r="M1497" s="343">
        <v>0</v>
      </c>
      <c r="N1497" s="343">
        <v>0</v>
      </c>
      <c r="O1497" s="343">
        <v>0</v>
      </c>
      <c r="P1497" s="343">
        <v>0</v>
      </c>
      <c r="Q1497" s="343">
        <v>0</v>
      </c>
      <c r="R1497" s="343">
        <v>0</v>
      </c>
    </row>
    <row r="1498" spans="1:18" x14ac:dyDescent="0.25">
      <c r="A1498" s="335"/>
      <c r="B1498" s="335"/>
      <c r="C1498" s="335" t="s">
        <v>1022</v>
      </c>
      <c r="D1498" s="335"/>
      <c r="E1498" s="335"/>
      <c r="F1498" s="335"/>
      <c r="G1498" s="343">
        <v>82</v>
      </c>
      <c r="H1498" s="343">
        <v>63</v>
      </c>
      <c r="I1498" s="343">
        <v>19</v>
      </c>
      <c r="J1498" s="343">
        <v>48</v>
      </c>
      <c r="K1498" s="343">
        <v>36</v>
      </c>
      <c r="L1498" s="343">
        <v>12</v>
      </c>
      <c r="M1498" s="343">
        <v>0</v>
      </c>
      <c r="N1498" s="343">
        <v>0</v>
      </c>
      <c r="O1498" s="343">
        <v>0</v>
      </c>
      <c r="P1498" s="343">
        <v>0</v>
      </c>
      <c r="Q1498" s="343">
        <v>0</v>
      </c>
      <c r="R1498" s="343">
        <v>0</v>
      </c>
    </row>
    <row r="1499" spans="1:18" x14ac:dyDescent="0.25">
      <c r="A1499" s="335"/>
      <c r="B1499" s="335"/>
      <c r="C1499" s="335"/>
      <c r="D1499" s="335" t="s">
        <v>411</v>
      </c>
      <c r="E1499" s="335"/>
      <c r="F1499" s="335"/>
      <c r="G1499" s="343">
        <v>82</v>
      </c>
      <c r="H1499" s="343">
        <v>63</v>
      </c>
      <c r="I1499" s="343">
        <v>19</v>
      </c>
      <c r="J1499" s="343">
        <v>48</v>
      </c>
      <c r="K1499" s="343">
        <v>36</v>
      </c>
      <c r="L1499" s="343">
        <v>12</v>
      </c>
      <c r="M1499" s="343">
        <v>0</v>
      </c>
      <c r="N1499" s="343">
        <v>0</v>
      </c>
      <c r="O1499" s="343">
        <v>0</v>
      </c>
      <c r="P1499" s="343">
        <v>0</v>
      </c>
      <c r="Q1499" s="343">
        <v>0</v>
      </c>
      <c r="R1499" s="343">
        <v>0</v>
      </c>
    </row>
    <row r="1500" spans="1:18" x14ac:dyDescent="0.25">
      <c r="A1500" s="335"/>
      <c r="B1500" s="335"/>
      <c r="C1500" s="335"/>
      <c r="D1500" s="335"/>
      <c r="E1500" s="335" t="s">
        <v>6</v>
      </c>
      <c r="F1500" s="335"/>
      <c r="G1500" s="343">
        <v>82</v>
      </c>
      <c r="H1500" s="343">
        <v>63</v>
      </c>
      <c r="I1500" s="343">
        <v>19</v>
      </c>
      <c r="J1500" s="343">
        <v>48</v>
      </c>
      <c r="K1500" s="343">
        <v>36</v>
      </c>
      <c r="L1500" s="343">
        <v>12</v>
      </c>
      <c r="M1500" s="343">
        <v>0</v>
      </c>
      <c r="N1500" s="343">
        <v>0</v>
      </c>
      <c r="O1500" s="343">
        <v>0</v>
      </c>
      <c r="P1500" s="343">
        <v>0</v>
      </c>
      <c r="Q1500" s="343">
        <v>0</v>
      </c>
      <c r="R1500" s="343">
        <v>0</v>
      </c>
    </row>
    <row r="1501" spans="1:18" x14ac:dyDescent="0.25">
      <c r="A1501" s="335"/>
      <c r="B1501" s="335"/>
      <c r="C1501" s="335"/>
      <c r="D1501" s="335"/>
      <c r="E1501" s="335"/>
      <c r="F1501" s="335" t="s">
        <v>738</v>
      </c>
      <c r="G1501" s="343">
        <v>82</v>
      </c>
      <c r="H1501" s="343">
        <v>63</v>
      </c>
      <c r="I1501" s="343">
        <v>19</v>
      </c>
      <c r="J1501" s="343">
        <v>48</v>
      </c>
      <c r="K1501" s="343">
        <v>36</v>
      </c>
      <c r="L1501" s="343">
        <v>12</v>
      </c>
      <c r="M1501" s="343">
        <v>0</v>
      </c>
      <c r="N1501" s="343">
        <v>0</v>
      </c>
      <c r="O1501" s="343">
        <v>0</v>
      </c>
      <c r="P1501" s="343">
        <v>0</v>
      </c>
      <c r="Q1501" s="343">
        <v>0</v>
      </c>
      <c r="R1501" s="343">
        <v>0</v>
      </c>
    </row>
    <row r="1502" spans="1:18" x14ac:dyDescent="0.25">
      <c r="A1502" s="335"/>
      <c r="B1502" s="335"/>
      <c r="C1502" s="335"/>
      <c r="D1502" s="335"/>
      <c r="E1502" s="335"/>
      <c r="F1502" s="335" t="s">
        <v>844</v>
      </c>
      <c r="G1502" s="343">
        <v>0</v>
      </c>
      <c r="H1502" s="343">
        <v>0</v>
      </c>
      <c r="I1502" s="343">
        <v>0</v>
      </c>
      <c r="J1502" s="343">
        <v>0</v>
      </c>
      <c r="K1502" s="343">
        <v>0</v>
      </c>
      <c r="L1502" s="343">
        <v>0</v>
      </c>
      <c r="M1502" s="343">
        <v>0</v>
      </c>
      <c r="N1502" s="343">
        <v>0</v>
      </c>
      <c r="O1502" s="343">
        <v>0</v>
      </c>
      <c r="P1502" s="343">
        <v>0</v>
      </c>
      <c r="Q1502" s="343">
        <v>0</v>
      </c>
      <c r="R1502" s="343">
        <v>0</v>
      </c>
    </row>
    <row r="1503" spans="1:18" x14ac:dyDescent="0.25">
      <c r="A1503" s="335"/>
      <c r="B1503" s="335"/>
      <c r="C1503" s="335"/>
      <c r="D1503" s="335" t="s">
        <v>468</v>
      </c>
      <c r="E1503" s="335"/>
      <c r="F1503" s="335"/>
      <c r="G1503" s="343">
        <v>0</v>
      </c>
      <c r="H1503" s="343">
        <v>0</v>
      </c>
      <c r="I1503" s="343">
        <v>0</v>
      </c>
      <c r="J1503" s="343">
        <v>0</v>
      </c>
      <c r="K1503" s="343">
        <v>0</v>
      </c>
      <c r="L1503" s="343">
        <v>0</v>
      </c>
      <c r="M1503" s="343">
        <v>0</v>
      </c>
      <c r="N1503" s="343">
        <v>0</v>
      </c>
      <c r="O1503" s="343">
        <v>0</v>
      </c>
      <c r="P1503" s="343">
        <v>0</v>
      </c>
      <c r="Q1503" s="343">
        <v>0</v>
      </c>
      <c r="R1503" s="343">
        <v>0</v>
      </c>
    </row>
    <row r="1504" spans="1:18" x14ac:dyDescent="0.25">
      <c r="A1504" s="335"/>
      <c r="B1504" s="335"/>
      <c r="C1504" s="335"/>
      <c r="D1504" s="335"/>
      <c r="E1504" s="335" t="s">
        <v>6</v>
      </c>
      <c r="F1504" s="335"/>
      <c r="G1504" s="343">
        <v>0</v>
      </c>
      <c r="H1504" s="343">
        <v>0</v>
      </c>
      <c r="I1504" s="343">
        <v>0</v>
      </c>
      <c r="J1504" s="343">
        <v>0</v>
      </c>
      <c r="K1504" s="343">
        <v>0</v>
      </c>
      <c r="L1504" s="343">
        <v>0</v>
      </c>
      <c r="M1504" s="343">
        <v>0</v>
      </c>
      <c r="N1504" s="343">
        <v>0</v>
      </c>
      <c r="O1504" s="343">
        <v>0</v>
      </c>
      <c r="P1504" s="343">
        <v>0</v>
      </c>
      <c r="Q1504" s="343">
        <v>0</v>
      </c>
      <c r="R1504" s="343">
        <v>0</v>
      </c>
    </row>
    <row r="1505" spans="1:18" x14ac:dyDescent="0.25">
      <c r="A1505" s="335"/>
      <c r="B1505" s="335"/>
      <c r="C1505" s="335"/>
      <c r="D1505" s="335"/>
      <c r="E1505" s="335"/>
      <c r="F1505" s="335" t="s">
        <v>825</v>
      </c>
      <c r="G1505" s="343">
        <v>0</v>
      </c>
      <c r="H1505" s="343">
        <v>0</v>
      </c>
      <c r="I1505" s="343">
        <v>0</v>
      </c>
      <c r="J1505" s="343">
        <v>0</v>
      </c>
      <c r="K1505" s="343">
        <v>0</v>
      </c>
      <c r="L1505" s="343">
        <v>0</v>
      </c>
      <c r="M1505" s="343">
        <v>0</v>
      </c>
      <c r="N1505" s="343">
        <v>0</v>
      </c>
      <c r="O1505" s="343">
        <v>0</v>
      </c>
      <c r="P1505" s="343">
        <v>0</v>
      </c>
      <c r="Q1505" s="343">
        <v>0</v>
      </c>
      <c r="R1505" s="343">
        <v>0</v>
      </c>
    </row>
    <row r="1506" spans="1:18" x14ac:dyDescent="0.25">
      <c r="A1506" s="335"/>
      <c r="B1506" s="335"/>
      <c r="C1506" s="335" t="s">
        <v>1023</v>
      </c>
      <c r="D1506" s="335"/>
      <c r="E1506" s="335"/>
      <c r="F1506" s="335"/>
      <c r="G1506" s="343">
        <v>278</v>
      </c>
      <c r="H1506" s="343">
        <v>119</v>
      </c>
      <c r="I1506" s="343">
        <v>159</v>
      </c>
      <c r="J1506" s="343">
        <v>16</v>
      </c>
      <c r="K1506" s="343">
        <v>4</v>
      </c>
      <c r="L1506" s="343">
        <v>12</v>
      </c>
      <c r="M1506" s="343">
        <v>0</v>
      </c>
      <c r="N1506" s="343">
        <v>0</v>
      </c>
      <c r="O1506" s="343">
        <v>0</v>
      </c>
      <c r="P1506" s="343">
        <v>0</v>
      </c>
      <c r="Q1506" s="343">
        <v>0</v>
      </c>
      <c r="R1506" s="343">
        <v>0</v>
      </c>
    </row>
    <row r="1507" spans="1:18" x14ac:dyDescent="0.25">
      <c r="A1507" s="335"/>
      <c r="B1507" s="335"/>
      <c r="C1507" s="335"/>
      <c r="D1507" s="335" t="s">
        <v>411</v>
      </c>
      <c r="E1507" s="335"/>
      <c r="F1507" s="335"/>
      <c r="G1507" s="343">
        <v>278</v>
      </c>
      <c r="H1507" s="343">
        <v>119</v>
      </c>
      <c r="I1507" s="343">
        <v>159</v>
      </c>
      <c r="J1507" s="343">
        <v>16</v>
      </c>
      <c r="K1507" s="343">
        <v>4</v>
      </c>
      <c r="L1507" s="343">
        <v>12</v>
      </c>
      <c r="M1507" s="343">
        <v>0</v>
      </c>
      <c r="N1507" s="343">
        <v>0</v>
      </c>
      <c r="O1507" s="343">
        <v>0</v>
      </c>
      <c r="P1507" s="343">
        <v>0</v>
      </c>
      <c r="Q1507" s="343">
        <v>0</v>
      </c>
      <c r="R1507" s="343">
        <v>0</v>
      </c>
    </row>
    <row r="1508" spans="1:18" x14ac:dyDescent="0.25">
      <c r="A1508" s="335"/>
      <c r="B1508" s="335"/>
      <c r="C1508" s="335"/>
      <c r="D1508" s="335"/>
      <c r="E1508" s="335" t="s">
        <v>6</v>
      </c>
      <c r="F1508" s="335"/>
      <c r="G1508" s="343">
        <v>278</v>
      </c>
      <c r="H1508" s="343">
        <v>119</v>
      </c>
      <c r="I1508" s="343">
        <v>159</v>
      </c>
      <c r="J1508" s="343">
        <v>16</v>
      </c>
      <c r="K1508" s="343">
        <v>4</v>
      </c>
      <c r="L1508" s="343">
        <v>12</v>
      </c>
      <c r="M1508" s="343">
        <v>0</v>
      </c>
      <c r="N1508" s="343">
        <v>0</v>
      </c>
      <c r="O1508" s="343">
        <v>0</v>
      </c>
      <c r="P1508" s="343">
        <v>0</v>
      </c>
      <c r="Q1508" s="343">
        <v>0</v>
      </c>
      <c r="R1508" s="343">
        <v>0</v>
      </c>
    </row>
    <row r="1509" spans="1:18" x14ac:dyDescent="0.25">
      <c r="A1509" s="335"/>
      <c r="B1509" s="335"/>
      <c r="C1509" s="335"/>
      <c r="D1509" s="335"/>
      <c r="E1509" s="335"/>
      <c r="F1509" s="335" t="s">
        <v>867</v>
      </c>
      <c r="G1509" s="343">
        <v>278</v>
      </c>
      <c r="H1509" s="343">
        <v>119</v>
      </c>
      <c r="I1509" s="343">
        <v>159</v>
      </c>
      <c r="J1509" s="343">
        <v>16</v>
      </c>
      <c r="K1509" s="343">
        <v>4</v>
      </c>
      <c r="L1509" s="343">
        <v>12</v>
      </c>
      <c r="M1509" s="343">
        <v>0</v>
      </c>
      <c r="N1509" s="343">
        <v>0</v>
      </c>
      <c r="O1509" s="343">
        <v>0</v>
      </c>
      <c r="P1509" s="343">
        <v>0</v>
      </c>
      <c r="Q1509" s="343">
        <v>0</v>
      </c>
      <c r="R1509" s="343">
        <v>0</v>
      </c>
    </row>
    <row r="1510" spans="1:18" x14ac:dyDescent="0.25">
      <c r="A1510" s="335"/>
      <c r="B1510" s="335" t="s">
        <v>1024</v>
      </c>
      <c r="C1510" s="335"/>
      <c r="D1510" s="335"/>
      <c r="E1510" s="335"/>
      <c r="F1510" s="335"/>
      <c r="G1510" s="343">
        <v>52</v>
      </c>
      <c r="H1510" s="343">
        <v>25</v>
      </c>
      <c r="I1510" s="343">
        <v>27</v>
      </c>
      <c r="J1510" s="343">
        <v>20</v>
      </c>
      <c r="K1510" s="343">
        <v>12</v>
      </c>
      <c r="L1510" s="343">
        <v>8</v>
      </c>
      <c r="M1510" s="343">
        <v>12</v>
      </c>
      <c r="N1510" s="343">
        <v>4</v>
      </c>
      <c r="O1510" s="343">
        <v>8</v>
      </c>
      <c r="P1510" s="343">
        <v>20</v>
      </c>
      <c r="Q1510" s="343">
        <v>4</v>
      </c>
      <c r="R1510" s="343">
        <v>16</v>
      </c>
    </row>
    <row r="1511" spans="1:18" x14ac:dyDescent="0.25">
      <c r="A1511" s="335"/>
      <c r="B1511" s="335"/>
      <c r="C1511" s="335" t="s">
        <v>1024</v>
      </c>
      <c r="D1511" s="335"/>
      <c r="E1511" s="335"/>
      <c r="F1511" s="335"/>
      <c r="G1511" s="343">
        <v>52</v>
      </c>
      <c r="H1511" s="343">
        <v>25</v>
      </c>
      <c r="I1511" s="343">
        <v>27</v>
      </c>
      <c r="J1511" s="343">
        <v>20</v>
      </c>
      <c r="K1511" s="343">
        <v>12</v>
      </c>
      <c r="L1511" s="343">
        <v>8</v>
      </c>
      <c r="M1511" s="343">
        <v>12</v>
      </c>
      <c r="N1511" s="343">
        <v>4</v>
      </c>
      <c r="O1511" s="343">
        <v>8</v>
      </c>
      <c r="P1511" s="343">
        <v>20</v>
      </c>
      <c r="Q1511" s="343">
        <v>4</v>
      </c>
      <c r="R1511" s="343">
        <v>16</v>
      </c>
    </row>
    <row r="1512" spans="1:18" x14ac:dyDescent="0.25">
      <c r="A1512" s="335"/>
      <c r="B1512" s="335"/>
      <c r="C1512" s="335"/>
      <c r="D1512" s="335" t="s">
        <v>411</v>
      </c>
      <c r="E1512" s="335"/>
      <c r="F1512" s="335"/>
      <c r="G1512" s="343">
        <v>52</v>
      </c>
      <c r="H1512" s="343">
        <v>25</v>
      </c>
      <c r="I1512" s="343">
        <v>27</v>
      </c>
      <c r="J1512" s="343">
        <v>20</v>
      </c>
      <c r="K1512" s="343">
        <v>12</v>
      </c>
      <c r="L1512" s="343">
        <v>8</v>
      </c>
      <c r="M1512" s="343">
        <v>12</v>
      </c>
      <c r="N1512" s="343">
        <v>4</v>
      </c>
      <c r="O1512" s="343">
        <v>8</v>
      </c>
      <c r="P1512" s="343">
        <v>20</v>
      </c>
      <c r="Q1512" s="343">
        <v>4</v>
      </c>
      <c r="R1512" s="343">
        <v>16</v>
      </c>
    </row>
    <row r="1513" spans="1:18" x14ac:dyDescent="0.25">
      <c r="A1513" s="335"/>
      <c r="B1513" s="335"/>
      <c r="C1513" s="335"/>
      <c r="D1513" s="335"/>
      <c r="E1513" s="335" t="s">
        <v>6</v>
      </c>
      <c r="F1513" s="335"/>
      <c r="G1513" s="343">
        <v>52</v>
      </c>
      <c r="H1513" s="343">
        <v>25</v>
      </c>
      <c r="I1513" s="343">
        <v>27</v>
      </c>
      <c r="J1513" s="343">
        <v>20</v>
      </c>
      <c r="K1513" s="343">
        <v>12</v>
      </c>
      <c r="L1513" s="343">
        <v>8</v>
      </c>
      <c r="M1513" s="343">
        <v>12</v>
      </c>
      <c r="N1513" s="343">
        <v>4</v>
      </c>
      <c r="O1513" s="343">
        <v>8</v>
      </c>
      <c r="P1513" s="343">
        <v>20</v>
      </c>
      <c r="Q1513" s="343">
        <v>4</v>
      </c>
      <c r="R1513" s="343">
        <v>16</v>
      </c>
    </row>
    <row r="1514" spans="1:18" x14ac:dyDescent="0.25">
      <c r="A1514" s="335"/>
      <c r="B1514" s="335"/>
      <c r="C1514" s="335"/>
      <c r="D1514" s="335"/>
      <c r="E1514" s="335"/>
      <c r="F1514" s="335" t="s">
        <v>727</v>
      </c>
      <c r="G1514" s="343">
        <v>0</v>
      </c>
      <c r="H1514" s="343">
        <v>0</v>
      </c>
      <c r="I1514" s="343">
        <v>0</v>
      </c>
      <c r="J1514" s="343">
        <v>0</v>
      </c>
      <c r="K1514" s="343">
        <v>0</v>
      </c>
      <c r="L1514" s="343">
        <v>0</v>
      </c>
      <c r="M1514" s="343">
        <v>0</v>
      </c>
      <c r="N1514" s="343">
        <v>0</v>
      </c>
      <c r="O1514" s="343">
        <v>0</v>
      </c>
      <c r="P1514" s="343">
        <v>0</v>
      </c>
      <c r="Q1514" s="343">
        <v>0</v>
      </c>
      <c r="R1514" s="343">
        <v>0</v>
      </c>
    </row>
    <row r="1515" spans="1:18" x14ac:dyDescent="0.25">
      <c r="A1515" s="335"/>
      <c r="B1515" s="335"/>
      <c r="C1515" s="335"/>
      <c r="D1515" s="335"/>
      <c r="E1515" s="335"/>
      <c r="F1515" s="335" t="s">
        <v>1025</v>
      </c>
      <c r="G1515" s="343">
        <v>41</v>
      </c>
      <c r="H1515" s="343">
        <v>24</v>
      </c>
      <c r="I1515" s="343">
        <v>17</v>
      </c>
      <c r="J1515" s="343">
        <v>18</v>
      </c>
      <c r="K1515" s="343">
        <v>11</v>
      </c>
      <c r="L1515" s="343">
        <v>7</v>
      </c>
      <c r="M1515" s="343">
        <v>10</v>
      </c>
      <c r="N1515" s="343">
        <v>4</v>
      </c>
      <c r="O1515" s="343">
        <v>6</v>
      </c>
      <c r="P1515" s="343">
        <v>11</v>
      </c>
      <c r="Q1515" s="343">
        <v>4</v>
      </c>
      <c r="R1515" s="343">
        <v>7</v>
      </c>
    </row>
    <row r="1516" spans="1:18" x14ac:dyDescent="0.25">
      <c r="A1516" s="335"/>
      <c r="B1516" s="335"/>
      <c r="C1516" s="335"/>
      <c r="D1516" s="335"/>
      <c r="E1516" s="335"/>
      <c r="F1516" s="335" t="s">
        <v>1026</v>
      </c>
      <c r="G1516" s="343">
        <v>11</v>
      </c>
      <c r="H1516" s="343">
        <v>1</v>
      </c>
      <c r="I1516" s="343">
        <v>10</v>
      </c>
      <c r="J1516" s="343">
        <v>2</v>
      </c>
      <c r="K1516" s="343">
        <v>1</v>
      </c>
      <c r="L1516" s="343">
        <v>1</v>
      </c>
      <c r="M1516" s="343">
        <v>2</v>
      </c>
      <c r="N1516" s="343">
        <v>0</v>
      </c>
      <c r="O1516" s="343">
        <v>2</v>
      </c>
      <c r="P1516" s="343">
        <v>9</v>
      </c>
      <c r="Q1516" s="343">
        <v>0</v>
      </c>
      <c r="R1516" s="343">
        <v>9</v>
      </c>
    </row>
    <row r="1517" spans="1:18" x14ac:dyDescent="0.25">
      <c r="A1517" s="335"/>
      <c r="B1517" s="335" t="s">
        <v>573</v>
      </c>
      <c r="C1517" s="335"/>
      <c r="D1517" s="335"/>
      <c r="E1517" s="335"/>
      <c r="F1517" s="335"/>
      <c r="G1517" s="343">
        <v>270</v>
      </c>
      <c r="H1517" s="343">
        <v>50</v>
      </c>
      <c r="I1517" s="343">
        <v>220</v>
      </c>
      <c r="J1517" s="343">
        <v>113</v>
      </c>
      <c r="K1517" s="343">
        <v>26</v>
      </c>
      <c r="L1517" s="343">
        <v>87</v>
      </c>
      <c r="M1517" s="343">
        <v>83</v>
      </c>
      <c r="N1517" s="343">
        <v>21</v>
      </c>
      <c r="O1517" s="343">
        <v>62</v>
      </c>
      <c r="P1517" s="343">
        <v>53</v>
      </c>
      <c r="Q1517" s="343">
        <v>11</v>
      </c>
      <c r="R1517" s="343">
        <v>42</v>
      </c>
    </row>
    <row r="1518" spans="1:18" x14ac:dyDescent="0.25">
      <c r="A1518" s="335"/>
      <c r="B1518" s="335"/>
      <c r="C1518" s="335" t="s">
        <v>1027</v>
      </c>
      <c r="D1518" s="335"/>
      <c r="E1518" s="335"/>
      <c r="F1518" s="335"/>
      <c r="G1518" s="343">
        <v>270</v>
      </c>
      <c r="H1518" s="343">
        <v>50</v>
      </c>
      <c r="I1518" s="343">
        <v>220</v>
      </c>
      <c r="J1518" s="343">
        <v>113</v>
      </c>
      <c r="K1518" s="343">
        <v>26</v>
      </c>
      <c r="L1518" s="343">
        <v>87</v>
      </c>
      <c r="M1518" s="343">
        <v>83</v>
      </c>
      <c r="N1518" s="343">
        <v>21</v>
      </c>
      <c r="O1518" s="343">
        <v>62</v>
      </c>
      <c r="P1518" s="343">
        <v>53</v>
      </c>
      <c r="Q1518" s="343">
        <v>11</v>
      </c>
      <c r="R1518" s="343">
        <v>42</v>
      </c>
    </row>
    <row r="1519" spans="1:18" x14ac:dyDescent="0.25">
      <c r="A1519" s="335"/>
      <c r="B1519" s="335"/>
      <c r="C1519" s="335"/>
      <c r="D1519" s="335" t="s">
        <v>411</v>
      </c>
      <c r="E1519" s="335"/>
      <c r="F1519" s="335"/>
      <c r="G1519" s="343">
        <v>192</v>
      </c>
      <c r="H1519" s="343">
        <v>30</v>
      </c>
      <c r="I1519" s="343">
        <v>162</v>
      </c>
      <c r="J1519" s="343">
        <v>68</v>
      </c>
      <c r="K1519" s="343">
        <v>12</v>
      </c>
      <c r="L1519" s="343">
        <v>56</v>
      </c>
      <c r="M1519" s="343">
        <v>47</v>
      </c>
      <c r="N1519" s="343">
        <v>11</v>
      </c>
      <c r="O1519" s="343">
        <v>36</v>
      </c>
      <c r="P1519" s="343">
        <v>46</v>
      </c>
      <c r="Q1519" s="343">
        <v>10</v>
      </c>
      <c r="R1519" s="343">
        <v>36</v>
      </c>
    </row>
    <row r="1520" spans="1:18" x14ac:dyDescent="0.25">
      <c r="A1520" s="335"/>
      <c r="B1520" s="335"/>
      <c r="C1520" s="335"/>
      <c r="D1520" s="335"/>
      <c r="E1520" s="335" t="s">
        <v>6</v>
      </c>
      <c r="F1520" s="335"/>
      <c r="G1520" s="343">
        <v>192</v>
      </c>
      <c r="H1520" s="343">
        <v>30</v>
      </c>
      <c r="I1520" s="343">
        <v>162</v>
      </c>
      <c r="J1520" s="343">
        <v>68</v>
      </c>
      <c r="K1520" s="343">
        <v>12</v>
      </c>
      <c r="L1520" s="343">
        <v>56</v>
      </c>
      <c r="M1520" s="343">
        <v>47</v>
      </c>
      <c r="N1520" s="343">
        <v>11</v>
      </c>
      <c r="O1520" s="343">
        <v>36</v>
      </c>
      <c r="P1520" s="343">
        <v>46</v>
      </c>
      <c r="Q1520" s="343">
        <v>10</v>
      </c>
      <c r="R1520" s="343">
        <v>36</v>
      </c>
    </row>
    <row r="1521" spans="1:18" x14ac:dyDescent="0.25">
      <c r="A1521" s="335"/>
      <c r="B1521" s="335"/>
      <c r="C1521" s="335"/>
      <c r="D1521" s="335"/>
      <c r="E1521" s="335"/>
      <c r="F1521" s="335" t="s">
        <v>578</v>
      </c>
      <c r="G1521" s="343">
        <v>151</v>
      </c>
      <c r="H1521" s="343">
        <v>22</v>
      </c>
      <c r="I1521" s="343">
        <v>129</v>
      </c>
      <c r="J1521" s="343">
        <v>27</v>
      </c>
      <c r="K1521" s="343">
        <v>4</v>
      </c>
      <c r="L1521" s="343">
        <v>23</v>
      </c>
      <c r="M1521" s="343">
        <v>47</v>
      </c>
      <c r="N1521" s="343">
        <v>11</v>
      </c>
      <c r="O1521" s="343">
        <v>36</v>
      </c>
      <c r="P1521" s="343">
        <v>46</v>
      </c>
      <c r="Q1521" s="343">
        <v>10</v>
      </c>
      <c r="R1521" s="343">
        <v>36</v>
      </c>
    </row>
    <row r="1522" spans="1:18" x14ac:dyDescent="0.25">
      <c r="A1522" s="335"/>
      <c r="B1522" s="335"/>
      <c r="C1522" s="335"/>
      <c r="D1522" s="335"/>
      <c r="E1522" s="335"/>
      <c r="F1522" s="335" t="s">
        <v>568</v>
      </c>
      <c r="G1522" s="343">
        <v>41</v>
      </c>
      <c r="H1522" s="343">
        <v>8</v>
      </c>
      <c r="I1522" s="343">
        <v>33</v>
      </c>
      <c r="J1522" s="343">
        <v>41</v>
      </c>
      <c r="K1522" s="343">
        <v>8</v>
      </c>
      <c r="L1522" s="343">
        <v>33</v>
      </c>
      <c r="M1522" s="343">
        <v>0</v>
      </c>
      <c r="N1522" s="343">
        <v>0</v>
      </c>
      <c r="O1522" s="343">
        <v>0</v>
      </c>
      <c r="P1522" s="343">
        <v>0</v>
      </c>
      <c r="Q1522" s="343">
        <v>0</v>
      </c>
      <c r="R1522" s="343">
        <v>0</v>
      </c>
    </row>
    <row r="1523" spans="1:18" x14ac:dyDescent="0.25">
      <c r="A1523" s="335"/>
      <c r="B1523" s="335"/>
      <c r="C1523" s="335"/>
      <c r="D1523" s="335" t="s">
        <v>468</v>
      </c>
      <c r="E1523" s="335"/>
      <c r="F1523" s="335"/>
      <c r="G1523" s="343">
        <v>52</v>
      </c>
      <c r="H1523" s="343">
        <v>13</v>
      </c>
      <c r="I1523" s="343">
        <v>39</v>
      </c>
      <c r="J1523" s="343">
        <v>19</v>
      </c>
      <c r="K1523" s="343">
        <v>7</v>
      </c>
      <c r="L1523" s="343">
        <v>12</v>
      </c>
      <c r="M1523" s="343">
        <v>36</v>
      </c>
      <c r="N1523" s="343">
        <v>10</v>
      </c>
      <c r="O1523" s="343">
        <v>26</v>
      </c>
      <c r="P1523" s="343">
        <v>7</v>
      </c>
      <c r="Q1523" s="343">
        <v>1</v>
      </c>
      <c r="R1523" s="343">
        <v>6</v>
      </c>
    </row>
    <row r="1524" spans="1:18" x14ac:dyDescent="0.25">
      <c r="A1524" s="335"/>
      <c r="B1524" s="335"/>
      <c r="C1524" s="335"/>
      <c r="D1524" s="335"/>
      <c r="E1524" s="335" t="s">
        <v>6</v>
      </c>
      <c r="F1524" s="335"/>
      <c r="G1524" s="343">
        <v>31</v>
      </c>
      <c r="H1524" s="343">
        <v>9</v>
      </c>
      <c r="I1524" s="343">
        <v>22</v>
      </c>
      <c r="J1524" s="343">
        <v>19</v>
      </c>
      <c r="K1524" s="343">
        <v>7</v>
      </c>
      <c r="L1524" s="343">
        <v>12</v>
      </c>
      <c r="M1524" s="343">
        <v>17</v>
      </c>
      <c r="N1524" s="343">
        <v>4</v>
      </c>
      <c r="O1524" s="343">
        <v>13</v>
      </c>
      <c r="P1524" s="343">
        <v>4</v>
      </c>
      <c r="Q1524" s="343">
        <v>1</v>
      </c>
      <c r="R1524" s="343">
        <v>3</v>
      </c>
    </row>
    <row r="1525" spans="1:18" x14ac:dyDescent="0.25">
      <c r="A1525" s="335"/>
      <c r="B1525" s="335"/>
      <c r="C1525" s="335"/>
      <c r="D1525" s="335"/>
      <c r="E1525" s="335"/>
      <c r="F1525" s="335" t="s">
        <v>616</v>
      </c>
      <c r="G1525" s="343">
        <v>31</v>
      </c>
      <c r="H1525" s="343">
        <v>9</v>
      </c>
      <c r="I1525" s="343">
        <v>22</v>
      </c>
      <c r="J1525" s="343">
        <v>19</v>
      </c>
      <c r="K1525" s="343">
        <v>7</v>
      </c>
      <c r="L1525" s="343">
        <v>12</v>
      </c>
      <c r="M1525" s="343">
        <v>17</v>
      </c>
      <c r="N1525" s="343">
        <v>4</v>
      </c>
      <c r="O1525" s="343">
        <v>13</v>
      </c>
      <c r="P1525" s="343">
        <v>4</v>
      </c>
      <c r="Q1525" s="343">
        <v>1</v>
      </c>
      <c r="R1525" s="343">
        <v>3</v>
      </c>
    </row>
    <row r="1526" spans="1:18" x14ac:dyDescent="0.25">
      <c r="A1526" s="335"/>
      <c r="B1526" s="335"/>
      <c r="C1526" s="335"/>
      <c r="D1526" s="335"/>
      <c r="E1526" s="335" t="s">
        <v>14</v>
      </c>
      <c r="F1526" s="335"/>
      <c r="G1526" s="343">
        <v>21</v>
      </c>
      <c r="H1526" s="343">
        <v>4</v>
      </c>
      <c r="I1526" s="343">
        <v>17</v>
      </c>
      <c r="J1526" s="343">
        <v>0</v>
      </c>
      <c r="K1526" s="343">
        <v>0</v>
      </c>
      <c r="L1526" s="343">
        <v>0</v>
      </c>
      <c r="M1526" s="343">
        <v>19</v>
      </c>
      <c r="N1526" s="343">
        <v>6</v>
      </c>
      <c r="O1526" s="343">
        <v>13</v>
      </c>
      <c r="P1526" s="343">
        <v>3</v>
      </c>
      <c r="Q1526" s="343">
        <v>0</v>
      </c>
      <c r="R1526" s="343">
        <v>3</v>
      </c>
    </row>
    <row r="1527" spans="1:18" x14ac:dyDescent="0.25">
      <c r="A1527" s="335"/>
      <c r="B1527" s="335"/>
      <c r="C1527" s="335"/>
      <c r="D1527" s="335"/>
      <c r="E1527" s="335"/>
      <c r="F1527" s="335" t="s">
        <v>575</v>
      </c>
      <c r="G1527" s="343">
        <v>21</v>
      </c>
      <c r="H1527" s="343">
        <v>4</v>
      </c>
      <c r="I1527" s="343">
        <v>17</v>
      </c>
      <c r="J1527" s="343">
        <v>0</v>
      </c>
      <c r="K1527" s="343">
        <v>0</v>
      </c>
      <c r="L1527" s="343">
        <v>0</v>
      </c>
      <c r="M1527" s="343">
        <v>19</v>
      </c>
      <c r="N1527" s="343">
        <v>6</v>
      </c>
      <c r="O1527" s="343">
        <v>13</v>
      </c>
      <c r="P1527" s="343">
        <v>3</v>
      </c>
      <c r="Q1527" s="343">
        <v>0</v>
      </c>
      <c r="R1527" s="343">
        <v>3</v>
      </c>
    </row>
    <row r="1528" spans="1:18" x14ac:dyDescent="0.25">
      <c r="A1528" s="335"/>
      <c r="B1528" s="335"/>
      <c r="C1528" s="335"/>
      <c r="D1528" s="335" t="s">
        <v>504</v>
      </c>
      <c r="E1528" s="335"/>
      <c r="F1528" s="335"/>
      <c r="G1528" s="343">
        <v>0</v>
      </c>
      <c r="H1528" s="343">
        <v>0</v>
      </c>
      <c r="I1528" s="343">
        <v>0</v>
      </c>
      <c r="J1528" s="343">
        <v>0</v>
      </c>
      <c r="K1528" s="343">
        <v>0</v>
      </c>
      <c r="L1528" s="343">
        <v>0</v>
      </c>
      <c r="M1528" s="343">
        <v>0</v>
      </c>
      <c r="N1528" s="343">
        <v>0</v>
      </c>
      <c r="O1528" s="343">
        <v>0</v>
      </c>
      <c r="P1528" s="343">
        <v>0</v>
      </c>
      <c r="Q1528" s="343">
        <v>0</v>
      </c>
      <c r="R1528" s="343">
        <v>0</v>
      </c>
    </row>
    <row r="1529" spans="1:18" x14ac:dyDescent="0.25">
      <c r="A1529" s="335"/>
      <c r="B1529" s="335"/>
      <c r="C1529" s="335"/>
      <c r="D1529" s="335"/>
      <c r="E1529" s="335" t="s">
        <v>14</v>
      </c>
      <c r="F1529" s="335"/>
      <c r="G1529" s="343">
        <v>0</v>
      </c>
      <c r="H1529" s="343">
        <v>0</v>
      </c>
      <c r="I1529" s="343">
        <v>0</v>
      </c>
      <c r="J1529" s="343">
        <v>0</v>
      </c>
      <c r="K1529" s="343">
        <v>0</v>
      </c>
      <c r="L1529" s="343">
        <v>0</v>
      </c>
      <c r="M1529" s="343">
        <v>0</v>
      </c>
      <c r="N1529" s="343">
        <v>0</v>
      </c>
      <c r="O1529" s="343">
        <v>0</v>
      </c>
      <c r="P1529" s="343">
        <v>0</v>
      </c>
      <c r="Q1529" s="343">
        <v>0</v>
      </c>
      <c r="R1529" s="343">
        <v>0</v>
      </c>
    </row>
    <row r="1530" spans="1:18" x14ac:dyDescent="0.25">
      <c r="A1530" s="335"/>
      <c r="B1530" s="335"/>
      <c r="C1530" s="335"/>
      <c r="D1530" s="335"/>
      <c r="E1530" s="335"/>
      <c r="F1530" s="335" t="s">
        <v>882</v>
      </c>
      <c r="G1530" s="343">
        <v>0</v>
      </c>
      <c r="H1530" s="343">
        <v>0</v>
      </c>
      <c r="I1530" s="343">
        <v>0</v>
      </c>
      <c r="J1530" s="343">
        <v>0</v>
      </c>
      <c r="K1530" s="343">
        <v>0</v>
      </c>
      <c r="L1530" s="343">
        <v>0</v>
      </c>
      <c r="M1530" s="343">
        <v>0</v>
      </c>
      <c r="N1530" s="343">
        <v>0</v>
      </c>
      <c r="O1530" s="343">
        <v>0</v>
      </c>
      <c r="P1530" s="343">
        <v>0</v>
      </c>
      <c r="Q1530" s="343">
        <v>0</v>
      </c>
      <c r="R1530" s="343">
        <v>0</v>
      </c>
    </row>
    <row r="1531" spans="1:18" x14ac:dyDescent="0.25">
      <c r="A1531" s="335"/>
      <c r="B1531" s="335"/>
      <c r="C1531" s="335"/>
      <c r="D1531" s="335" t="s">
        <v>506</v>
      </c>
      <c r="E1531" s="335"/>
      <c r="F1531" s="335"/>
      <c r="G1531" s="343">
        <v>26</v>
      </c>
      <c r="H1531" s="343">
        <v>7</v>
      </c>
      <c r="I1531" s="343">
        <v>19</v>
      </c>
      <c r="J1531" s="343">
        <v>26</v>
      </c>
      <c r="K1531" s="343">
        <v>7</v>
      </c>
      <c r="L1531" s="343">
        <v>19</v>
      </c>
      <c r="M1531" s="343">
        <v>0</v>
      </c>
      <c r="N1531" s="343">
        <v>0</v>
      </c>
      <c r="O1531" s="343">
        <v>0</v>
      </c>
      <c r="P1531" s="343">
        <v>0</v>
      </c>
      <c r="Q1531" s="343">
        <v>0</v>
      </c>
      <c r="R1531" s="343">
        <v>0</v>
      </c>
    </row>
    <row r="1532" spans="1:18" x14ac:dyDescent="0.25">
      <c r="A1532" s="335"/>
      <c r="B1532" s="335"/>
      <c r="C1532" s="335"/>
      <c r="D1532" s="335"/>
      <c r="E1532" s="335" t="s">
        <v>6</v>
      </c>
      <c r="F1532" s="335"/>
      <c r="G1532" s="343">
        <v>26</v>
      </c>
      <c r="H1532" s="343">
        <v>7</v>
      </c>
      <c r="I1532" s="343">
        <v>19</v>
      </c>
      <c r="J1532" s="343">
        <v>26</v>
      </c>
      <c r="K1532" s="343">
        <v>7</v>
      </c>
      <c r="L1532" s="343">
        <v>19</v>
      </c>
      <c r="M1532" s="343">
        <v>0</v>
      </c>
      <c r="N1532" s="343">
        <v>0</v>
      </c>
      <c r="O1532" s="343">
        <v>0</v>
      </c>
      <c r="P1532" s="343">
        <v>0</v>
      </c>
      <c r="Q1532" s="343">
        <v>0</v>
      </c>
      <c r="R1532" s="343">
        <v>0</v>
      </c>
    </row>
    <row r="1533" spans="1:18" x14ac:dyDescent="0.25">
      <c r="A1533" s="335"/>
      <c r="B1533" s="335"/>
      <c r="C1533" s="335"/>
      <c r="D1533" s="335"/>
      <c r="E1533" s="335"/>
      <c r="F1533" s="335" t="s">
        <v>976</v>
      </c>
      <c r="G1533" s="343">
        <v>26</v>
      </c>
      <c r="H1533" s="343">
        <v>7</v>
      </c>
      <c r="I1533" s="343">
        <v>19</v>
      </c>
      <c r="J1533" s="343">
        <v>26</v>
      </c>
      <c r="K1533" s="343">
        <v>7</v>
      </c>
      <c r="L1533" s="343">
        <v>19</v>
      </c>
      <c r="M1533" s="343">
        <v>0</v>
      </c>
      <c r="N1533" s="343">
        <v>0</v>
      </c>
      <c r="O1533" s="343">
        <v>0</v>
      </c>
      <c r="P1533" s="343">
        <v>0</v>
      </c>
      <c r="Q1533" s="343">
        <v>0</v>
      </c>
      <c r="R1533" s="343">
        <v>0</v>
      </c>
    </row>
    <row r="1534" spans="1:18" x14ac:dyDescent="0.25">
      <c r="A1534" s="335"/>
      <c r="B1534" s="335" t="s">
        <v>936</v>
      </c>
      <c r="C1534" s="335"/>
      <c r="D1534" s="335"/>
      <c r="E1534" s="335"/>
      <c r="F1534" s="335"/>
      <c r="G1534" s="343">
        <v>37</v>
      </c>
      <c r="H1534" s="343">
        <v>9</v>
      </c>
      <c r="I1534" s="343">
        <v>28</v>
      </c>
      <c r="J1534" s="343">
        <v>12</v>
      </c>
      <c r="K1534" s="343">
        <v>2</v>
      </c>
      <c r="L1534" s="343">
        <v>10</v>
      </c>
      <c r="M1534" s="343">
        <v>31</v>
      </c>
      <c r="N1534" s="343">
        <v>8</v>
      </c>
      <c r="O1534" s="343">
        <v>23</v>
      </c>
      <c r="P1534" s="343">
        <v>31</v>
      </c>
      <c r="Q1534" s="343">
        <v>8</v>
      </c>
      <c r="R1534" s="343">
        <v>23</v>
      </c>
    </row>
    <row r="1535" spans="1:18" x14ac:dyDescent="0.25">
      <c r="A1535" s="335"/>
      <c r="B1535" s="335"/>
      <c r="C1535" s="335" t="s">
        <v>1028</v>
      </c>
      <c r="D1535" s="335"/>
      <c r="E1535" s="335"/>
      <c r="F1535" s="335"/>
      <c r="G1535" s="343">
        <v>37</v>
      </c>
      <c r="H1535" s="343">
        <v>9</v>
      </c>
      <c r="I1535" s="343">
        <v>28</v>
      </c>
      <c r="J1535" s="343">
        <v>12</v>
      </c>
      <c r="K1535" s="343">
        <v>2</v>
      </c>
      <c r="L1535" s="343">
        <v>10</v>
      </c>
      <c r="M1535" s="343">
        <v>31</v>
      </c>
      <c r="N1535" s="343">
        <v>8</v>
      </c>
      <c r="O1535" s="343">
        <v>23</v>
      </c>
      <c r="P1535" s="343">
        <v>31</v>
      </c>
      <c r="Q1535" s="343">
        <v>8</v>
      </c>
      <c r="R1535" s="343">
        <v>23</v>
      </c>
    </row>
    <row r="1536" spans="1:18" x14ac:dyDescent="0.25">
      <c r="A1536" s="335"/>
      <c r="B1536" s="335"/>
      <c r="C1536" s="335"/>
      <c r="D1536" s="335" t="s">
        <v>468</v>
      </c>
      <c r="E1536" s="335"/>
      <c r="F1536" s="335"/>
      <c r="G1536" s="343">
        <v>37</v>
      </c>
      <c r="H1536" s="343">
        <v>9</v>
      </c>
      <c r="I1536" s="343">
        <v>28</v>
      </c>
      <c r="J1536" s="343">
        <v>12</v>
      </c>
      <c r="K1536" s="343">
        <v>2</v>
      </c>
      <c r="L1536" s="343">
        <v>10</v>
      </c>
      <c r="M1536" s="343">
        <v>31</v>
      </c>
      <c r="N1536" s="343">
        <v>8</v>
      </c>
      <c r="O1536" s="343">
        <v>23</v>
      </c>
      <c r="P1536" s="343">
        <v>31</v>
      </c>
      <c r="Q1536" s="343">
        <v>8</v>
      </c>
      <c r="R1536" s="343">
        <v>23</v>
      </c>
    </row>
    <row r="1537" spans="1:18" x14ac:dyDescent="0.25">
      <c r="A1537" s="335"/>
      <c r="B1537" s="335"/>
      <c r="C1537" s="335"/>
      <c r="D1537" s="335"/>
      <c r="E1537" s="335" t="s">
        <v>6</v>
      </c>
      <c r="F1537" s="335"/>
      <c r="G1537" s="343">
        <v>37</v>
      </c>
      <c r="H1537" s="343">
        <v>9</v>
      </c>
      <c r="I1537" s="343">
        <v>28</v>
      </c>
      <c r="J1537" s="343">
        <v>12</v>
      </c>
      <c r="K1537" s="343">
        <v>2</v>
      </c>
      <c r="L1537" s="343">
        <v>10</v>
      </c>
      <c r="M1537" s="343">
        <v>31</v>
      </c>
      <c r="N1537" s="343">
        <v>8</v>
      </c>
      <c r="O1537" s="343">
        <v>23</v>
      </c>
      <c r="P1537" s="343">
        <v>31</v>
      </c>
      <c r="Q1537" s="343">
        <v>8</v>
      </c>
      <c r="R1537" s="343">
        <v>23</v>
      </c>
    </row>
    <row r="1538" spans="1:18" x14ac:dyDescent="0.25">
      <c r="A1538" s="335"/>
      <c r="B1538" s="335"/>
      <c r="C1538" s="335"/>
      <c r="D1538" s="335"/>
      <c r="E1538" s="335"/>
      <c r="F1538" s="335" t="s">
        <v>694</v>
      </c>
      <c r="G1538" s="343">
        <v>29</v>
      </c>
      <c r="H1538" s="343">
        <v>4</v>
      </c>
      <c r="I1538" s="343">
        <v>25</v>
      </c>
      <c r="J1538" s="343">
        <v>12</v>
      </c>
      <c r="K1538" s="343">
        <v>2</v>
      </c>
      <c r="L1538" s="343">
        <v>10</v>
      </c>
      <c r="M1538" s="343">
        <v>12</v>
      </c>
      <c r="N1538" s="343">
        <v>2</v>
      </c>
      <c r="O1538" s="343">
        <v>10</v>
      </c>
      <c r="P1538" s="343">
        <v>12</v>
      </c>
      <c r="Q1538" s="343">
        <v>2</v>
      </c>
      <c r="R1538" s="343">
        <v>10</v>
      </c>
    </row>
    <row r="1539" spans="1:18" x14ac:dyDescent="0.25">
      <c r="A1539" s="335"/>
      <c r="B1539" s="335"/>
      <c r="C1539" s="335"/>
      <c r="D1539" s="335"/>
      <c r="E1539" s="335"/>
      <c r="F1539" s="335" t="s">
        <v>1029</v>
      </c>
      <c r="G1539" s="343">
        <v>8</v>
      </c>
      <c r="H1539" s="343">
        <v>5</v>
      </c>
      <c r="I1539" s="343">
        <v>3</v>
      </c>
      <c r="J1539" s="343">
        <v>0</v>
      </c>
      <c r="K1539" s="343">
        <v>0</v>
      </c>
      <c r="L1539" s="343">
        <v>0</v>
      </c>
      <c r="M1539" s="343">
        <v>19</v>
      </c>
      <c r="N1539" s="343">
        <v>6</v>
      </c>
      <c r="O1539" s="343">
        <v>13</v>
      </c>
      <c r="P1539" s="343">
        <v>19</v>
      </c>
      <c r="Q1539" s="343">
        <v>6</v>
      </c>
      <c r="R1539" s="343">
        <v>13</v>
      </c>
    </row>
    <row r="1540" spans="1:18" x14ac:dyDescent="0.25">
      <c r="A1540" s="335"/>
      <c r="B1540" s="335" t="s">
        <v>310</v>
      </c>
      <c r="C1540" s="335"/>
      <c r="D1540" s="335"/>
      <c r="E1540" s="335"/>
      <c r="F1540" s="335"/>
      <c r="G1540" s="343">
        <v>974</v>
      </c>
      <c r="H1540" s="343">
        <v>667</v>
      </c>
      <c r="I1540" s="343">
        <v>307</v>
      </c>
      <c r="J1540" s="343">
        <v>364</v>
      </c>
      <c r="K1540" s="343">
        <v>254</v>
      </c>
      <c r="L1540" s="343">
        <v>110</v>
      </c>
      <c r="M1540" s="343">
        <v>279</v>
      </c>
      <c r="N1540" s="343">
        <v>209</v>
      </c>
      <c r="O1540" s="343">
        <v>70</v>
      </c>
      <c r="P1540" s="343">
        <v>0</v>
      </c>
      <c r="Q1540" s="343">
        <v>0</v>
      </c>
      <c r="R1540" s="343">
        <v>0</v>
      </c>
    </row>
    <row r="1541" spans="1:18" x14ac:dyDescent="0.25">
      <c r="A1541" s="335"/>
      <c r="B1541" s="335"/>
      <c r="C1541" s="335" t="s">
        <v>310</v>
      </c>
      <c r="D1541" s="335"/>
      <c r="E1541" s="335"/>
      <c r="F1541" s="335"/>
      <c r="G1541" s="343">
        <v>974</v>
      </c>
      <c r="H1541" s="343">
        <v>667</v>
      </c>
      <c r="I1541" s="343">
        <v>307</v>
      </c>
      <c r="J1541" s="343">
        <v>364</v>
      </c>
      <c r="K1541" s="343">
        <v>254</v>
      </c>
      <c r="L1541" s="343">
        <v>110</v>
      </c>
      <c r="M1541" s="343">
        <v>279</v>
      </c>
      <c r="N1541" s="343">
        <v>209</v>
      </c>
      <c r="O1541" s="343">
        <v>70</v>
      </c>
      <c r="P1541" s="343">
        <v>0</v>
      </c>
      <c r="Q1541" s="343">
        <v>0</v>
      </c>
      <c r="R1541" s="343">
        <v>0</v>
      </c>
    </row>
    <row r="1542" spans="1:18" x14ac:dyDescent="0.25">
      <c r="A1542" s="335"/>
      <c r="B1542" s="335"/>
      <c r="C1542" s="335"/>
      <c r="D1542" s="335" t="s">
        <v>312</v>
      </c>
      <c r="E1542" s="335"/>
      <c r="F1542" s="335"/>
      <c r="G1542" s="343">
        <v>659</v>
      </c>
      <c r="H1542" s="343">
        <v>446</v>
      </c>
      <c r="I1542" s="343">
        <v>213</v>
      </c>
      <c r="J1542" s="343">
        <v>364</v>
      </c>
      <c r="K1542" s="343">
        <v>254</v>
      </c>
      <c r="L1542" s="343">
        <v>110</v>
      </c>
      <c r="M1542" s="343">
        <v>185</v>
      </c>
      <c r="N1542" s="343">
        <v>132</v>
      </c>
      <c r="O1542" s="343">
        <v>53</v>
      </c>
      <c r="P1542" s="343">
        <v>0</v>
      </c>
      <c r="Q1542" s="343">
        <v>0</v>
      </c>
      <c r="R1542" s="343">
        <v>0</v>
      </c>
    </row>
    <row r="1543" spans="1:18" x14ac:dyDescent="0.25">
      <c r="A1543" s="335"/>
      <c r="B1543" s="335"/>
      <c r="C1543" s="335"/>
      <c r="D1543" s="335"/>
      <c r="E1543" s="335" t="s">
        <v>6</v>
      </c>
      <c r="F1543" s="335"/>
      <c r="G1543" s="343">
        <v>659</v>
      </c>
      <c r="H1543" s="343">
        <v>446</v>
      </c>
      <c r="I1543" s="343">
        <v>213</v>
      </c>
      <c r="J1543" s="343">
        <v>364</v>
      </c>
      <c r="K1543" s="343">
        <v>254</v>
      </c>
      <c r="L1543" s="343">
        <v>110</v>
      </c>
      <c r="M1543" s="343">
        <v>185</v>
      </c>
      <c r="N1543" s="343">
        <v>132</v>
      </c>
      <c r="O1543" s="343">
        <v>53</v>
      </c>
      <c r="P1543" s="343">
        <v>0</v>
      </c>
      <c r="Q1543" s="343">
        <v>0</v>
      </c>
      <c r="R1543" s="343">
        <v>0</v>
      </c>
    </row>
    <row r="1544" spans="1:18" x14ac:dyDescent="0.25">
      <c r="A1544" s="335"/>
      <c r="B1544" s="335"/>
      <c r="C1544" s="335"/>
      <c r="D1544" s="335"/>
      <c r="E1544" s="335"/>
      <c r="F1544" s="335" t="s">
        <v>313</v>
      </c>
      <c r="G1544" s="343">
        <v>54</v>
      </c>
      <c r="H1544" s="343">
        <v>22</v>
      </c>
      <c r="I1544" s="343">
        <v>32</v>
      </c>
      <c r="J1544" s="343">
        <v>54</v>
      </c>
      <c r="K1544" s="343">
        <v>22</v>
      </c>
      <c r="L1544" s="343">
        <v>32</v>
      </c>
      <c r="M1544" s="343">
        <v>0</v>
      </c>
      <c r="N1544" s="343">
        <v>0</v>
      </c>
      <c r="O1544" s="343">
        <v>0</v>
      </c>
      <c r="P1544" s="343">
        <v>0</v>
      </c>
      <c r="Q1544" s="343">
        <v>0</v>
      </c>
      <c r="R1544" s="343">
        <v>0</v>
      </c>
    </row>
    <row r="1545" spans="1:18" x14ac:dyDescent="0.25">
      <c r="A1545" s="335"/>
      <c r="B1545" s="335"/>
      <c r="C1545" s="335"/>
      <c r="D1545" s="335"/>
      <c r="E1545" s="335"/>
      <c r="F1545" s="335" t="s">
        <v>314</v>
      </c>
      <c r="G1545" s="343">
        <v>57</v>
      </c>
      <c r="H1545" s="343">
        <v>15</v>
      </c>
      <c r="I1545" s="343">
        <v>42</v>
      </c>
      <c r="J1545" s="343">
        <v>0</v>
      </c>
      <c r="K1545" s="343">
        <v>0</v>
      </c>
      <c r="L1545" s="343">
        <v>0</v>
      </c>
      <c r="M1545" s="343">
        <v>10</v>
      </c>
      <c r="N1545" s="343">
        <v>4</v>
      </c>
      <c r="O1545" s="343">
        <v>6</v>
      </c>
      <c r="P1545" s="343">
        <v>0</v>
      </c>
      <c r="Q1545" s="343">
        <v>0</v>
      </c>
      <c r="R1545" s="343">
        <v>0</v>
      </c>
    </row>
    <row r="1546" spans="1:18" x14ac:dyDescent="0.25">
      <c r="A1546" s="335"/>
      <c r="B1546" s="335"/>
      <c r="C1546" s="335"/>
      <c r="D1546" s="335"/>
      <c r="E1546" s="335"/>
      <c r="F1546" s="335" t="s">
        <v>358</v>
      </c>
      <c r="G1546" s="343">
        <v>192</v>
      </c>
      <c r="H1546" s="343">
        <v>179</v>
      </c>
      <c r="I1546" s="343">
        <v>13</v>
      </c>
      <c r="J1546" s="343">
        <v>97</v>
      </c>
      <c r="K1546" s="343">
        <v>89</v>
      </c>
      <c r="L1546" s="343">
        <v>8</v>
      </c>
      <c r="M1546" s="343">
        <v>87</v>
      </c>
      <c r="N1546" s="343">
        <v>78</v>
      </c>
      <c r="O1546" s="343">
        <v>9</v>
      </c>
      <c r="P1546" s="343">
        <v>0</v>
      </c>
      <c r="Q1546" s="343">
        <v>0</v>
      </c>
      <c r="R1546" s="343">
        <v>0</v>
      </c>
    </row>
    <row r="1547" spans="1:18" x14ac:dyDescent="0.25">
      <c r="A1547" s="335"/>
      <c r="B1547" s="335"/>
      <c r="C1547" s="335"/>
      <c r="D1547" s="335"/>
      <c r="E1547" s="335"/>
      <c r="F1547" s="335" t="s">
        <v>359</v>
      </c>
      <c r="G1547" s="343">
        <v>181</v>
      </c>
      <c r="H1547" s="343">
        <v>114</v>
      </c>
      <c r="I1547" s="343">
        <v>67</v>
      </c>
      <c r="J1547" s="343">
        <v>116</v>
      </c>
      <c r="K1547" s="343">
        <v>74</v>
      </c>
      <c r="L1547" s="343">
        <v>42</v>
      </c>
      <c r="M1547" s="343">
        <v>0</v>
      </c>
      <c r="N1547" s="343">
        <v>0</v>
      </c>
      <c r="O1547" s="343">
        <v>0</v>
      </c>
      <c r="P1547" s="343">
        <v>0</v>
      </c>
      <c r="Q1547" s="343">
        <v>0</v>
      </c>
      <c r="R1547" s="343">
        <v>0</v>
      </c>
    </row>
    <row r="1548" spans="1:18" x14ac:dyDescent="0.25">
      <c r="A1548" s="335"/>
      <c r="B1548" s="335"/>
      <c r="C1548" s="335"/>
      <c r="D1548" s="335"/>
      <c r="E1548" s="335"/>
      <c r="F1548" s="335" t="s">
        <v>339</v>
      </c>
      <c r="G1548" s="343">
        <v>90</v>
      </c>
      <c r="H1548" s="343">
        <v>52</v>
      </c>
      <c r="I1548" s="343">
        <v>38</v>
      </c>
      <c r="J1548" s="343">
        <v>48</v>
      </c>
      <c r="K1548" s="343">
        <v>32</v>
      </c>
      <c r="L1548" s="343">
        <v>16</v>
      </c>
      <c r="M1548" s="343">
        <v>61</v>
      </c>
      <c r="N1548" s="343">
        <v>30</v>
      </c>
      <c r="O1548" s="343">
        <v>31</v>
      </c>
      <c r="P1548" s="343">
        <v>0</v>
      </c>
      <c r="Q1548" s="343">
        <v>0</v>
      </c>
      <c r="R1548" s="343">
        <v>0</v>
      </c>
    </row>
    <row r="1549" spans="1:18" x14ac:dyDescent="0.25">
      <c r="A1549" s="335"/>
      <c r="B1549" s="335"/>
      <c r="C1549" s="335"/>
      <c r="D1549" s="335"/>
      <c r="E1549" s="335"/>
      <c r="F1549" s="335" t="s">
        <v>325</v>
      </c>
      <c r="G1549" s="343">
        <v>85</v>
      </c>
      <c r="H1549" s="343">
        <v>64</v>
      </c>
      <c r="I1549" s="343">
        <v>21</v>
      </c>
      <c r="J1549" s="343">
        <v>49</v>
      </c>
      <c r="K1549" s="343">
        <v>37</v>
      </c>
      <c r="L1549" s="343">
        <v>12</v>
      </c>
      <c r="M1549" s="343">
        <v>27</v>
      </c>
      <c r="N1549" s="343">
        <v>20</v>
      </c>
      <c r="O1549" s="343">
        <v>7</v>
      </c>
      <c r="P1549" s="343">
        <v>0</v>
      </c>
      <c r="Q1549" s="343">
        <v>0</v>
      </c>
      <c r="R1549" s="343">
        <v>0</v>
      </c>
    </row>
    <row r="1550" spans="1:18" x14ac:dyDescent="0.25">
      <c r="A1550" s="335"/>
      <c r="B1550" s="335"/>
      <c r="C1550" s="335"/>
      <c r="D1550" s="335" t="s">
        <v>411</v>
      </c>
      <c r="E1550" s="335"/>
      <c r="F1550" s="335"/>
      <c r="G1550" s="343">
        <v>315</v>
      </c>
      <c r="H1550" s="343">
        <v>221</v>
      </c>
      <c r="I1550" s="343">
        <v>94</v>
      </c>
      <c r="J1550" s="343">
        <v>0</v>
      </c>
      <c r="K1550" s="343">
        <v>0</v>
      </c>
      <c r="L1550" s="343">
        <v>0</v>
      </c>
      <c r="M1550" s="343">
        <v>94</v>
      </c>
      <c r="N1550" s="343">
        <v>77</v>
      </c>
      <c r="O1550" s="343">
        <v>17</v>
      </c>
      <c r="P1550" s="343">
        <v>0</v>
      </c>
      <c r="Q1550" s="343">
        <v>0</v>
      </c>
      <c r="R1550" s="343">
        <v>0</v>
      </c>
    </row>
    <row r="1551" spans="1:18" x14ac:dyDescent="0.25">
      <c r="A1551" s="335"/>
      <c r="B1551" s="335"/>
      <c r="C1551" s="335"/>
      <c r="D1551" s="335"/>
      <c r="E1551" s="335" t="s">
        <v>6</v>
      </c>
      <c r="F1551" s="335"/>
      <c r="G1551" s="343">
        <v>315</v>
      </c>
      <c r="H1551" s="343">
        <v>221</v>
      </c>
      <c r="I1551" s="343">
        <v>94</v>
      </c>
      <c r="J1551" s="343">
        <v>0</v>
      </c>
      <c r="K1551" s="343">
        <v>0</v>
      </c>
      <c r="L1551" s="343">
        <v>0</v>
      </c>
      <c r="M1551" s="343">
        <v>94</v>
      </c>
      <c r="N1551" s="343">
        <v>77</v>
      </c>
      <c r="O1551" s="343">
        <v>17</v>
      </c>
      <c r="P1551" s="343">
        <v>0</v>
      </c>
      <c r="Q1551" s="343">
        <v>0</v>
      </c>
      <c r="R1551" s="343">
        <v>0</v>
      </c>
    </row>
    <row r="1552" spans="1:18" x14ac:dyDescent="0.25">
      <c r="A1552" s="335"/>
      <c r="B1552" s="335"/>
      <c r="C1552" s="335"/>
      <c r="D1552" s="335"/>
      <c r="E1552" s="335"/>
      <c r="F1552" s="335" t="s">
        <v>457</v>
      </c>
      <c r="G1552" s="343">
        <v>43</v>
      </c>
      <c r="H1552" s="343">
        <v>10</v>
      </c>
      <c r="I1552" s="343">
        <v>33</v>
      </c>
      <c r="J1552" s="343">
        <v>0</v>
      </c>
      <c r="K1552" s="343">
        <v>0</v>
      </c>
      <c r="L1552" s="343">
        <v>0</v>
      </c>
      <c r="M1552" s="343">
        <v>0</v>
      </c>
      <c r="N1552" s="343">
        <v>0</v>
      </c>
      <c r="O1552" s="343">
        <v>0</v>
      </c>
      <c r="P1552" s="343">
        <v>0</v>
      </c>
      <c r="Q1552" s="343">
        <v>0</v>
      </c>
      <c r="R1552" s="343">
        <v>0</v>
      </c>
    </row>
    <row r="1553" spans="1:18" x14ac:dyDescent="0.25">
      <c r="A1553" s="335"/>
      <c r="B1553" s="335"/>
      <c r="C1553" s="335"/>
      <c r="D1553" s="335"/>
      <c r="E1553" s="335"/>
      <c r="F1553" s="335" t="s">
        <v>523</v>
      </c>
      <c r="G1553" s="343">
        <v>141</v>
      </c>
      <c r="H1553" s="343">
        <v>132</v>
      </c>
      <c r="I1553" s="343">
        <v>9</v>
      </c>
      <c r="J1553" s="343">
        <v>0</v>
      </c>
      <c r="K1553" s="343">
        <v>0</v>
      </c>
      <c r="L1553" s="343">
        <v>0</v>
      </c>
      <c r="M1553" s="343">
        <v>55</v>
      </c>
      <c r="N1553" s="343">
        <v>51</v>
      </c>
      <c r="O1553" s="343">
        <v>4</v>
      </c>
      <c r="P1553" s="343">
        <v>0</v>
      </c>
      <c r="Q1553" s="343">
        <v>0</v>
      </c>
      <c r="R1553" s="343">
        <v>0</v>
      </c>
    </row>
    <row r="1554" spans="1:18" x14ac:dyDescent="0.25">
      <c r="A1554" s="335"/>
      <c r="B1554" s="335"/>
      <c r="C1554" s="335"/>
      <c r="D1554" s="335"/>
      <c r="E1554" s="335"/>
      <c r="F1554" s="335" t="s">
        <v>532</v>
      </c>
      <c r="G1554" s="343">
        <v>74</v>
      </c>
      <c r="H1554" s="343">
        <v>40</v>
      </c>
      <c r="I1554" s="343">
        <v>34</v>
      </c>
      <c r="J1554" s="343">
        <v>0</v>
      </c>
      <c r="K1554" s="343">
        <v>0</v>
      </c>
      <c r="L1554" s="343">
        <v>0</v>
      </c>
      <c r="M1554" s="343">
        <v>21</v>
      </c>
      <c r="N1554" s="343">
        <v>13</v>
      </c>
      <c r="O1554" s="343">
        <v>8</v>
      </c>
      <c r="P1554" s="343">
        <v>0</v>
      </c>
      <c r="Q1554" s="343">
        <v>0</v>
      </c>
      <c r="R1554" s="343">
        <v>0</v>
      </c>
    </row>
    <row r="1555" spans="1:18" x14ac:dyDescent="0.25">
      <c r="A1555" s="335"/>
      <c r="B1555" s="335"/>
      <c r="C1555" s="335"/>
      <c r="D1555" s="335"/>
      <c r="E1555" s="335"/>
      <c r="F1555" s="335" t="s">
        <v>533</v>
      </c>
      <c r="G1555" s="343">
        <v>57</v>
      </c>
      <c r="H1555" s="343">
        <v>39</v>
      </c>
      <c r="I1555" s="343">
        <v>18</v>
      </c>
      <c r="J1555" s="343">
        <v>0</v>
      </c>
      <c r="K1555" s="343">
        <v>0</v>
      </c>
      <c r="L1555" s="343">
        <v>0</v>
      </c>
      <c r="M1555" s="343">
        <v>18</v>
      </c>
      <c r="N1555" s="343">
        <v>13</v>
      </c>
      <c r="O1555" s="343">
        <v>5</v>
      </c>
      <c r="P1555" s="343">
        <v>0</v>
      </c>
      <c r="Q1555" s="343">
        <v>0</v>
      </c>
      <c r="R1555" s="343">
        <v>0</v>
      </c>
    </row>
    <row r="1556" spans="1:18" x14ac:dyDescent="0.25">
      <c r="A1556" s="335" t="s">
        <v>1030</v>
      </c>
      <c r="B1556" s="335"/>
      <c r="C1556" s="335"/>
      <c r="D1556" s="335"/>
      <c r="E1556" s="335"/>
      <c r="F1556" s="335"/>
      <c r="G1556" s="343">
        <v>861</v>
      </c>
      <c r="H1556" s="343">
        <v>528</v>
      </c>
      <c r="I1556" s="343">
        <v>333</v>
      </c>
      <c r="J1556" s="343">
        <v>291</v>
      </c>
      <c r="K1556" s="343">
        <v>179</v>
      </c>
      <c r="L1556" s="343">
        <v>112</v>
      </c>
      <c r="M1556" s="343">
        <v>107</v>
      </c>
      <c r="N1556" s="343">
        <v>60</v>
      </c>
      <c r="O1556" s="343">
        <v>47</v>
      </c>
      <c r="P1556" s="343">
        <v>70</v>
      </c>
      <c r="Q1556" s="343">
        <v>34</v>
      </c>
      <c r="R1556" s="343">
        <v>36</v>
      </c>
    </row>
    <row r="1557" spans="1:18" x14ac:dyDescent="0.25">
      <c r="A1557" s="335"/>
      <c r="B1557" s="335" t="s">
        <v>1031</v>
      </c>
      <c r="C1557" s="335"/>
      <c r="D1557" s="335"/>
      <c r="E1557" s="335"/>
      <c r="F1557" s="335"/>
      <c r="G1557" s="343">
        <v>861</v>
      </c>
      <c r="H1557" s="343">
        <v>528</v>
      </c>
      <c r="I1557" s="343">
        <v>333</v>
      </c>
      <c r="J1557" s="343">
        <v>291</v>
      </c>
      <c r="K1557" s="343">
        <v>179</v>
      </c>
      <c r="L1557" s="343">
        <v>112</v>
      </c>
      <c r="M1557" s="343">
        <v>107</v>
      </c>
      <c r="N1557" s="343">
        <v>60</v>
      </c>
      <c r="O1557" s="343">
        <v>47</v>
      </c>
      <c r="P1557" s="343">
        <v>70</v>
      </c>
      <c r="Q1557" s="343">
        <v>34</v>
      </c>
      <c r="R1557" s="343">
        <v>36</v>
      </c>
    </row>
    <row r="1558" spans="1:18" x14ac:dyDescent="0.25">
      <c r="A1558" s="335"/>
      <c r="B1558" s="335"/>
      <c r="C1558" s="335" t="s">
        <v>1031</v>
      </c>
      <c r="D1558" s="335"/>
      <c r="E1558" s="335"/>
      <c r="F1558" s="335"/>
      <c r="G1558" s="343">
        <v>861</v>
      </c>
      <c r="H1558" s="343">
        <v>528</v>
      </c>
      <c r="I1558" s="343">
        <v>333</v>
      </c>
      <c r="J1558" s="343">
        <v>291</v>
      </c>
      <c r="K1558" s="343">
        <v>179</v>
      </c>
      <c r="L1558" s="343">
        <v>112</v>
      </c>
      <c r="M1558" s="343">
        <v>107</v>
      </c>
      <c r="N1558" s="343">
        <v>60</v>
      </c>
      <c r="O1558" s="343">
        <v>47</v>
      </c>
      <c r="P1558" s="343">
        <v>70</v>
      </c>
      <c r="Q1558" s="343">
        <v>34</v>
      </c>
      <c r="R1558" s="343">
        <v>36</v>
      </c>
    </row>
    <row r="1559" spans="1:18" x14ac:dyDescent="0.25">
      <c r="A1559" s="335"/>
      <c r="B1559" s="335"/>
      <c r="C1559" s="335"/>
      <c r="D1559" s="335" t="s">
        <v>411</v>
      </c>
      <c r="E1559" s="335"/>
      <c r="F1559" s="335"/>
      <c r="G1559" s="343">
        <v>861</v>
      </c>
      <c r="H1559" s="343">
        <v>528</v>
      </c>
      <c r="I1559" s="343">
        <v>333</v>
      </c>
      <c r="J1559" s="343">
        <v>291</v>
      </c>
      <c r="K1559" s="343">
        <v>179</v>
      </c>
      <c r="L1559" s="343">
        <v>112</v>
      </c>
      <c r="M1559" s="343">
        <v>107</v>
      </c>
      <c r="N1559" s="343">
        <v>60</v>
      </c>
      <c r="O1559" s="343">
        <v>47</v>
      </c>
      <c r="P1559" s="343">
        <v>70</v>
      </c>
      <c r="Q1559" s="343">
        <v>34</v>
      </c>
      <c r="R1559" s="343">
        <v>36</v>
      </c>
    </row>
    <row r="1560" spans="1:18" x14ac:dyDescent="0.25">
      <c r="A1560" s="335"/>
      <c r="B1560" s="335"/>
      <c r="C1560" s="335"/>
      <c r="D1560" s="335"/>
      <c r="E1560" s="335" t="s">
        <v>6</v>
      </c>
      <c r="F1560" s="335"/>
      <c r="G1560" s="343">
        <v>741</v>
      </c>
      <c r="H1560" s="343">
        <v>457</v>
      </c>
      <c r="I1560" s="343">
        <v>284</v>
      </c>
      <c r="J1560" s="343">
        <v>234</v>
      </c>
      <c r="K1560" s="343">
        <v>145</v>
      </c>
      <c r="L1560" s="343">
        <v>89</v>
      </c>
      <c r="M1560" s="343">
        <v>91</v>
      </c>
      <c r="N1560" s="343">
        <v>51</v>
      </c>
      <c r="O1560" s="343">
        <v>40</v>
      </c>
      <c r="P1560" s="343">
        <v>65</v>
      </c>
      <c r="Q1560" s="343">
        <v>31</v>
      </c>
      <c r="R1560" s="343">
        <v>34</v>
      </c>
    </row>
    <row r="1561" spans="1:18" x14ac:dyDescent="0.25">
      <c r="A1561" s="335"/>
      <c r="B1561" s="335"/>
      <c r="C1561" s="335"/>
      <c r="D1561" s="335"/>
      <c r="E1561" s="335"/>
      <c r="F1561" s="335" t="s">
        <v>547</v>
      </c>
      <c r="G1561" s="343">
        <v>156</v>
      </c>
      <c r="H1561" s="343">
        <v>62</v>
      </c>
      <c r="I1561" s="343">
        <v>94</v>
      </c>
      <c r="J1561" s="343">
        <v>55</v>
      </c>
      <c r="K1561" s="343">
        <v>22</v>
      </c>
      <c r="L1561" s="343">
        <v>33</v>
      </c>
      <c r="M1561" s="343">
        <v>14</v>
      </c>
      <c r="N1561" s="343">
        <v>3</v>
      </c>
      <c r="O1561" s="343">
        <v>11</v>
      </c>
      <c r="P1561" s="343">
        <v>14</v>
      </c>
      <c r="Q1561" s="343">
        <v>3</v>
      </c>
      <c r="R1561" s="343">
        <v>11</v>
      </c>
    </row>
    <row r="1562" spans="1:18" x14ac:dyDescent="0.25">
      <c r="A1562" s="335"/>
      <c r="B1562" s="335"/>
      <c r="C1562" s="335"/>
      <c r="D1562" s="335"/>
      <c r="E1562" s="335"/>
      <c r="F1562" s="335" t="s">
        <v>550</v>
      </c>
      <c r="G1562" s="343">
        <v>39</v>
      </c>
      <c r="H1562" s="343">
        <v>35</v>
      </c>
      <c r="I1562" s="343">
        <v>4</v>
      </c>
      <c r="J1562" s="343">
        <v>9</v>
      </c>
      <c r="K1562" s="343">
        <v>6</v>
      </c>
      <c r="L1562" s="343">
        <v>3</v>
      </c>
      <c r="M1562" s="343">
        <v>1</v>
      </c>
      <c r="N1562" s="343">
        <v>1</v>
      </c>
      <c r="O1562" s="343">
        <v>0</v>
      </c>
      <c r="P1562" s="343">
        <v>5</v>
      </c>
      <c r="Q1562" s="343">
        <v>5</v>
      </c>
      <c r="R1562" s="343">
        <v>0</v>
      </c>
    </row>
    <row r="1563" spans="1:18" x14ac:dyDescent="0.25">
      <c r="A1563" s="335"/>
      <c r="B1563" s="335"/>
      <c r="C1563" s="335"/>
      <c r="D1563" s="335"/>
      <c r="E1563" s="335"/>
      <c r="F1563" s="335" t="s">
        <v>551</v>
      </c>
      <c r="G1563" s="343">
        <v>150</v>
      </c>
      <c r="H1563" s="343">
        <v>66</v>
      </c>
      <c r="I1563" s="343">
        <v>84</v>
      </c>
      <c r="J1563" s="343">
        <v>43</v>
      </c>
      <c r="K1563" s="343">
        <v>26</v>
      </c>
      <c r="L1563" s="343">
        <v>17</v>
      </c>
      <c r="M1563" s="343">
        <v>30</v>
      </c>
      <c r="N1563" s="343">
        <v>11</v>
      </c>
      <c r="O1563" s="343">
        <v>19</v>
      </c>
      <c r="P1563" s="343">
        <v>17</v>
      </c>
      <c r="Q1563" s="343">
        <v>4</v>
      </c>
      <c r="R1563" s="343">
        <v>13</v>
      </c>
    </row>
    <row r="1564" spans="1:18" x14ac:dyDescent="0.25">
      <c r="A1564" s="335"/>
      <c r="B1564" s="335"/>
      <c r="C1564" s="335"/>
      <c r="D1564" s="335"/>
      <c r="E1564" s="335"/>
      <c r="F1564" s="335" t="s">
        <v>552</v>
      </c>
      <c r="G1564" s="343">
        <v>82</v>
      </c>
      <c r="H1564" s="343">
        <v>58</v>
      </c>
      <c r="I1564" s="343">
        <v>24</v>
      </c>
      <c r="J1564" s="343">
        <v>25</v>
      </c>
      <c r="K1564" s="343">
        <v>17</v>
      </c>
      <c r="L1564" s="343">
        <v>8</v>
      </c>
      <c r="M1564" s="343">
        <v>13</v>
      </c>
      <c r="N1564" s="343">
        <v>10</v>
      </c>
      <c r="O1564" s="343">
        <v>3</v>
      </c>
      <c r="P1564" s="343">
        <v>8</v>
      </c>
      <c r="Q1564" s="343">
        <v>5</v>
      </c>
      <c r="R1564" s="343">
        <v>3</v>
      </c>
    </row>
    <row r="1565" spans="1:18" x14ac:dyDescent="0.25">
      <c r="A1565" s="335"/>
      <c r="B1565" s="335"/>
      <c r="C1565" s="335"/>
      <c r="D1565" s="335"/>
      <c r="E1565" s="335"/>
      <c r="F1565" s="335" t="s">
        <v>544</v>
      </c>
      <c r="G1565" s="343">
        <v>200</v>
      </c>
      <c r="H1565" s="343">
        <v>134</v>
      </c>
      <c r="I1565" s="343">
        <v>66</v>
      </c>
      <c r="J1565" s="343">
        <v>66</v>
      </c>
      <c r="K1565" s="343">
        <v>41</v>
      </c>
      <c r="L1565" s="343">
        <v>25</v>
      </c>
      <c r="M1565" s="343">
        <v>25</v>
      </c>
      <c r="N1565" s="343">
        <v>18</v>
      </c>
      <c r="O1565" s="343">
        <v>7</v>
      </c>
      <c r="P1565" s="343">
        <v>13</v>
      </c>
      <c r="Q1565" s="343">
        <v>7</v>
      </c>
      <c r="R1565" s="343">
        <v>6</v>
      </c>
    </row>
    <row r="1566" spans="1:18" x14ac:dyDescent="0.25">
      <c r="A1566" s="335"/>
      <c r="B1566" s="335"/>
      <c r="C1566" s="335"/>
      <c r="D1566" s="335"/>
      <c r="E1566" s="335"/>
      <c r="F1566" s="335" t="s">
        <v>539</v>
      </c>
      <c r="G1566" s="343">
        <v>114</v>
      </c>
      <c r="H1566" s="343">
        <v>102</v>
      </c>
      <c r="I1566" s="343">
        <v>12</v>
      </c>
      <c r="J1566" s="343">
        <v>36</v>
      </c>
      <c r="K1566" s="343">
        <v>33</v>
      </c>
      <c r="L1566" s="343">
        <v>3</v>
      </c>
      <c r="M1566" s="343">
        <v>8</v>
      </c>
      <c r="N1566" s="343">
        <v>8</v>
      </c>
      <c r="O1566" s="343">
        <v>0</v>
      </c>
      <c r="P1566" s="343">
        <v>8</v>
      </c>
      <c r="Q1566" s="343">
        <v>7</v>
      </c>
      <c r="R1566" s="343">
        <v>1</v>
      </c>
    </row>
    <row r="1567" spans="1:18" x14ac:dyDescent="0.25">
      <c r="A1567" s="335"/>
      <c r="B1567" s="335"/>
      <c r="C1567" s="335"/>
      <c r="D1567" s="335"/>
      <c r="E1567" s="335"/>
      <c r="F1567" s="335" t="s">
        <v>554</v>
      </c>
      <c r="G1567" s="343">
        <v>0</v>
      </c>
      <c r="H1567" s="343">
        <v>0</v>
      </c>
      <c r="I1567" s="343">
        <v>0</v>
      </c>
      <c r="J1567" s="343">
        <v>0</v>
      </c>
      <c r="K1567" s="343">
        <v>0</v>
      </c>
      <c r="L1567" s="343">
        <v>0</v>
      </c>
      <c r="M1567" s="343">
        <v>0</v>
      </c>
      <c r="N1567" s="343">
        <v>0</v>
      </c>
      <c r="O1567" s="343">
        <v>0</v>
      </c>
      <c r="P1567" s="343">
        <v>0</v>
      </c>
      <c r="Q1567" s="343">
        <v>0</v>
      </c>
      <c r="R1567" s="343">
        <v>0</v>
      </c>
    </row>
    <row r="1568" spans="1:18" x14ac:dyDescent="0.25">
      <c r="A1568" s="335"/>
      <c r="B1568" s="335"/>
      <c r="C1568" s="335"/>
      <c r="D1568" s="335"/>
      <c r="E1568" s="335" t="s">
        <v>555</v>
      </c>
      <c r="F1568" s="335"/>
      <c r="G1568" s="343">
        <v>120</v>
      </c>
      <c r="H1568" s="343">
        <v>71</v>
      </c>
      <c r="I1568" s="343">
        <v>49</v>
      </c>
      <c r="J1568" s="343">
        <v>57</v>
      </c>
      <c r="K1568" s="343">
        <v>34</v>
      </c>
      <c r="L1568" s="343">
        <v>23</v>
      </c>
      <c r="M1568" s="343">
        <v>16</v>
      </c>
      <c r="N1568" s="343">
        <v>9</v>
      </c>
      <c r="O1568" s="343">
        <v>7</v>
      </c>
      <c r="P1568" s="343">
        <v>5</v>
      </c>
      <c r="Q1568" s="343">
        <v>3</v>
      </c>
      <c r="R1568" s="343">
        <v>2</v>
      </c>
    </row>
    <row r="1569" spans="1:18" x14ac:dyDescent="0.25">
      <c r="A1569" s="335"/>
      <c r="B1569" s="335"/>
      <c r="C1569" s="335"/>
      <c r="D1569" s="335"/>
      <c r="E1569" s="335"/>
      <c r="F1569" s="335" t="s">
        <v>551</v>
      </c>
      <c r="G1569" s="343">
        <v>50</v>
      </c>
      <c r="H1569" s="343">
        <v>25</v>
      </c>
      <c r="I1569" s="343">
        <v>25</v>
      </c>
      <c r="J1569" s="343">
        <v>30</v>
      </c>
      <c r="K1569" s="343">
        <v>14</v>
      </c>
      <c r="L1569" s="343">
        <v>16</v>
      </c>
      <c r="M1569" s="343">
        <v>5</v>
      </c>
      <c r="N1569" s="343">
        <v>2</v>
      </c>
      <c r="O1569" s="343">
        <v>3</v>
      </c>
      <c r="P1569" s="343">
        <v>2</v>
      </c>
      <c r="Q1569" s="343">
        <v>1</v>
      </c>
      <c r="R1569" s="343">
        <v>1</v>
      </c>
    </row>
    <row r="1570" spans="1:18" x14ac:dyDescent="0.25">
      <c r="A1570" s="335"/>
      <c r="B1570" s="335"/>
      <c r="C1570" s="335"/>
      <c r="D1570" s="335"/>
      <c r="E1570" s="335"/>
      <c r="F1570" s="335" t="s">
        <v>552</v>
      </c>
      <c r="G1570" s="343">
        <v>22</v>
      </c>
      <c r="H1570" s="343">
        <v>15</v>
      </c>
      <c r="I1570" s="343">
        <v>7</v>
      </c>
      <c r="J1570" s="343">
        <v>8</v>
      </c>
      <c r="K1570" s="343">
        <v>7</v>
      </c>
      <c r="L1570" s="343">
        <v>1</v>
      </c>
      <c r="M1570" s="343">
        <v>1</v>
      </c>
      <c r="N1570" s="343">
        <v>1</v>
      </c>
      <c r="O1570" s="343">
        <v>0</v>
      </c>
      <c r="P1570" s="343">
        <v>0</v>
      </c>
      <c r="Q1570" s="343">
        <v>0</v>
      </c>
      <c r="R1570" s="343">
        <v>0</v>
      </c>
    </row>
    <row r="1571" spans="1:18" x14ac:dyDescent="0.25">
      <c r="A1571" s="335"/>
      <c r="B1571" s="335"/>
      <c r="C1571" s="335"/>
      <c r="D1571" s="335"/>
      <c r="E1571" s="335"/>
      <c r="F1571" s="335" t="s">
        <v>544</v>
      </c>
      <c r="G1571" s="343">
        <v>48</v>
      </c>
      <c r="H1571" s="343">
        <v>31</v>
      </c>
      <c r="I1571" s="343">
        <v>17</v>
      </c>
      <c r="J1571" s="343">
        <v>19</v>
      </c>
      <c r="K1571" s="343">
        <v>13</v>
      </c>
      <c r="L1571" s="343">
        <v>6</v>
      </c>
      <c r="M1571" s="343">
        <v>10</v>
      </c>
      <c r="N1571" s="343">
        <v>6</v>
      </c>
      <c r="O1571" s="343">
        <v>4</v>
      </c>
      <c r="P1571" s="343">
        <v>3</v>
      </c>
      <c r="Q1571" s="343">
        <v>2</v>
      </c>
      <c r="R1571" s="343">
        <v>1</v>
      </c>
    </row>
    <row r="1572" spans="1:18" x14ac:dyDescent="0.25">
      <c r="A1572" s="335" t="s">
        <v>58</v>
      </c>
      <c r="B1572" s="335"/>
      <c r="C1572" s="335"/>
      <c r="D1572" s="335"/>
      <c r="E1572" s="335"/>
      <c r="F1572" s="335"/>
      <c r="G1572" s="343">
        <v>55895</v>
      </c>
      <c r="H1572" s="343">
        <v>28212</v>
      </c>
      <c r="I1572" s="343">
        <v>27683</v>
      </c>
      <c r="J1572" s="343">
        <v>12451</v>
      </c>
      <c r="K1572" s="343">
        <v>6513</v>
      </c>
      <c r="L1572" s="343">
        <v>5938</v>
      </c>
      <c r="M1572" s="343">
        <v>7897</v>
      </c>
      <c r="N1572" s="343">
        <v>3795</v>
      </c>
      <c r="O1572" s="343">
        <v>4102</v>
      </c>
      <c r="P1572" s="343">
        <v>6083</v>
      </c>
      <c r="Q1572" s="343">
        <v>2979</v>
      </c>
      <c r="R1572" s="343">
        <v>3104</v>
      </c>
    </row>
    <row r="1573" spans="1:18" x14ac:dyDescent="0.25">
      <c r="A1573" s="335"/>
      <c r="B1573" s="335" t="s">
        <v>13</v>
      </c>
      <c r="C1573" s="335"/>
      <c r="D1573" s="335"/>
      <c r="E1573" s="335"/>
      <c r="F1573" s="335"/>
      <c r="G1573" s="343">
        <v>37</v>
      </c>
      <c r="H1573" s="343">
        <v>12</v>
      </c>
      <c r="I1573" s="343">
        <v>25</v>
      </c>
      <c r="J1573" s="343">
        <v>18</v>
      </c>
      <c r="K1573" s="343">
        <v>7</v>
      </c>
      <c r="L1573" s="343">
        <v>11</v>
      </c>
      <c r="M1573" s="343">
        <v>34</v>
      </c>
      <c r="N1573" s="343">
        <v>6</v>
      </c>
      <c r="O1573" s="343">
        <v>28</v>
      </c>
      <c r="P1573" s="343">
        <v>32</v>
      </c>
      <c r="Q1573" s="343">
        <v>13</v>
      </c>
      <c r="R1573" s="343">
        <v>19</v>
      </c>
    </row>
    <row r="1574" spans="1:18" x14ac:dyDescent="0.25">
      <c r="A1574" s="335"/>
      <c r="B1574" s="335"/>
      <c r="C1574" s="335" t="s">
        <v>13</v>
      </c>
      <c r="D1574" s="335"/>
      <c r="E1574" s="335"/>
      <c r="F1574" s="335"/>
      <c r="G1574" s="343">
        <v>37</v>
      </c>
      <c r="H1574" s="343">
        <v>12</v>
      </c>
      <c r="I1574" s="343">
        <v>25</v>
      </c>
      <c r="J1574" s="343">
        <v>18</v>
      </c>
      <c r="K1574" s="343">
        <v>7</v>
      </c>
      <c r="L1574" s="343">
        <v>11</v>
      </c>
      <c r="M1574" s="343">
        <v>34</v>
      </c>
      <c r="N1574" s="343">
        <v>6</v>
      </c>
      <c r="O1574" s="343">
        <v>28</v>
      </c>
      <c r="P1574" s="343">
        <v>32</v>
      </c>
      <c r="Q1574" s="343">
        <v>13</v>
      </c>
      <c r="R1574" s="343">
        <v>19</v>
      </c>
    </row>
    <row r="1575" spans="1:18" x14ac:dyDescent="0.25">
      <c r="A1575" s="335"/>
      <c r="B1575" s="335"/>
      <c r="C1575" s="335"/>
      <c r="D1575" s="335" t="s">
        <v>468</v>
      </c>
      <c r="E1575" s="335"/>
      <c r="F1575" s="335"/>
      <c r="G1575" s="343">
        <v>37</v>
      </c>
      <c r="H1575" s="343">
        <v>12</v>
      </c>
      <c r="I1575" s="343">
        <v>25</v>
      </c>
      <c r="J1575" s="343">
        <v>18</v>
      </c>
      <c r="K1575" s="343">
        <v>7</v>
      </c>
      <c r="L1575" s="343">
        <v>11</v>
      </c>
      <c r="M1575" s="343">
        <v>34</v>
      </c>
      <c r="N1575" s="343">
        <v>6</v>
      </c>
      <c r="O1575" s="343">
        <v>28</v>
      </c>
      <c r="P1575" s="343">
        <v>32</v>
      </c>
      <c r="Q1575" s="343">
        <v>13</v>
      </c>
      <c r="R1575" s="343">
        <v>19</v>
      </c>
    </row>
    <row r="1576" spans="1:18" x14ac:dyDescent="0.25">
      <c r="A1576" s="335"/>
      <c r="B1576" s="335"/>
      <c r="C1576" s="335"/>
      <c r="D1576" s="335"/>
      <c r="E1576" s="335" t="s">
        <v>14</v>
      </c>
      <c r="F1576" s="335"/>
      <c r="G1576" s="343">
        <v>37</v>
      </c>
      <c r="H1576" s="343">
        <v>12</v>
      </c>
      <c r="I1576" s="343">
        <v>25</v>
      </c>
      <c r="J1576" s="343">
        <v>18</v>
      </c>
      <c r="K1576" s="343">
        <v>7</v>
      </c>
      <c r="L1576" s="343">
        <v>11</v>
      </c>
      <c r="M1576" s="343">
        <v>34</v>
      </c>
      <c r="N1576" s="343">
        <v>6</v>
      </c>
      <c r="O1576" s="343">
        <v>28</v>
      </c>
      <c r="P1576" s="343">
        <v>32</v>
      </c>
      <c r="Q1576" s="343">
        <v>13</v>
      </c>
      <c r="R1576" s="343">
        <v>19</v>
      </c>
    </row>
    <row r="1577" spans="1:18" x14ac:dyDescent="0.25">
      <c r="A1577" s="335"/>
      <c r="B1577" s="335"/>
      <c r="C1577" s="335"/>
      <c r="D1577" s="335"/>
      <c r="E1577" s="335"/>
      <c r="F1577" s="335" t="s">
        <v>469</v>
      </c>
      <c r="G1577" s="343">
        <v>37</v>
      </c>
      <c r="H1577" s="343">
        <v>12</v>
      </c>
      <c r="I1577" s="343">
        <v>25</v>
      </c>
      <c r="J1577" s="343">
        <v>18</v>
      </c>
      <c r="K1577" s="343">
        <v>7</v>
      </c>
      <c r="L1577" s="343">
        <v>11</v>
      </c>
      <c r="M1577" s="343">
        <v>34</v>
      </c>
      <c r="N1577" s="343">
        <v>6</v>
      </c>
      <c r="O1577" s="343">
        <v>28</v>
      </c>
      <c r="P1577" s="343">
        <v>32</v>
      </c>
      <c r="Q1577" s="343">
        <v>13</v>
      </c>
      <c r="R1577" s="343">
        <v>19</v>
      </c>
    </row>
    <row r="1578" spans="1:18" x14ac:dyDescent="0.25">
      <c r="A1578" s="335"/>
      <c r="B1578" s="335" t="s">
        <v>1032</v>
      </c>
      <c r="C1578" s="335"/>
      <c r="D1578" s="335"/>
      <c r="E1578" s="335"/>
      <c r="F1578" s="335"/>
      <c r="G1578" s="343">
        <v>0</v>
      </c>
      <c r="H1578" s="343">
        <v>0</v>
      </c>
      <c r="I1578" s="343">
        <v>0</v>
      </c>
      <c r="J1578" s="343">
        <v>0</v>
      </c>
      <c r="K1578" s="343">
        <v>0</v>
      </c>
      <c r="L1578" s="343">
        <v>0</v>
      </c>
      <c r="M1578" s="343">
        <v>0</v>
      </c>
      <c r="N1578" s="343">
        <v>0</v>
      </c>
      <c r="O1578" s="343">
        <v>0</v>
      </c>
      <c r="P1578" s="343">
        <v>0</v>
      </c>
      <c r="Q1578" s="343">
        <v>0</v>
      </c>
      <c r="R1578" s="343">
        <v>0</v>
      </c>
    </row>
    <row r="1579" spans="1:18" x14ac:dyDescent="0.25">
      <c r="A1579" s="335"/>
      <c r="B1579" s="335"/>
      <c r="C1579" s="335" t="s">
        <v>1033</v>
      </c>
      <c r="D1579" s="335"/>
      <c r="E1579" s="335"/>
      <c r="F1579" s="335"/>
      <c r="G1579" s="343">
        <v>0</v>
      </c>
      <c r="H1579" s="343">
        <v>0</v>
      </c>
      <c r="I1579" s="343">
        <v>0</v>
      </c>
      <c r="J1579" s="343">
        <v>0</v>
      </c>
      <c r="K1579" s="343">
        <v>0</v>
      </c>
      <c r="L1579" s="343">
        <v>0</v>
      </c>
      <c r="M1579" s="343">
        <v>0</v>
      </c>
      <c r="N1579" s="343">
        <v>0</v>
      </c>
      <c r="O1579" s="343">
        <v>0</v>
      </c>
      <c r="P1579" s="343">
        <v>0</v>
      </c>
      <c r="Q1579" s="343">
        <v>0</v>
      </c>
      <c r="R1579" s="343">
        <v>0</v>
      </c>
    </row>
    <row r="1580" spans="1:18" x14ac:dyDescent="0.25">
      <c r="A1580" s="335"/>
      <c r="B1580" s="335"/>
      <c r="C1580" s="335"/>
      <c r="D1580" s="335" t="s">
        <v>411</v>
      </c>
      <c r="E1580" s="335"/>
      <c r="F1580" s="335"/>
      <c r="G1580" s="343">
        <v>0</v>
      </c>
      <c r="H1580" s="343">
        <v>0</v>
      </c>
      <c r="I1580" s="343">
        <v>0</v>
      </c>
      <c r="J1580" s="343">
        <v>0</v>
      </c>
      <c r="K1580" s="343">
        <v>0</v>
      </c>
      <c r="L1580" s="343">
        <v>0</v>
      </c>
      <c r="M1580" s="343">
        <v>0</v>
      </c>
      <c r="N1580" s="343">
        <v>0</v>
      </c>
      <c r="O1580" s="343">
        <v>0</v>
      </c>
      <c r="P1580" s="343">
        <v>0</v>
      </c>
      <c r="Q1580" s="343">
        <v>0</v>
      </c>
      <c r="R1580" s="343">
        <v>0</v>
      </c>
    </row>
    <row r="1581" spans="1:18" x14ac:dyDescent="0.25">
      <c r="A1581" s="335"/>
      <c r="B1581" s="335"/>
      <c r="C1581" s="335"/>
      <c r="D1581" s="335"/>
      <c r="E1581" s="335" t="s">
        <v>6</v>
      </c>
      <c r="F1581" s="335"/>
      <c r="G1581" s="343">
        <v>0</v>
      </c>
      <c r="H1581" s="343">
        <v>0</v>
      </c>
      <c r="I1581" s="343">
        <v>0</v>
      </c>
      <c r="J1581" s="343">
        <v>0</v>
      </c>
      <c r="K1581" s="343">
        <v>0</v>
      </c>
      <c r="L1581" s="343">
        <v>0</v>
      </c>
      <c r="M1581" s="343">
        <v>0</v>
      </c>
      <c r="N1581" s="343">
        <v>0</v>
      </c>
      <c r="O1581" s="343">
        <v>0</v>
      </c>
      <c r="P1581" s="343">
        <v>0</v>
      </c>
      <c r="Q1581" s="343">
        <v>0</v>
      </c>
      <c r="R1581" s="343">
        <v>0</v>
      </c>
    </row>
    <row r="1582" spans="1:18" x14ac:dyDescent="0.25">
      <c r="A1582" s="335"/>
      <c r="B1582" s="335"/>
      <c r="C1582" s="335"/>
      <c r="D1582" s="335"/>
      <c r="E1582" s="335"/>
      <c r="F1582" s="335" t="s">
        <v>1034</v>
      </c>
      <c r="G1582" s="343">
        <v>0</v>
      </c>
      <c r="H1582" s="343">
        <v>0</v>
      </c>
      <c r="I1582" s="343">
        <v>0</v>
      </c>
      <c r="J1582" s="343">
        <v>0</v>
      </c>
      <c r="K1582" s="343">
        <v>0</v>
      </c>
      <c r="L1582" s="343">
        <v>0</v>
      </c>
      <c r="M1582" s="343">
        <v>0</v>
      </c>
      <c r="N1582" s="343">
        <v>0</v>
      </c>
      <c r="O1582" s="343">
        <v>0</v>
      </c>
      <c r="P1582" s="343">
        <v>0</v>
      </c>
      <c r="Q1582" s="343">
        <v>0</v>
      </c>
      <c r="R1582" s="343">
        <v>0</v>
      </c>
    </row>
    <row r="1583" spans="1:18" x14ac:dyDescent="0.25">
      <c r="A1583" s="335"/>
      <c r="B1583" s="335" t="s">
        <v>1035</v>
      </c>
      <c r="C1583" s="335"/>
      <c r="D1583" s="335"/>
      <c r="E1583" s="335"/>
      <c r="F1583" s="335"/>
      <c r="G1583" s="343">
        <v>0</v>
      </c>
      <c r="H1583" s="343">
        <v>0</v>
      </c>
      <c r="I1583" s="343">
        <v>0</v>
      </c>
      <c r="J1583" s="343">
        <v>0</v>
      </c>
      <c r="K1583" s="343">
        <v>0</v>
      </c>
      <c r="L1583" s="343">
        <v>0</v>
      </c>
      <c r="M1583" s="343">
        <v>0</v>
      </c>
      <c r="N1583" s="343">
        <v>0</v>
      </c>
      <c r="O1583" s="343">
        <v>0</v>
      </c>
      <c r="P1583" s="343">
        <v>0</v>
      </c>
      <c r="Q1583" s="343">
        <v>0</v>
      </c>
      <c r="R1583" s="343">
        <v>0</v>
      </c>
    </row>
    <row r="1584" spans="1:18" x14ac:dyDescent="0.25">
      <c r="A1584" s="335"/>
      <c r="B1584" s="335"/>
      <c r="C1584" s="335" t="s">
        <v>1035</v>
      </c>
      <c r="D1584" s="335"/>
      <c r="E1584" s="335"/>
      <c r="F1584" s="335"/>
      <c r="G1584" s="343">
        <v>0</v>
      </c>
      <c r="H1584" s="343">
        <v>0</v>
      </c>
      <c r="I1584" s="343">
        <v>0</v>
      </c>
      <c r="J1584" s="343">
        <v>0</v>
      </c>
      <c r="K1584" s="343">
        <v>0</v>
      </c>
      <c r="L1584" s="343">
        <v>0</v>
      </c>
      <c r="M1584" s="343">
        <v>0</v>
      </c>
      <c r="N1584" s="343">
        <v>0</v>
      </c>
      <c r="O1584" s="343">
        <v>0</v>
      </c>
      <c r="P1584" s="343">
        <v>0</v>
      </c>
      <c r="Q1584" s="343">
        <v>0</v>
      </c>
      <c r="R1584" s="343">
        <v>0</v>
      </c>
    </row>
    <row r="1585" spans="1:18" x14ac:dyDescent="0.25">
      <c r="A1585" s="335"/>
      <c r="B1585" s="335"/>
      <c r="C1585" s="335"/>
      <c r="D1585" s="335" t="s">
        <v>411</v>
      </c>
      <c r="E1585" s="335"/>
      <c r="F1585" s="335"/>
      <c r="G1585" s="343">
        <v>0</v>
      </c>
      <c r="H1585" s="343">
        <v>0</v>
      </c>
      <c r="I1585" s="343">
        <v>0</v>
      </c>
      <c r="J1585" s="343">
        <v>0</v>
      </c>
      <c r="K1585" s="343">
        <v>0</v>
      </c>
      <c r="L1585" s="343">
        <v>0</v>
      </c>
      <c r="M1585" s="343">
        <v>0</v>
      </c>
      <c r="N1585" s="343">
        <v>0</v>
      </c>
      <c r="O1585" s="343">
        <v>0</v>
      </c>
      <c r="P1585" s="343">
        <v>0</v>
      </c>
      <c r="Q1585" s="343">
        <v>0</v>
      </c>
      <c r="R1585" s="343">
        <v>0</v>
      </c>
    </row>
    <row r="1586" spans="1:18" x14ac:dyDescent="0.25">
      <c r="A1586" s="335"/>
      <c r="B1586" s="335"/>
      <c r="C1586" s="335"/>
      <c r="D1586" s="335"/>
      <c r="E1586" s="335" t="s">
        <v>6</v>
      </c>
      <c r="F1586" s="335"/>
      <c r="G1586" s="343">
        <v>0</v>
      </c>
      <c r="H1586" s="343">
        <v>0</v>
      </c>
      <c r="I1586" s="343">
        <v>0</v>
      </c>
      <c r="J1586" s="343">
        <v>0</v>
      </c>
      <c r="K1586" s="343">
        <v>0</v>
      </c>
      <c r="L1586" s="343">
        <v>0</v>
      </c>
      <c r="M1586" s="343">
        <v>0</v>
      </c>
      <c r="N1586" s="343">
        <v>0</v>
      </c>
      <c r="O1586" s="343">
        <v>0</v>
      </c>
      <c r="P1586" s="343">
        <v>0</v>
      </c>
      <c r="Q1586" s="343">
        <v>0</v>
      </c>
      <c r="R1586" s="343">
        <v>0</v>
      </c>
    </row>
    <row r="1587" spans="1:18" x14ac:dyDescent="0.25">
      <c r="A1587" s="335"/>
      <c r="B1587" s="335"/>
      <c r="C1587" s="335"/>
      <c r="D1587" s="335"/>
      <c r="E1587" s="335"/>
      <c r="F1587" s="335" t="s">
        <v>1036</v>
      </c>
      <c r="G1587" s="343">
        <v>0</v>
      </c>
      <c r="H1587" s="343">
        <v>0</v>
      </c>
      <c r="I1587" s="343">
        <v>0</v>
      </c>
      <c r="J1587" s="343">
        <v>0</v>
      </c>
      <c r="K1587" s="343">
        <v>0</v>
      </c>
      <c r="L1587" s="343">
        <v>0</v>
      </c>
      <c r="M1587" s="343">
        <v>0</v>
      </c>
      <c r="N1587" s="343">
        <v>0</v>
      </c>
      <c r="O1587" s="343">
        <v>0</v>
      </c>
      <c r="P1587" s="343">
        <v>0</v>
      </c>
      <c r="Q1587" s="343">
        <v>0</v>
      </c>
      <c r="R1587" s="343">
        <v>0</v>
      </c>
    </row>
    <row r="1588" spans="1:18" x14ac:dyDescent="0.25">
      <c r="A1588" s="335"/>
      <c r="B1588" s="335" t="s">
        <v>1037</v>
      </c>
      <c r="C1588" s="335"/>
      <c r="D1588" s="335"/>
      <c r="E1588" s="335"/>
      <c r="F1588" s="335"/>
      <c r="G1588" s="343">
        <v>30</v>
      </c>
      <c r="H1588" s="343">
        <v>16</v>
      </c>
      <c r="I1588" s="343">
        <v>14</v>
      </c>
      <c r="J1588" s="343">
        <v>6</v>
      </c>
      <c r="K1588" s="343">
        <v>6</v>
      </c>
      <c r="L1588" s="343">
        <v>0</v>
      </c>
      <c r="M1588" s="343">
        <v>17</v>
      </c>
      <c r="N1588" s="343">
        <v>7</v>
      </c>
      <c r="O1588" s="343">
        <v>10</v>
      </c>
      <c r="P1588" s="343">
        <v>17</v>
      </c>
      <c r="Q1588" s="343">
        <v>7</v>
      </c>
      <c r="R1588" s="343">
        <v>10</v>
      </c>
    </row>
    <row r="1589" spans="1:18" x14ac:dyDescent="0.25">
      <c r="A1589" s="335"/>
      <c r="B1589" s="335"/>
      <c r="C1589" s="335" t="s">
        <v>1037</v>
      </c>
      <c r="D1589" s="335"/>
      <c r="E1589" s="335"/>
      <c r="F1589" s="335"/>
      <c r="G1589" s="343">
        <v>30</v>
      </c>
      <c r="H1589" s="343">
        <v>16</v>
      </c>
      <c r="I1589" s="343">
        <v>14</v>
      </c>
      <c r="J1589" s="343">
        <v>6</v>
      </c>
      <c r="K1589" s="343">
        <v>6</v>
      </c>
      <c r="L1589" s="343">
        <v>0</v>
      </c>
      <c r="M1589" s="343">
        <v>17</v>
      </c>
      <c r="N1589" s="343">
        <v>7</v>
      </c>
      <c r="O1589" s="343">
        <v>10</v>
      </c>
      <c r="P1589" s="343">
        <v>17</v>
      </c>
      <c r="Q1589" s="343">
        <v>7</v>
      </c>
      <c r="R1589" s="343">
        <v>10</v>
      </c>
    </row>
    <row r="1590" spans="1:18" x14ac:dyDescent="0.25">
      <c r="A1590" s="335"/>
      <c r="B1590" s="335"/>
      <c r="C1590" s="335"/>
      <c r="D1590" s="335" t="s">
        <v>468</v>
      </c>
      <c r="E1590" s="335"/>
      <c r="F1590" s="335"/>
      <c r="G1590" s="343">
        <v>30</v>
      </c>
      <c r="H1590" s="343">
        <v>16</v>
      </c>
      <c r="I1590" s="343">
        <v>14</v>
      </c>
      <c r="J1590" s="343">
        <v>6</v>
      </c>
      <c r="K1590" s="343">
        <v>6</v>
      </c>
      <c r="L1590" s="343">
        <v>0</v>
      </c>
      <c r="M1590" s="343">
        <v>0</v>
      </c>
      <c r="N1590" s="343">
        <v>0</v>
      </c>
      <c r="O1590" s="343">
        <v>0</v>
      </c>
      <c r="P1590" s="343">
        <v>0</v>
      </c>
      <c r="Q1590" s="343">
        <v>0</v>
      </c>
      <c r="R1590" s="343">
        <v>0</v>
      </c>
    </row>
    <row r="1591" spans="1:18" x14ac:dyDescent="0.25">
      <c r="A1591" s="335"/>
      <c r="B1591" s="335"/>
      <c r="C1591" s="335"/>
      <c r="D1591" s="335"/>
      <c r="E1591" s="335" t="s">
        <v>14</v>
      </c>
      <c r="F1591" s="335"/>
      <c r="G1591" s="343">
        <v>30</v>
      </c>
      <c r="H1591" s="343">
        <v>16</v>
      </c>
      <c r="I1591" s="343">
        <v>14</v>
      </c>
      <c r="J1591" s="343">
        <v>6</v>
      </c>
      <c r="K1591" s="343">
        <v>6</v>
      </c>
      <c r="L1591" s="343">
        <v>0</v>
      </c>
      <c r="M1591" s="343">
        <v>0</v>
      </c>
      <c r="N1591" s="343">
        <v>0</v>
      </c>
      <c r="O1591" s="343">
        <v>0</v>
      </c>
      <c r="P1591" s="343">
        <v>0</v>
      </c>
      <c r="Q1591" s="343">
        <v>0</v>
      </c>
      <c r="R1591" s="343">
        <v>0</v>
      </c>
    </row>
    <row r="1592" spans="1:18" x14ac:dyDescent="0.25">
      <c r="A1592" s="335"/>
      <c r="B1592" s="335"/>
      <c r="C1592" s="335"/>
      <c r="D1592" s="335"/>
      <c r="E1592" s="335"/>
      <c r="F1592" s="335" t="s">
        <v>1038</v>
      </c>
      <c r="G1592" s="343">
        <v>30</v>
      </c>
      <c r="H1592" s="343">
        <v>16</v>
      </c>
      <c r="I1592" s="343">
        <v>14</v>
      </c>
      <c r="J1592" s="343">
        <v>6</v>
      </c>
      <c r="K1592" s="343">
        <v>6</v>
      </c>
      <c r="L1592" s="343">
        <v>0</v>
      </c>
      <c r="M1592" s="343">
        <v>0</v>
      </c>
      <c r="N1592" s="343">
        <v>0</v>
      </c>
      <c r="O1592" s="343">
        <v>0</v>
      </c>
      <c r="P1592" s="343">
        <v>0</v>
      </c>
      <c r="Q1592" s="343">
        <v>0</v>
      </c>
      <c r="R1592" s="343">
        <v>0</v>
      </c>
    </row>
    <row r="1593" spans="1:18" x14ac:dyDescent="0.25">
      <c r="A1593" s="335"/>
      <c r="B1593" s="335"/>
      <c r="C1593" s="335"/>
      <c r="D1593" s="335" t="s">
        <v>506</v>
      </c>
      <c r="E1593" s="335"/>
      <c r="F1593" s="335"/>
      <c r="G1593" s="343">
        <v>0</v>
      </c>
      <c r="H1593" s="343">
        <v>0</v>
      </c>
      <c r="I1593" s="343">
        <v>0</v>
      </c>
      <c r="J1593" s="343">
        <v>0</v>
      </c>
      <c r="K1593" s="343">
        <v>0</v>
      </c>
      <c r="L1593" s="343">
        <v>0</v>
      </c>
      <c r="M1593" s="343">
        <v>17</v>
      </c>
      <c r="N1593" s="343">
        <v>7</v>
      </c>
      <c r="O1593" s="343">
        <v>10</v>
      </c>
      <c r="P1593" s="343">
        <v>17</v>
      </c>
      <c r="Q1593" s="343">
        <v>7</v>
      </c>
      <c r="R1593" s="343">
        <v>10</v>
      </c>
    </row>
    <row r="1594" spans="1:18" x14ac:dyDescent="0.25">
      <c r="A1594" s="335"/>
      <c r="B1594" s="335"/>
      <c r="C1594" s="335"/>
      <c r="D1594" s="335"/>
      <c r="E1594" s="335" t="s">
        <v>14</v>
      </c>
      <c r="F1594" s="335"/>
      <c r="G1594" s="343">
        <v>0</v>
      </c>
      <c r="H1594" s="343">
        <v>0</v>
      </c>
      <c r="I1594" s="343">
        <v>0</v>
      </c>
      <c r="J1594" s="343">
        <v>0</v>
      </c>
      <c r="K1594" s="343">
        <v>0</v>
      </c>
      <c r="L1594" s="343">
        <v>0</v>
      </c>
      <c r="M1594" s="343">
        <v>17</v>
      </c>
      <c r="N1594" s="343">
        <v>7</v>
      </c>
      <c r="O1594" s="343">
        <v>10</v>
      </c>
      <c r="P1594" s="343">
        <v>17</v>
      </c>
      <c r="Q1594" s="343">
        <v>7</v>
      </c>
      <c r="R1594" s="343">
        <v>10</v>
      </c>
    </row>
    <row r="1595" spans="1:18" x14ac:dyDescent="0.25">
      <c r="A1595" s="335"/>
      <c r="B1595" s="335"/>
      <c r="C1595" s="335"/>
      <c r="D1595" s="335"/>
      <c r="E1595" s="335"/>
      <c r="F1595" s="335" t="s">
        <v>1039</v>
      </c>
      <c r="G1595" s="343">
        <v>0</v>
      </c>
      <c r="H1595" s="343">
        <v>0</v>
      </c>
      <c r="I1595" s="343">
        <v>0</v>
      </c>
      <c r="J1595" s="343">
        <v>0</v>
      </c>
      <c r="K1595" s="343">
        <v>0</v>
      </c>
      <c r="L1595" s="343">
        <v>0</v>
      </c>
      <c r="M1595" s="343">
        <v>17</v>
      </c>
      <c r="N1595" s="343">
        <v>7</v>
      </c>
      <c r="O1595" s="343">
        <v>10</v>
      </c>
      <c r="P1595" s="343">
        <v>17</v>
      </c>
      <c r="Q1595" s="343">
        <v>7</v>
      </c>
      <c r="R1595" s="343">
        <v>10</v>
      </c>
    </row>
    <row r="1596" spans="1:18" x14ac:dyDescent="0.25">
      <c r="A1596" s="335"/>
      <c r="B1596" s="335" t="s">
        <v>557</v>
      </c>
      <c r="C1596" s="335"/>
      <c r="D1596" s="335"/>
      <c r="E1596" s="335"/>
      <c r="F1596" s="335"/>
      <c r="G1596" s="343">
        <v>936</v>
      </c>
      <c r="H1596" s="343">
        <v>440</v>
      </c>
      <c r="I1596" s="343">
        <v>496</v>
      </c>
      <c r="J1596" s="343">
        <v>0</v>
      </c>
      <c r="K1596" s="343">
        <v>0</v>
      </c>
      <c r="L1596" s="343">
        <v>0</v>
      </c>
      <c r="M1596" s="343">
        <v>902</v>
      </c>
      <c r="N1596" s="343">
        <v>429</v>
      </c>
      <c r="O1596" s="343">
        <v>473</v>
      </c>
      <c r="P1596" s="343">
        <v>727</v>
      </c>
      <c r="Q1596" s="343">
        <v>315</v>
      </c>
      <c r="R1596" s="343">
        <v>412</v>
      </c>
    </row>
    <row r="1597" spans="1:18" x14ac:dyDescent="0.25">
      <c r="A1597" s="335"/>
      <c r="B1597" s="335"/>
      <c r="C1597" s="335" t="s">
        <v>557</v>
      </c>
      <c r="D1597" s="335"/>
      <c r="E1597" s="335"/>
      <c r="F1597" s="335"/>
      <c r="G1597" s="343">
        <v>936</v>
      </c>
      <c r="H1597" s="343">
        <v>440</v>
      </c>
      <c r="I1597" s="343">
        <v>496</v>
      </c>
      <c r="J1597" s="343">
        <v>0</v>
      </c>
      <c r="K1597" s="343">
        <v>0</v>
      </c>
      <c r="L1597" s="343">
        <v>0</v>
      </c>
      <c r="M1597" s="343">
        <v>902</v>
      </c>
      <c r="N1597" s="343">
        <v>429</v>
      </c>
      <c r="O1597" s="343">
        <v>473</v>
      </c>
      <c r="P1597" s="343">
        <v>727</v>
      </c>
      <c r="Q1597" s="343">
        <v>315</v>
      </c>
      <c r="R1597" s="343">
        <v>412</v>
      </c>
    </row>
    <row r="1598" spans="1:18" x14ac:dyDescent="0.25">
      <c r="A1598" s="335"/>
      <c r="B1598" s="335"/>
      <c r="C1598" s="335"/>
      <c r="D1598" s="335" t="s">
        <v>411</v>
      </c>
      <c r="E1598" s="335"/>
      <c r="F1598" s="335"/>
      <c r="G1598" s="343">
        <v>936</v>
      </c>
      <c r="H1598" s="343">
        <v>440</v>
      </c>
      <c r="I1598" s="343">
        <v>496</v>
      </c>
      <c r="J1598" s="343">
        <v>0</v>
      </c>
      <c r="K1598" s="343">
        <v>0</v>
      </c>
      <c r="L1598" s="343">
        <v>0</v>
      </c>
      <c r="M1598" s="343">
        <v>902</v>
      </c>
      <c r="N1598" s="343">
        <v>429</v>
      </c>
      <c r="O1598" s="343">
        <v>473</v>
      </c>
      <c r="P1598" s="343">
        <v>727</v>
      </c>
      <c r="Q1598" s="343">
        <v>315</v>
      </c>
      <c r="R1598" s="343">
        <v>412</v>
      </c>
    </row>
    <row r="1599" spans="1:18" x14ac:dyDescent="0.25">
      <c r="A1599" s="335"/>
      <c r="B1599" s="335"/>
      <c r="C1599" s="335"/>
      <c r="D1599" s="335"/>
      <c r="E1599" s="335" t="s">
        <v>6</v>
      </c>
      <c r="F1599" s="335"/>
      <c r="G1599" s="343">
        <v>936</v>
      </c>
      <c r="H1599" s="343">
        <v>440</v>
      </c>
      <c r="I1599" s="343">
        <v>496</v>
      </c>
      <c r="J1599" s="343">
        <v>0</v>
      </c>
      <c r="K1599" s="343">
        <v>0</v>
      </c>
      <c r="L1599" s="343">
        <v>0</v>
      </c>
      <c r="M1599" s="343">
        <v>902</v>
      </c>
      <c r="N1599" s="343">
        <v>429</v>
      </c>
      <c r="O1599" s="343">
        <v>473</v>
      </c>
      <c r="P1599" s="343">
        <v>727</v>
      </c>
      <c r="Q1599" s="343">
        <v>315</v>
      </c>
      <c r="R1599" s="343">
        <v>412</v>
      </c>
    </row>
    <row r="1600" spans="1:18" x14ac:dyDescent="0.25">
      <c r="A1600" s="335"/>
      <c r="B1600" s="335"/>
      <c r="C1600" s="335"/>
      <c r="D1600" s="335"/>
      <c r="E1600" s="335"/>
      <c r="F1600" s="335" t="s">
        <v>559</v>
      </c>
      <c r="G1600" s="343">
        <v>258</v>
      </c>
      <c r="H1600" s="343">
        <v>120</v>
      </c>
      <c r="I1600" s="343">
        <v>138</v>
      </c>
      <c r="J1600" s="343">
        <v>0</v>
      </c>
      <c r="K1600" s="343">
        <v>0</v>
      </c>
      <c r="L1600" s="343">
        <v>0</v>
      </c>
      <c r="M1600" s="343">
        <v>231</v>
      </c>
      <c r="N1600" s="343">
        <v>107</v>
      </c>
      <c r="O1600" s="343">
        <v>124</v>
      </c>
      <c r="P1600" s="343">
        <v>190</v>
      </c>
      <c r="Q1600" s="343">
        <v>96</v>
      </c>
      <c r="R1600" s="343">
        <v>94</v>
      </c>
    </row>
    <row r="1601" spans="1:18" x14ac:dyDescent="0.25">
      <c r="A1601" s="335"/>
      <c r="B1601" s="335"/>
      <c r="C1601" s="335"/>
      <c r="D1601" s="335"/>
      <c r="E1601" s="335"/>
      <c r="F1601" s="335" t="s">
        <v>562</v>
      </c>
      <c r="G1601" s="343">
        <v>90</v>
      </c>
      <c r="H1601" s="343">
        <v>40</v>
      </c>
      <c r="I1601" s="343">
        <v>50</v>
      </c>
      <c r="J1601" s="343">
        <v>0</v>
      </c>
      <c r="K1601" s="343">
        <v>0</v>
      </c>
      <c r="L1601" s="343">
        <v>0</v>
      </c>
      <c r="M1601" s="343">
        <v>84</v>
      </c>
      <c r="N1601" s="343">
        <v>37</v>
      </c>
      <c r="O1601" s="343">
        <v>47</v>
      </c>
      <c r="P1601" s="343">
        <v>68</v>
      </c>
      <c r="Q1601" s="343">
        <v>29</v>
      </c>
      <c r="R1601" s="343">
        <v>39</v>
      </c>
    </row>
    <row r="1602" spans="1:18" x14ac:dyDescent="0.25">
      <c r="A1602" s="335"/>
      <c r="B1602" s="335"/>
      <c r="C1602" s="335"/>
      <c r="D1602" s="335"/>
      <c r="E1602" s="335"/>
      <c r="F1602" s="335" t="s">
        <v>565</v>
      </c>
      <c r="G1602" s="343">
        <v>427</v>
      </c>
      <c r="H1602" s="343">
        <v>204</v>
      </c>
      <c r="I1602" s="343">
        <v>223</v>
      </c>
      <c r="J1602" s="343">
        <v>0</v>
      </c>
      <c r="K1602" s="343">
        <v>0</v>
      </c>
      <c r="L1602" s="343">
        <v>0</v>
      </c>
      <c r="M1602" s="343">
        <v>390</v>
      </c>
      <c r="N1602" s="343">
        <v>190</v>
      </c>
      <c r="O1602" s="343">
        <v>200</v>
      </c>
      <c r="P1602" s="343">
        <v>289</v>
      </c>
      <c r="Q1602" s="343">
        <v>100</v>
      </c>
      <c r="R1602" s="343">
        <v>189</v>
      </c>
    </row>
    <row r="1603" spans="1:18" x14ac:dyDescent="0.25">
      <c r="A1603" s="335"/>
      <c r="B1603" s="335"/>
      <c r="C1603" s="335"/>
      <c r="D1603" s="335"/>
      <c r="E1603" s="335"/>
      <c r="F1603" s="335" t="s">
        <v>624</v>
      </c>
      <c r="G1603" s="343">
        <v>161</v>
      </c>
      <c r="H1603" s="343">
        <v>76</v>
      </c>
      <c r="I1603" s="343">
        <v>85</v>
      </c>
      <c r="J1603" s="343">
        <v>0</v>
      </c>
      <c r="K1603" s="343">
        <v>0</v>
      </c>
      <c r="L1603" s="343">
        <v>0</v>
      </c>
      <c r="M1603" s="343">
        <v>197</v>
      </c>
      <c r="N1603" s="343">
        <v>95</v>
      </c>
      <c r="O1603" s="343">
        <v>102</v>
      </c>
      <c r="P1603" s="343">
        <v>180</v>
      </c>
      <c r="Q1603" s="343">
        <v>90</v>
      </c>
      <c r="R1603" s="343">
        <v>90</v>
      </c>
    </row>
    <row r="1604" spans="1:18" x14ac:dyDescent="0.25">
      <c r="A1604" s="335"/>
      <c r="B1604" s="335" t="s">
        <v>534</v>
      </c>
      <c r="C1604" s="335"/>
      <c r="D1604" s="335"/>
      <c r="E1604" s="335"/>
      <c r="F1604" s="335"/>
      <c r="G1604" s="343">
        <v>4</v>
      </c>
      <c r="H1604" s="343">
        <v>2</v>
      </c>
      <c r="I1604" s="343">
        <v>2</v>
      </c>
      <c r="J1604" s="343">
        <v>4</v>
      </c>
      <c r="K1604" s="343">
        <v>2</v>
      </c>
      <c r="L1604" s="343">
        <v>2</v>
      </c>
      <c r="M1604" s="343">
        <v>7</v>
      </c>
      <c r="N1604" s="343">
        <v>3</v>
      </c>
      <c r="O1604" s="343">
        <v>4</v>
      </c>
      <c r="P1604" s="343">
        <v>2</v>
      </c>
      <c r="Q1604" s="343">
        <v>1</v>
      </c>
      <c r="R1604" s="343">
        <v>1</v>
      </c>
    </row>
    <row r="1605" spans="1:18" x14ac:dyDescent="0.25">
      <c r="A1605" s="335"/>
      <c r="B1605" s="335"/>
      <c r="C1605" s="335" t="s">
        <v>534</v>
      </c>
      <c r="D1605" s="335"/>
      <c r="E1605" s="335"/>
      <c r="F1605" s="335"/>
      <c r="G1605" s="343">
        <v>4</v>
      </c>
      <c r="H1605" s="343">
        <v>2</v>
      </c>
      <c r="I1605" s="343">
        <v>2</v>
      </c>
      <c r="J1605" s="343">
        <v>4</v>
      </c>
      <c r="K1605" s="343">
        <v>2</v>
      </c>
      <c r="L1605" s="343">
        <v>2</v>
      </c>
      <c r="M1605" s="343">
        <v>7</v>
      </c>
      <c r="N1605" s="343">
        <v>3</v>
      </c>
      <c r="O1605" s="343">
        <v>4</v>
      </c>
      <c r="P1605" s="343">
        <v>2</v>
      </c>
      <c r="Q1605" s="343">
        <v>1</v>
      </c>
      <c r="R1605" s="343">
        <v>1</v>
      </c>
    </row>
    <row r="1606" spans="1:18" x14ac:dyDescent="0.25">
      <c r="A1606" s="335"/>
      <c r="B1606" s="335"/>
      <c r="C1606" s="335"/>
      <c r="D1606" s="335" t="s">
        <v>468</v>
      </c>
      <c r="E1606" s="335"/>
      <c r="F1606" s="335"/>
      <c r="G1606" s="343">
        <v>4</v>
      </c>
      <c r="H1606" s="343">
        <v>2</v>
      </c>
      <c r="I1606" s="343">
        <v>2</v>
      </c>
      <c r="J1606" s="343">
        <v>4</v>
      </c>
      <c r="K1606" s="343">
        <v>2</v>
      </c>
      <c r="L1606" s="343">
        <v>2</v>
      </c>
      <c r="M1606" s="343">
        <v>7</v>
      </c>
      <c r="N1606" s="343">
        <v>3</v>
      </c>
      <c r="O1606" s="343">
        <v>4</v>
      </c>
      <c r="P1606" s="343">
        <v>2</v>
      </c>
      <c r="Q1606" s="343">
        <v>1</v>
      </c>
      <c r="R1606" s="343">
        <v>1</v>
      </c>
    </row>
    <row r="1607" spans="1:18" x14ac:dyDescent="0.25">
      <c r="A1607" s="335"/>
      <c r="B1607" s="335"/>
      <c r="C1607" s="335"/>
      <c r="D1607" s="335"/>
      <c r="E1607" s="335" t="s">
        <v>6</v>
      </c>
      <c r="F1607" s="335"/>
      <c r="G1607" s="343">
        <v>4</v>
      </c>
      <c r="H1607" s="343">
        <v>2</v>
      </c>
      <c r="I1607" s="343">
        <v>2</v>
      </c>
      <c r="J1607" s="343">
        <v>4</v>
      </c>
      <c r="K1607" s="343">
        <v>2</v>
      </c>
      <c r="L1607" s="343">
        <v>2</v>
      </c>
      <c r="M1607" s="343">
        <v>7</v>
      </c>
      <c r="N1607" s="343">
        <v>3</v>
      </c>
      <c r="O1607" s="343">
        <v>4</v>
      </c>
      <c r="P1607" s="343">
        <v>2</v>
      </c>
      <c r="Q1607" s="343">
        <v>1</v>
      </c>
      <c r="R1607" s="343">
        <v>1</v>
      </c>
    </row>
    <row r="1608" spans="1:18" x14ac:dyDescent="0.25">
      <c r="A1608" s="335"/>
      <c r="B1608" s="335"/>
      <c r="C1608" s="335"/>
      <c r="D1608" s="335"/>
      <c r="E1608" s="335"/>
      <c r="F1608" s="335" t="s">
        <v>535</v>
      </c>
      <c r="G1608" s="343">
        <v>4</v>
      </c>
      <c r="H1608" s="343">
        <v>2</v>
      </c>
      <c r="I1608" s="343">
        <v>2</v>
      </c>
      <c r="J1608" s="343">
        <v>4</v>
      </c>
      <c r="K1608" s="343">
        <v>2</v>
      </c>
      <c r="L1608" s="343">
        <v>2</v>
      </c>
      <c r="M1608" s="343">
        <v>7</v>
      </c>
      <c r="N1608" s="343">
        <v>3</v>
      </c>
      <c r="O1608" s="343">
        <v>4</v>
      </c>
      <c r="P1608" s="343">
        <v>2</v>
      </c>
      <c r="Q1608" s="343">
        <v>1</v>
      </c>
      <c r="R1608" s="343">
        <v>1</v>
      </c>
    </row>
    <row r="1609" spans="1:18" x14ac:dyDescent="0.25">
      <c r="A1609" s="335"/>
      <c r="B1609" s="335" t="s">
        <v>88</v>
      </c>
      <c r="C1609" s="335"/>
      <c r="D1609" s="335"/>
      <c r="E1609" s="335"/>
      <c r="F1609" s="335"/>
      <c r="G1609" s="343">
        <v>399</v>
      </c>
      <c r="H1609" s="343">
        <v>123</v>
      </c>
      <c r="I1609" s="343">
        <v>276</v>
      </c>
      <c r="J1609" s="343">
        <v>87</v>
      </c>
      <c r="K1609" s="343">
        <v>32</v>
      </c>
      <c r="L1609" s="343">
        <v>55</v>
      </c>
      <c r="M1609" s="343">
        <v>13</v>
      </c>
      <c r="N1609" s="343">
        <v>5</v>
      </c>
      <c r="O1609" s="343">
        <v>8</v>
      </c>
      <c r="P1609" s="343">
        <v>13</v>
      </c>
      <c r="Q1609" s="343">
        <v>5</v>
      </c>
      <c r="R1609" s="343">
        <v>8</v>
      </c>
    </row>
    <row r="1610" spans="1:18" x14ac:dyDescent="0.25">
      <c r="A1610" s="335"/>
      <c r="B1610" s="335"/>
      <c r="C1610" s="335" t="s">
        <v>88</v>
      </c>
      <c r="D1610" s="335"/>
      <c r="E1610" s="335"/>
      <c r="F1610" s="335"/>
      <c r="G1610" s="343">
        <v>399</v>
      </c>
      <c r="H1610" s="343">
        <v>123</v>
      </c>
      <c r="I1610" s="343">
        <v>276</v>
      </c>
      <c r="J1610" s="343">
        <v>87</v>
      </c>
      <c r="K1610" s="343">
        <v>32</v>
      </c>
      <c r="L1610" s="343">
        <v>55</v>
      </c>
      <c r="M1610" s="343">
        <v>13</v>
      </c>
      <c r="N1610" s="343">
        <v>5</v>
      </c>
      <c r="O1610" s="343">
        <v>8</v>
      </c>
      <c r="P1610" s="343">
        <v>13</v>
      </c>
      <c r="Q1610" s="343">
        <v>5</v>
      </c>
      <c r="R1610" s="343">
        <v>8</v>
      </c>
    </row>
    <row r="1611" spans="1:18" x14ac:dyDescent="0.25">
      <c r="A1611" s="335"/>
      <c r="B1611" s="335"/>
      <c r="C1611" s="335"/>
      <c r="D1611" s="335" t="s">
        <v>411</v>
      </c>
      <c r="E1611" s="335"/>
      <c r="F1611" s="335"/>
      <c r="G1611" s="343">
        <v>399</v>
      </c>
      <c r="H1611" s="343">
        <v>123</v>
      </c>
      <c r="I1611" s="343">
        <v>276</v>
      </c>
      <c r="J1611" s="343">
        <v>87</v>
      </c>
      <c r="K1611" s="343">
        <v>32</v>
      </c>
      <c r="L1611" s="343">
        <v>55</v>
      </c>
      <c r="M1611" s="343">
        <v>13</v>
      </c>
      <c r="N1611" s="343">
        <v>5</v>
      </c>
      <c r="O1611" s="343">
        <v>8</v>
      </c>
      <c r="P1611" s="343">
        <v>13</v>
      </c>
      <c r="Q1611" s="343">
        <v>5</v>
      </c>
      <c r="R1611" s="343">
        <v>8</v>
      </c>
    </row>
    <row r="1612" spans="1:18" x14ac:dyDescent="0.25">
      <c r="A1612" s="335"/>
      <c r="B1612" s="335"/>
      <c r="C1612" s="335"/>
      <c r="D1612" s="335"/>
      <c r="E1612" s="335" t="s">
        <v>6</v>
      </c>
      <c r="F1612" s="335"/>
      <c r="G1612" s="343">
        <v>284</v>
      </c>
      <c r="H1612" s="343">
        <v>77</v>
      </c>
      <c r="I1612" s="343">
        <v>207</v>
      </c>
      <c r="J1612" s="343">
        <v>87</v>
      </c>
      <c r="K1612" s="343">
        <v>32</v>
      </c>
      <c r="L1612" s="343">
        <v>55</v>
      </c>
      <c r="M1612" s="343">
        <v>0</v>
      </c>
      <c r="N1612" s="343">
        <v>0</v>
      </c>
      <c r="O1612" s="343">
        <v>0</v>
      </c>
      <c r="P1612" s="343">
        <v>0</v>
      </c>
      <c r="Q1612" s="343">
        <v>0</v>
      </c>
      <c r="R1612" s="343">
        <v>0</v>
      </c>
    </row>
    <row r="1613" spans="1:18" x14ac:dyDescent="0.25">
      <c r="A1613" s="335"/>
      <c r="B1613" s="335"/>
      <c r="C1613" s="335"/>
      <c r="D1613" s="335"/>
      <c r="E1613" s="335"/>
      <c r="F1613" s="335" t="s">
        <v>458</v>
      </c>
      <c r="G1613" s="343">
        <v>43</v>
      </c>
      <c r="H1613" s="343">
        <v>10</v>
      </c>
      <c r="I1613" s="343">
        <v>33</v>
      </c>
      <c r="J1613" s="343">
        <v>0</v>
      </c>
      <c r="K1613" s="343">
        <v>0</v>
      </c>
      <c r="L1613" s="343">
        <v>0</v>
      </c>
      <c r="M1613" s="343">
        <v>0</v>
      </c>
      <c r="N1613" s="343">
        <v>0</v>
      </c>
      <c r="O1613" s="343">
        <v>0</v>
      </c>
      <c r="P1613" s="343">
        <v>0</v>
      </c>
      <c r="Q1613" s="343">
        <v>0</v>
      </c>
      <c r="R1613" s="343">
        <v>0</v>
      </c>
    </row>
    <row r="1614" spans="1:18" x14ac:dyDescent="0.25">
      <c r="A1614" s="335"/>
      <c r="B1614" s="335"/>
      <c r="C1614" s="335"/>
      <c r="D1614" s="335"/>
      <c r="E1614" s="335"/>
      <c r="F1614" s="335" t="s">
        <v>459</v>
      </c>
      <c r="G1614" s="343">
        <v>43</v>
      </c>
      <c r="H1614" s="343">
        <v>9</v>
      </c>
      <c r="I1614" s="343">
        <v>34</v>
      </c>
      <c r="J1614" s="343">
        <v>0</v>
      </c>
      <c r="K1614" s="343">
        <v>0</v>
      </c>
      <c r="L1614" s="343">
        <v>0</v>
      </c>
      <c r="M1614" s="343">
        <v>0</v>
      </c>
      <c r="N1614" s="343">
        <v>0</v>
      </c>
      <c r="O1614" s="343">
        <v>0</v>
      </c>
      <c r="P1614" s="343">
        <v>0</v>
      </c>
      <c r="Q1614" s="343">
        <v>0</v>
      </c>
      <c r="R1614" s="343">
        <v>0</v>
      </c>
    </row>
    <row r="1615" spans="1:18" x14ac:dyDescent="0.25">
      <c r="A1615" s="335"/>
      <c r="B1615" s="335"/>
      <c r="C1615" s="335"/>
      <c r="D1615" s="335"/>
      <c r="E1615" s="335"/>
      <c r="F1615" s="335" t="s">
        <v>490</v>
      </c>
      <c r="G1615" s="343">
        <v>11</v>
      </c>
      <c r="H1615" s="343">
        <v>4</v>
      </c>
      <c r="I1615" s="343">
        <v>7</v>
      </c>
      <c r="J1615" s="343">
        <v>11</v>
      </c>
      <c r="K1615" s="343">
        <v>4</v>
      </c>
      <c r="L1615" s="343">
        <v>7</v>
      </c>
      <c r="M1615" s="343">
        <v>0</v>
      </c>
      <c r="N1615" s="343">
        <v>0</v>
      </c>
      <c r="O1615" s="343">
        <v>0</v>
      </c>
      <c r="P1615" s="343">
        <v>0</v>
      </c>
      <c r="Q1615" s="343">
        <v>0</v>
      </c>
      <c r="R1615" s="343">
        <v>0</v>
      </c>
    </row>
    <row r="1616" spans="1:18" x14ac:dyDescent="0.25">
      <c r="A1616" s="335"/>
      <c r="B1616" s="335"/>
      <c r="C1616" s="335"/>
      <c r="D1616" s="335"/>
      <c r="E1616" s="335"/>
      <c r="F1616" s="335" t="s">
        <v>460</v>
      </c>
      <c r="G1616" s="343">
        <v>27</v>
      </c>
      <c r="H1616" s="343">
        <v>9</v>
      </c>
      <c r="I1616" s="343">
        <v>18</v>
      </c>
      <c r="J1616" s="343">
        <v>27</v>
      </c>
      <c r="K1616" s="343">
        <v>9</v>
      </c>
      <c r="L1616" s="343">
        <v>18</v>
      </c>
      <c r="M1616" s="343">
        <v>0</v>
      </c>
      <c r="N1616" s="343">
        <v>0</v>
      </c>
      <c r="O1616" s="343">
        <v>0</v>
      </c>
      <c r="P1616" s="343">
        <v>0</v>
      </c>
      <c r="Q1616" s="343">
        <v>0</v>
      </c>
      <c r="R1616" s="343">
        <v>0</v>
      </c>
    </row>
    <row r="1617" spans="1:18" x14ac:dyDescent="0.25">
      <c r="A1617" s="335"/>
      <c r="B1617" s="335"/>
      <c r="C1617" s="335"/>
      <c r="D1617" s="335"/>
      <c r="E1617" s="335"/>
      <c r="F1617" s="335" t="s">
        <v>491</v>
      </c>
      <c r="G1617" s="343">
        <v>50</v>
      </c>
      <c r="H1617" s="343">
        <v>13</v>
      </c>
      <c r="I1617" s="343">
        <v>37</v>
      </c>
      <c r="J1617" s="343">
        <v>24</v>
      </c>
      <c r="K1617" s="343">
        <v>10</v>
      </c>
      <c r="L1617" s="343">
        <v>14</v>
      </c>
      <c r="M1617" s="343">
        <v>0</v>
      </c>
      <c r="N1617" s="343">
        <v>0</v>
      </c>
      <c r="O1617" s="343">
        <v>0</v>
      </c>
      <c r="P1617" s="343">
        <v>0</v>
      </c>
      <c r="Q1617" s="343">
        <v>0</v>
      </c>
      <c r="R1617" s="343">
        <v>0</v>
      </c>
    </row>
    <row r="1618" spans="1:18" x14ac:dyDescent="0.25">
      <c r="A1618" s="335"/>
      <c r="B1618" s="335"/>
      <c r="C1618" s="335"/>
      <c r="D1618" s="335"/>
      <c r="E1618" s="335"/>
      <c r="F1618" s="335" t="s">
        <v>492</v>
      </c>
      <c r="G1618" s="343">
        <v>16</v>
      </c>
      <c r="H1618" s="343">
        <v>3</v>
      </c>
      <c r="I1618" s="343">
        <v>13</v>
      </c>
      <c r="J1618" s="343">
        <v>0</v>
      </c>
      <c r="K1618" s="343">
        <v>0</v>
      </c>
      <c r="L1618" s="343">
        <v>0</v>
      </c>
      <c r="M1618" s="343">
        <v>0</v>
      </c>
      <c r="N1618" s="343">
        <v>0</v>
      </c>
      <c r="O1618" s="343">
        <v>0</v>
      </c>
      <c r="P1618" s="343">
        <v>0</v>
      </c>
      <c r="Q1618" s="343">
        <v>0</v>
      </c>
      <c r="R1618" s="343">
        <v>0</v>
      </c>
    </row>
    <row r="1619" spans="1:18" x14ac:dyDescent="0.25">
      <c r="A1619" s="335"/>
      <c r="B1619" s="335"/>
      <c r="C1619" s="335"/>
      <c r="D1619" s="335"/>
      <c r="E1619" s="335"/>
      <c r="F1619" s="335" t="s">
        <v>494</v>
      </c>
      <c r="G1619" s="343">
        <v>55</v>
      </c>
      <c r="H1619" s="343">
        <v>15</v>
      </c>
      <c r="I1619" s="343">
        <v>40</v>
      </c>
      <c r="J1619" s="343">
        <v>25</v>
      </c>
      <c r="K1619" s="343">
        <v>9</v>
      </c>
      <c r="L1619" s="343">
        <v>16</v>
      </c>
      <c r="M1619" s="343">
        <v>0</v>
      </c>
      <c r="N1619" s="343">
        <v>0</v>
      </c>
      <c r="O1619" s="343">
        <v>0</v>
      </c>
      <c r="P1619" s="343">
        <v>0</v>
      </c>
      <c r="Q1619" s="343">
        <v>0</v>
      </c>
      <c r="R1619" s="343">
        <v>0</v>
      </c>
    </row>
    <row r="1620" spans="1:18" x14ac:dyDescent="0.25">
      <c r="A1620" s="335"/>
      <c r="B1620" s="335"/>
      <c r="C1620" s="335"/>
      <c r="D1620" s="335"/>
      <c r="E1620" s="335"/>
      <c r="F1620" s="335" t="s">
        <v>461</v>
      </c>
      <c r="G1620" s="343">
        <v>39</v>
      </c>
      <c r="H1620" s="343">
        <v>14</v>
      </c>
      <c r="I1620" s="343">
        <v>25</v>
      </c>
      <c r="J1620" s="343">
        <v>0</v>
      </c>
      <c r="K1620" s="343">
        <v>0</v>
      </c>
      <c r="L1620" s="343">
        <v>0</v>
      </c>
      <c r="M1620" s="343">
        <v>0</v>
      </c>
      <c r="N1620" s="343">
        <v>0</v>
      </c>
      <c r="O1620" s="343">
        <v>0</v>
      </c>
      <c r="P1620" s="343">
        <v>0</v>
      </c>
      <c r="Q1620" s="343">
        <v>0</v>
      </c>
      <c r="R1620" s="343">
        <v>0</v>
      </c>
    </row>
    <row r="1621" spans="1:18" x14ac:dyDescent="0.25">
      <c r="A1621" s="335"/>
      <c r="B1621" s="335"/>
      <c r="C1621" s="335"/>
      <c r="D1621" s="335"/>
      <c r="E1621" s="335" t="s">
        <v>14</v>
      </c>
      <c r="F1621" s="335"/>
      <c r="G1621" s="343">
        <v>115</v>
      </c>
      <c r="H1621" s="343">
        <v>46</v>
      </c>
      <c r="I1621" s="343">
        <v>69</v>
      </c>
      <c r="J1621" s="343">
        <v>0</v>
      </c>
      <c r="K1621" s="343">
        <v>0</v>
      </c>
      <c r="L1621" s="343">
        <v>0</v>
      </c>
      <c r="M1621" s="343">
        <v>13</v>
      </c>
      <c r="N1621" s="343">
        <v>5</v>
      </c>
      <c r="O1621" s="343">
        <v>8</v>
      </c>
      <c r="P1621" s="343">
        <v>13</v>
      </c>
      <c r="Q1621" s="343">
        <v>5</v>
      </c>
      <c r="R1621" s="343">
        <v>8</v>
      </c>
    </row>
    <row r="1622" spans="1:18" x14ac:dyDescent="0.25">
      <c r="A1622" s="335"/>
      <c r="B1622" s="335"/>
      <c r="C1622" s="335"/>
      <c r="D1622" s="335"/>
      <c r="E1622" s="335"/>
      <c r="F1622" s="335" t="s">
        <v>459</v>
      </c>
      <c r="G1622" s="343">
        <v>41</v>
      </c>
      <c r="H1622" s="343">
        <v>12</v>
      </c>
      <c r="I1622" s="343">
        <v>29</v>
      </c>
      <c r="J1622" s="343">
        <v>0</v>
      </c>
      <c r="K1622" s="343">
        <v>0</v>
      </c>
      <c r="L1622" s="343">
        <v>0</v>
      </c>
      <c r="M1622" s="343">
        <v>0</v>
      </c>
      <c r="N1622" s="343">
        <v>0</v>
      </c>
      <c r="O1622" s="343">
        <v>0</v>
      </c>
      <c r="P1622" s="343">
        <v>0</v>
      </c>
      <c r="Q1622" s="343">
        <v>0</v>
      </c>
      <c r="R1622" s="343">
        <v>0</v>
      </c>
    </row>
    <row r="1623" spans="1:18" x14ac:dyDescent="0.25">
      <c r="A1623" s="335"/>
      <c r="B1623" s="335"/>
      <c r="C1623" s="335"/>
      <c r="D1623" s="335"/>
      <c r="E1623" s="335"/>
      <c r="F1623" s="335" t="s">
        <v>460</v>
      </c>
      <c r="G1623" s="343">
        <v>34</v>
      </c>
      <c r="H1623" s="343">
        <v>13</v>
      </c>
      <c r="I1623" s="343">
        <v>21</v>
      </c>
      <c r="J1623" s="343">
        <v>0</v>
      </c>
      <c r="K1623" s="343">
        <v>0</v>
      </c>
      <c r="L1623" s="343">
        <v>0</v>
      </c>
      <c r="M1623" s="343">
        <v>0</v>
      </c>
      <c r="N1623" s="343">
        <v>0</v>
      </c>
      <c r="O1623" s="343">
        <v>0</v>
      </c>
      <c r="P1623" s="343">
        <v>0</v>
      </c>
      <c r="Q1623" s="343">
        <v>0</v>
      </c>
      <c r="R1623" s="343">
        <v>0</v>
      </c>
    </row>
    <row r="1624" spans="1:18" x14ac:dyDescent="0.25">
      <c r="A1624" s="335"/>
      <c r="B1624" s="335"/>
      <c r="C1624" s="335"/>
      <c r="D1624" s="335"/>
      <c r="E1624" s="335"/>
      <c r="F1624" s="335" t="s">
        <v>492</v>
      </c>
      <c r="G1624" s="343">
        <v>5</v>
      </c>
      <c r="H1624" s="343">
        <v>1</v>
      </c>
      <c r="I1624" s="343">
        <v>4</v>
      </c>
      <c r="J1624" s="343">
        <v>0</v>
      </c>
      <c r="K1624" s="343">
        <v>0</v>
      </c>
      <c r="L1624" s="343">
        <v>0</v>
      </c>
      <c r="M1624" s="343">
        <v>0</v>
      </c>
      <c r="N1624" s="343">
        <v>0</v>
      </c>
      <c r="O1624" s="343">
        <v>0</v>
      </c>
      <c r="P1624" s="343">
        <v>0</v>
      </c>
      <c r="Q1624" s="343">
        <v>0</v>
      </c>
      <c r="R1624" s="343">
        <v>0</v>
      </c>
    </row>
    <row r="1625" spans="1:18" x14ac:dyDescent="0.25">
      <c r="A1625" s="335"/>
      <c r="B1625" s="335"/>
      <c r="C1625" s="335"/>
      <c r="D1625" s="335"/>
      <c r="E1625" s="335"/>
      <c r="F1625" s="335" t="s">
        <v>494</v>
      </c>
      <c r="G1625" s="343">
        <v>21</v>
      </c>
      <c r="H1625" s="343">
        <v>13</v>
      </c>
      <c r="I1625" s="343">
        <v>8</v>
      </c>
      <c r="J1625" s="343">
        <v>0</v>
      </c>
      <c r="K1625" s="343">
        <v>0</v>
      </c>
      <c r="L1625" s="343">
        <v>0</v>
      </c>
      <c r="M1625" s="343">
        <v>13</v>
      </c>
      <c r="N1625" s="343">
        <v>5</v>
      </c>
      <c r="O1625" s="343">
        <v>8</v>
      </c>
      <c r="P1625" s="343">
        <v>13</v>
      </c>
      <c r="Q1625" s="343">
        <v>5</v>
      </c>
      <c r="R1625" s="343">
        <v>8</v>
      </c>
    </row>
    <row r="1626" spans="1:18" x14ac:dyDescent="0.25">
      <c r="A1626" s="335"/>
      <c r="B1626" s="335"/>
      <c r="C1626" s="335"/>
      <c r="D1626" s="335"/>
      <c r="E1626" s="335"/>
      <c r="F1626" s="335" t="s">
        <v>461</v>
      </c>
      <c r="G1626" s="343">
        <v>14</v>
      </c>
      <c r="H1626" s="343">
        <v>7</v>
      </c>
      <c r="I1626" s="343">
        <v>7</v>
      </c>
      <c r="J1626" s="343">
        <v>0</v>
      </c>
      <c r="K1626" s="343">
        <v>0</v>
      </c>
      <c r="L1626" s="343">
        <v>0</v>
      </c>
      <c r="M1626" s="343">
        <v>0</v>
      </c>
      <c r="N1626" s="343">
        <v>0</v>
      </c>
      <c r="O1626" s="343">
        <v>0</v>
      </c>
      <c r="P1626" s="343">
        <v>0</v>
      </c>
      <c r="Q1626" s="343">
        <v>0</v>
      </c>
      <c r="R1626" s="343">
        <v>0</v>
      </c>
    </row>
    <row r="1627" spans="1:18" x14ac:dyDescent="0.25">
      <c r="A1627" s="335"/>
      <c r="B1627" s="335" t="s">
        <v>1040</v>
      </c>
      <c r="C1627" s="335"/>
      <c r="D1627" s="335"/>
      <c r="E1627" s="335"/>
      <c r="F1627" s="335"/>
      <c r="G1627" s="343">
        <v>164</v>
      </c>
      <c r="H1627" s="343">
        <v>47</v>
      </c>
      <c r="I1627" s="343">
        <v>117</v>
      </c>
      <c r="J1627" s="343">
        <v>54</v>
      </c>
      <c r="K1627" s="343">
        <v>17</v>
      </c>
      <c r="L1627" s="343">
        <v>37</v>
      </c>
      <c r="M1627" s="343">
        <v>32</v>
      </c>
      <c r="N1627" s="343">
        <v>10</v>
      </c>
      <c r="O1627" s="343">
        <v>22</v>
      </c>
      <c r="P1627" s="343">
        <v>25</v>
      </c>
      <c r="Q1627" s="343">
        <v>6</v>
      </c>
      <c r="R1627" s="343">
        <v>19</v>
      </c>
    </row>
    <row r="1628" spans="1:18" x14ac:dyDescent="0.25">
      <c r="A1628" s="335"/>
      <c r="B1628" s="335"/>
      <c r="C1628" s="335" t="s">
        <v>1041</v>
      </c>
      <c r="D1628" s="335"/>
      <c r="E1628" s="335"/>
      <c r="F1628" s="335"/>
      <c r="G1628" s="343">
        <v>164</v>
      </c>
      <c r="H1628" s="343">
        <v>47</v>
      </c>
      <c r="I1628" s="343">
        <v>117</v>
      </c>
      <c r="J1628" s="343">
        <v>54</v>
      </c>
      <c r="K1628" s="343">
        <v>17</v>
      </c>
      <c r="L1628" s="343">
        <v>37</v>
      </c>
      <c r="M1628" s="343">
        <v>32</v>
      </c>
      <c r="N1628" s="343">
        <v>10</v>
      </c>
      <c r="O1628" s="343">
        <v>22</v>
      </c>
      <c r="P1628" s="343">
        <v>25</v>
      </c>
      <c r="Q1628" s="343">
        <v>6</v>
      </c>
      <c r="R1628" s="343">
        <v>19</v>
      </c>
    </row>
    <row r="1629" spans="1:18" x14ac:dyDescent="0.25">
      <c r="A1629" s="335"/>
      <c r="B1629" s="335"/>
      <c r="C1629" s="335"/>
      <c r="D1629" s="335" t="s">
        <v>411</v>
      </c>
      <c r="E1629" s="335"/>
      <c r="F1629" s="335"/>
      <c r="G1629" s="343">
        <v>147</v>
      </c>
      <c r="H1629" s="343">
        <v>42</v>
      </c>
      <c r="I1629" s="343">
        <v>105</v>
      </c>
      <c r="J1629" s="343">
        <v>37</v>
      </c>
      <c r="K1629" s="343">
        <v>12</v>
      </c>
      <c r="L1629" s="343">
        <v>25</v>
      </c>
      <c r="M1629" s="343">
        <v>18</v>
      </c>
      <c r="N1629" s="343">
        <v>7</v>
      </c>
      <c r="O1629" s="343">
        <v>11</v>
      </c>
      <c r="P1629" s="343">
        <v>11</v>
      </c>
      <c r="Q1629" s="343">
        <v>3</v>
      </c>
      <c r="R1629" s="343">
        <v>8</v>
      </c>
    </row>
    <row r="1630" spans="1:18" x14ac:dyDescent="0.25">
      <c r="A1630" s="335"/>
      <c r="B1630" s="335"/>
      <c r="C1630" s="335"/>
      <c r="D1630" s="335"/>
      <c r="E1630" s="335" t="s">
        <v>6</v>
      </c>
      <c r="F1630" s="335"/>
      <c r="G1630" s="343">
        <v>147</v>
      </c>
      <c r="H1630" s="343">
        <v>42</v>
      </c>
      <c r="I1630" s="343">
        <v>105</v>
      </c>
      <c r="J1630" s="343">
        <v>37</v>
      </c>
      <c r="K1630" s="343">
        <v>12</v>
      </c>
      <c r="L1630" s="343">
        <v>25</v>
      </c>
      <c r="M1630" s="343">
        <v>18</v>
      </c>
      <c r="N1630" s="343">
        <v>7</v>
      </c>
      <c r="O1630" s="343">
        <v>11</v>
      </c>
      <c r="P1630" s="343">
        <v>11</v>
      </c>
      <c r="Q1630" s="343">
        <v>3</v>
      </c>
      <c r="R1630" s="343">
        <v>8</v>
      </c>
    </row>
    <row r="1631" spans="1:18" x14ac:dyDescent="0.25">
      <c r="A1631" s="335"/>
      <c r="B1631" s="335"/>
      <c r="C1631" s="335"/>
      <c r="D1631" s="335"/>
      <c r="E1631" s="335"/>
      <c r="F1631" s="335" t="s">
        <v>636</v>
      </c>
      <c r="G1631" s="343">
        <v>147</v>
      </c>
      <c r="H1631" s="343">
        <v>42</v>
      </c>
      <c r="I1631" s="343">
        <v>105</v>
      </c>
      <c r="J1631" s="343">
        <v>37</v>
      </c>
      <c r="K1631" s="343">
        <v>12</v>
      </c>
      <c r="L1631" s="343">
        <v>25</v>
      </c>
      <c r="M1631" s="343">
        <v>18</v>
      </c>
      <c r="N1631" s="343">
        <v>7</v>
      </c>
      <c r="O1631" s="343">
        <v>11</v>
      </c>
      <c r="P1631" s="343">
        <v>11</v>
      </c>
      <c r="Q1631" s="343">
        <v>3</v>
      </c>
      <c r="R1631" s="343">
        <v>8</v>
      </c>
    </row>
    <row r="1632" spans="1:18" x14ac:dyDescent="0.25">
      <c r="A1632" s="335"/>
      <c r="B1632" s="335"/>
      <c r="C1632" s="335"/>
      <c r="D1632" s="335" t="s">
        <v>468</v>
      </c>
      <c r="E1632" s="335"/>
      <c r="F1632" s="335"/>
      <c r="G1632" s="343">
        <v>17</v>
      </c>
      <c r="H1632" s="343">
        <v>5</v>
      </c>
      <c r="I1632" s="343">
        <v>12</v>
      </c>
      <c r="J1632" s="343">
        <v>17</v>
      </c>
      <c r="K1632" s="343">
        <v>5</v>
      </c>
      <c r="L1632" s="343">
        <v>12</v>
      </c>
      <c r="M1632" s="343">
        <v>14</v>
      </c>
      <c r="N1632" s="343">
        <v>3</v>
      </c>
      <c r="O1632" s="343">
        <v>11</v>
      </c>
      <c r="P1632" s="343">
        <v>14</v>
      </c>
      <c r="Q1632" s="343">
        <v>3</v>
      </c>
      <c r="R1632" s="343">
        <v>11</v>
      </c>
    </row>
    <row r="1633" spans="1:18" x14ac:dyDescent="0.25">
      <c r="A1633" s="335"/>
      <c r="B1633" s="335"/>
      <c r="C1633" s="335"/>
      <c r="D1633" s="335"/>
      <c r="E1633" s="335" t="s">
        <v>6</v>
      </c>
      <c r="F1633" s="335"/>
      <c r="G1633" s="343">
        <v>17</v>
      </c>
      <c r="H1633" s="343">
        <v>5</v>
      </c>
      <c r="I1633" s="343">
        <v>12</v>
      </c>
      <c r="J1633" s="343">
        <v>17</v>
      </c>
      <c r="K1633" s="343">
        <v>5</v>
      </c>
      <c r="L1633" s="343">
        <v>12</v>
      </c>
      <c r="M1633" s="343">
        <v>14</v>
      </c>
      <c r="N1633" s="343">
        <v>3</v>
      </c>
      <c r="O1633" s="343">
        <v>11</v>
      </c>
      <c r="P1633" s="343">
        <v>14</v>
      </c>
      <c r="Q1633" s="343">
        <v>3</v>
      </c>
      <c r="R1633" s="343">
        <v>11</v>
      </c>
    </row>
    <row r="1634" spans="1:18" x14ac:dyDescent="0.25">
      <c r="A1634" s="335"/>
      <c r="B1634" s="335"/>
      <c r="C1634" s="335"/>
      <c r="D1634" s="335"/>
      <c r="E1634" s="335"/>
      <c r="F1634" s="335" t="s">
        <v>1042</v>
      </c>
      <c r="G1634" s="343">
        <v>17</v>
      </c>
      <c r="H1634" s="343">
        <v>5</v>
      </c>
      <c r="I1634" s="343">
        <v>12</v>
      </c>
      <c r="J1634" s="343">
        <v>17</v>
      </c>
      <c r="K1634" s="343">
        <v>5</v>
      </c>
      <c r="L1634" s="343">
        <v>12</v>
      </c>
      <c r="M1634" s="343">
        <v>14</v>
      </c>
      <c r="N1634" s="343">
        <v>3</v>
      </c>
      <c r="O1634" s="343">
        <v>11</v>
      </c>
      <c r="P1634" s="343">
        <v>14</v>
      </c>
      <c r="Q1634" s="343">
        <v>3</v>
      </c>
      <c r="R1634" s="343">
        <v>11</v>
      </c>
    </row>
    <row r="1635" spans="1:18" x14ac:dyDescent="0.25">
      <c r="A1635" s="335"/>
      <c r="B1635" s="335" t="s">
        <v>1043</v>
      </c>
      <c r="C1635" s="335"/>
      <c r="D1635" s="335"/>
      <c r="E1635" s="335"/>
      <c r="F1635" s="335"/>
      <c r="G1635" s="343">
        <v>0</v>
      </c>
      <c r="H1635" s="343">
        <v>0</v>
      </c>
      <c r="I1635" s="343">
        <v>0</v>
      </c>
      <c r="J1635" s="343">
        <v>0</v>
      </c>
      <c r="K1635" s="343">
        <v>0</v>
      </c>
      <c r="L1635" s="343">
        <v>0</v>
      </c>
      <c r="M1635" s="343">
        <v>0</v>
      </c>
      <c r="N1635" s="343">
        <v>0</v>
      </c>
      <c r="O1635" s="343">
        <v>0</v>
      </c>
      <c r="P1635" s="343">
        <v>0</v>
      </c>
      <c r="Q1635" s="343">
        <v>0</v>
      </c>
      <c r="R1635" s="343">
        <v>0</v>
      </c>
    </row>
    <row r="1636" spans="1:18" x14ac:dyDescent="0.25">
      <c r="A1636" s="335"/>
      <c r="B1636" s="335"/>
      <c r="C1636" s="335" t="s">
        <v>1043</v>
      </c>
      <c r="D1636" s="335"/>
      <c r="E1636" s="335"/>
      <c r="F1636" s="335"/>
      <c r="G1636" s="343">
        <v>0</v>
      </c>
      <c r="H1636" s="343">
        <v>0</v>
      </c>
      <c r="I1636" s="343">
        <v>0</v>
      </c>
      <c r="J1636" s="343">
        <v>0</v>
      </c>
      <c r="K1636" s="343">
        <v>0</v>
      </c>
      <c r="L1636" s="343">
        <v>0</v>
      </c>
      <c r="M1636" s="343">
        <v>0</v>
      </c>
      <c r="N1636" s="343">
        <v>0</v>
      </c>
      <c r="O1636" s="343">
        <v>0</v>
      </c>
      <c r="P1636" s="343">
        <v>0</v>
      </c>
      <c r="Q1636" s="343">
        <v>0</v>
      </c>
      <c r="R1636" s="343">
        <v>0</v>
      </c>
    </row>
    <row r="1637" spans="1:18" x14ac:dyDescent="0.25">
      <c r="A1637" s="335"/>
      <c r="B1637" s="335"/>
      <c r="C1637" s="335"/>
      <c r="D1637" s="335" t="s">
        <v>506</v>
      </c>
      <c r="E1637" s="335"/>
      <c r="F1637" s="335"/>
      <c r="G1637" s="343">
        <v>0</v>
      </c>
      <c r="H1637" s="343">
        <v>0</v>
      </c>
      <c r="I1637" s="343">
        <v>0</v>
      </c>
      <c r="J1637" s="343">
        <v>0</v>
      </c>
      <c r="K1637" s="343">
        <v>0</v>
      </c>
      <c r="L1637" s="343">
        <v>0</v>
      </c>
      <c r="M1637" s="343">
        <v>0</v>
      </c>
      <c r="N1637" s="343">
        <v>0</v>
      </c>
      <c r="O1637" s="343">
        <v>0</v>
      </c>
      <c r="P1637" s="343">
        <v>0</v>
      </c>
      <c r="Q1637" s="343">
        <v>0</v>
      </c>
      <c r="R1637" s="343">
        <v>0</v>
      </c>
    </row>
    <row r="1638" spans="1:18" x14ac:dyDescent="0.25">
      <c r="A1638" s="335"/>
      <c r="B1638" s="335"/>
      <c r="C1638" s="335"/>
      <c r="D1638" s="335"/>
      <c r="E1638" s="335" t="s">
        <v>6</v>
      </c>
      <c r="F1638" s="335"/>
      <c r="G1638" s="343">
        <v>0</v>
      </c>
      <c r="H1638" s="343">
        <v>0</v>
      </c>
      <c r="I1638" s="343">
        <v>0</v>
      </c>
      <c r="J1638" s="343">
        <v>0</v>
      </c>
      <c r="K1638" s="343">
        <v>0</v>
      </c>
      <c r="L1638" s="343">
        <v>0</v>
      </c>
      <c r="M1638" s="343">
        <v>0</v>
      </c>
      <c r="N1638" s="343">
        <v>0</v>
      </c>
      <c r="O1638" s="343">
        <v>0</v>
      </c>
      <c r="P1638" s="343">
        <v>0</v>
      </c>
      <c r="Q1638" s="343">
        <v>0</v>
      </c>
      <c r="R1638" s="343">
        <v>0</v>
      </c>
    </row>
    <row r="1639" spans="1:18" x14ac:dyDescent="0.25">
      <c r="A1639" s="335"/>
      <c r="B1639" s="335"/>
      <c r="C1639" s="335"/>
      <c r="D1639" s="335"/>
      <c r="E1639" s="335"/>
      <c r="F1639" s="335" t="s">
        <v>1044</v>
      </c>
      <c r="G1639" s="343">
        <v>0</v>
      </c>
      <c r="H1639" s="343">
        <v>0</v>
      </c>
      <c r="I1639" s="343">
        <v>0</v>
      </c>
      <c r="J1639" s="343">
        <v>0</v>
      </c>
      <c r="K1639" s="343">
        <v>0</v>
      </c>
      <c r="L1639" s="343">
        <v>0</v>
      </c>
      <c r="M1639" s="343">
        <v>0</v>
      </c>
      <c r="N1639" s="343">
        <v>0</v>
      </c>
      <c r="O1639" s="343">
        <v>0</v>
      </c>
      <c r="P1639" s="343">
        <v>0</v>
      </c>
      <c r="Q1639" s="343">
        <v>0</v>
      </c>
      <c r="R1639" s="343">
        <v>0</v>
      </c>
    </row>
    <row r="1640" spans="1:18" x14ac:dyDescent="0.25">
      <c r="A1640" s="335"/>
      <c r="B1640" s="335"/>
      <c r="C1640" s="335"/>
      <c r="D1640" s="335"/>
      <c r="E1640" s="335"/>
      <c r="F1640" s="335" t="s">
        <v>1045</v>
      </c>
      <c r="G1640" s="343">
        <v>0</v>
      </c>
      <c r="H1640" s="343">
        <v>0</v>
      </c>
      <c r="I1640" s="343">
        <v>0</v>
      </c>
      <c r="J1640" s="343">
        <v>0</v>
      </c>
      <c r="K1640" s="343">
        <v>0</v>
      </c>
      <c r="L1640" s="343">
        <v>0</v>
      </c>
      <c r="M1640" s="343">
        <v>0</v>
      </c>
      <c r="N1640" s="343">
        <v>0</v>
      </c>
      <c r="O1640" s="343">
        <v>0</v>
      </c>
      <c r="P1640" s="343">
        <v>0</v>
      </c>
      <c r="Q1640" s="343">
        <v>0</v>
      </c>
      <c r="R1640" s="343">
        <v>0</v>
      </c>
    </row>
    <row r="1641" spans="1:18" x14ac:dyDescent="0.25">
      <c r="A1641" s="335"/>
      <c r="B1641" s="335" t="s">
        <v>1046</v>
      </c>
      <c r="C1641" s="335"/>
      <c r="D1641" s="335"/>
      <c r="E1641" s="335"/>
      <c r="F1641" s="335"/>
      <c r="G1641" s="343">
        <v>108</v>
      </c>
      <c r="H1641" s="343">
        <v>35</v>
      </c>
      <c r="I1641" s="343">
        <v>73</v>
      </c>
      <c r="J1641" s="343">
        <v>26</v>
      </c>
      <c r="K1641" s="343">
        <v>13</v>
      </c>
      <c r="L1641" s="343">
        <v>13</v>
      </c>
      <c r="M1641" s="343">
        <v>0</v>
      </c>
      <c r="N1641" s="343">
        <v>0</v>
      </c>
      <c r="O1641" s="343">
        <v>0</v>
      </c>
      <c r="P1641" s="343">
        <v>0</v>
      </c>
      <c r="Q1641" s="343">
        <v>0</v>
      </c>
      <c r="R1641" s="343">
        <v>0</v>
      </c>
    </row>
    <row r="1642" spans="1:18" x14ac:dyDescent="0.25">
      <c r="A1642" s="335"/>
      <c r="B1642" s="335"/>
      <c r="C1642" s="335" t="s">
        <v>1046</v>
      </c>
      <c r="D1642" s="335"/>
      <c r="E1642" s="335"/>
      <c r="F1642" s="335"/>
      <c r="G1642" s="343">
        <v>108</v>
      </c>
      <c r="H1642" s="343">
        <v>35</v>
      </c>
      <c r="I1642" s="343">
        <v>73</v>
      </c>
      <c r="J1642" s="343">
        <v>26</v>
      </c>
      <c r="K1642" s="343">
        <v>13</v>
      </c>
      <c r="L1642" s="343">
        <v>13</v>
      </c>
      <c r="M1642" s="343">
        <v>0</v>
      </c>
      <c r="N1642" s="343">
        <v>0</v>
      </c>
      <c r="O1642" s="343">
        <v>0</v>
      </c>
      <c r="P1642" s="343">
        <v>0</v>
      </c>
      <c r="Q1642" s="343">
        <v>0</v>
      </c>
      <c r="R1642" s="343">
        <v>0</v>
      </c>
    </row>
    <row r="1643" spans="1:18" x14ac:dyDescent="0.25">
      <c r="A1643" s="335"/>
      <c r="B1643" s="335"/>
      <c r="C1643" s="335"/>
      <c r="D1643" s="335" t="s">
        <v>411</v>
      </c>
      <c r="E1643" s="335"/>
      <c r="F1643" s="335"/>
      <c r="G1643" s="343">
        <v>108</v>
      </c>
      <c r="H1643" s="343">
        <v>35</v>
      </c>
      <c r="I1643" s="343">
        <v>73</v>
      </c>
      <c r="J1643" s="343">
        <v>26</v>
      </c>
      <c r="K1643" s="343">
        <v>13</v>
      </c>
      <c r="L1643" s="343">
        <v>13</v>
      </c>
      <c r="M1643" s="343">
        <v>0</v>
      </c>
      <c r="N1643" s="343">
        <v>0</v>
      </c>
      <c r="O1643" s="343">
        <v>0</v>
      </c>
      <c r="P1643" s="343">
        <v>0</v>
      </c>
      <c r="Q1643" s="343">
        <v>0</v>
      </c>
      <c r="R1643" s="343">
        <v>0</v>
      </c>
    </row>
    <row r="1644" spans="1:18" x14ac:dyDescent="0.25">
      <c r="A1644" s="335"/>
      <c r="B1644" s="335"/>
      <c r="C1644" s="335"/>
      <c r="D1644" s="335"/>
      <c r="E1644" s="335" t="s">
        <v>6</v>
      </c>
      <c r="F1644" s="335"/>
      <c r="G1644" s="343">
        <v>108</v>
      </c>
      <c r="H1644" s="343">
        <v>35</v>
      </c>
      <c r="I1644" s="343">
        <v>73</v>
      </c>
      <c r="J1644" s="343">
        <v>26</v>
      </c>
      <c r="K1644" s="343">
        <v>13</v>
      </c>
      <c r="L1644" s="343">
        <v>13</v>
      </c>
      <c r="M1644" s="343">
        <v>0</v>
      </c>
      <c r="N1644" s="343">
        <v>0</v>
      </c>
      <c r="O1644" s="343">
        <v>0</v>
      </c>
      <c r="P1644" s="343">
        <v>0</v>
      </c>
      <c r="Q1644" s="343">
        <v>0</v>
      </c>
      <c r="R1644" s="343">
        <v>0</v>
      </c>
    </row>
    <row r="1645" spans="1:18" x14ac:dyDescent="0.25">
      <c r="A1645" s="335"/>
      <c r="B1645" s="335"/>
      <c r="C1645" s="335"/>
      <c r="D1645" s="335"/>
      <c r="E1645" s="335"/>
      <c r="F1645" s="335" t="s">
        <v>1047</v>
      </c>
      <c r="G1645" s="343">
        <v>32</v>
      </c>
      <c r="H1645" s="343">
        <v>11</v>
      </c>
      <c r="I1645" s="343">
        <v>21</v>
      </c>
      <c r="J1645" s="343">
        <v>9</v>
      </c>
      <c r="K1645" s="343">
        <v>5</v>
      </c>
      <c r="L1645" s="343">
        <v>4</v>
      </c>
      <c r="M1645" s="343">
        <v>0</v>
      </c>
      <c r="N1645" s="343">
        <v>0</v>
      </c>
      <c r="O1645" s="343">
        <v>0</v>
      </c>
      <c r="P1645" s="343">
        <v>0</v>
      </c>
      <c r="Q1645" s="343">
        <v>0</v>
      </c>
      <c r="R1645" s="343">
        <v>0</v>
      </c>
    </row>
    <row r="1646" spans="1:18" x14ac:dyDescent="0.25">
      <c r="A1646" s="335"/>
      <c r="B1646" s="335"/>
      <c r="C1646" s="335"/>
      <c r="D1646" s="335"/>
      <c r="E1646" s="335"/>
      <c r="F1646" s="335" t="s">
        <v>562</v>
      </c>
      <c r="G1646" s="343">
        <v>37</v>
      </c>
      <c r="H1646" s="343">
        <v>12</v>
      </c>
      <c r="I1646" s="343">
        <v>25</v>
      </c>
      <c r="J1646" s="343">
        <v>4</v>
      </c>
      <c r="K1646" s="343">
        <v>3</v>
      </c>
      <c r="L1646" s="343">
        <v>1</v>
      </c>
      <c r="M1646" s="343">
        <v>0</v>
      </c>
      <c r="N1646" s="343">
        <v>0</v>
      </c>
      <c r="O1646" s="343">
        <v>0</v>
      </c>
      <c r="P1646" s="343">
        <v>0</v>
      </c>
      <c r="Q1646" s="343">
        <v>0</v>
      </c>
      <c r="R1646" s="343">
        <v>0</v>
      </c>
    </row>
    <row r="1647" spans="1:18" x14ac:dyDescent="0.25">
      <c r="A1647" s="335"/>
      <c r="B1647" s="335"/>
      <c r="C1647" s="335"/>
      <c r="D1647" s="335"/>
      <c r="E1647" s="335"/>
      <c r="F1647" s="335" t="s">
        <v>1048</v>
      </c>
      <c r="G1647" s="343">
        <v>12</v>
      </c>
      <c r="H1647" s="343">
        <v>4</v>
      </c>
      <c r="I1647" s="343">
        <v>8</v>
      </c>
      <c r="J1647" s="343">
        <v>3</v>
      </c>
      <c r="K1647" s="343">
        <v>1</v>
      </c>
      <c r="L1647" s="343">
        <v>2</v>
      </c>
      <c r="M1647" s="343">
        <v>0</v>
      </c>
      <c r="N1647" s="343">
        <v>0</v>
      </c>
      <c r="O1647" s="343">
        <v>0</v>
      </c>
      <c r="P1647" s="343">
        <v>0</v>
      </c>
      <c r="Q1647" s="343">
        <v>0</v>
      </c>
      <c r="R1647" s="343">
        <v>0</v>
      </c>
    </row>
    <row r="1648" spans="1:18" x14ac:dyDescent="0.25">
      <c r="A1648" s="335"/>
      <c r="B1648" s="335"/>
      <c r="C1648" s="335"/>
      <c r="D1648" s="335"/>
      <c r="E1648" s="335"/>
      <c r="F1648" s="335" t="s">
        <v>565</v>
      </c>
      <c r="G1648" s="343">
        <v>27</v>
      </c>
      <c r="H1648" s="343">
        <v>8</v>
      </c>
      <c r="I1648" s="343">
        <v>19</v>
      </c>
      <c r="J1648" s="343">
        <v>10</v>
      </c>
      <c r="K1648" s="343">
        <v>4</v>
      </c>
      <c r="L1648" s="343">
        <v>6</v>
      </c>
      <c r="M1648" s="343">
        <v>0</v>
      </c>
      <c r="N1648" s="343">
        <v>0</v>
      </c>
      <c r="O1648" s="343">
        <v>0</v>
      </c>
      <c r="P1648" s="343">
        <v>0</v>
      </c>
      <c r="Q1648" s="343">
        <v>0</v>
      </c>
      <c r="R1648" s="343">
        <v>0</v>
      </c>
    </row>
    <row r="1649" spans="1:18" x14ac:dyDescent="0.25">
      <c r="A1649" s="335"/>
      <c r="B1649" s="335" t="s">
        <v>679</v>
      </c>
      <c r="C1649" s="335"/>
      <c r="D1649" s="335"/>
      <c r="E1649" s="335"/>
      <c r="F1649" s="335"/>
      <c r="G1649" s="343">
        <v>37</v>
      </c>
      <c r="H1649" s="343">
        <v>9</v>
      </c>
      <c r="I1649" s="343">
        <v>28</v>
      </c>
      <c r="J1649" s="343">
        <v>14</v>
      </c>
      <c r="K1649" s="343">
        <v>3</v>
      </c>
      <c r="L1649" s="343">
        <v>11</v>
      </c>
      <c r="M1649" s="343">
        <v>8</v>
      </c>
      <c r="N1649" s="343">
        <v>1</v>
      </c>
      <c r="O1649" s="343">
        <v>7</v>
      </c>
      <c r="P1649" s="343">
        <v>19</v>
      </c>
      <c r="Q1649" s="343">
        <v>6</v>
      </c>
      <c r="R1649" s="343">
        <v>13</v>
      </c>
    </row>
    <row r="1650" spans="1:18" x14ac:dyDescent="0.25">
      <c r="A1650" s="335"/>
      <c r="B1650" s="335"/>
      <c r="C1650" s="335" t="s">
        <v>1049</v>
      </c>
      <c r="D1650" s="335"/>
      <c r="E1650" s="335"/>
      <c r="F1650" s="335"/>
      <c r="G1650" s="343">
        <v>37</v>
      </c>
      <c r="H1650" s="343">
        <v>9</v>
      </c>
      <c r="I1650" s="343">
        <v>28</v>
      </c>
      <c r="J1650" s="343">
        <v>14</v>
      </c>
      <c r="K1650" s="343">
        <v>3</v>
      </c>
      <c r="L1650" s="343">
        <v>11</v>
      </c>
      <c r="M1650" s="343">
        <v>8</v>
      </c>
      <c r="N1650" s="343">
        <v>1</v>
      </c>
      <c r="O1650" s="343">
        <v>7</v>
      </c>
      <c r="P1650" s="343">
        <v>19</v>
      </c>
      <c r="Q1650" s="343">
        <v>6</v>
      </c>
      <c r="R1650" s="343">
        <v>13</v>
      </c>
    </row>
    <row r="1651" spans="1:18" x14ac:dyDescent="0.25">
      <c r="A1651" s="335"/>
      <c r="B1651" s="335"/>
      <c r="C1651" s="335"/>
      <c r="D1651" s="335" t="s">
        <v>468</v>
      </c>
      <c r="E1651" s="335"/>
      <c r="F1651" s="335"/>
      <c r="G1651" s="343">
        <v>37</v>
      </c>
      <c r="H1651" s="343">
        <v>9</v>
      </c>
      <c r="I1651" s="343">
        <v>28</v>
      </c>
      <c r="J1651" s="343">
        <v>14</v>
      </c>
      <c r="K1651" s="343">
        <v>3</v>
      </c>
      <c r="L1651" s="343">
        <v>11</v>
      </c>
      <c r="M1651" s="343">
        <v>8</v>
      </c>
      <c r="N1651" s="343">
        <v>1</v>
      </c>
      <c r="O1651" s="343">
        <v>7</v>
      </c>
      <c r="P1651" s="343">
        <v>19</v>
      </c>
      <c r="Q1651" s="343">
        <v>6</v>
      </c>
      <c r="R1651" s="343">
        <v>13</v>
      </c>
    </row>
    <row r="1652" spans="1:18" x14ac:dyDescent="0.25">
      <c r="A1652" s="335"/>
      <c r="B1652" s="335"/>
      <c r="C1652" s="335"/>
      <c r="D1652" s="335"/>
      <c r="E1652" s="335" t="s">
        <v>14</v>
      </c>
      <c r="F1652" s="335"/>
      <c r="G1652" s="343">
        <v>37</v>
      </c>
      <c r="H1652" s="343">
        <v>9</v>
      </c>
      <c r="I1652" s="343">
        <v>28</v>
      </c>
      <c r="J1652" s="343">
        <v>14</v>
      </c>
      <c r="K1652" s="343">
        <v>3</v>
      </c>
      <c r="L1652" s="343">
        <v>11</v>
      </c>
      <c r="M1652" s="343">
        <v>8</v>
      </c>
      <c r="N1652" s="343">
        <v>1</v>
      </c>
      <c r="O1652" s="343">
        <v>7</v>
      </c>
      <c r="P1652" s="343">
        <v>19</v>
      </c>
      <c r="Q1652" s="343">
        <v>6</v>
      </c>
      <c r="R1652" s="343">
        <v>13</v>
      </c>
    </row>
    <row r="1653" spans="1:18" x14ac:dyDescent="0.25">
      <c r="A1653" s="335"/>
      <c r="B1653" s="335"/>
      <c r="C1653" s="335"/>
      <c r="D1653" s="335"/>
      <c r="E1653" s="335"/>
      <c r="F1653" s="335" t="s">
        <v>680</v>
      </c>
      <c r="G1653" s="343">
        <v>37</v>
      </c>
      <c r="H1653" s="343">
        <v>9</v>
      </c>
      <c r="I1653" s="343">
        <v>28</v>
      </c>
      <c r="J1653" s="343">
        <v>14</v>
      </c>
      <c r="K1653" s="343">
        <v>3</v>
      </c>
      <c r="L1653" s="343">
        <v>11</v>
      </c>
      <c r="M1653" s="343">
        <v>8</v>
      </c>
      <c r="N1653" s="343">
        <v>1</v>
      </c>
      <c r="O1653" s="343">
        <v>7</v>
      </c>
      <c r="P1653" s="343">
        <v>19</v>
      </c>
      <c r="Q1653" s="343">
        <v>6</v>
      </c>
      <c r="R1653" s="343">
        <v>13</v>
      </c>
    </row>
    <row r="1654" spans="1:18" x14ac:dyDescent="0.25">
      <c r="A1654" s="335"/>
      <c r="B1654" s="335" t="s">
        <v>502</v>
      </c>
      <c r="C1654" s="335"/>
      <c r="D1654" s="335"/>
      <c r="E1654" s="335"/>
      <c r="F1654" s="335"/>
      <c r="G1654" s="343">
        <v>58</v>
      </c>
      <c r="H1654" s="343">
        <v>31</v>
      </c>
      <c r="I1654" s="343">
        <v>27</v>
      </c>
      <c r="J1654" s="343">
        <v>0</v>
      </c>
      <c r="K1654" s="343">
        <v>0</v>
      </c>
      <c r="L1654" s="343">
        <v>0</v>
      </c>
      <c r="M1654" s="343">
        <v>41</v>
      </c>
      <c r="N1654" s="343">
        <v>22</v>
      </c>
      <c r="O1654" s="343">
        <v>19</v>
      </c>
      <c r="P1654" s="343">
        <v>19</v>
      </c>
      <c r="Q1654" s="343">
        <v>5</v>
      </c>
      <c r="R1654" s="343">
        <v>14</v>
      </c>
    </row>
    <row r="1655" spans="1:18" x14ac:dyDescent="0.25">
      <c r="A1655" s="335"/>
      <c r="B1655" s="335"/>
      <c r="C1655" s="335" t="s">
        <v>536</v>
      </c>
      <c r="D1655" s="335"/>
      <c r="E1655" s="335"/>
      <c r="F1655" s="335"/>
      <c r="G1655" s="343">
        <v>58</v>
      </c>
      <c r="H1655" s="343">
        <v>31</v>
      </c>
      <c r="I1655" s="343">
        <v>27</v>
      </c>
      <c r="J1655" s="343">
        <v>0</v>
      </c>
      <c r="K1655" s="343">
        <v>0</v>
      </c>
      <c r="L1655" s="343">
        <v>0</v>
      </c>
      <c r="M1655" s="343">
        <v>41</v>
      </c>
      <c r="N1655" s="343">
        <v>22</v>
      </c>
      <c r="O1655" s="343">
        <v>19</v>
      </c>
      <c r="P1655" s="343">
        <v>19</v>
      </c>
      <c r="Q1655" s="343">
        <v>5</v>
      </c>
      <c r="R1655" s="343">
        <v>14</v>
      </c>
    </row>
    <row r="1656" spans="1:18" x14ac:dyDescent="0.25">
      <c r="A1656" s="335"/>
      <c r="B1656" s="335"/>
      <c r="C1656" s="335"/>
      <c r="D1656" s="335" t="s">
        <v>468</v>
      </c>
      <c r="E1656" s="335"/>
      <c r="F1656" s="335"/>
      <c r="G1656" s="343">
        <v>58</v>
      </c>
      <c r="H1656" s="343">
        <v>31</v>
      </c>
      <c r="I1656" s="343">
        <v>27</v>
      </c>
      <c r="J1656" s="343">
        <v>0</v>
      </c>
      <c r="K1656" s="343">
        <v>0</v>
      </c>
      <c r="L1656" s="343">
        <v>0</v>
      </c>
      <c r="M1656" s="343">
        <v>19</v>
      </c>
      <c r="N1656" s="343">
        <v>9</v>
      </c>
      <c r="O1656" s="343">
        <v>10</v>
      </c>
      <c r="P1656" s="343">
        <v>16</v>
      </c>
      <c r="Q1656" s="343">
        <v>4</v>
      </c>
      <c r="R1656" s="343">
        <v>12</v>
      </c>
    </row>
    <row r="1657" spans="1:18" x14ac:dyDescent="0.25">
      <c r="A1657" s="335"/>
      <c r="B1657" s="335"/>
      <c r="C1657" s="335"/>
      <c r="D1657" s="335"/>
      <c r="E1657" s="335" t="s">
        <v>6</v>
      </c>
      <c r="F1657" s="335"/>
      <c r="G1657" s="343">
        <v>58</v>
      </c>
      <c r="H1657" s="343">
        <v>31</v>
      </c>
      <c r="I1657" s="343">
        <v>27</v>
      </c>
      <c r="J1657" s="343">
        <v>0</v>
      </c>
      <c r="K1657" s="343">
        <v>0</v>
      </c>
      <c r="L1657" s="343">
        <v>0</v>
      </c>
      <c r="M1657" s="343">
        <v>19</v>
      </c>
      <c r="N1657" s="343">
        <v>9</v>
      </c>
      <c r="O1657" s="343">
        <v>10</v>
      </c>
      <c r="P1657" s="343">
        <v>16</v>
      </c>
      <c r="Q1657" s="343">
        <v>4</v>
      </c>
      <c r="R1657" s="343">
        <v>12</v>
      </c>
    </row>
    <row r="1658" spans="1:18" x14ac:dyDescent="0.25">
      <c r="A1658" s="335"/>
      <c r="B1658" s="335"/>
      <c r="C1658" s="335"/>
      <c r="D1658" s="335"/>
      <c r="E1658" s="335"/>
      <c r="F1658" s="335" t="s">
        <v>509</v>
      </c>
      <c r="G1658" s="343">
        <v>20</v>
      </c>
      <c r="H1658" s="343">
        <v>12</v>
      </c>
      <c r="I1658" s="343">
        <v>8</v>
      </c>
      <c r="J1658" s="343">
        <v>0</v>
      </c>
      <c r="K1658" s="343">
        <v>0</v>
      </c>
      <c r="L1658" s="343">
        <v>0</v>
      </c>
      <c r="M1658" s="343">
        <v>0</v>
      </c>
      <c r="N1658" s="343">
        <v>0</v>
      </c>
      <c r="O1658" s="343">
        <v>0</v>
      </c>
      <c r="P1658" s="343">
        <v>4</v>
      </c>
      <c r="Q1658" s="343">
        <v>1</v>
      </c>
      <c r="R1658" s="343">
        <v>3</v>
      </c>
    </row>
    <row r="1659" spans="1:18" x14ac:dyDescent="0.25">
      <c r="A1659" s="335"/>
      <c r="B1659" s="335"/>
      <c r="C1659" s="335"/>
      <c r="D1659" s="335"/>
      <c r="E1659" s="335"/>
      <c r="F1659" s="335" t="s">
        <v>510</v>
      </c>
      <c r="G1659" s="343">
        <v>0</v>
      </c>
      <c r="H1659" s="343">
        <v>0</v>
      </c>
      <c r="I1659" s="343">
        <v>0</v>
      </c>
      <c r="J1659" s="343">
        <v>0</v>
      </c>
      <c r="K1659" s="343">
        <v>0</v>
      </c>
      <c r="L1659" s="343">
        <v>0</v>
      </c>
      <c r="M1659" s="343">
        <v>19</v>
      </c>
      <c r="N1659" s="343">
        <v>9</v>
      </c>
      <c r="O1659" s="343">
        <v>10</v>
      </c>
      <c r="P1659" s="343">
        <v>12</v>
      </c>
      <c r="Q1659" s="343">
        <v>3</v>
      </c>
      <c r="R1659" s="343">
        <v>9</v>
      </c>
    </row>
    <row r="1660" spans="1:18" x14ac:dyDescent="0.25">
      <c r="A1660" s="335"/>
      <c r="B1660" s="335"/>
      <c r="C1660" s="335"/>
      <c r="D1660" s="335"/>
      <c r="E1660" s="335"/>
      <c r="F1660" s="335" t="s">
        <v>511</v>
      </c>
      <c r="G1660" s="343">
        <v>38</v>
      </c>
      <c r="H1660" s="343">
        <v>19</v>
      </c>
      <c r="I1660" s="343">
        <v>19</v>
      </c>
      <c r="J1660" s="343">
        <v>0</v>
      </c>
      <c r="K1660" s="343">
        <v>0</v>
      </c>
      <c r="L1660" s="343">
        <v>0</v>
      </c>
      <c r="M1660" s="343">
        <v>0</v>
      </c>
      <c r="N1660" s="343">
        <v>0</v>
      </c>
      <c r="O1660" s="343">
        <v>0</v>
      </c>
      <c r="P1660" s="343">
        <v>0</v>
      </c>
      <c r="Q1660" s="343">
        <v>0</v>
      </c>
      <c r="R1660" s="343">
        <v>0</v>
      </c>
    </row>
    <row r="1661" spans="1:18" x14ac:dyDescent="0.25">
      <c r="A1661" s="335"/>
      <c r="B1661" s="335"/>
      <c r="C1661" s="335"/>
      <c r="D1661" s="335" t="s">
        <v>504</v>
      </c>
      <c r="E1661" s="335"/>
      <c r="F1661" s="335"/>
      <c r="G1661" s="343">
        <v>0</v>
      </c>
      <c r="H1661" s="343">
        <v>0</v>
      </c>
      <c r="I1661" s="343">
        <v>0</v>
      </c>
      <c r="J1661" s="343">
        <v>0</v>
      </c>
      <c r="K1661" s="343">
        <v>0</v>
      </c>
      <c r="L1661" s="343">
        <v>0</v>
      </c>
      <c r="M1661" s="343">
        <v>0</v>
      </c>
      <c r="N1661" s="343">
        <v>0</v>
      </c>
      <c r="O1661" s="343">
        <v>0</v>
      </c>
      <c r="P1661" s="343">
        <v>0</v>
      </c>
      <c r="Q1661" s="343">
        <v>0</v>
      </c>
      <c r="R1661" s="343">
        <v>0</v>
      </c>
    </row>
    <row r="1662" spans="1:18" x14ac:dyDescent="0.25">
      <c r="A1662" s="335"/>
      <c r="B1662" s="335"/>
      <c r="C1662" s="335"/>
      <c r="D1662" s="335"/>
      <c r="E1662" s="335" t="s">
        <v>6</v>
      </c>
      <c r="F1662" s="335"/>
      <c r="G1662" s="343">
        <v>0</v>
      </c>
      <c r="H1662" s="343">
        <v>0</v>
      </c>
      <c r="I1662" s="343">
        <v>0</v>
      </c>
      <c r="J1662" s="343">
        <v>0</v>
      </c>
      <c r="K1662" s="343">
        <v>0</v>
      </c>
      <c r="L1662" s="343">
        <v>0</v>
      </c>
      <c r="M1662" s="343">
        <v>0</v>
      </c>
      <c r="N1662" s="343">
        <v>0</v>
      </c>
      <c r="O1662" s="343">
        <v>0</v>
      </c>
      <c r="P1662" s="343">
        <v>0</v>
      </c>
      <c r="Q1662" s="343">
        <v>0</v>
      </c>
      <c r="R1662" s="343">
        <v>0</v>
      </c>
    </row>
    <row r="1663" spans="1:18" x14ac:dyDescent="0.25">
      <c r="A1663" s="335"/>
      <c r="B1663" s="335"/>
      <c r="C1663" s="335"/>
      <c r="D1663" s="335"/>
      <c r="E1663" s="335"/>
      <c r="F1663" s="335" t="s">
        <v>505</v>
      </c>
      <c r="G1663" s="343">
        <v>0</v>
      </c>
      <c r="H1663" s="343">
        <v>0</v>
      </c>
      <c r="I1663" s="343">
        <v>0</v>
      </c>
      <c r="J1663" s="343">
        <v>0</v>
      </c>
      <c r="K1663" s="343">
        <v>0</v>
      </c>
      <c r="L1663" s="343">
        <v>0</v>
      </c>
      <c r="M1663" s="343">
        <v>0</v>
      </c>
      <c r="N1663" s="343">
        <v>0</v>
      </c>
      <c r="O1663" s="343">
        <v>0</v>
      </c>
      <c r="P1663" s="343">
        <v>0</v>
      </c>
      <c r="Q1663" s="343">
        <v>0</v>
      </c>
      <c r="R1663" s="343">
        <v>0</v>
      </c>
    </row>
    <row r="1664" spans="1:18" x14ac:dyDescent="0.25">
      <c r="A1664" s="335"/>
      <c r="B1664" s="335"/>
      <c r="C1664" s="335"/>
      <c r="D1664" s="335" t="s">
        <v>506</v>
      </c>
      <c r="E1664" s="335"/>
      <c r="F1664" s="335"/>
      <c r="G1664" s="343">
        <v>0</v>
      </c>
      <c r="H1664" s="343">
        <v>0</v>
      </c>
      <c r="I1664" s="343">
        <v>0</v>
      </c>
      <c r="J1664" s="343">
        <v>0</v>
      </c>
      <c r="K1664" s="343">
        <v>0</v>
      </c>
      <c r="L1664" s="343">
        <v>0</v>
      </c>
      <c r="M1664" s="343">
        <v>22</v>
      </c>
      <c r="N1664" s="343">
        <v>13</v>
      </c>
      <c r="O1664" s="343">
        <v>9</v>
      </c>
      <c r="P1664" s="343">
        <v>3</v>
      </c>
      <c r="Q1664" s="343">
        <v>1</v>
      </c>
      <c r="R1664" s="343">
        <v>2</v>
      </c>
    </row>
    <row r="1665" spans="1:18" x14ac:dyDescent="0.25">
      <c r="A1665" s="335"/>
      <c r="B1665" s="335"/>
      <c r="C1665" s="335"/>
      <c r="D1665" s="335"/>
      <c r="E1665" s="335" t="s">
        <v>6</v>
      </c>
      <c r="F1665" s="335"/>
      <c r="G1665" s="343">
        <v>0</v>
      </c>
      <c r="H1665" s="343">
        <v>0</v>
      </c>
      <c r="I1665" s="343">
        <v>0</v>
      </c>
      <c r="J1665" s="343">
        <v>0</v>
      </c>
      <c r="K1665" s="343">
        <v>0</v>
      </c>
      <c r="L1665" s="343">
        <v>0</v>
      </c>
      <c r="M1665" s="343">
        <v>22</v>
      </c>
      <c r="N1665" s="343">
        <v>13</v>
      </c>
      <c r="O1665" s="343">
        <v>9</v>
      </c>
      <c r="P1665" s="343">
        <v>3</v>
      </c>
      <c r="Q1665" s="343">
        <v>1</v>
      </c>
      <c r="R1665" s="343">
        <v>2</v>
      </c>
    </row>
    <row r="1666" spans="1:18" x14ac:dyDescent="0.25">
      <c r="A1666" s="335"/>
      <c r="B1666" s="335"/>
      <c r="C1666" s="335"/>
      <c r="D1666" s="335"/>
      <c r="E1666" s="335"/>
      <c r="F1666" s="335" t="s">
        <v>507</v>
      </c>
      <c r="G1666" s="343">
        <v>0</v>
      </c>
      <c r="H1666" s="343">
        <v>0</v>
      </c>
      <c r="I1666" s="343">
        <v>0</v>
      </c>
      <c r="J1666" s="343">
        <v>0</v>
      </c>
      <c r="K1666" s="343">
        <v>0</v>
      </c>
      <c r="L1666" s="343">
        <v>0</v>
      </c>
      <c r="M1666" s="343">
        <v>0</v>
      </c>
      <c r="N1666" s="343">
        <v>0</v>
      </c>
      <c r="O1666" s="343">
        <v>0</v>
      </c>
      <c r="P1666" s="343">
        <v>0</v>
      </c>
      <c r="Q1666" s="343">
        <v>0</v>
      </c>
      <c r="R1666" s="343">
        <v>0</v>
      </c>
    </row>
    <row r="1667" spans="1:18" x14ac:dyDescent="0.25">
      <c r="A1667" s="335"/>
      <c r="B1667" s="335"/>
      <c r="C1667" s="335"/>
      <c r="D1667" s="335"/>
      <c r="E1667" s="335"/>
      <c r="F1667" s="335" t="s">
        <v>508</v>
      </c>
      <c r="G1667" s="343">
        <v>0</v>
      </c>
      <c r="H1667" s="343">
        <v>0</v>
      </c>
      <c r="I1667" s="343">
        <v>0</v>
      </c>
      <c r="J1667" s="343">
        <v>0</v>
      </c>
      <c r="K1667" s="343">
        <v>0</v>
      </c>
      <c r="L1667" s="343">
        <v>0</v>
      </c>
      <c r="M1667" s="343">
        <v>22</v>
      </c>
      <c r="N1667" s="343">
        <v>13</v>
      </c>
      <c r="O1667" s="343">
        <v>9</v>
      </c>
      <c r="P1667" s="343">
        <v>3</v>
      </c>
      <c r="Q1667" s="343">
        <v>1</v>
      </c>
      <c r="R1667" s="343">
        <v>2</v>
      </c>
    </row>
    <row r="1668" spans="1:18" x14ac:dyDescent="0.25">
      <c r="A1668" s="335"/>
      <c r="B1668" s="335" t="s">
        <v>693</v>
      </c>
      <c r="C1668" s="335"/>
      <c r="D1668" s="335"/>
      <c r="E1668" s="335"/>
      <c r="F1668" s="335"/>
      <c r="G1668" s="343">
        <v>19</v>
      </c>
      <c r="H1668" s="343">
        <v>1</v>
      </c>
      <c r="I1668" s="343">
        <v>18</v>
      </c>
      <c r="J1668" s="343">
        <v>19</v>
      </c>
      <c r="K1668" s="343">
        <v>1</v>
      </c>
      <c r="L1668" s="343">
        <v>18</v>
      </c>
      <c r="M1668" s="343">
        <v>19</v>
      </c>
      <c r="N1668" s="343">
        <v>7</v>
      </c>
      <c r="O1668" s="343">
        <v>12</v>
      </c>
      <c r="P1668" s="343">
        <v>19</v>
      </c>
      <c r="Q1668" s="343">
        <v>7</v>
      </c>
      <c r="R1668" s="343">
        <v>12</v>
      </c>
    </row>
    <row r="1669" spans="1:18" x14ac:dyDescent="0.25">
      <c r="A1669" s="335"/>
      <c r="B1669" s="335"/>
      <c r="C1669" s="335" t="s">
        <v>693</v>
      </c>
      <c r="D1669" s="335"/>
      <c r="E1669" s="335"/>
      <c r="F1669" s="335"/>
      <c r="G1669" s="343">
        <v>19</v>
      </c>
      <c r="H1669" s="343">
        <v>1</v>
      </c>
      <c r="I1669" s="343">
        <v>18</v>
      </c>
      <c r="J1669" s="343">
        <v>19</v>
      </c>
      <c r="K1669" s="343">
        <v>1</v>
      </c>
      <c r="L1669" s="343">
        <v>18</v>
      </c>
      <c r="M1669" s="343">
        <v>19</v>
      </c>
      <c r="N1669" s="343">
        <v>7</v>
      </c>
      <c r="O1669" s="343">
        <v>12</v>
      </c>
      <c r="P1669" s="343">
        <v>19</v>
      </c>
      <c r="Q1669" s="343">
        <v>7</v>
      </c>
      <c r="R1669" s="343">
        <v>12</v>
      </c>
    </row>
    <row r="1670" spans="1:18" x14ac:dyDescent="0.25">
      <c r="A1670" s="335"/>
      <c r="B1670" s="335"/>
      <c r="C1670" s="335"/>
      <c r="D1670" s="335" t="s">
        <v>468</v>
      </c>
      <c r="E1670" s="335"/>
      <c r="F1670" s="335"/>
      <c r="G1670" s="343">
        <v>19</v>
      </c>
      <c r="H1670" s="343">
        <v>1</v>
      </c>
      <c r="I1670" s="343">
        <v>18</v>
      </c>
      <c r="J1670" s="343">
        <v>19</v>
      </c>
      <c r="K1670" s="343">
        <v>1</v>
      </c>
      <c r="L1670" s="343">
        <v>18</v>
      </c>
      <c r="M1670" s="343">
        <v>19</v>
      </c>
      <c r="N1670" s="343">
        <v>7</v>
      </c>
      <c r="O1670" s="343">
        <v>12</v>
      </c>
      <c r="P1670" s="343">
        <v>19</v>
      </c>
      <c r="Q1670" s="343">
        <v>7</v>
      </c>
      <c r="R1670" s="343">
        <v>12</v>
      </c>
    </row>
    <row r="1671" spans="1:18" x14ac:dyDescent="0.25">
      <c r="A1671" s="335"/>
      <c r="B1671" s="335"/>
      <c r="C1671" s="335"/>
      <c r="D1671" s="335"/>
      <c r="E1671" s="335" t="s">
        <v>6</v>
      </c>
      <c r="F1671" s="335"/>
      <c r="G1671" s="343">
        <v>0</v>
      </c>
      <c r="H1671" s="343">
        <v>0</v>
      </c>
      <c r="I1671" s="343">
        <v>0</v>
      </c>
      <c r="J1671" s="343">
        <v>0</v>
      </c>
      <c r="K1671" s="343">
        <v>0</v>
      </c>
      <c r="L1671" s="343">
        <v>0</v>
      </c>
      <c r="M1671" s="343">
        <v>0</v>
      </c>
      <c r="N1671" s="343">
        <v>0</v>
      </c>
      <c r="O1671" s="343">
        <v>0</v>
      </c>
      <c r="P1671" s="343">
        <v>0</v>
      </c>
      <c r="Q1671" s="343">
        <v>0</v>
      </c>
      <c r="R1671" s="343">
        <v>0</v>
      </c>
    </row>
    <row r="1672" spans="1:18" x14ac:dyDescent="0.25">
      <c r="A1672" s="335"/>
      <c r="B1672" s="335"/>
      <c r="C1672" s="335"/>
      <c r="D1672" s="335"/>
      <c r="E1672" s="335"/>
      <c r="F1672" s="335" t="s">
        <v>694</v>
      </c>
      <c r="G1672" s="343">
        <v>0</v>
      </c>
      <c r="H1672" s="343">
        <v>0</v>
      </c>
      <c r="I1672" s="343">
        <v>0</v>
      </c>
      <c r="J1672" s="343">
        <v>0</v>
      </c>
      <c r="K1672" s="343">
        <v>0</v>
      </c>
      <c r="L1672" s="343">
        <v>0</v>
      </c>
      <c r="M1672" s="343">
        <v>0</v>
      </c>
      <c r="N1672" s="343">
        <v>0</v>
      </c>
      <c r="O1672" s="343">
        <v>0</v>
      </c>
      <c r="P1672" s="343">
        <v>0</v>
      </c>
      <c r="Q1672" s="343">
        <v>0</v>
      </c>
      <c r="R1672" s="343">
        <v>0</v>
      </c>
    </row>
    <row r="1673" spans="1:18" x14ac:dyDescent="0.25">
      <c r="A1673" s="335"/>
      <c r="B1673" s="335"/>
      <c r="C1673" s="335"/>
      <c r="D1673" s="335"/>
      <c r="E1673" s="335"/>
      <c r="F1673" s="335" t="s">
        <v>695</v>
      </c>
      <c r="G1673" s="343">
        <v>0</v>
      </c>
      <c r="H1673" s="343">
        <v>0</v>
      </c>
      <c r="I1673" s="343">
        <v>0</v>
      </c>
      <c r="J1673" s="343">
        <v>0</v>
      </c>
      <c r="K1673" s="343">
        <v>0</v>
      </c>
      <c r="L1673" s="343">
        <v>0</v>
      </c>
      <c r="M1673" s="343">
        <v>0</v>
      </c>
      <c r="N1673" s="343">
        <v>0</v>
      </c>
      <c r="O1673" s="343">
        <v>0</v>
      </c>
      <c r="P1673" s="343">
        <v>0</v>
      </c>
      <c r="Q1673" s="343">
        <v>0</v>
      </c>
      <c r="R1673" s="343">
        <v>0</v>
      </c>
    </row>
    <row r="1674" spans="1:18" x14ac:dyDescent="0.25">
      <c r="A1674" s="335"/>
      <c r="B1674" s="335"/>
      <c r="C1674" s="335"/>
      <c r="D1674" s="335"/>
      <c r="E1674" s="335"/>
      <c r="F1674" s="335" t="s">
        <v>696</v>
      </c>
      <c r="G1674" s="343">
        <v>0</v>
      </c>
      <c r="H1674" s="343">
        <v>0</v>
      </c>
      <c r="I1674" s="343">
        <v>0</v>
      </c>
      <c r="J1674" s="343">
        <v>0</v>
      </c>
      <c r="K1674" s="343">
        <v>0</v>
      </c>
      <c r="L1674" s="343">
        <v>0</v>
      </c>
      <c r="M1674" s="343">
        <v>0</v>
      </c>
      <c r="N1674" s="343">
        <v>0</v>
      </c>
      <c r="O1674" s="343">
        <v>0</v>
      </c>
      <c r="P1674" s="343">
        <v>0</v>
      </c>
      <c r="Q1674" s="343">
        <v>0</v>
      </c>
      <c r="R1674" s="343">
        <v>0</v>
      </c>
    </row>
    <row r="1675" spans="1:18" x14ac:dyDescent="0.25">
      <c r="A1675" s="335"/>
      <c r="B1675" s="335"/>
      <c r="C1675" s="335"/>
      <c r="D1675" s="335"/>
      <c r="E1675" s="335" t="s">
        <v>14</v>
      </c>
      <c r="F1675" s="335"/>
      <c r="G1675" s="343">
        <v>19</v>
      </c>
      <c r="H1675" s="343">
        <v>1</v>
      </c>
      <c r="I1675" s="343">
        <v>18</v>
      </c>
      <c r="J1675" s="343">
        <v>19</v>
      </c>
      <c r="K1675" s="343">
        <v>1</v>
      </c>
      <c r="L1675" s="343">
        <v>18</v>
      </c>
      <c r="M1675" s="343">
        <v>19</v>
      </c>
      <c r="N1675" s="343">
        <v>7</v>
      </c>
      <c r="O1675" s="343">
        <v>12</v>
      </c>
      <c r="P1675" s="343">
        <v>19</v>
      </c>
      <c r="Q1675" s="343">
        <v>7</v>
      </c>
      <c r="R1675" s="343">
        <v>12</v>
      </c>
    </row>
    <row r="1676" spans="1:18" x14ac:dyDescent="0.25">
      <c r="A1676" s="335"/>
      <c r="B1676" s="335"/>
      <c r="C1676" s="335"/>
      <c r="D1676" s="335"/>
      <c r="E1676" s="335"/>
      <c r="F1676" s="335" t="s">
        <v>694</v>
      </c>
      <c r="G1676" s="343">
        <v>11</v>
      </c>
      <c r="H1676" s="343">
        <v>0</v>
      </c>
      <c r="I1676" s="343">
        <v>11</v>
      </c>
      <c r="J1676" s="343">
        <v>11</v>
      </c>
      <c r="K1676" s="343">
        <v>0</v>
      </c>
      <c r="L1676" s="343">
        <v>11</v>
      </c>
      <c r="M1676" s="343">
        <v>14</v>
      </c>
      <c r="N1676" s="343">
        <v>7</v>
      </c>
      <c r="O1676" s="343">
        <v>7</v>
      </c>
      <c r="P1676" s="343">
        <v>14</v>
      </c>
      <c r="Q1676" s="343">
        <v>7</v>
      </c>
      <c r="R1676" s="343">
        <v>7</v>
      </c>
    </row>
    <row r="1677" spans="1:18" x14ac:dyDescent="0.25">
      <c r="A1677" s="335"/>
      <c r="B1677" s="335"/>
      <c r="C1677" s="335"/>
      <c r="D1677" s="335"/>
      <c r="E1677" s="335"/>
      <c r="F1677" s="335" t="s">
        <v>695</v>
      </c>
      <c r="G1677" s="343">
        <v>0</v>
      </c>
      <c r="H1677" s="343">
        <v>0</v>
      </c>
      <c r="I1677" s="343">
        <v>0</v>
      </c>
      <c r="J1677" s="343">
        <v>0</v>
      </c>
      <c r="K1677" s="343">
        <v>0</v>
      </c>
      <c r="L1677" s="343">
        <v>0</v>
      </c>
      <c r="M1677" s="343">
        <v>0</v>
      </c>
      <c r="N1677" s="343">
        <v>0</v>
      </c>
      <c r="O1677" s="343">
        <v>0</v>
      </c>
      <c r="P1677" s="343">
        <v>0</v>
      </c>
      <c r="Q1677" s="343">
        <v>0</v>
      </c>
      <c r="R1677" s="343">
        <v>0</v>
      </c>
    </row>
    <row r="1678" spans="1:18" x14ac:dyDescent="0.25">
      <c r="A1678" s="335"/>
      <c r="B1678" s="335"/>
      <c r="C1678" s="335"/>
      <c r="D1678" s="335"/>
      <c r="E1678" s="335"/>
      <c r="F1678" s="335" t="s">
        <v>696</v>
      </c>
      <c r="G1678" s="343">
        <v>8</v>
      </c>
      <c r="H1678" s="343">
        <v>1</v>
      </c>
      <c r="I1678" s="343">
        <v>7</v>
      </c>
      <c r="J1678" s="343">
        <v>8</v>
      </c>
      <c r="K1678" s="343">
        <v>1</v>
      </c>
      <c r="L1678" s="343">
        <v>7</v>
      </c>
      <c r="M1678" s="343">
        <v>5</v>
      </c>
      <c r="N1678" s="343">
        <v>0</v>
      </c>
      <c r="O1678" s="343">
        <v>5</v>
      </c>
      <c r="P1678" s="343">
        <v>5</v>
      </c>
      <c r="Q1678" s="343">
        <v>0</v>
      </c>
      <c r="R1678" s="343">
        <v>5</v>
      </c>
    </row>
    <row r="1679" spans="1:18" x14ac:dyDescent="0.25">
      <c r="A1679" s="335"/>
      <c r="B1679" s="335" t="s">
        <v>1050</v>
      </c>
      <c r="C1679" s="335"/>
      <c r="D1679" s="335"/>
      <c r="E1679" s="335"/>
      <c r="F1679" s="335"/>
      <c r="G1679" s="343">
        <v>53</v>
      </c>
      <c r="H1679" s="343">
        <v>53</v>
      </c>
      <c r="I1679" s="343">
        <v>0</v>
      </c>
      <c r="J1679" s="343">
        <v>25</v>
      </c>
      <c r="K1679" s="343">
        <v>25</v>
      </c>
      <c r="L1679" s="343">
        <v>0</v>
      </c>
      <c r="M1679" s="343">
        <v>0</v>
      </c>
      <c r="N1679" s="343">
        <v>0</v>
      </c>
      <c r="O1679" s="343">
        <v>0</v>
      </c>
      <c r="P1679" s="343">
        <v>0</v>
      </c>
      <c r="Q1679" s="343">
        <v>0</v>
      </c>
      <c r="R1679" s="343">
        <v>0</v>
      </c>
    </row>
    <row r="1680" spans="1:18" x14ac:dyDescent="0.25">
      <c r="A1680" s="335"/>
      <c r="B1680" s="335"/>
      <c r="C1680" s="335" t="s">
        <v>1051</v>
      </c>
      <c r="D1680" s="335"/>
      <c r="E1680" s="335"/>
      <c r="F1680" s="335"/>
      <c r="G1680" s="343">
        <v>53</v>
      </c>
      <c r="H1680" s="343">
        <v>53</v>
      </c>
      <c r="I1680" s="343">
        <v>0</v>
      </c>
      <c r="J1680" s="343">
        <v>25</v>
      </c>
      <c r="K1680" s="343">
        <v>25</v>
      </c>
      <c r="L1680" s="343">
        <v>0</v>
      </c>
      <c r="M1680" s="343">
        <v>0</v>
      </c>
      <c r="N1680" s="343">
        <v>0</v>
      </c>
      <c r="O1680" s="343">
        <v>0</v>
      </c>
      <c r="P1680" s="343">
        <v>0</v>
      </c>
      <c r="Q1680" s="343">
        <v>0</v>
      </c>
      <c r="R1680" s="343">
        <v>0</v>
      </c>
    </row>
    <row r="1681" spans="1:18" x14ac:dyDescent="0.25">
      <c r="A1681" s="335"/>
      <c r="B1681" s="335"/>
      <c r="C1681" s="335"/>
      <c r="D1681" s="335" t="s">
        <v>411</v>
      </c>
      <c r="E1681" s="335"/>
      <c r="F1681" s="335"/>
      <c r="G1681" s="343">
        <v>53</v>
      </c>
      <c r="H1681" s="343">
        <v>53</v>
      </c>
      <c r="I1681" s="343">
        <v>0</v>
      </c>
      <c r="J1681" s="343">
        <v>25</v>
      </c>
      <c r="K1681" s="343">
        <v>25</v>
      </c>
      <c r="L1681" s="343">
        <v>0</v>
      </c>
      <c r="M1681" s="343">
        <v>0</v>
      </c>
      <c r="N1681" s="343">
        <v>0</v>
      </c>
      <c r="O1681" s="343">
        <v>0</v>
      </c>
      <c r="P1681" s="343">
        <v>0</v>
      </c>
      <c r="Q1681" s="343">
        <v>0</v>
      </c>
      <c r="R1681" s="343">
        <v>0</v>
      </c>
    </row>
    <row r="1682" spans="1:18" x14ac:dyDescent="0.25">
      <c r="A1682" s="335"/>
      <c r="B1682" s="335"/>
      <c r="C1682" s="335"/>
      <c r="D1682" s="335"/>
      <c r="E1682" s="335" t="s">
        <v>6</v>
      </c>
      <c r="F1682" s="335"/>
      <c r="G1682" s="343">
        <v>53</v>
      </c>
      <c r="H1682" s="343">
        <v>53</v>
      </c>
      <c r="I1682" s="343">
        <v>0</v>
      </c>
      <c r="J1682" s="343">
        <v>25</v>
      </c>
      <c r="K1682" s="343">
        <v>25</v>
      </c>
      <c r="L1682" s="343">
        <v>0</v>
      </c>
      <c r="M1682" s="343">
        <v>0</v>
      </c>
      <c r="N1682" s="343">
        <v>0</v>
      </c>
      <c r="O1682" s="343">
        <v>0</v>
      </c>
      <c r="P1682" s="343">
        <v>0</v>
      </c>
      <c r="Q1682" s="343">
        <v>0</v>
      </c>
      <c r="R1682" s="343">
        <v>0</v>
      </c>
    </row>
    <row r="1683" spans="1:18" x14ac:dyDescent="0.25">
      <c r="A1683" s="335"/>
      <c r="B1683" s="335"/>
      <c r="C1683" s="335"/>
      <c r="D1683" s="335"/>
      <c r="E1683" s="335"/>
      <c r="F1683" s="335" t="s">
        <v>819</v>
      </c>
      <c r="G1683" s="343">
        <v>53</v>
      </c>
      <c r="H1683" s="343">
        <v>53</v>
      </c>
      <c r="I1683" s="343">
        <v>0</v>
      </c>
      <c r="J1683" s="343">
        <v>25</v>
      </c>
      <c r="K1683" s="343">
        <v>25</v>
      </c>
      <c r="L1683" s="343">
        <v>0</v>
      </c>
      <c r="M1683" s="343">
        <v>0</v>
      </c>
      <c r="N1683" s="343">
        <v>0</v>
      </c>
      <c r="O1683" s="343">
        <v>0</v>
      </c>
      <c r="P1683" s="343">
        <v>0</v>
      </c>
      <c r="Q1683" s="343">
        <v>0</v>
      </c>
      <c r="R1683" s="343">
        <v>0</v>
      </c>
    </row>
    <row r="1684" spans="1:18" x14ac:dyDescent="0.25">
      <c r="A1684" s="335"/>
      <c r="B1684" s="335" t="s">
        <v>1052</v>
      </c>
      <c r="C1684" s="335"/>
      <c r="D1684" s="335"/>
      <c r="E1684" s="335"/>
      <c r="F1684" s="335"/>
      <c r="G1684" s="343">
        <v>319</v>
      </c>
      <c r="H1684" s="343">
        <v>182</v>
      </c>
      <c r="I1684" s="343">
        <v>137</v>
      </c>
      <c r="J1684" s="343">
        <v>94</v>
      </c>
      <c r="K1684" s="343">
        <v>56</v>
      </c>
      <c r="L1684" s="343">
        <v>38</v>
      </c>
      <c r="M1684" s="343">
        <v>0</v>
      </c>
      <c r="N1684" s="343">
        <v>0</v>
      </c>
      <c r="O1684" s="343">
        <v>0</v>
      </c>
      <c r="P1684" s="343">
        <v>0</v>
      </c>
      <c r="Q1684" s="343">
        <v>0</v>
      </c>
      <c r="R1684" s="343">
        <v>0</v>
      </c>
    </row>
    <row r="1685" spans="1:18" x14ac:dyDescent="0.25">
      <c r="A1685" s="335"/>
      <c r="B1685" s="335"/>
      <c r="C1685" s="335" t="s">
        <v>1052</v>
      </c>
      <c r="D1685" s="335"/>
      <c r="E1685" s="335"/>
      <c r="F1685" s="335"/>
      <c r="G1685" s="343">
        <v>319</v>
      </c>
      <c r="H1685" s="343">
        <v>182</v>
      </c>
      <c r="I1685" s="343">
        <v>137</v>
      </c>
      <c r="J1685" s="343">
        <v>94</v>
      </c>
      <c r="K1685" s="343">
        <v>56</v>
      </c>
      <c r="L1685" s="343">
        <v>38</v>
      </c>
      <c r="M1685" s="343">
        <v>0</v>
      </c>
      <c r="N1685" s="343">
        <v>0</v>
      </c>
      <c r="O1685" s="343">
        <v>0</v>
      </c>
      <c r="P1685" s="343">
        <v>0</v>
      </c>
      <c r="Q1685" s="343">
        <v>0</v>
      </c>
      <c r="R1685" s="343">
        <v>0</v>
      </c>
    </row>
    <row r="1686" spans="1:18" x14ac:dyDescent="0.25">
      <c r="A1686" s="335"/>
      <c r="B1686" s="335"/>
      <c r="C1686" s="335"/>
      <c r="D1686" s="335" t="s">
        <v>411</v>
      </c>
      <c r="E1686" s="335"/>
      <c r="F1686" s="335"/>
      <c r="G1686" s="343">
        <v>319</v>
      </c>
      <c r="H1686" s="343">
        <v>182</v>
      </c>
      <c r="I1686" s="343">
        <v>137</v>
      </c>
      <c r="J1686" s="343">
        <v>94</v>
      </c>
      <c r="K1686" s="343">
        <v>56</v>
      </c>
      <c r="L1686" s="343">
        <v>38</v>
      </c>
      <c r="M1686" s="343">
        <v>0</v>
      </c>
      <c r="N1686" s="343">
        <v>0</v>
      </c>
      <c r="O1686" s="343">
        <v>0</v>
      </c>
      <c r="P1686" s="343">
        <v>0</v>
      </c>
      <c r="Q1686" s="343">
        <v>0</v>
      </c>
      <c r="R1686" s="343">
        <v>0</v>
      </c>
    </row>
    <row r="1687" spans="1:18" x14ac:dyDescent="0.25">
      <c r="A1687" s="335"/>
      <c r="B1687" s="335"/>
      <c r="C1687" s="335"/>
      <c r="D1687" s="335"/>
      <c r="E1687" s="335" t="s">
        <v>6</v>
      </c>
      <c r="F1687" s="335"/>
      <c r="G1687" s="343">
        <v>0</v>
      </c>
      <c r="H1687" s="343">
        <v>0</v>
      </c>
      <c r="I1687" s="343">
        <v>0</v>
      </c>
      <c r="J1687" s="343">
        <v>0</v>
      </c>
      <c r="K1687" s="343">
        <v>0</v>
      </c>
      <c r="L1687" s="343">
        <v>0</v>
      </c>
      <c r="M1687" s="343">
        <v>0</v>
      </c>
      <c r="N1687" s="343">
        <v>0</v>
      </c>
      <c r="O1687" s="343">
        <v>0</v>
      </c>
      <c r="P1687" s="343">
        <v>0</v>
      </c>
      <c r="Q1687" s="343">
        <v>0</v>
      </c>
      <c r="R1687" s="343">
        <v>0</v>
      </c>
    </row>
    <row r="1688" spans="1:18" x14ac:dyDescent="0.25">
      <c r="A1688" s="335"/>
      <c r="B1688" s="335"/>
      <c r="C1688" s="335"/>
      <c r="D1688" s="335"/>
      <c r="E1688" s="335"/>
      <c r="F1688" s="335" t="s">
        <v>553</v>
      </c>
      <c r="G1688" s="343">
        <v>0</v>
      </c>
      <c r="H1688" s="343">
        <v>0</v>
      </c>
      <c r="I1688" s="343">
        <v>0</v>
      </c>
      <c r="J1688" s="343">
        <v>0</v>
      </c>
      <c r="K1688" s="343">
        <v>0</v>
      </c>
      <c r="L1688" s="343">
        <v>0</v>
      </c>
      <c r="M1688" s="343">
        <v>0</v>
      </c>
      <c r="N1688" s="343">
        <v>0</v>
      </c>
      <c r="O1688" s="343">
        <v>0</v>
      </c>
      <c r="P1688" s="343">
        <v>0</v>
      </c>
      <c r="Q1688" s="343">
        <v>0</v>
      </c>
      <c r="R1688" s="343">
        <v>0</v>
      </c>
    </row>
    <row r="1689" spans="1:18" x14ac:dyDescent="0.25">
      <c r="A1689" s="335"/>
      <c r="B1689" s="335"/>
      <c r="C1689" s="335"/>
      <c r="D1689" s="335"/>
      <c r="E1689" s="335" t="s">
        <v>14</v>
      </c>
      <c r="F1689" s="335"/>
      <c r="G1689" s="343">
        <v>319</v>
      </c>
      <c r="H1689" s="343">
        <v>182</v>
      </c>
      <c r="I1689" s="343">
        <v>137</v>
      </c>
      <c r="J1689" s="343">
        <v>94</v>
      </c>
      <c r="K1689" s="343">
        <v>56</v>
      </c>
      <c r="L1689" s="343">
        <v>38</v>
      </c>
      <c r="M1689" s="343">
        <v>0</v>
      </c>
      <c r="N1689" s="343">
        <v>0</v>
      </c>
      <c r="O1689" s="343">
        <v>0</v>
      </c>
      <c r="P1689" s="343">
        <v>0</v>
      </c>
      <c r="Q1689" s="343">
        <v>0</v>
      </c>
      <c r="R1689" s="343">
        <v>0</v>
      </c>
    </row>
    <row r="1690" spans="1:18" x14ac:dyDescent="0.25">
      <c r="A1690" s="335"/>
      <c r="B1690" s="335"/>
      <c r="C1690" s="335"/>
      <c r="D1690" s="335"/>
      <c r="E1690" s="335"/>
      <c r="F1690" s="335" t="s">
        <v>550</v>
      </c>
      <c r="G1690" s="343">
        <v>91</v>
      </c>
      <c r="H1690" s="343">
        <v>87</v>
      </c>
      <c r="I1690" s="343">
        <v>4</v>
      </c>
      <c r="J1690" s="343">
        <v>25</v>
      </c>
      <c r="K1690" s="343">
        <v>23</v>
      </c>
      <c r="L1690" s="343">
        <v>2</v>
      </c>
      <c r="M1690" s="343">
        <v>0</v>
      </c>
      <c r="N1690" s="343">
        <v>0</v>
      </c>
      <c r="O1690" s="343">
        <v>0</v>
      </c>
      <c r="P1690" s="343">
        <v>0</v>
      </c>
      <c r="Q1690" s="343">
        <v>0</v>
      </c>
      <c r="R1690" s="343">
        <v>0</v>
      </c>
    </row>
    <row r="1691" spans="1:18" x14ac:dyDescent="0.25">
      <c r="A1691" s="335"/>
      <c r="B1691" s="335"/>
      <c r="C1691" s="335"/>
      <c r="D1691" s="335"/>
      <c r="E1691" s="335"/>
      <c r="F1691" s="335" t="s">
        <v>553</v>
      </c>
      <c r="G1691" s="343">
        <v>106</v>
      </c>
      <c r="H1691" s="343">
        <v>42</v>
      </c>
      <c r="I1691" s="343">
        <v>64</v>
      </c>
      <c r="J1691" s="343">
        <v>24</v>
      </c>
      <c r="K1691" s="343">
        <v>9</v>
      </c>
      <c r="L1691" s="343">
        <v>15</v>
      </c>
      <c r="M1691" s="343">
        <v>0</v>
      </c>
      <c r="N1691" s="343">
        <v>0</v>
      </c>
      <c r="O1691" s="343">
        <v>0</v>
      </c>
      <c r="P1691" s="343">
        <v>0</v>
      </c>
      <c r="Q1691" s="343">
        <v>0</v>
      </c>
      <c r="R1691" s="343">
        <v>0</v>
      </c>
    </row>
    <row r="1692" spans="1:18" x14ac:dyDescent="0.25">
      <c r="A1692" s="335"/>
      <c r="B1692" s="335"/>
      <c r="C1692" s="335"/>
      <c r="D1692" s="335"/>
      <c r="E1692" s="335"/>
      <c r="F1692" s="335" t="s">
        <v>564</v>
      </c>
      <c r="G1692" s="343">
        <v>122</v>
      </c>
      <c r="H1692" s="343">
        <v>53</v>
      </c>
      <c r="I1692" s="343">
        <v>69</v>
      </c>
      <c r="J1692" s="343">
        <v>45</v>
      </c>
      <c r="K1692" s="343">
        <v>24</v>
      </c>
      <c r="L1692" s="343">
        <v>21</v>
      </c>
      <c r="M1692" s="343">
        <v>0</v>
      </c>
      <c r="N1692" s="343">
        <v>0</v>
      </c>
      <c r="O1692" s="343">
        <v>0</v>
      </c>
      <c r="P1692" s="343">
        <v>0</v>
      </c>
      <c r="Q1692" s="343">
        <v>0</v>
      </c>
      <c r="R1692" s="343">
        <v>0</v>
      </c>
    </row>
    <row r="1693" spans="1:18" x14ac:dyDescent="0.25">
      <c r="A1693" s="335"/>
      <c r="B1693" s="335" t="s">
        <v>1053</v>
      </c>
      <c r="C1693" s="335"/>
      <c r="D1693" s="335"/>
      <c r="E1693" s="335"/>
      <c r="F1693" s="335"/>
      <c r="G1693" s="343">
        <v>19</v>
      </c>
      <c r="H1693" s="343">
        <v>3</v>
      </c>
      <c r="I1693" s="343">
        <v>16</v>
      </c>
      <c r="J1693" s="343">
        <v>0</v>
      </c>
      <c r="K1693" s="343">
        <v>0</v>
      </c>
      <c r="L1693" s="343">
        <v>0</v>
      </c>
      <c r="M1693" s="343">
        <v>0</v>
      </c>
      <c r="N1693" s="343">
        <v>0</v>
      </c>
      <c r="O1693" s="343">
        <v>0</v>
      </c>
      <c r="P1693" s="343">
        <v>0</v>
      </c>
      <c r="Q1693" s="343">
        <v>0</v>
      </c>
      <c r="R1693" s="343">
        <v>0</v>
      </c>
    </row>
    <row r="1694" spans="1:18" x14ac:dyDescent="0.25">
      <c r="A1694" s="335"/>
      <c r="B1694" s="335"/>
      <c r="C1694" s="335" t="s">
        <v>1053</v>
      </c>
      <c r="D1694" s="335"/>
      <c r="E1694" s="335"/>
      <c r="F1694" s="335"/>
      <c r="G1694" s="343">
        <v>19</v>
      </c>
      <c r="H1694" s="343">
        <v>3</v>
      </c>
      <c r="I1694" s="343">
        <v>16</v>
      </c>
      <c r="J1694" s="343">
        <v>0</v>
      </c>
      <c r="K1694" s="343">
        <v>0</v>
      </c>
      <c r="L1694" s="343">
        <v>0</v>
      </c>
      <c r="M1694" s="343">
        <v>0</v>
      </c>
      <c r="N1694" s="343">
        <v>0</v>
      </c>
      <c r="O1694" s="343">
        <v>0</v>
      </c>
      <c r="P1694" s="343">
        <v>0</v>
      </c>
      <c r="Q1694" s="343">
        <v>0</v>
      </c>
      <c r="R1694" s="343">
        <v>0</v>
      </c>
    </row>
    <row r="1695" spans="1:18" x14ac:dyDescent="0.25">
      <c r="A1695" s="335"/>
      <c r="B1695" s="335"/>
      <c r="C1695" s="335"/>
      <c r="D1695" s="335" t="s">
        <v>468</v>
      </c>
      <c r="E1695" s="335"/>
      <c r="F1695" s="335"/>
      <c r="G1695" s="343">
        <v>19</v>
      </c>
      <c r="H1695" s="343">
        <v>3</v>
      </c>
      <c r="I1695" s="343">
        <v>16</v>
      </c>
      <c r="J1695" s="343">
        <v>0</v>
      </c>
      <c r="K1695" s="343">
        <v>0</v>
      </c>
      <c r="L1695" s="343">
        <v>0</v>
      </c>
      <c r="M1695" s="343">
        <v>0</v>
      </c>
      <c r="N1695" s="343">
        <v>0</v>
      </c>
      <c r="O1695" s="343">
        <v>0</v>
      </c>
      <c r="P1695" s="343">
        <v>0</v>
      </c>
      <c r="Q1695" s="343">
        <v>0</v>
      </c>
      <c r="R1695" s="343">
        <v>0</v>
      </c>
    </row>
    <row r="1696" spans="1:18" x14ac:dyDescent="0.25">
      <c r="A1696" s="335"/>
      <c r="B1696" s="335"/>
      <c r="C1696" s="335"/>
      <c r="D1696" s="335"/>
      <c r="E1696" s="335" t="s">
        <v>6</v>
      </c>
      <c r="F1696" s="335"/>
      <c r="G1696" s="343">
        <v>19</v>
      </c>
      <c r="H1696" s="343">
        <v>3</v>
      </c>
      <c r="I1696" s="343">
        <v>16</v>
      </c>
      <c r="J1696" s="343">
        <v>0</v>
      </c>
      <c r="K1696" s="343">
        <v>0</v>
      </c>
      <c r="L1696" s="343">
        <v>0</v>
      </c>
      <c r="M1696" s="343">
        <v>0</v>
      </c>
      <c r="N1696" s="343">
        <v>0</v>
      </c>
      <c r="O1696" s="343">
        <v>0</v>
      </c>
      <c r="P1696" s="343">
        <v>0</v>
      </c>
      <c r="Q1696" s="343">
        <v>0</v>
      </c>
      <c r="R1696" s="343">
        <v>0</v>
      </c>
    </row>
    <row r="1697" spans="1:18" x14ac:dyDescent="0.25">
      <c r="A1697" s="335"/>
      <c r="B1697" s="335"/>
      <c r="C1697" s="335"/>
      <c r="D1697" s="335"/>
      <c r="E1697" s="335"/>
      <c r="F1697" s="335" t="s">
        <v>704</v>
      </c>
      <c r="G1697" s="343">
        <v>19</v>
      </c>
      <c r="H1697" s="343">
        <v>3</v>
      </c>
      <c r="I1697" s="343">
        <v>16</v>
      </c>
      <c r="J1697" s="343">
        <v>0</v>
      </c>
      <c r="K1697" s="343">
        <v>0</v>
      </c>
      <c r="L1697" s="343">
        <v>0</v>
      </c>
      <c r="M1697" s="343">
        <v>0</v>
      </c>
      <c r="N1697" s="343">
        <v>0</v>
      </c>
      <c r="O1697" s="343">
        <v>0</v>
      </c>
      <c r="P1697" s="343">
        <v>0</v>
      </c>
      <c r="Q1697" s="343">
        <v>0</v>
      </c>
      <c r="R1697" s="343">
        <v>0</v>
      </c>
    </row>
    <row r="1698" spans="1:18" x14ac:dyDescent="0.25">
      <c r="A1698" s="335"/>
      <c r="B1698" s="335" t="s">
        <v>1054</v>
      </c>
      <c r="C1698" s="335"/>
      <c r="D1698" s="335"/>
      <c r="E1698" s="335"/>
      <c r="F1698" s="335"/>
      <c r="G1698" s="343">
        <v>48</v>
      </c>
      <c r="H1698" s="343">
        <v>20</v>
      </c>
      <c r="I1698" s="343">
        <v>28</v>
      </c>
      <c r="J1698" s="343">
        <v>15</v>
      </c>
      <c r="K1698" s="343">
        <v>9</v>
      </c>
      <c r="L1698" s="343">
        <v>6</v>
      </c>
      <c r="M1698" s="343">
        <v>10</v>
      </c>
      <c r="N1698" s="343">
        <v>6</v>
      </c>
      <c r="O1698" s="343">
        <v>4</v>
      </c>
      <c r="P1698" s="343">
        <v>0</v>
      </c>
      <c r="Q1698" s="343">
        <v>0</v>
      </c>
      <c r="R1698" s="343">
        <v>0</v>
      </c>
    </row>
    <row r="1699" spans="1:18" x14ac:dyDescent="0.25">
      <c r="A1699" s="335"/>
      <c r="B1699" s="335"/>
      <c r="C1699" s="335" t="s">
        <v>1054</v>
      </c>
      <c r="D1699" s="335"/>
      <c r="E1699" s="335"/>
      <c r="F1699" s="335"/>
      <c r="G1699" s="343">
        <v>48</v>
      </c>
      <c r="H1699" s="343">
        <v>20</v>
      </c>
      <c r="I1699" s="343">
        <v>28</v>
      </c>
      <c r="J1699" s="343">
        <v>15</v>
      </c>
      <c r="K1699" s="343">
        <v>9</v>
      </c>
      <c r="L1699" s="343">
        <v>6</v>
      </c>
      <c r="M1699" s="343">
        <v>10</v>
      </c>
      <c r="N1699" s="343">
        <v>6</v>
      </c>
      <c r="O1699" s="343">
        <v>4</v>
      </c>
      <c r="P1699" s="343">
        <v>0</v>
      </c>
      <c r="Q1699" s="343">
        <v>0</v>
      </c>
      <c r="R1699" s="343">
        <v>0</v>
      </c>
    </row>
    <row r="1700" spans="1:18" x14ac:dyDescent="0.25">
      <c r="A1700" s="335"/>
      <c r="B1700" s="335"/>
      <c r="C1700" s="335"/>
      <c r="D1700" s="335" t="s">
        <v>411</v>
      </c>
      <c r="E1700" s="335"/>
      <c r="F1700" s="335"/>
      <c r="G1700" s="343">
        <v>48</v>
      </c>
      <c r="H1700" s="343">
        <v>20</v>
      </c>
      <c r="I1700" s="343">
        <v>28</v>
      </c>
      <c r="J1700" s="343">
        <v>15</v>
      </c>
      <c r="K1700" s="343">
        <v>9</v>
      </c>
      <c r="L1700" s="343">
        <v>6</v>
      </c>
      <c r="M1700" s="343">
        <v>10</v>
      </c>
      <c r="N1700" s="343">
        <v>6</v>
      </c>
      <c r="O1700" s="343">
        <v>4</v>
      </c>
      <c r="P1700" s="343">
        <v>0</v>
      </c>
      <c r="Q1700" s="343">
        <v>0</v>
      </c>
      <c r="R1700" s="343">
        <v>0</v>
      </c>
    </row>
    <row r="1701" spans="1:18" x14ac:dyDescent="0.25">
      <c r="A1701" s="335"/>
      <c r="B1701" s="335"/>
      <c r="C1701" s="335"/>
      <c r="D1701" s="335"/>
      <c r="E1701" s="335" t="s">
        <v>6</v>
      </c>
      <c r="F1701" s="335"/>
      <c r="G1701" s="343">
        <v>48</v>
      </c>
      <c r="H1701" s="343">
        <v>20</v>
      </c>
      <c r="I1701" s="343">
        <v>28</v>
      </c>
      <c r="J1701" s="343">
        <v>15</v>
      </c>
      <c r="K1701" s="343">
        <v>9</v>
      </c>
      <c r="L1701" s="343">
        <v>6</v>
      </c>
      <c r="M1701" s="343">
        <v>10</v>
      </c>
      <c r="N1701" s="343">
        <v>6</v>
      </c>
      <c r="O1701" s="343">
        <v>4</v>
      </c>
      <c r="P1701" s="343">
        <v>0</v>
      </c>
      <c r="Q1701" s="343">
        <v>0</v>
      </c>
      <c r="R1701" s="343">
        <v>0</v>
      </c>
    </row>
    <row r="1702" spans="1:18" x14ac:dyDescent="0.25">
      <c r="A1702" s="335"/>
      <c r="B1702" s="335"/>
      <c r="C1702" s="335"/>
      <c r="D1702" s="335"/>
      <c r="E1702" s="335"/>
      <c r="F1702" s="335" t="s">
        <v>528</v>
      </c>
      <c r="G1702" s="343">
        <v>48</v>
      </c>
      <c r="H1702" s="343">
        <v>20</v>
      </c>
      <c r="I1702" s="343">
        <v>28</v>
      </c>
      <c r="J1702" s="343">
        <v>15</v>
      </c>
      <c r="K1702" s="343">
        <v>9</v>
      </c>
      <c r="L1702" s="343">
        <v>6</v>
      </c>
      <c r="M1702" s="343">
        <v>10</v>
      </c>
      <c r="N1702" s="343">
        <v>6</v>
      </c>
      <c r="O1702" s="343">
        <v>4</v>
      </c>
      <c r="P1702" s="343">
        <v>0</v>
      </c>
      <c r="Q1702" s="343">
        <v>0</v>
      </c>
      <c r="R1702" s="343">
        <v>0</v>
      </c>
    </row>
    <row r="1703" spans="1:18" x14ac:dyDescent="0.25">
      <c r="A1703" s="335"/>
      <c r="B1703" s="335" t="s">
        <v>1055</v>
      </c>
      <c r="C1703" s="335"/>
      <c r="D1703" s="335"/>
      <c r="E1703" s="335"/>
      <c r="F1703" s="335"/>
      <c r="G1703" s="343">
        <v>115</v>
      </c>
      <c r="H1703" s="343">
        <v>92</v>
      </c>
      <c r="I1703" s="343">
        <v>23</v>
      </c>
      <c r="J1703" s="343">
        <v>115</v>
      </c>
      <c r="K1703" s="343">
        <v>92</v>
      </c>
      <c r="L1703" s="343">
        <v>23</v>
      </c>
      <c r="M1703" s="343">
        <v>11</v>
      </c>
      <c r="N1703" s="343">
        <v>6</v>
      </c>
      <c r="O1703" s="343">
        <v>5</v>
      </c>
      <c r="P1703" s="343">
        <v>14</v>
      </c>
      <c r="Q1703" s="343">
        <v>7</v>
      </c>
      <c r="R1703" s="343">
        <v>7</v>
      </c>
    </row>
    <row r="1704" spans="1:18" x14ac:dyDescent="0.25">
      <c r="A1704" s="335"/>
      <c r="B1704" s="335"/>
      <c r="C1704" s="335" t="s">
        <v>1056</v>
      </c>
      <c r="D1704" s="335"/>
      <c r="E1704" s="335"/>
      <c r="F1704" s="335"/>
      <c r="G1704" s="343">
        <v>115</v>
      </c>
      <c r="H1704" s="343">
        <v>92</v>
      </c>
      <c r="I1704" s="343">
        <v>23</v>
      </c>
      <c r="J1704" s="343">
        <v>115</v>
      </c>
      <c r="K1704" s="343">
        <v>92</v>
      </c>
      <c r="L1704" s="343">
        <v>23</v>
      </c>
      <c r="M1704" s="343">
        <v>11</v>
      </c>
      <c r="N1704" s="343">
        <v>6</v>
      </c>
      <c r="O1704" s="343">
        <v>5</v>
      </c>
      <c r="P1704" s="343">
        <v>14</v>
      </c>
      <c r="Q1704" s="343">
        <v>7</v>
      </c>
      <c r="R1704" s="343">
        <v>7</v>
      </c>
    </row>
    <row r="1705" spans="1:18" x14ac:dyDescent="0.25">
      <c r="A1705" s="335"/>
      <c r="B1705" s="335"/>
      <c r="C1705" s="335"/>
      <c r="D1705" s="335" t="s">
        <v>411</v>
      </c>
      <c r="E1705" s="335"/>
      <c r="F1705" s="335"/>
      <c r="G1705" s="343">
        <v>115</v>
      </c>
      <c r="H1705" s="343">
        <v>92</v>
      </c>
      <c r="I1705" s="343">
        <v>23</v>
      </c>
      <c r="J1705" s="343">
        <v>115</v>
      </c>
      <c r="K1705" s="343">
        <v>92</v>
      </c>
      <c r="L1705" s="343">
        <v>23</v>
      </c>
      <c r="M1705" s="343">
        <v>11</v>
      </c>
      <c r="N1705" s="343">
        <v>6</v>
      </c>
      <c r="O1705" s="343">
        <v>5</v>
      </c>
      <c r="P1705" s="343">
        <v>14</v>
      </c>
      <c r="Q1705" s="343">
        <v>7</v>
      </c>
      <c r="R1705" s="343">
        <v>7</v>
      </c>
    </row>
    <row r="1706" spans="1:18" x14ac:dyDescent="0.25">
      <c r="A1706" s="335"/>
      <c r="B1706" s="335"/>
      <c r="C1706" s="335"/>
      <c r="D1706" s="335"/>
      <c r="E1706" s="335" t="s">
        <v>6</v>
      </c>
      <c r="F1706" s="335"/>
      <c r="G1706" s="343">
        <v>115</v>
      </c>
      <c r="H1706" s="343">
        <v>92</v>
      </c>
      <c r="I1706" s="343">
        <v>23</v>
      </c>
      <c r="J1706" s="343">
        <v>115</v>
      </c>
      <c r="K1706" s="343">
        <v>92</v>
      </c>
      <c r="L1706" s="343">
        <v>23</v>
      </c>
      <c r="M1706" s="343">
        <v>11</v>
      </c>
      <c r="N1706" s="343">
        <v>6</v>
      </c>
      <c r="O1706" s="343">
        <v>5</v>
      </c>
      <c r="P1706" s="343">
        <v>14</v>
      </c>
      <c r="Q1706" s="343">
        <v>7</v>
      </c>
      <c r="R1706" s="343">
        <v>7</v>
      </c>
    </row>
    <row r="1707" spans="1:18" x14ac:dyDescent="0.25">
      <c r="A1707" s="335"/>
      <c r="B1707" s="335"/>
      <c r="C1707" s="335"/>
      <c r="D1707" s="335"/>
      <c r="E1707" s="335"/>
      <c r="F1707" s="335" t="s">
        <v>552</v>
      </c>
      <c r="G1707" s="343">
        <v>12</v>
      </c>
      <c r="H1707" s="343">
        <v>12</v>
      </c>
      <c r="I1707" s="343">
        <v>0</v>
      </c>
      <c r="J1707" s="343">
        <v>12</v>
      </c>
      <c r="K1707" s="343">
        <v>12</v>
      </c>
      <c r="L1707" s="343">
        <v>0</v>
      </c>
      <c r="M1707" s="343">
        <v>3</v>
      </c>
      <c r="N1707" s="343">
        <v>3</v>
      </c>
      <c r="O1707" s="343">
        <v>0</v>
      </c>
      <c r="P1707" s="343">
        <v>6</v>
      </c>
      <c r="Q1707" s="343">
        <v>4</v>
      </c>
      <c r="R1707" s="343">
        <v>2</v>
      </c>
    </row>
    <row r="1708" spans="1:18" x14ac:dyDescent="0.25">
      <c r="A1708" s="335"/>
      <c r="B1708" s="335"/>
      <c r="C1708" s="335"/>
      <c r="D1708" s="335"/>
      <c r="E1708" s="335"/>
      <c r="F1708" s="335" t="s">
        <v>1057</v>
      </c>
      <c r="G1708" s="343">
        <v>43</v>
      </c>
      <c r="H1708" s="343">
        <v>33</v>
      </c>
      <c r="I1708" s="343">
        <v>10</v>
      </c>
      <c r="J1708" s="343">
        <v>43</v>
      </c>
      <c r="K1708" s="343">
        <v>33</v>
      </c>
      <c r="L1708" s="343">
        <v>10</v>
      </c>
      <c r="M1708" s="343">
        <v>8</v>
      </c>
      <c r="N1708" s="343">
        <v>3</v>
      </c>
      <c r="O1708" s="343">
        <v>5</v>
      </c>
      <c r="P1708" s="343">
        <v>8</v>
      </c>
      <c r="Q1708" s="343">
        <v>3</v>
      </c>
      <c r="R1708" s="343">
        <v>5</v>
      </c>
    </row>
    <row r="1709" spans="1:18" x14ac:dyDescent="0.25">
      <c r="A1709" s="335"/>
      <c r="B1709" s="335"/>
      <c r="C1709" s="335"/>
      <c r="D1709" s="335"/>
      <c r="E1709" s="335"/>
      <c r="F1709" s="335" t="s">
        <v>624</v>
      </c>
      <c r="G1709" s="343">
        <v>60</v>
      </c>
      <c r="H1709" s="343">
        <v>47</v>
      </c>
      <c r="I1709" s="343">
        <v>13</v>
      </c>
      <c r="J1709" s="343">
        <v>60</v>
      </c>
      <c r="K1709" s="343">
        <v>47</v>
      </c>
      <c r="L1709" s="343">
        <v>13</v>
      </c>
      <c r="M1709" s="343">
        <v>0</v>
      </c>
      <c r="N1709" s="343">
        <v>0</v>
      </c>
      <c r="O1709" s="343">
        <v>0</v>
      </c>
      <c r="P1709" s="343">
        <v>0</v>
      </c>
      <c r="Q1709" s="343">
        <v>0</v>
      </c>
      <c r="R1709" s="343">
        <v>0</v>
      </c>
    </row>
    <row r="1710" spans="1:18" x14ac:dyDescent="0.25">
      <c r="A1710" s="335"/>
      <c r="B1710" s="335" t="s">
        <v>1058</v>
      </c>
      <c r="C1710" s="335"/>
      <c r="D1710" s="335"/>
      <c r="E1710" s="335"/>
      <c r="F1710" s="335"/>
      <c r="G1710" s="343">
        <v>20</v>
      </c>
      <c r="H1710" s="343">
        <v>4</v>
      </c>
      <c r="I1710" s="343">
        <v>16</v>
      </c>
      <c r="J1710" s="343">
        <v>10</v>
      </c>
      <c r="K1710" s="343">
        <v>1</v>
      </c>
      <c r="L1710" s="343">
        <v>9</v>
      </c>
      <c r="M1710" s="343">
        <v>0</v>
      </c>
      <c r="N1710" s="343">
        <v>0</v>
      </c>
      <c r="O1710" s="343">
        <v>0</v>
      </c>
      <c r="P1710" s="343">
        <v>0</v>
      </c>
      <c r="Q1710" s="343">
        <v>0</v>
      </c>
      <c r="R1710" s="343">
        <v>0</v>
      </c>
    </row>
    <row r="1711" spans="1:18" x14ac:dyDescent="0.25">
      <c r="A1711" s="335"/>
      <c r="B1711" s="335"/>
      <c r="C1711" s="335" t="s">
        <v>1058</v>
      </c>
      <c r="D1711" s="335"/>
      <c r="E1711" s="335"/>
      <c r="F1711" s="335"/>
      <c r="G1711" s="343">
        <v>20</v>
      </c>
      <c r="H1711" s="343">
        <v>4</v>
      </c>
      <c r="I1711" s="343">
        <v>16</v>
      </c>
      <c r="J1711" s="343">
        <v>10</v>
      </c>
      <c r="K1711" s="343">
        <v>1</v>
      </c>
      <c r="L1711" s="343">
        <v>9</v>
      </c>
      <c r="M1711" s="343">
        <v>0</v>
      </c>
      <c r="N1711" s="343">
        <v>0</v>
      </c>
      <c r="O1711" s="343">
        <v>0</v>
      </c>
      <c r="P1711" s="343">
        <v>0</v>
      </c>
      <c r="Q1711" s="343">
        <v>0</v>
      </c>
      <c r="R1711" s="343">
        <v>0</v>
      </c>
    </row>
    <row r="1712" spans="1:18" x14ac:dyDescent="0.25">
      <c r="A1712" s="335"/>
      <c r="B1712" s="335"/>
      <c r="C1712" s="335"/>
      <c r="D1712" s="335" t="s">
        <v>411</v>
      </c>
      <c r="E1712" s="335"/>
      <c r="F1712" s="335"/>
      <c r="G1712" s="343">
        <v>20</v>
      </c>
      <c r="H1712" s="343">
        <v>4</v>
      </c>
      <c r="I1712" s="343">
        <v>16</v>
      </c>
      <c r="J1712" s="343">
        <v>10</v>
      </c>
      <c r="K1712" s="343">
        <v>1</v>
      </c>
      <c r="L1712" s="343">
        <v>9</v>
      </c>
      <c r="M1712" s="343">
        <v>0</v>
      </c>
      <c r="N1712" s="343">
        <v>0</v>
      </c>
      <c r="O1712" s="343">
        <v>0</v>
      </c>
      <c r="P1712" s="343">
        <v>0</v>
      </c>
      <c r="Q1712" s="343">
        <v>0</v>
      </c>
      <c r="R1712" s="343">
        <v>0</v>
      </c>
    </row>
    <row r="1713" spans="1:18" x14ac:dyDescent="0.25">
      <c r="A1713" s="335"/>
      <c r="B1713" s="335"/>
      <c r="C1713" s="335"/>
      <c r="D1713" s="335"/>
      <c r="E1713" s="335" t="s">
        <v>6</v>
      </c>
      <c r="F1713" s="335"/>
      <c r="G1713" s="343">
        <v>20</v>
      </c>
      <c r="H1713" s="343">
        <v>4</v>
      </c>
      <c r="I1713" s="343">
        <v>16</v>
      </c>
      <c r="J1713" s="343">
        <v>10</v>
      </c>
      <c r="K1713" s="343">
        <v>1</v>
      </c>
      <c r="L1713" s="343">
        <v>9</v>
      </c>
      <c r="M1713" s="343">
        <v>0</v>
      </c>
      <c r="N1713" s="343">
        <v>0</v>
      </c>
      <c r="O1713" s="343">
        <v>0</v>
      </c>
      <c r="P1713" s="343">
        <v>0</v>
      </c>
      <c r="Q1713" s="343">
        <v>0</v>
      </c>
      <c r="R1713" s="343">
        <v>0</v>
      </c>
    </row>
    <row r="1714" spans="1:18" x14ac:dyDescent="0.25">
      <c r="A1714" s="335"/>
      <c r="B1714" s="335"/>
      <c r="C1714" s="335"/>
      <c r="D1714" s="335"/>
      <c r="E1714" s="335"/>
      <c r="F1714" s="335" t="s">
        <v>1059</v>
      </c>
      <c r="G1714" s="343">
        <v>14</v>
      </c>
      <c r="H1714" s="343">
        <v>4</v>
      </c>
      <c r="I1714" s="343">
        <v>10</v>
      </c>
      <c r="J1714" s="343">
        <v>4</v>
      </c>
      <c r="K1714" s="343">
        <v>1</v>
      </c>
      <c r="L1714" s="343">
        <v>3</v>
      </c>
      <c r="M1714" s="343">
        <v>0</v>
      </c>
      <c r="N1714" s="343">
        <v>0</v>
      </c>
      <c r="O1714" s="343">
        <v>0</v>
      </c>
      <c r="P1714" s="343">
        <v>0</v>
      </c>
      <c r="Q1714" s="343">
        <v>0</v>
      </c>
      <c r="R1714" s="343">
        <v>0</v>
      </c>
    </row>
    <row r="1715" spans="1:18" x14ac:dyDescent="0.25">
      <c r="A1715" s="335"/>
      <c r="B1715" s="335"/>
      <c r="C1715" s="335"/>
      <c r="D1715" s="335"/>
      <c r="E1715" s="335"/>
      <c r="F1715" s="335" t="s">
        <v>568</v>
      </c>
      <c r="G1715" s="343">
        <v>6</v>
      </c>
      <c r="H1715" s="343">
        <v>0</v>
      </c>
      <c r="I1715" s="343">
        <v>6</v>
      </c>
      <c r="J1715" s="343">
        <v>6</v>
      </c>
      <c r="K1715" s="343">
        <v>0</v>
      </c>
      <c r="L1715" s="343">
        <v>6</v>
      </c>
      <c r="M1715" s="343">
        <v>0</v>
      </c>
      <c r="N1715" s="343">
        <v>0</v>
      </c>
      <c r="O1715" s="343">
        <v>0</v>
      </c>
      <c r="P1715" s="343">
        <v>0</v>
      </c>
      <c r="Q1715" s="343">
        <v>0</v>
      </c>
      <c r="R1715" s="343">
        <v>0</v>
      </c>
    </row>
    <row r="1716" spans="1:18" x14ac:dyDescent="0.25">
      <c r="A1716" s="335"/>
      <c r="B1716" s="335" t="s">
        <v>1060</v>
      </c>
      <c r="C1716" s="335"/>
      <c r="D1716" s="335"/>
      <c r="E1716" s="335"/>
      <c r="F1716" s="335"/>
      <c r="G1716" s="343">
        <v>7410</v>
      </c>
      <c r="H1716" s="343">
        <v>4341</v>
      </c>
      <c r="I1716" s="343">
        <v>3069</v>
      </c>
      <c r="J1716" s="343">
        <v>1769</v>
      </c>
      <c r="K1716" s="343">
        <v>1056</v>
      </c>
      <c r="L1716" s="343">
        <v>713</v>
      </c>
      <c r="M1716" s="343">
        <v>416</v>
      </c>
      <c r="N1716" s="343">
        <v>255</v>
      </c>
      <c r="O1716" s="343">
        <v>161</v>
      </c>
      <c r="P1716" s="343">
        <v>421</v>
      </c>
      <c r="Q1716" s="343">
        <v>242</v>
      </c>
      <c r="R1716" s="343">
        <v>179</v>
      </c>
    </row>
    <row r="1717" spans="1:18" x14ac:dyDescent="0.25">
      <c r="A1717" s="335"/>
      <c r="B1717" s="335"/>
      <c r="C1717" s="335" t="s">
        <v>1060</v>
      </c>
      <c r="D1717" s="335"/>
      <c r="E1717" s="335"/>
      <c r="F1717" s="335"/>
      <c r="G1717" s="343">
        <v>7410</v>
      </c>
      <c r="H1717" s="343">
        <v>4341</v>
      </c>
      <c r="I1717" s="343">
        <v>3069</v>
      </c>
      <c r="J1717" s="343">
        <v>1769</v>
      </c>
      <c r="K1717" s="343">
        <v>1056</v>
      </c>
      <c r="L1717" s="343">
        <v>713</v>
      </c>
      <c r="M1717" s="343">
        <v>416</v>
      </c>
      <c r="N1717" s="343">
        <v>255</v>
      </c>
      <c r="O1717" s="343">
        <v>161</v>
      </c>
      <c r="P1717" s="343">
        <v>421</v>
      </c>
      <c r="Q1717" s="343">
        <v>242</v>
      </c>
      <c r="R1717" s="343">
        <v>179</v>
      </c>
    </row>
    <row r="1718" spans="1:18" x14ac:dyDescent="0.25">
      <c r="A1718" s="335"/>
      <c r="B1718" s="335"/>
      <c r="C1718" s="335"/>
      <c r="D1718" s="335" t="s">
        <v>411</v>
      </c>
      <c r="E1718" s="335"/>
      <c r="F1718" s="335"/>
      <c r="G1718" s="343">
        <v>7319</v>
      </c>
      <c r="H1718" s="343">
        <v>4292</v>
      </c>
      <c r="I1718" s="343">
        <v>3027</v>
      </c>
      <c r="J1718" s="343">
        <v>1755</v>
      </c>
      <c r="K1718" s="343">
        <v>1049</v>
      </c>
      <c r="L1718" s="343">
        <v>706</v>
      </c>
      <c r="M1718" s="343">
        <v>385</v>
      </c>
      <c r="N1718" s="343">
        <v>238</v>
      </c>
      <c r="O1718" s="343">
        <v>147</v>
      </c>
      <c r="P1718" s="343">
        <v>390</v>
      </c>
      <c r="Q1718" s="343">
        <v>225</v>
      </c>
      <c r="R1718" s="343">
        <v>165</v>
      </c>
    </row>
    <row r="1719" spans="1:18" x14ac:dyDescent="0.25">
      <c r="A1719" s="335"/>
      <c r="B1719" s="335"/>
      <c r="C1719" s="335"/>
      <c r="D1719" s="335"/>
      <c r="E1719" s="335" t="s">
        <v>6</v>
      </c>
      <c r="F1719" s="335"/>
      <c r="G1719" s="343">
        <v>7092</v>
      </c>
      <c r="H1719" s="343">
        <v>4147</v>
      </c>
      <c r="I1719" s="343">
        <v>2945</v>
      </c>
      <c r="J1719" s="343">
        <v>1694</v>
      </c>
      <c r="K1719" s="343">
        <v>1008</v>
      </c>
      <c r="L1719" s="343">
        <v>686</v>
      </c>
      <c r="M1719" s="343">
        <v>377</v>
      </c>
      <c r="N1719" s="343">
        <v>233</v>
      </c>
      <c r="O1719" s="343">
        <v>144</v>
      </c>
      <c r="P1719" s="343">
        <v>390</v>
      </c>
      <c r="Q1719" s="343">
        <v>225</v>
      </c>
      <c r="R1719" s="343">
        <v>165</v>
      </c>
    </row>
    <row r="1720" spans="1:18" x14ac:dyDescent="0.25">
      <c r="A1720" s="335"/>
      <c r="B1720" s="335"/>
      <c r="C1720" s="335"/>
      <c r="D1720" s="335"/>
      <c r="E1720" s="335"/>
      <c r="F1720" s="335" t="s">
        <v>547</v>
      </c>
      <c r="G1720" s="343">
        <v>603</v>
      </c>
      <c r="H1720" s="343">
        <v>214</v>
      </c>
      <c r="I1720" s="343">
        <v>389</v>
      </c>
      <c r="J1720" s="343">
        <v>140</v>
      </c>
      <c r="K1720" s="343">
        <v>51</v>
      </c>
      <c r="L1720" s="343">
        <v>89</v>
      </c>
      <c r="M1720" s="343">
        <v>23</v>
      </c>
      <c r="N1720" s="343">
        <v>6</v>
      </c>
      <c r="O1720" s="343">
        <v>17</v>
      </c>
      <c r="P1720" s="343">
        <v>24</v>
      </c>
      <c r="Q1720" s="343">
        <v>7</v>
      </c>
      <c r="R1720" s="343">
        <v>17</v>
      </c>
    </row>
    <row r="1721" spans="1:18" x14ac:dyDescent="0.25">
      <c r="A1721" s="335"/>
      <c r="B1721" s="335"/>
      <c r="C1721" s="335"/>
      <c r="D1721" s="335"/>
      <c r="E1721" s="335"/>
      <c r="F1721" s="335" t="s">
        <v>720</v>
      </c>
      <c r="G1721" s="343">
        <v>1</v>
      </c>
      <c r="H1721" s="343">
        <v>1</v>
      </c>
      <c r="I1721" s="343">
        <v>0</v>
      </c>
      <c r="J1721" s="343">
        <v>0</v>
      </c>
      <c r="K1721" s="343">
        <v>0</v>
      </c>
      <c r="L1721" s="343">
        <v>0</v>
      </c>
      <c r="M1721" s="343">
        <v>2</v>
      </c>
      <c r="N1721" s="343">
        <v>2</v>
      </c>
      <c r="O1721" s="343">
        <v>0</v>
      </c>
      <c r="P1721" s="343">
        <v>3</v>
      </c>
      <c r="Q1721" s="343">
        <v>3</v>
      </c>
      <c r="R1721" s="343">
        <v>0</v>
      </c>
    </row>
    <row r="1722" spans="1:18" x14ac:dyDescent="0.25">
      <c r="A1722" s="335"/>
      <c r="B1722" s="335"/>
      <c r="C1722" s="335"/>
      <c r="D1722" s="335"/>
      <c r="E1722" s="335"/>
      <c r="F1722" s="335" t="s">
        <v>549</v>
      </c>
      <c r="G1722" s="343">
        <v>1</v>
      </c>
      <c r="H1722" s="343">
        <v>1</v>
      </c>
      <c r="I1722" s="343">
        <v>0</v>
      </c>
      <c r="J1722" s="343">
        <v>0</v>
      </c>
      <c r="K1722" s="343">
        <v>0</v>
      </c>
      <c r="L1722" s="343">
        <v>0</v>
      </c>
      <c r="M1722" s="343">
        <v>0</v>
      </c>
      <c r="N1722" s="343">
        <v>0</v>
      </c>
      <c r="O1722" s="343">
        <v>0</v>
      </c>
      <c r="P1722" s="343">
        <v>7</v>
      </c>
      <c r="Q1722" s="343">
        <v>7</v>
      </c>
      <c r="R1722" s="343">
        <v>0</v>
      </c>
    </row>
    <row r="1723" spans="1:18" x14ac:dyDescent="0.25">
      <c r="A1723" s="335"/>
      <c r="B1723" s="335"/>
      <c r="C1723" s="335"/>
      <c r="D1723" s="335"/>
      <c r="E1723" s="335"/>
      <c r="F1723" s="335" t="s">
        <v>1064</v>
      </c>
      <c r="G1723" s="343">
        <v>127</v>
      </c>
      <c r="H1723" s="343">
        <v>119</v>
      </c>
      <c r="I1723" s="343">
        <v>8</v>
      </c>
      <c r="J1723" s="343">
        <v>28</v>
      </c>
      <c r="K1723" s="343">
        <v>26</v>
      </c>
      <c r="L1723" s="343">
        <v>2</v>
      </c>
      <c r="M1723" s="343">
        <v>3</v>
      </c>
      <c r="N1723" s="343">
        <v>3</v>
      </c>
      <c r="O1723" s="343">
        <v>0</v>
      </c>
      <c r="P1723" s="343">
        <v>1</v>
      </c>
      <c r="Q1723" s="343">
        <v>1</v>
      </c>
      <c r="R1723" s="343">
        <v>0</v>
      </c>
    </row>
    <row r="1724" spans="1:18" x14ac:dyDescent="0.25">
      <c r="A1724" s="335"/>
      <c r="B1724" s="335"/>
      <c r="C1724" s="335"/>
      <c r="D1724" s="335"/>
      <c r="E1724" s="335"/>
      <c r="F1724" s="335" t="s">
        <v>550</v>
      </c>
      <c r="G1724" s="343">
        <v>432</v>
      </c>
      <c r="H1724" s="343">
        <v>387</v>
      </c>
      <c r="I1724" s="343">
        <v>45</v>
      </c>
      <c r="J1724" s="343">
        <v>93</v>
      </c>
      <c r="K1724" s="343">
        <v>80</v>
      </c>
      <c r="L1724" s="343">
        <v>13</v>
      </c>
      <c r="M1724" s="343">
        <v>21</v>
      </c>
      <c r="N1724" s="343">
        <v>18</v>
      </c>
      <c r="O1724" s="343">
        <v>3</v>
      </c>
      <c r="P1724" s="343">
        <v>34</v>
      </c>
      <c r="Q1724" s="343">
        <v>31</v>
      </c>
      <c r="R1724" s="343">
        <v>3</v>
      </c>
    </row>
    <row r="1725" spans="1:18" x14ac:dyDescent="0.25">
      <c r="A1725" s="335"/>
      <c r="B1725" s="335"/>
      <c r="C1725" s="335"/>
      <c r="D1725" s="335"/>
      <c r="E1725" s="335"/>
      <c r="F1725" s="335" t="s">
        <v>1065</v>
      </c>
      <c r="G1725" s="343">
        <v>154</v>
      </c>
      <c r="H1725" s="343">
        <v>136</v>
      </c>
      <c r="I1725" s="343">
        <v>18</v>
      </c>
      <c r="J1725" s="343">
        <v>58</v>
      </c>
      <c r="K1725" s="343">
        <v>53</v>
      </c>
      <c r="L1725" s="343">
        <v>5</v>
      </c>
      <c r="M1725" s="343">
        <v>5</v>
      </c>
      <c r="N1725" s="343">
        <v>5</v>
      </c>
      <c r="O1725" s="343">
        <v>0</v>
      </c>
      <c r="P1725" s="343">
        <v>7</v>
      </c>
      <c r="Q1725" s="343">
        <v>5</v>
      </c>
      <c r="R1725" s="343">
        <v>2</v>
      </c>
    </row>
    <row r="1726" spans="1:18" x14ac:dyDescent="0.25">
      <c r="A1726" s="335"/>
      <c r="B1726" s="335"/>
      <c r="C1726" s="335"/>
      <c r="D1726" s="335"/>
      <c r="E1726" s="335"/>
      <c r="F1726" s="335" t="s">
        <v>551</v>
      </c>
      <c r="G1726" s="343">
        <v>704</v>
      </c>
      <c r="H1726" s="343">
        <v>237</v>
      </c>
      <c r="I1726" s="343">
        <v>467</v>
      </c>
      <c r="J1726" s="343">
        <v>183</v>
      </c>
      <c r="K1726" s="343">
        <v>68</v>
      </c>
      <c r="L1726" s="343">
        <v>115</v>
      </c>
      <c r="M1726" s="343">
        <v>29</v>
      </c>
      <c r="N1726" s="343">
        <v>11</v>
      </c>
      <c r="O1726" s="343">
        <v>18</v>
      </c>
      <c r="P1726" s="343">
        <v>39</v>
      </c>
      <c r="Q1726" s="343">
        <v>14</v>
      </c>
      <c r="R1726" s="343">
        <v>25</v>
      </c>
    </row>
    <row r="1727" spans="1:18" x14ac:dyDescent="0.25">
      <c r="A1727" s="335"/>
      <c r="B1727" s="335"/>
      <c r="C1727" s="335"/>
      <c r="D1727" s="335"/>
      <c r="E1727" s="335"/>
      <c r="F1727" s="335" t="s">
        <v>962</v>
      </c>
      <c r="G1727" s="343">
        <v>569</v>
      </c>
      <c r="H1727" s="343">
        <v>189</v>
      </c>
      <c r="I1727" s="343">
        <v>380</v>
      </c>
      <c r="J1727" s="343">
        <v>148</v>
      </c>
      <c r="K1727" s="343">
        <v>45</v>
      </c>
      <c r="L1727" s="343">
        <v>103</v>
      </c>
      <c r="M1727" s="343">
        <v>24</v>
      </c>
      <c r="N1727" s="343">
        <v>8</v>
      </c>
      <c r="O1727" s="343">
        <v>16</v>
      </c>
      <c r="P1727" s="343">
        <v>15</v>
      </c>
      <c r="Q1727" s="343">
        <v>4</v>
      </c>
      <c r="R1727" s="343">
        <v>11</v>
      </c>
    </row>
    <row r="1728" spans="1:18" x14ac:dyDescent="0.25">
      <c r="A1728" s="335"/>
      <c r="B1728" s="335"/>
      <c r="C1728" s="335"/>
      <c r="D1728" s="335"/>
      <c r="E1728" s="335"/>
      <c r="F1728" s="335" t="s">
        <v>463</v>
      </c>
      <c r="G1728" s="343">
        <v>869</v>
      </c>
      <c r="H1728" s="343">
        <v>760</v>
      </c>
      <c r="I1728" s="343">
        <v>109</v>
      </c>
      <c r="J1728" s="343">
        <v>166</v>
      </c>
      <c r="K1728" s="343">
        <v>146</v>
      </c>
      <c r="L1728" s="343">
        <v>20</v>
      </c>
      <c r="M1728" s="343">
        <v>54</v>
      </c>
      <c r="N1728" s="343">
        <v>51</v>
      </c>
      <c r="O1728" s="343">
        <v>3</v>
      </c>
      <c r="P1728" s="343">
        <v>30</v>
      </c>
      <c r="Q1728" s="343">
        <v>24</v>
      </c>
      <c r="R1728" s="343">
        <v>6</v>
      </c>
    </row>
    <row r="1729" spans="1:18" x14ac:dyDescent="0.25">
      <c r="A1729" s="335"/>
      <c r="B1729" s="335"/>
      <c r="C1729" s="335"/>
      <c r="D1729" s="335"/>
      <c r="E1729" s="335"/>
      <c r="F1729" s="335" t="s">
        <v>552</v>
      </c>
      <c r="G1729" s="343">
        <v>875</v>
      </c>
      <c r="H1729" s="343">
        <v>663</v>
      </c>
      <c r="I1729" s="343">
        <v>212</v>
      </c>
      <c r="J1729" s="343">
        <v>223</v>
      </c>
      <c r="K1729" s="343">
        <v>171</v>
      </c>
      <c r="L1729" s="343">
        <v>52</v>
      </c>
      <c r="M1729" s="343">
        <v>69</v>
      </c>
      <c r="N1729" s="343">
        <v>50</v>
      </c>
      <c r="O1729" s="343">
        <v>19</v>
      </c>
      <c r="P1729" s="343">
        <v>55</v>
      </c>
      <c r="Q1729" s="343">
        <v>39</v>
      </c>
      <c r="R1729" s="343">
        <v>16</v>
      </c>
    </row>
    <row r="1730" spans="1:18" x14ac:dyDescent="0.25">
      <c r="A1730" s="335"/>
      <c r="B1730" s="335"/>
      <c r="C1730" s="335"/>
      <c r="D1730" s="335"/>
      <c r="E1730" s="335"/>
      <c r="F1730" s="335" t="s">
        <v>530</v>
      </c>
      <c r="G1730" s="343">
        <v>111</v>
      </c>
      <c r="H1730" s="343">
        <v>72</v>
      </c>
      <c r="I1730" s="343">
        <v>39</v>
      </c>
      <c r="J1730" s="343">
        <v>42</v>
      </c>
      <c r="K1730" s="343">
        <v>30</v>
      </c>
      <c r="L1730" s="343">
        <v>12</v>
      </c>
      <c r="M1730" s="343">
        <v>4</v>
      </c>
      <c r="N1730" s="343">
        <v>1</v>
      </c>
      <c r="O1730" s="343">
        <v>3</v>
      </c>
      <c r="P1730" s="343">
        <v>4</v>
      </c>
      <c r="Q1730" s="343">
        <v>2</v>
      </c>
      <c r="R1730" s="343">
        <v>2</v>
      </c>
    </row>
    <row r="1731" spans="1:18" x14ac:dyDescent="0.25">
      <c r="A1731" s="335"/>
      <c r="B1731" s="335"/>
      <c r="C1731" s="335"/>
      <c r="D1731" s="335"/>
      <c r="E1731" s="335"/>
      <c r="F1731" s="335" t="s">
        <v>544</v>
      </c>
      <c r="G1731" s="343">
        <v>1435</v>
      </c>
      <c r="H1731" s="343">
        <v>917</v>
      </c>
      <c r="I1731" s="343">
        <v>518</v>
      </c>
      <c r="J1731" s="343">
        <v>341</v>
      </c>
      <c r="K1731" s="343">
        <v>230</v>
      </c>
      <c r="L1731" s="343">
        <v>111</v>
      </c>
      <c r="M1731" s="343">
        <v>77</v>
      </c>
      <c r="N1731" s="343">
        <v>48</v>
      </c>
      <c r="O1731" s="343">
        <v>29</v>
      </c>
      <c r="P1731" s="343">
        <v>80</v>
      </c>
      <c r="Q1731" s="343">
        <v>47</v>
      </c>
      <c r="R1731" s="343">
        <v>33</v>
      </c>
    </row>
    <row r="1732" spans="1:18" x14ac:dyDescent="0.25">
      <c r="A1732" s="335"/>
      <c r="B1732" s="335"/>
      <c r="C1732" s="335"/>
      <c r="D1732" s="335"/>
      <c r="E1732" s="335"/>
      <c r="F1732" s="335" t="s">
        <v>722</v>
      </c>
      <c r="G1732" s="343">
        <v>156</v>
      </c>
      <c r="H1732" s="343">
        <v>134</v>
      </c>
      <c r="I1732" s="343">
        <v>22</v>
      </c>
      <c r="J1732" s="343">
        <v>62</v>
      </c>
      <c r="K1732" s="343">
        <v>48</v>
      </c>
      <c r="L1732" s="343">
        <v>14</v>
      </c>
      <c r="M1732" s="343">
        <v>16</v>
      </c>
      <c r="N1732" s="343">
        <v>15</v>
      </c>
      <c r="O1732" s="343">
        <v>1</v>
      </c>
      <c r="P1732" s="343">
        <v>23</v>
      </c>
      <c r="Q1732" s="343">
        <v>23</v>
      </c>
      <c r="R1732" s="343">
        <v>0</v>
      </c>
    </row>
    <row r="1733" spans="1:18" x14ac:dyDescent="0.25">
      <c r="A1733" s="335"/>
      <c r="B1733" s="335"/>
      <c r="C1733" s="335"/>
      <c r="D1733" s="335"/>
      <c r="E1733" s="335"/>
      <c r="F1733" s="335" t="s">
        <v>553</v>
      </c>
      <c r="G1733" s="343">
        <v>1054</v>
      </c>
      <c r="H1733" s="343">
        <v>317</v>
      </c>
      <c r="I1733" s="343">
        <v>737</v>
      </c>
      <c r="J1733" s="343">
        <v>210</v>
      </c>
      <c r="K1733" s="343">
        <v>60</v>
      </c>
      <c r="L1733" s="343">
        <v>150</v>
      </c>
      <c r="M1733" s="343">
        <v>49</v>
      </c>
      <c r="N1733" s="343">
        <v>15</v>
      </c>
      <c r="O1733" s="343">
        <v>34</v>
      </c>
      <c r="P1733" s="343">
        <v>53</v>
      </c>
      <c r="Q1733" s="343">
        <v>13</v>
      </c>
      <c r="R1733" s="343">
        <v>40</v>
      </c>
    </row>
    <row r="1734" spans="1:18" x14ac:dyDescent="0.25">
      <c r="A1734" s="335"/>
      <c r="B1734" s="335"/>
      <c r="C1734" s="335"/>
      <c r="D1734" s="335"/>
      <c r="E1734" s="335"/>
      <c r="F1734" s="335" t="s">
        <v>554</v>
      </c>
      <c r="G1734" s="343">
        <v>1</v>
      </c>
      <c r="H1734" s="343">
        <v>0</v>
      </c>
      <c r="I1734" s="343">
        <v>1</v>
      </c>
      <c r="J1734" s="343">
        <v>0</v>
      </c>
      <c r="K1734" s="343">
        <v>0</v>
      </c>
      <c r="L1734" s="343">
        <v>0</v>
      </c>
      <c r="M1734" s="343">
        <v>1</v>
      </c>
      <c r="N1734" s="343">
        <v>0</v>
      </c>
      <c r="O1734" s="343">
        <v>1</v>
      </c>
      <c r="P1734" s="343">
        <v>13</v>
      </c>
      <c r="Q1734" s="343">
        <v>4</v>
      </c>
      <c r="R1734" s="343">
        <v>9</v>
      </c>
    </row>
    <row r="1735" spans="1:18" x14ac:dyDescent="0.25">
      <c r="A1735" s="335"/>
      <c r="B1735" s="335"/>
      <c r="C1735" s="335"/>
      <c r="D1735" s="335"/>
      <c r="E1735" s="335"/>
      <c r="F1735" s="335" t="s">
        <v>730</v>
      </c>
      <c r="G1735" s="343">
        <v>0</v>
      </c>
      <c r="H1735" s="343">
        <v>0</v>
      </c>
      <c r="I1735" s="343">
        <v>0</v>
      </c>
      <c r="J1735" s="343">
        <v>0</v>
      </c>
      <c r="K1735" s="343">
        <v>0</v>
      </c>
      <c r="L1735" s="343">
        <v>0</v>
      </c>
      <c r="M1735" s="343">
        <v>0</v>
      </c>
      <c r="N1735" s="343">
        <v>0</v>
      </c>
      <c r="O1735" s="343">
        <v>0</v>
      </c>
      <c r="P1735" s="343">
        <v>2</v>
      </c>
      <c r="Q1735" s="343">
        <v>1</v>
      </c>
      <c r="R1735" s="343">
        <v>1</v>
      </c>
    </row>
    <row r="1736" spans="1:18" x14ac:dyDescent="0.25">
      <c r="A1736" s="335"/>
      <c r="B1736" s="335"/>
      <c r="C1736" s="335"/>
      <c r="D1736" s="335"/>
      <c r="E1736" s="335" t="s">
        <v>14</v>
      </c>
      <c r="F1736" s="335"/>
      <c r="G1736" s="343">
        <v>227</v>
      </c>
      <c r="H1736" s="343">
        <v>145</v>
      </c>
      <c r="I1736" s="343">
        <v>82</v>
      </c>
      <c r="J1736" s="343">
        <v>61</v>
      </c>
      <c r="K1736" s="343">
        <v>41</v>
      </c>
      <c r="L1736" s="343">
        <v>20</v>
      </c>
      <c r="M1736" s="343">
        <v>8</v>
      </c>
      <c r="N1736" s="343">
        <v>5</v>
      </c>
      <c r="O1736" s="343">
        <v>3</v>
      </c>
      <c r="P1736" s="343">
        <v>0</v>
      </c>
      <c r="Q1736" s="343">
        <v>0</v>
      </c>
      <c r="R1736" s="343">
        <v>0</v>
      </c>
    </row>
    <row r="1737" spans="1:18" x14ac:dyDescent="0.25">
      <c r="A1737" s="335"/>
      <c r="B1737" s="335"/>
      <c r="C1737" s="335"/>
      <c r="D1737" s="335"/>
      <c r="E1737" s="335"/>
      <c r="F1737" s="335" t="s">
        <v>551</v>
      </c>
      <c r="G1737" s="343">
        <v>47</v>
      </c>
      <c r="H1737" s="343">
        <v>21</v>
      </c>
      <c r="I1737" s="343">
        <v>26</v>
      </c>
      <c r="J1737" s="343">
        <v>18</v>
      </c>
      <c r="K1737" s="343">
        <v>7</v>
      </c>
      <c r="L1737" s="343">
        <v>11</v>
      </c>
      <c r="M1737" s="343">
        <v>0</v>
      </c>
      <c r="N1737" s="343">
        <v>0</v>
      </c>
      <c r="O1737" s="343">
        <v>0</v>
      </c>
      <c r="P1737" s="343">
        <v>0</v>
      </c>
      <c r="Q1737" s="343">
        <v>0</v>
      </c>
      <c r="R1737" s="343">
        <v>0</v>
      </c>
    </row>
    <row r="1738" spans="1:18" x14ac:dyDescent="0.25">
      <c r="A1738" s="335"/>
      <c r="B1738" s="335"/>
      <c r="C1738" s="335"/>
      <c r="D1738" s="335"/>
      <c r="E1738" s="335"/>
      <c r="F1738" s="335" t="s">
        <v>552</v>
      </c>
      <c r="G1738" s="343">
        <v>11</v>
      </c>
      <c r="H1738" s="343">
        <v>10</v>
      </c>
      <c r="I1738" s="343">
        <v>1</v>
      </c>
      <c r="J1738" s="343">
        <v>11</v>
      </c>
      <c r="K1738" s="343">
        <v>10</v>
      </c>
      <c r="L1738" s="343">
        <v>1</v>
      </c>
      <c r="M1738" s="343">
        <v>0</v>
      </c>
      <c r="N1738" s="343">
        <v>0</v>
      </c>
      <c r="O1738" s="343">
        <v>0</v>
      </c>
      <c r="P1738" s="343">
        <v>0</v>
      </c>
      <c r="Q1738" s="343">
        <v>0</v>
      </c>
      <c r="R1738" s="343">
        <v>0</v>
      </c>
    </row>
    <row r="1739" spans="1:18" x14ac:dyDescent="0.25">
      <c r="A1739" s="335"/>
      <c r="B1739" s="335"/>
      <c r="C1739" s="335"/>
      <c r="D1739" s="335"/>
      <c r="E1739" s="335"/>
      <c r="F1739" s="335" t="s">
        <v>544</v>
      </c>
      <c r="G1739" s="343">
        <v>169</v>
      </c>
      <c r="H1739" s="343">
        <v>114</v>
      </c>
      <c r="I1739" s="343">
        <v>55</v>
      </c>
      <c r="J1739" s="343">
        <v>32</v>
      </c>
      <c r="K1739" s="343">
        <v>24</v>
      </c>
      <c r="L1739" s="343">
        <v>8</v>
      </c>
      <c r="M1739" s="343">
        <v>8</v>
      </c>
      <c r="N1739" s="343">
        <v>5</v>
      </c>
      <c r="O1739" s="343">
        <v>3</v>
      </c>
      <c r="P1739" s="343">
        <v>0</v>
      </c>
      <c r="Q1739" s="343">
        <v>0</v>
      </c>
      <c r="R1739" s="343">
        <v>0</v>
      </c>
    </row>
    <row r="1740" spans="1:18" x14ac:dyDescent="0.25">
      <c r="A1740" s="335"/>
      <c r="B1740" s="335"/>
      <c r="C1740" s="335"/>
      <c r="D1740" s="335" t="s">
        <v>468</v>
      </c>
      <c r="E1740" s="335"/>
      <c r="F1740" s="335"/>
      <c r="G1740" s="343">
        <v>73</v>
      </c>
      <c r="H1740" s="343">
        <v>39</v>
      </c>
      <c r="I1740" s="343">
        <v>34</v>
      </c>
      <c r="J1740" s="343">
        <v>11</v>
      </c>
      <c r="K1740" s="343">
        <v>6</v>
      </c>
      <c r="L1740" s="343">
        <v>5</v>
      </c>
      <c r="M1740" s="343">
        <v>25</v>
      </c>
      <c r="N1740" s="343">
        <v>13</v>
      </c>
      <c r="O1740" s="343">
        <v>12</v>
      </c>
      <c r="P1740" s="343">
        <v>25</v>
      </c>
      <c r="Q1740" s="343">
        <v>13</v>
      </c>
      <c r="R1740" s="343">
        <v>12</v>
      </c>
    </row>
    <row r="1741" spans="1:18" x14ac:dyDescent="0.25">
      <c r="A1741" s="335"/>
      <c r="B1741" s="335"/>
      <c r="C1741" s="335"/>
      <c r="D1741" s="335"/>
      <c r="E1741" s="335" t="s">
        <v>6</v>
      </c>
      <c r="F1741" s="335"/>
      <c r="G1741" s="343">
        <v>73</v>
      </c>
      <c r="H1741" s="343">
        <v>39</v>
      </c>
      <c r="I1741" s="343">
        <v>34</v>
      </c>
      <c r="J1741" s="343">
        <v>11</v>
      </c>
      <c r="K1741" s="343">
        <v>6</v>
      </c>
      <c r="L1741" s="343">
        <v>5</v>
      </c>
      <c r="M1741" s="343">
        <v>25</v>
      </c>
      <c r="N1741" s="343">
        <v>13</v>
      </c>
      <c r="O1741" s="343">
        <v>12</v>
      </c>
      <c r="P1741" s="343">
        <v>25</v>
      </c>
      <c r="Q1741" s="343">
        <v>13</v>
      </c>
      <c r="R1741" s="343">
        <v>12</v>
      </c>
    </row>
    <row r="1742" spans="1:18" x14ac:dyDescent="0.25">
      <c r="A1742" s="335"/>
      <c r="B1742" s="335"/>
      <c r="C1742" s="335"/>
      <c r="D1742" s="335"/>
      <c r="E1742" s="335"/>
      <c r="F1742" s="335" t="s">
        <v>1061</v>
      </c>
      <c r="G1742" s="343">
        <v>15</v>
      </c>
      <c r="H1742" s="343">
        <v>4</v>
      </c>
      <c r="I1742" s="343">
        <v>11</v>
      </c>
      <c r="J1742" s="343">
        <v>0</v>
      </c>
      <c r="K1742" s="343">
        <v>0</v>
      </c>
      <c r="L1742" s="343">
        <v>0</v>
      </c>
      <c r="M1742" s="343">
        <v>2</v>
      </c>
      <c r="N1742" s="343">
        <v>1</v>
      </c>
      <c r="O1742" s="343">
        <v>1</v>
      </c>
      <c r="P1742" s="343">
        <v>2</v>
      </c>
      <c r="Q1742" s="343">
        <v>1</v>
      </c>
      <c r="R1742" s="343">
        <v>1</v>
      </c>
    </row>
    <row r="1743" spans="1:18" x14ac:dyDescent="0.25">
      <c r="A1743" s="335"/>
      <c r="B1743" s="335"/>
      <c r="C1743" s="335"/>
      <c r="D1743" s="335"/>
      <c r="E1743" s="335"/>
      <c r="F1743" s="335" t="s">
        <v>914</v>
      </c>
      <c r="G1743" s="343">
        <v>23</v>
      </c>
      <c r="H1743" s="343">
        <v>15</v>
      </c>
      <c r="I1743" s="343">
        <v>8</v>
      </c>
      <c r="J1743" s="343">
        <v>2</v>
      </c>
      <c r="K1743" s="343">
        <v>1</v>
      </c>
      <c r="L1743" s="343">
        <v>1</v>
      </c>
      <c r="M1743" s="343">
        <v>13</v>
      </c>
      <c r="N1743" s="343">
        <v>5</v>
      </c>
      <c r="O1743" s="343">
        <v>8</v>
      </c>
      <c r="P1743" s="343">
        <v>13</v>
      </c>
      <c r="Q1743" s="343">
        <v>5</v>
      </c>
      <c r="R1743" s="343">
        <v>8</v>
      </c>
    </row>
    <row r="1744" spans="1:18" x14ac:dyDescent="0.25">
      <c r="A1744" s="335"/>
      <c r="B1744" s="335"/>
      <c r="C1744" s="335"/>
      <c r="D1744" s="335"/>
      <c r="E1744" s="335"/>
      <c r="F1744" s="335" t="s">
        <v>725</v>
      </c>
      <c r="G1744" s="343">
        <v>35</v>
      </c>
      <c r="H1744" s="343">
        <v>20</v>
      </c>
      <c r="I1744" s="343">
        <v>15</v>
      </c>
      <c r="J1744" s="343">
        <v>9</v>
      </c>
      <c r="K1744" s="343">
        <v>5</v>
      </c>
      <c r="L1744" s="343">
        <v>4</v>
      </c>
      <c r="M1744" s="343">
        <v>10</v>
      </c>
      <c r="N1744" s="343">
        <v>7</v>
      </c>
      <c r="O1744" s="343">
        <v>3</v>
      </c>
      <c r="P1744" s="343">
        <v>10</v>
      </c>
      <c r="Q1744" s="343">
        <v>7</v>
      </c>
      <c r="R1744" s="343">
        <v>3</v>
      </c>
    </row>
    <row r="1745" spans="1:18" x14ac:dyDescent="0.25">
      <c r="A1745" s="335"/>
      <c r="B1745" s="335"/>
      <c r="C1745" s="335"/>
      <c r="D1745" s="335" t="s">
        <v>504</v>
      </c>
      <c r="E1745" s="335"/>
      <c r="F1745" s="335"/>
      <c r="G1745" s="343">
        <v>18</v>
      </c>
      <c r="H1745" s="343">
        <v>10</v>
      </c>
      <c r="I1745" s="343">
        <v>8</v>
      </c>
      <c r="J1745" s="343">
        <v>3</v>
      </c>
      <c r="K1745" s="343">
        <v>1</v>
      </c>
      <c r="L1745" s="343">
        <v>2</v>
      </c>
      <c r="M1745" s="343">
        <v>6</v>
      </c>
      <c r="N1745" s="343">
        <v>4</v>
      </c>
      <c r="O1745" s="343">
        <v>2</v>
      </c>
      <c r="P1745" s="343">
        <v>6</v>
      </c>
      <c r="Q1745" s="343">
        <v>4</v>
      </c>
      <c r="R1745" s="343">
        <v>2</v>
      </c>
    </row>
    <row r="1746" spans="1:18" x14ac:dyDescent="0.25">
      <c r="A1746" s="335"/>
      <c r="B1746" s="335"/>
      <c r="C1746" s="335"/>
      <c r="D1746" s="335"/>
      <c r="E1746" s="335" t="s">
        <v>6</v>
      </c>
      <c r="F1746" s="335"/>
      <c r="G1746" s="343">
        <v>18</v>
      </c>
      <c r="H1746" s="343">
        <v>10</v>
      </c>
      <c r="I1746" s="343">
        <v>8</v>
      </c>
      <c r="J1746" s="343">
        <v>3</v>
      </c>
      <c r="K1746" s="343">
        <v>1</v>
      </c>
      <c r="L1746" s="343">
        <v>2</v>
      </c>
      <c r="M1746" s="343">
        <v>6</v>
      </c>
      <c r="N1746" s="343">
        <v>4</v>
      </c>
      <c r="O1746" s="343">
        <v>2</v>
      </c>
      <c r="P1746" s="343">
        <v>6</v>
      </c>
      <c r="Q1746" s="343">
        <v>4</v>
      </c>
      <c r="R1746" s="343">
        <v>2</v>
      </c>
    </row>
    <row r="1747" spans="1:18" x14ac:dyDescent="0.25">
      <c r="A1747" s="335"/>
      <c r="B1747" s="335"/>
      <c r="C1747" s="335"/>
      <c r="D1747" s="335"/>
      <c r="E1747" s="335"/>
      <c r="F1747" s="335" t="s">
        <v>1062</v>
      </c>
      <c r="G1747" s="343">
        <v>10</v>
      </c>
      <c r="H1747" s="343">
        <v>4</v>
      </c>
      <c r="I1747" s="343">
        <v>6</v>
      </c>
      <c r="J1747" s="343">
        <v>3</v>
      </c>
      <c r="K1747" s="343">
        <v>1</v>
      </c>
      <c r="L1747" s="343">
        <v>2</v>
      </c>
      <c r="M1747" s="343">
        <v>0</v>
      </c>
      <c r="N1747" s="343">
        <v>0</v>
      </c>
      <c r="O1747" s="343">
        <v>0</v>
      </c>
      <c r="P1747" s="343">
        <v>0</v>
      </c>
      <c r="Q1747" s="343">
        <v>0</v>
      </c>
      <c r="R1747" s="343">
        <v>0</v>
      </c>
    </row>
    <row r="1748" spans="1:18" x14ac:dyDescent="0.25">
      <c r="A1748" s="335"/>
      <c r="B1748" s="335"/>
      <c r="C1748" s="335"/>
      <c r="D1748" s="335"/>
      <c r="E1748" s="335"/>
      <c r="F1748" s="335" t="s">
        <v>1063</v>
      </c>
      <c r="G1748" s="343">
        <v>8</v>
      </c>
      <c r="H1748" s="343">
        <v>6</v>
      </c>
      <c r="I1748" s="343">
        <v>2</v>
      </c>
      <c r="J1748" s="343">
        <v>0</v>
      </c>
      <c r="K1748" s="343">
        <v>0</v>
      </c>
      <c r="L1748" s="343">
        <v>0</v>
      </c>
      <c r="M1748" s="343">
        <v>6</v>
      </c>
      <c r="N1748" s="343">
        <v>4</v>
      </c>
      <c r="O1748" s="343">
        <v>2</v>
      </c>
      <c r="P1748" s="343">
        <v>6</v>
      </c>
      <c r="Q1748" s="343">
        <v>4</v>
      </c>
      <c r="R1748" s="343">
        <v>2</v>
      </c>
    </row>
    <row r="1749" spans="1:18" x14ac:dyDescent="0.25">
      <c r="A1749" s="335"/>
      <c r="B1749" s="335" t="s">
        <v>1066</v>
      </c>
      <c r="C1749" s="335"/>
      <c r="D1749" s="335"/>
      <c r="E1749" s="335"/>
      <c r="F1749" s="335"/>
      <c r="G1749" s="343">
        <v>296</v>
      </c>
      <c r="H1749" s="343">
        <v>183</v>
      </c>
      <c r="I1749" s="343">
        <v>113</v>
      </c>
      <c r="J1749" s="343">
        <v>70</v>
      </c>
      <c r="K1749" s="343">
        <v>46</v>
      </c>
      <c r="L1749" s="343">
        <v>24</v>
      </c>
      <c r="M1749" s="343">
        <v>68</v>
      </c>
      <c r="N1749" s="343">
        <v>35</v>
      </c>
      <c r="O1749" s="343">
        <v>33</v>
      </c>
      <c r="P1749" s="343">
        <v>68</v>
      </c>
      <c r="Q1749" s="343">
        <v>35</v>
      </c>
      <c r="R1749" s="343">
        <v>33</v>
      </c>
    </row>
    <row r="1750" spans="1:18" x14ac:dyDescent="0.25">
      <c r="A1750" s="335"/>
      <c r="B1750" s="335"/>
      <c r="C1750" s="335" t="s">
        <v>1066</v>
      </c>
      <c r="D1750" s="335"/>
      <c r="E1750" s="335"/>
      <c r="F1750" s="335"/>
      <c r="G1750" s="343">
        <v>296</v>
      </c>
      <c r="H1750" s="343">
        <v>183</v>
      </c>
      <c r="I1750" s="343">
        <v>113</v>
      </c>
      <c r="J1750" s="343">
        <v>70</v>
      </c>
      <c r="K1750" s="343">
        <v>46</v>
      </c>
      <c r="L1750" s="343">
        <v>24</v>
      </c>
      <c r="M1750" s="343">
        <v>68</v>
      </c>
      <c r="N1750" s="343">
        <v>35</v>
      </c>
      <c r="O1750" s="343">
        <v>33</v>
      </c>
      <c r="P1750" s="343">
        <v>68</v>
      </c>
      <c r="Q1750" s="343">
        <v>35</v>
      </c>
      <c r="R1750" s="343">
        <v>33</v>
      </c>
    </row>
    <row r="1751" spans="1:18" x14ac:dyDescent="0.25">
      <c r="A1751" s="335"/>
      <c r="B1751" s="335"/>
      <c r="C1751" s="335"/>
      <c r="D1751" s="335" t="s">
        <v>411</v>
      </c>
      <c r="E1751" s="335"/>
      <c r="F1751" s="335"/>
      <c r="G1751" s="343">
        <v>296</v>
      </c>
      <c r="H1751" s="343">
        <v>183</v>
      </c>
      <c r="I1751" s="343">
        <v>113</v>
      </c>
      <c r="J1751" s="343">
        <v>70</v>
      </c>
      <c r="K1751" s="343">
        <v>46</v>
      </c>
      <c r="L1751" s="343">
        <v>24</v>
      </c>
      <c r="M1751" s="343">
        <v>68</v>
      </c>
      <c r="N1751" s="343">
        <v>35</v>
      </c>
      <c r="O1751" s="343">
        <v>33</v>
      </c>
      <c r="P1751" s="343">
        <v>68</v>
      </c>
      <c r="Q1751" s="343">
        <v>35</v>
      </c>
      <c r="R1751" s="343">
        <v>33</v>
      </c>
    </row>
    <row r="1752" spans="1:18" x14ac:dyDescent="0.25">
      <c r="A1752" s="335"/>
      <c r="B1752" s="335"/>
      <c r="C1752" s="335"/>
      <c r="D1752" s="335"/>
      <c r="E1752" s="335" t="s">
        <v>6</v>
      </c>
      <c r="F1752" s="335"/>
      <c r="G1752" s="343">
        <v>296</v>
      </c>
      <c r="H1752" s="343">
        <v>183</v>
      </c>
      <c r="I1752" s="343">
        <v>113</v>
      </c>
      <c r="J1752" s="343">
        <v>70</v>
      </c>
      <c r="K1752" s="343">
        <v>46</v>
      </c>
      <c r="L1752" s="343">
        <v>24</v>
      </c>
      <c r="M1752" s="343">
        <v>68</v>
      </c>
      <c r="N1752" s="343">
        <v>35</v>
      </c>
      <c r="O1752" s="343">
        <v>33</v>
      </c>
      <c r="P1752" s="343">
        <v>68</v>
      </c>
      <c r="Q1752" s="343">
        <v>35</v>
      </c>
      <c r="R1752" s="343">
        <v>33</v>
      </c>
    </row>
    <row r="1753" spans="1:18" x14ac:dyDescent="0.25">
      <c r="A1753" s="335"/>
      <c r="B1753" s="335"/>
      <c r="C1753" s="335"/>
      <c r="D1753" s="335"/>
      <c r="E1753" s="335"/>
      <c r="F1753" s="335" t="s">
        <v>645</v>
      </c>
      <c r="G1753" s="343">
        <v>1</v>
      </c>
      <c r="H1753" s="343">
        <v>1</v>
      </c>
      <c r="I1753" s="343">
        <v>0</v>
      </c>
      <c r="J1753" s="343">
        <v>0</v>
      </c>
      <c r="K1753" s="343">
        <v>0</v>
      </c>
      <c r="L1753" s="343">
        <v>0</v>
      </c>
      <c r="M1753" s="343">
        <v>0</v>
      </c>
      <c r="N1753" s="343">
        <v>0</v>
      </c>
      <c r="O1753" s="343">
        <v>0</v>
      </c>
      <c r="P1753" s="343">
        <v>0</v>
      </c>
      <c r="Q1753" s="343">
        <v>0</v>
      </c>
      <c r="R1753" s="343">
        <v>0</v>
      </c>
    </row>
    <row r="1754" spans="1:18" x14ac:dyDescent="0.25">
      <c r="A1754" s="335"/>
      <c r="B1754" s="335"/>
      <c r="C1754" s="335"/>
      <c r="D1754" s="335"/>
      <c r="E1754" s="335"/>
      <c r="F1754" s="335" t="s">
        <v>463</v>
      </c>
      <c r="G1754" s="343">
        <v>87</v>
      </c>
      <c r="H1754" s="343">
        <v>70</v>
      </c>
      <c r="I1754" s="343">
        <v>17</v>
      </c>
      <c r="J1754" s="343">
        <v>0</v>
      </c>
      <c r="K1754" s="343">
        <v>0</v>
      </c>
      <c r="L1754" s="343">
        <v>0</v>
      </c>
      <c r="M1754" s="343">
        <v>14</v>
      </c>
      <c r="N1754" s="343">
        <v>11</v>
      </c>
      <c r="O1754" s="343">
        <v>3</v>
      </c>
      <c r="P1754" s="343">
        <v>14</v>
      </c>
      <c r="Q1754" s="343">
        <v>11</v>
      </c>
      <c r="R1754" s="343">
        <v>3</v>
      </c>
    </row>
    <row r="1755" spans="1:18" x14ac:dyDescent="0.25">
      <c r="A1755" s="335"/>
      <c r="B1755" s="335"/>
      <c r="C1755" s="335"/>
      <c r="D1755" s="335"/>
      <c r="E1755" s="335"/>
      <c r="F1755" s="335" t="s">
        <v>1067</v>
      </c>
      <c r="G1755" s="343">
        <v>0</v>
      </c>
      <c r="H1755" s="343">
        <v>0</v>
      </c>
      <c r="I1755" s="343">
        <v>0</v>
      </c>
      <c r="J1755" s="343">
        <v>0</v>
      </c>
      <c r="K1755" s="343">
        <v>0</v>
      </c>
      <c r="L1755" s="343">
        <v>0</v>
      </c>
      <c r="M1755" s="343">
        <v>0</v>
      </c>
      <c r="N1755" s="343">
        <v>0</v>
      </c>
      <c r="O1755" s="343">
        <v>0</v>
      </c>
      <c r="P1755" s="343">
        <v>0</v>
      </c>
      <c r="Q1755" s="343">
        <v>0</v>
      </c>
      <c r="R1755" s="343">
        <v>0</v>
      </c>
    </row>
    <row r="1756" spans="1:18" x14ac:dyDescent="0.25">
      <c r="A1756" s="335"/>
      <c r="B1756" s="335"/>
      <c r="C1756" s="335"/>
      <c r="D1756" s="335"/>
      <c r="E1756" s="335"/>
      <c r="F1756" s="335" t="s">
        <v>1068</v>
      </c>
      <c r="G1756" s="343">
        <v>0</v>
      </c>
      <c r="H1756" s="343">
        <v>0</v>
      </c>
      <c r="I1756" s="343">
        <v>0</v>
      </c>
      <c r="J1756" s="343">
        <v>0</v>
      </c>
      <c r="K1756" s="343">
        <v>0</v>
      </c>
      <c r="L1756" s="343">
        <v>0</v>
      </c>
      <c r="M1756" s="343">
        <v>0</v>
      </c>
      <c r="N1756" s="343">
        <v>0</v>
      </c>
      <c r="O1756" s="343">
        <v>0</v>
      </c>
      <c r="P1756" s="343">
        <v>0</v>
      </c>
      <c r="Q1756" s="343">
        <v>0</v>
      </c>
      <c r="R1756" s="343">
        <v>0</v>
      </c>
    </row>
    <row r="1757" spans="1:18" x14ac:dyDescent="0.25">
      <c r="A1757" s="335"/>
      <c r="B1757" s="335"/>
      <c r="C1757" s="335"/>
      <c r="D1757" s="335"/>
      <c r="E1757" s="335"/>
      <c r="F1757" s="335" t="s">
        <v>742</v>
      </c>
      <c r="G1757" s="343">
        <v>6</v>
      </c>
      <c r="H1757" s="343">
        <v>4</v>
      </c>
      <c r="I1757" s="343">
        <v>2</v>
      </c>
      <c r="J1757" s="343">
        <v>0</v>
      </c>
      <c r="K1757" s="343">
        <v>0</v>
      </c>
      <c r="L1757" s="343">
        <v>0</v>
      </c>
      <c r="M1757" s="343">
        <v>9</v>
      </c>
      <c r="N1757" s="343">
        <v>3</v>
      </c>
      <c r="O1757" s="343">
        <v>6</v>
      </c>
      <c r="P1757" s="343">
        <v>9</v>
      </c>
      <c r="Q1757" s="343">
        <v>3</v>
      </c>
      <c r="R1757" s="343">
        <v>6</v>
      </c>
    </row>
    <row r="1758" spans="1:18" x14ac:dyDescent="0.25">
      <c r="A1758" s="335"/>
      <c r="B1758" s="335"/>
      <c r="C1758" s="335"/>
      <c r="D1758" s="335"/>
      <c r="E1758" s="335"/>
      <c r="F1758" s="335" t="s">
        <v>562</v>
      </c>
      <c r="G1758" s="343">
        <v>0</v>
      </c>
      <c r="H1758" s="343">
        <v>0</v>
      </c>
      <c r="I1758" s="343">
        <v>0</v>
      </c>
      <c r="J1758" s="343">
        <v>0</v>
      </c>
      <c r="K1758" s="343">
        <v>0</v>
      </c>
      <c r="L1758" s="343">
        <v>0</v>
      </c>
      <c r="M1758" s="343">
        <v>0</v>
      </c>
      <c r="N1758" s="343">
        <v>0</v>
      </c>
      <c r="O1758" s="343">
        <v>0</v>
      </c>
      <c r="P1758" s="343">
        <v>0</v>
      </c>
      <c r="Q1758" s="343">
        <v>0</v>
      </c>
      <c r="R1758" s="343">
        <v>0</v>
      </c>
    </row>
    <row r="1759" spans="1:18" x14ac:dyDescent="0.25">
      <c r="A1759" s="335"/>
      <c r="B1759" s="335"/>
      <c r="C1759" s="335"/>
      <c r="D1759" s="335"/>
      <c r="E1759" s="335"/>
      <c r="F1759" s="335" t="s">
        <v>1069</v>
      </c>
      <c r="G1759" s="343">
        <v>0</v>
      </c>
      <c r="H1759" s="343">
        <v>0</v>
      </c>
      <c r="I1759" s="343">
        <v>0</v>
      </c>
      <c r="J1759" s="343">
        <v>0</v>
      </c>
      <c r="K1759" s="343">
        <v>0</v>
      </c>
      <c r="L1759" s="343">
        <v>0</v>
      </c>
      <c r="M1759" s="343">
        <v>0</v>
      </c>
      <c r="N1759" s="343">
        <v>0</v>
      </c>
      <c r="O1759" s="343">
        <v>0</v>
      </c>
      <c r="P1759" s="343">
        <v>0</v>
      </c>
      <c r="Q1759" s="343">
        <v>0</v>
      </c>
      <c r="R1759" s="343">
        <v>0</v>
      </c>
    </row>
    <row r="1760" spans="1:18" x14ac:dyDescent="0.25">
      <c r="A1760" s="335"/>
      <c r="B1760" s="335"/>
      <c r="C1760" s="335"/>
      <c r="D1760" s="335"/>
      <c r="E1760" s="335"/>
      <c r="F1760" s="335" t="s">
        <v>603</v>
      </c>
      <c r="G1760" s="343">
        <v>0</v>
      </c>
      <c r="H1760" s="343">
        <v>0</v>
      </c>
      <c r="I1760" s="343">
        <v>0</v>
      </c>
      <c r="J1760" s="343">
        <v>0</v>
      </c>
      <c r="K1760" s="343">
        <v>0</v>
      </c>
      <c r="L1760" s="343">
        <v>0</v>
      </c>
      <c r="M1760" s="343">
        <v>0</v>
      </c>
      <c r="N1760" s="343">
        <v>0</v>
      </c>
      <c r="O1760" s="343">
        <v>0</v>
      </c>
      <c r="P1760" s="343">
        <v>0</v>
      </c>
      <c r="Q1760" s="343">
        <v>0</v>
      </c>
      <c r="R1760" s="343">
        <v>0</v>
      </c>
    </row>
    <row r="1761" spans="1:18" x14ac:dyDescent="0.25">
      <c r="A1761" s="335"/>
      <c r="B1761" s="335"/>
      <c r="C1761" s="335"/>
      <c r="D1761" s="335"/>
      <c r="E1761" s="335"/>
      <c r="F1761" s="335" t="s">
        <v>745</v>
      </c>
      <c r="G1761" s="343">
        <v>5</v>
      </c>
      <c r="H1761" s="343">
        <v>1</v>
      </c>
      <c r="I1761" s="343">
        <v>4</v>
      </c>
      <c r="J1761" s="343">
        <v>0</v>
      </c>
      <c r="K1761" s="343">
        <v>0</v>
      </c>
      <c r="L1761" s="343">
        <v>0</v>
      </c>
      <c r="M1761" s="343">
        <v>6</v>
      </c>
      <c r="N1761" s="343">
        <v>2</v>
      </c>
      <c r="O1761" s="343">
        <v>4</v>
      </c>
      <c r="P1761" s="343">
        <v>6</v>
      </c>
      <c r="Q1761" s="343">
        <v>2</v>
      </c>
      <c r="R1761" s="343">
        <v>4</v>
      </c>
    </row>
    <row r="1762" spans="1:18" x14ac:dyDescent="0.25">
      <c r="A1762" s="335"/>
      <c r="B1762" s="335"/>
      <c r="C1762" s="335"/>
      <c r="D1762" s="335"/>
      <c r="E1762" s="335"/>
      <c r="F1762" s="335" t="s">
        <v>746</v>
      </c>
      <c r="G1762" s="343">
        <v>6</v>
      </c>
      <c r="H1762" s="343">
        <v>1</v>
      </c>
      <c r="I1762" s="343">
        <v>5</v>
      </c>
      <c r="J1762" s="343">
        <v>0</v>
      </c>
      <c r="K1762" s="343">
        <v>0</v>
      </c>
      <c r="L1762" s="343">
        <v>0</v>
      </c>
      <c r="M1762" s="343">
        <v>9</v>
      </c>
      <c r="N1762" s="343">
        <v>4</v>
      </c>
      <c r="O1762" s="343">
        <v>5</v>
      </c>
      <c r="P1762" s="343">
        <v>9</v>
      </c>
      <c r="Q1762" s="343">
        <v>4</v>
      </c>
      <c r="R1762" s="343">
        <v>5</v>
      </c>
    </row>
    <row r="1763" spans="1:18" x14ac:dyDescent="0.25">
      <c r="A1763" s="335"/>
      <c r="B1763" s="335"/>
      <c r="C1763" s="335"/>
      <c r="D1763" s="335"/>
      <c r="E1763" s="335"/>
      <c r="F1763" s="335" t="s">
        <v>1070</v>
      </c>
      <c r="G1763" s="343">
        <v>3</v>
      </c>
      <c r="H1763" s="343">
        <v>1</v>
      </c>
      <c r="I1763" s="343">
        <v>2</v>
      </c>
      <c r="J1763" s="343">
        <v>0</v>
      </c>
      <c r="K1763" s="343">
        <v>0</v>
      </c>
      <c r="L1763" s="343">
        <v>0</v>
      </c>
      <c r="M1763" s="343">
        <v>9</v>
      </c>
      <c r="N1763" s="343">
        <v>6</v>
      </c>
      <c r="O1763" s="343">
        <v>3</v>
      </c>
      <c r="P1763" s="343">
        <v>9</v>
      </c>
      <c r="Q1763" s="343">
        <v>6</v>
      </c>
      <c r="R1763" s="343">
        <v>3</v>
      </c>
    </row>
    <row r="1764" spans="1:18" x14ac:dyDescent="0.25">
      <c r="A1764" s="335"/>
      <c r="B1764" s="335"/>
      <c r="C1764" s="335"/>
      <c r="D1764" s="335"/>
      <c r="E1764" s="335"/>
      <c r="F1764" s="335" t="s">
        <v>747</v>
      </c>
      <c r="G1764" s="343">
        <v>0</v>
      </c>
      <c r="H1764" s="343">
        <v>0</v>
      </c>
      <c r="I1764" s="343">
        <v>0</v>
      </c>
      <c r="J1764" s="343">
        <v>0</v>
      </c>
      <c r="K1764" s="343">
        <v>0</v>
      </c>
      <c r="L1764" s="343">
        <v>0</v>
      </c>
      <c r="M1764" s="343">
        <v>0</v>
      </c>
      <c r="N1764" s="343">
        <v>0</v>
      </c>
      <c r="O1764" s="343">
        <v>0</v>
      </c>
      <c r="P1764" s="343">
        <v>0</v>
      </c>
      <c r="Q1764" s="343">
        <v>0</v>
      </c>
      <c r="R1764" s="343">
        <v>0</v>
      </c>
    </row>
    <row r="1765" spans="1:18" x14ac:dyDescent="0.25">
      <c r="A1765" s="335"/>
      <c r="B1765" s="335"/>
      <c r="C1765" s="335"/>
      <c r="D1765" s="335"/>
      <c r="E1765" s="335"/>
      <c r="F1765" s="335" t="s">
        <v>1071</v>
      </c>
      <c r="G1765" s="343">
        <v>107</v>
      </c>
      <c r="H1765" s="343">
        <v>54</v>
      </c>
      <c r="I1765" s="343">
        <v>53</v>
      </c>
      <c r="J1765" s="343">
        <v>0</v>
      </c>
      <c r="K1765" s="343">
        <v>0</v>
      </c>
      <c r="L1765" s="343">
        <v>0</v>
      </c>
      <c r="M1765" s="343">
        <v>21</v>
      </c>
      <c r="N1765" s="343">
        <v>9</v>
      </c>
      <c r="O1765" s="343">
        <v>12</v>
      </c>
      <c r="P1765" s="343">
        <v>21</v>
      </c>
      <c r="Q1765" s="343">
        <v>9</v>
      </c>
      <c r="R1765" s="343">
        <v>12</v>
      </c>
    </row>
    <row r="1766" spans="1:18" x14ac:dyDescent="0.25">
      <c r="A1766" s="335"/>
      <c r="B1766" s="335"/>
      <c r="C1766" s="335"/>
      <c r="D1766" s="335"/>
      <c r="E1766" s="335"/>
      <c r="F1766" s="335" t="s">
        <v>749</v>
      </c>
      <c r="G1766" s="343">
        <v>0</v>
      </c>
      <c r="H1766" s="343">
        <v>0</v>
      </c>
      <c r="I1766" s="343">
        <v>0</v>
      </c>
      <c r="J1766" s="343">
        <v>0</v>
      </c>
      <c r="K1766" s="343">
        <v>0</v>
      </c>
      <c r="L1766" s="343">
        <v>0</v>
      </c>
      <c r="M1766" s="343">
        <v>0</v>
      </c>
      <c r="N1766" s="343">
        <v>0</v>
      </c>
      <c r="O1766" s="343">
        <v>0</v>
      </c>
      <c r="P1766" s="343">
        <v>0</v>
      </c>
      <c r="Q1766" s="343">
        <v>0</v>
      </c>
      <c r="R1766" s="343">
        <v>0</v>
      </c>
    </row>
    <row r="1767" spans="1:18" x14ac:dyDescent="0.25">
      <c r="A1767" s="335"/>
      <c r="B1767" s="335"/>
      <c r="C1767" s="335"/>
      <c r="D1767" s="335"/>
      <c r="E1767" s="335"/>
      <c r="F1767" s="335" t="s">
        <v>1072</v>
      </c>
      <c r="G1767" s="343">
        <v>36</v>
      </c>
      <c r="H1767" s="343">
        <v>27</v>
      </c>
      <c r="I1767" s="343">
        <v>9</v>
      </c>
      <c r="J1767" s="343">
        <v>33</v>
      </c>
      <c r="K1767" s="343">
        <v>26</v>
      </c>
      <c r="L1767" s="343">
        <v>7</v>
      </c>
      <c r="M1767" s="343">
        <v>0</v>
      </c>
      <c r="N1767" s="343">
        <v>0</v>
      </c>
      <c r="O1767" s="343">
        <v>0</v>
      </c>
      <c r="P1767" s="343">
        <v>0</v>
      </c>
      <c r="Q1767" s="343">
        <v>0</v>
      </c>
      <c r="R1767" s="343">
        <v>0</v>
      </c>
    </row>
    <row r="1768" spans="1:18" x14ac:dyDescent="0.25">
      <c r="A1768" s="335"/>
      <c r="B1768" s="335"/>
      <c r="C1768" s="335"/>
      <c r="D1768" s="335"/>
      <c r="E1768" s="335"/>
      <c r="F1768" s="335" t="s">
        <v>1073</v>
      </c>
      <c r="G1768" s="343">
        <v>45</v>
      </c>
      <c r="H1768" s="343">
        <v>24</v>
      </c>
      <c r="I1768" s="343">
        <v>21</v>
      </c>
      <c r="J1768" s="343">
        <v>37</v>
      </c>
      <c r="K1768" s="343">
        <v>20</v>
      </c>
      <c r="L1768" s="343">
        <v>17</v>
      </c>
      <c r="M1768" s="343">
        <v>0</v>
      </c>
      <c r="N1768" s="343">
        <v>0</v>
      </c>
      <c r="O1768" s="343">
        <v>0</v>
      </c>
      <c r="P1768" s="343">
        <v>0</v>
      </c>
      <c r="Q1768" s="343">
        <v>0</v>
      </c>
      <c r="R1768" s="343">
        <v>0</v>
      </c>
    </row>
    <row r="1769" spans="1:18" x14ac:dyDescent="0.25">
      <c r="A1769" s="335"/>
      <c r="B1769" s="335" t="s">
        <v>1074</v>
      </c>
      <c r="C1769" s="335"/>
      <c r="D1769" s="335"/>
      <c r="E1769" s="335"/>
      <c r="F1769" s="335"/>
      <c r="G1769" s="343">
        <v>48</v>
      </c>
      <c r="H1769" s="343">
        <v>20</v>
      </c>
      <c r="I1769" s="343">
        <v>28</v>
      </c>
      <c r="J1769" s="343">
        <v>16</v>
      </c>
      <c r="K1769" s="343">
        <v>10</v>
      </c>
      <c r="L1769" s="343">
        <v>6</v>
      </c>
      <c r="M1769" s="343">
        <v>4</v>
      </c>
      <c r="N1769" s="343">
        <v>1</v>
      </c>
      <c r="O1769" s="343">
        <v>3</v>
      </c>
      <c r="P1769" s="343">
        <v>0</v>
      </c>
      <c r="Q1769" s="343">
        <v>0</v>
      </c>
      <c r="R1769" s="343">
        <v>0</v>
      </c>
    </row>
    <row r="1770" spans="1:18" x14ac:dyDescent="0.25">
      <c r="A1770" s="335"/>
      <c r="B1770" s="335"/>
      <c r="C1770" s="335" t="s">
        <v>1074</v>
      </c>
      <c r="D1770" s="335"/>
      <c r="E1770" s="335"/>
      <c r="F1770" s="335"/>
      <c r="G1770" s="343">
        <v>48</v>
      </c>
      <c r="H1770" s="343">
        <v>20</v>
      </c>
      <c r="I1770" s="343">
        <v>28</v>
      </c>
      <c r="J1770" s="343">
        <v>16</v>
      </c>
      <c r="K1770" s="343">
        <v>10</v>
      </c>
      <c r="L1770" s="343">
        <v>6</v>
      </c>
      <c r="M1770" s="343">
        <v>4</v>
      </c>
      <c r="N1770" s="343">
        <v>1</v>
      </c>
      <c r="O1770" s="343">
        <v>3</v>
      </c>
      <c r="P1770" s="343">
        <v>0</v>
      </c>
      <c r="Q1770" s="343">
        <v>0</v>
      </c>
      <c r="R1770" s="343">
        <v>0</v>
      </c>
    </row>
    <row r="1771" spans="1:18" x14ac:dyDescent="0.25">
      <c r="A1771" s="335"/>
      <c r="B1771" s="335"/>
      <c r="C1771" s="335"/>
      <c r="D1771" s="335" t="s">
        <v>411</v>
      </c>
      <c r="E1771" s="335"/>
      <c r="F1771" s="335"/>
      <c r="G1771" s="343">
        <v>33</v>
      </c>
      <c r="H1771" s="343">
        <v>15</v>
      </c>
      <c r="I1771" s="343">
        <v>18</v>
      </c>
      <c r="J1771" s="343">
        <v>11</v>
      </c>
      <c r="K1771" s="343">
        <v>7</v>
      </c>
      <c r="L1771" s="343">
        <v>4</v>
      </c>
      <c r="M1771" s="343">
        <v>4</v>
      </c>
      <c r="N1771" s="343">
        <v>1</v>
      </c>
      <c r="O1771" s="343">
        <v>3</v>
      </c>
      <c r="P1771" s="343">
        <v>0</v>
      </c>
      <c r="Q1771" s="343">
        <v>0</v>
      </c>
      <c r="R1771" s="343">
        <v>0</v>
      </c>
    </row>
    <row r="1772" spans="1:18" x14ac:dyDescent="0.25">
      <c r="A1772" s="335"/>
      <c r="B1772" s="335"/>
      <c r="C1772" s="335"/>
      <c r="D1772" s="335"/>
      <c r="E1772" s="335" t="s">
        <v>14</v>
      </c>
      <c r="F1772" s="335"/>
      <c r="G1772" s="343">
        <v>33</v>
      </c>
      <c r="H1772" s="343">
        <v>15</v>
      </c>
      <c r="I1772" s="343">
        <v>18</v>
      </c>
      <c r="J1772" s="343">
        <v>11</v>
      </c>
      <c r="K1772" s="343">
        <v>7</v>
      </c>
      <c r="L1772" s="343">
        <v>4</v>
      </c>
      <c r="M1772" s="343">
        <v>4</v>
      </c>
      <c r="N1772" s="343">
        <v>1</v>
      </c>
      <c r="O1772" s="343">
        <v>3</v>
      </c>
      <c r="P1772" s="343">
        <v>0</v>
      </c>
      <c r="Q1772" s="343">
        <v>0</v>
      </c>
      <c r="R1772" s="343">
        <v>0</v>
      </c>
    </row>
    <row r="1773" spans="1:18" x14ac:dyDescent="0.25">
      <c r="A1773" s="335"/>
      <c r="B1773" s="335"/>
      <c r="C1773" s="335"/>
      <c r="D1773" s="335"/>
      <c r="E1773" s="335"/>
      <c r="F1773" s="335" t="s">
        <v>1076</v>
      </c>
      <c r="G1773" s="343">
        <v>33</v>
      </c>
      <c r="H1773" s="343">
        <v>15</v>
      </c>
      <c r="I1773" s="343">
        <v>18</v>
      </c>
      <c r="J1773" s="343">
        <v>11</v>
      </c>
      <c r="K1773" s="343">
        <v>7</v>
      </c>
      <c r="L1773" s="343">
        <v>4</v>
      </c>
      <c r="M1773" s="343">
        <v>4</v>
      </c>
      <c r="N1773" s="343">
        <v>1</v>
      </c>
      <c r="O1773" s="343">
        <v>3</v>
      </c>
      <c r="P1773" s="343">
        <v>0</v>
      </c>
      <c r="Q1773" s="343">
        <v>0</v>
      </c>
      <c r="R1773" s="343">
        <v>0</v>
      </c>
    </row>
    <row r="1774" spans="1:18" x14ac:dyDescent="0.25">
      <c r="A1774" s="335"/>
      <c r="B1774" s="335"/>
      <c r="C1774" s="335"/>
      <c r="D1774" s="335" t="s">
        <v>468</v>
      </c>
      <c r="E1774" s="335"/>
      <c r="F1774" s="335"/>
      <c r="G1774" s="343">
        <v>15</v>
      </c>
      <c r="H1774" s="343">
        <v>5</v>
      </c>
      <c r="I1774" s="343">
        <v>10</v>
      </c>
      <c r="J1774" s="343">
        <v>5</v>
      </c>
      <c r="K1774" s="343">
        <v>3</v>
      </c>
      <c r="L1774" s="343">
        <v>2</v>
      </c>
      <c r="M1774" s="343">
        <v>0</v>
      </c>
      <c r="N1774" s="343">
        <v>0</v>
      </c>
      <c r="O1774" s="343">
        <v>0</v>
      </c>
      <c r="P1774" s="343">
        <v>0</v>
      </c>
      <c r="Q1774" s="343">
        <v>0</v>
      </c>
      <c r="R1774" s="343">
        <v>0</v>
      </c>
    </row>
    <row r="1775" spans="1:18" x14ac:dyDescent="0.25">
      <c r="A1775" s="335"/>
      <c r="B1775" s="335"/>
      <c r="C1775" s="335"/>
      <c r="D1775" s="335"/>
      <c r="E1775" s="335" t="s">
        <v>14</v>
      </c>
      <c r="F1775" s="335"/>
      <c r="G1775" s="343">
        <v>15</v>
      </c>
      <c r="H1775" s="343">
        <v>5</v>
      </c>
      <c r="I1775" s="343">
        <v>10</v>
      </c>
      <c r="J1775" s="343">
        <v>5</v>
      </c>
      <c r="K1775" s="343">
        <v>3</v>
      </c>
      <c r="L1775" s="343">
        <v>2</v>
      </c>
      <c r="M1775" s="343">
        <v>0</v>
      </c>
      <c r="N1775" s="343">
        <v>0</v>
      </c>
      <c r="O1775" s="343">
        <v>0</v>
      </c>
      <c r="P1775" s="343">
        <v>0</v>
      </c>
      <c r="Q1775" s="343">
        <v>0</v>
      </c>
      <c r="R1775" s="343">
        <v>0</v>
      </c>
    </row>
    <row r="1776" spans="1:18" x14ac:dyDescent="0.25">
      <c r="A1776" s="335"/>
      <c r="B1776" s="335"/>
      <c r="C1776" s="335"/>
      <c r="D1776" s="335"/>
      <c r="E1776" s="335"/>
      <c r="F1776" s="335" t="s">
        <v>1075</v>
      </c>
      <c r="G1776" s="343">
        <v>15</v>
      </c>
      <c r="H1776" s="343">
        <v>5</v>
      </c>
      <c r="I1776" s="343">
        <v>10</v>
      </c>
      <c r="J1776" s="343">
        <v>5</v>
      </c>
      <c r="K1776" s="343">
        <v>3</v>
      </c>
      <c r="L1776" s="343">
        <v>2</v>
      </c>
      <c r="M1776" s="343">
        <v>0</v>
      </c>
      <c r="N1776" s="343">
        <v>0</v>
      </c>
      <c r="O1776" s="343">
        <v>0</v>
      </c>
      <c r="P1776" s="343">
        <v>0</v>
      </c>
      <c r="Q1776" s="343">
        <v>0</v>
      </c>
      <c r="R1776" s="343">
        <v>0</v>
      </c>
    </row>
    <row r="1777" spans="1:18" x14ac:dyDescent="0.25">
      <c r="A1777" s="335"/>
      <c r="B1777" s="335" t="s">
        <v>964</v>
      </c>
      <c r="C1777" s="335"/>
      <c r="D1777" s="335"/>
      <c r="E1777" s="335"/>
      <c r="F1777" s="335"/>
      <c r="G1777" s="343">
        <v>28834</v>
      </c>
      <c r="H1777" s="343">
        <v>13780</v>
      </c>
      <c r="I1777" s="343">
        <v>15054</v>
      </c>
      <c r="J1777" s="343">
        <v>6219</v>
      </c>
      <c r="K1777" s="343">
        <v>3090</v>
      </c>
      <c r="L1777" s="343">
        <v>3129</v>
      </c>
      <c r="M1777" s="343">
        <v>3370</v>
      </c>
      <c r="N1777" s="343">
        <v>1414</v>
      </c>
      <c r="O1777" s="343">
        <v>1956</v>
      </c>
      <c r="P1777" s="343">
        <v>2813</v>
      </c>
      <c r="Q1777" s="343">
        <v>1257</v>
      </c>
      <c r="R1777" s="343">
        <v>1556</v>
      </c>
    </row>
    <row r="1778" spans="1:18" x14ac:dyDescent="0.25">
      <c r="A1778" s="335"/>
      <c r="B1778" s="335"/>
      <c r="C1778" s="335" t="s">
        <v>1077</v>
      </c>
      <c r="D1778" s="335"/>
      <c r="E1778" s="335"/>
      <c r="F1778" s="335"/>
      <c r="G1778" s="343">
        <v>4967</v>
      </c>
      <c r="H1778" s="343">
        <v>2275</v>
      </c>
      <c r="I1778" s="343">
        <v>2692</v>
      </c>
      <c r="J1778" s="343">
        <v>1202</v>
      </c>
      <c r="K1778" s="343">
        <v>589</v>
      </c>
      <c r="L1778" s="343">
        <v>613</v>
      </c>
      <c r="M1778" s="343">
        <v>504</v>
      </c>
      <c r="N1778" s="343">
        <v>185</v>
      </c>
      <c r="O1778" s="343">
        <v>319</v>
      </c>
      <c r="P1778" s="343">
        <v>227</v>
      </c>
      <c r="Q1778" s="343">
        <v>84</v>
      </c>
      <c r="R1778" s="343">
        <v>143</v>
      </c>
    </row>
    <row r="1779" spans="1:18" x14ac:dyDescent="0.25">
      <c r="A1779" s="335"/>
      <c r="B1779" s="335"/>
      <c r="C1779" s="335"/>
      <c r="D1779" s="335" t="s">
        <v>411</v>
      </c>
      <c r="E1779" s="335"/>
      <c r="F1779" s="335"/>
      <c r="G1779" s="343">
        <v>4967</v>
      </c>
      <c r="H1779" s="343">
        <v>2275</v>
      </c>
      <c r="I1779" s="343">
        <v>2692</v>
      </c>
      <c r="J1779" s="343">
        <v>1202</v>
      </c>
      <c r="K1779" s="343">
        <v>589</v>
      </c>
      <c r="L1779" s="343">
        <v>613</v>
      </c>
      <c r="M1779" s="343">
        <v>504</v>
      </c>
      <c r="N1779" s="343">
        <v>185</v>
      </c>
      <c r="O1779" s="343">
        <v>319</v>
      </c>
      <c r="P1779" s="343">
        <v>227</v>
      </c>
      <c r="Q1779" s="343">
        <v>84</v>
      </c>
      <c r="R1779" s="343">
        <v>143</v>
      </c>
    </row>
    <row r="1780" spans="1:18" x14ac:dyDescent="0.25">
      <c r="A1780" s="335"/>
      <c r="B1780" s="335"/>
      <c r="C1780" s="335"/>
      <c r="D1780" s="335"/>
      <c r="E1780" s="335" t="s">
        <v>6</v>
      </c>
      <c r="F1780" s="335"/>
      <c r="G1780" s="343">
        <v>4967</v>
      </c>
      <c r="H1780" s="343">
        <v>2275</v>
      </c>
      <c r="I1780" s="343">
        <v>2692</v>
      </c>
      <c r="J1780" s="343">
        <v>1202</v>
      </c>
      <c r="K1780" s="343">
        <v>589</v>
      </c>
      <c r="L1780" s="343">
        <v>613</v>
      </c>
      <c r="M1780" s="343">
        <v>504</v>
      </c>
      <c r="N1780" s="343">
        <v>185</v>
      </c>
      <c r="O1780" s="343">
        <v>319</v>
      </c>
      <c r="P1780" s="343">
        <v>227</v>
      </c>
      <c r="Q1780" s="343">
        <v>84</v>
      </c>
      <c r="R1780" s="343">
        <v>143</v>
      </c>
    </row>
    <row r="1781" spans="1:18" x14ac:dyDescent="0.25">
      <c r="A1781" s="335"/>
      <c r="B1781" s="335"/>
      <c r="C1781" s="335"/>
      <c r="D1781" s="335"/>
      <c r="E1781" s="335"/>
      <c r="F1781" s="335" t="s">
        <v>463</v>
      </c>
      <c r="G1781" s="343">
        <v>305</v>
      </c>
      <c r="H1781" s="343">
        <v>274</v>
      </c>
      <c r="I1781" s="343">
        <v>31</v>
      </c>
      <c r="J1781" s="343">
        <v>61</v>
      </c>
      <c r="K1781" s="343">
        <v>56</v>
      </c>
      <c r="L1781" s="343">
        <v>5</v>
      </c>
      <c r="M1781" s="343">
        <v>20</v>
      </c>
      <c r="N1781" s="343">
        <v>18</v>
      </c>
      <c r="O1781" s="343">
        <v>2</v>
      </c>
      <c r="P1781" s="343">
        <v>7</v>
      </c>
      <c r="Q1781" s="343">
        <v>6</v>
      </c>
      <c r="R1781" s="343">
        <v>1</v>
      </c>
    </row>
    <row r="1782" spans="1:18" x14ac:dyDescent="0.25">
      <c r="A1782" s="335"/>
      <c r="B1782" s="335"/>
      <c r="C1782" s="335"/>
      <c r="D1782" s="335"/>
      <c r="E1782" s="335"/>
      <c r="F1782" s="335" t="s">
        <v>1078</v>
      </c>
      <c r="G1782" s="343">
        <v>272</v>
      </c>
      <c r="H1782" s="343">
        <v>262</v>
      </c>
      <c r="I1782" s="343">
        <v>10</v>
      </c>
      <c r="J1782" s="343">
        <v>105</v>
      </c>
      <c r="K1782" s="343">
        <v>100</v>
      </c>
      <c r="L1782" s="343">
        <v>5</v>
      </c>
      <c r="M1782" s="343">
        <v>0</v>
      </c>
      <c r="N1782" s="343">
        <v>0</v>
      </c>
      <c r="O1782" s="343">
        <v>0</v>
      </c>
      <c r="P1782" s="343">
        <v>0</v>
      </c>
      <c r="Q1782" s="343">
        <v>0</v>
      </c>
      <c r="R1782" s="343">
        <v>0</v>
      </c>
    </row>
    <row r="1783" spans="1:18" x14ac:dyDescent="0.25">
      <c r="A1783" s="335"/>
      <c r="B1783" s="335"/>
      <c r="C1783" s="335"/>
      <c r="D1783" s="335"/>
      <c r="E1783" s="335"/>
      <c r="F1783" s="335" t="s">
        <v>552</v>
      </c>
      <c r="G1783" s="343">
        <v>270</v>
      </c>
      <c r="H1783" s="343">
        <v>222</v>
      </c>
      <c r="I1783" s="343">
        <v>48</v>
      </c>
      <c r="J1783" s="343">
        <v>77</v>
      </c>
      <c r="K1783" s="343">
        <v>64</v>
      </c>
      <c r="L1783" s="343">
        <v>13</v>
      </c>
      <c r="M1783" s="343">
        <v>26</v>
      </c>
      <c r="N1783" s="343">
        <v>20</v>
      </c>
      <c r="O1783" s="343">
        <v>6</v>
      </c>
      <c r="P1783" s="343">
        <v>9</v>
      </c>
      <c r="Q1783" s="343">
        <v>7</v>
      </c>
      <c r="R1783" s="343">
        <v>2</v>
      </c>
    </row>
    <row r="1784" spans="1:18" x14ac:dyDescent="0.25">
      <c r="A1784" s="335"/>
      <c r="B1784" s="335"/>
      <c r="C1784" s="335"/>
      <c r="D1784" s="335"/>
      <c r="E1784" s="335"/>
      <c r="F1784" s="335" t="s">
        <v>1079</v>
      </c>
      <c r="G1784" s="343">
        <v>155</v>
      </c>
      <c r="H1784" s="343">
        <v>136</v>
      </c>
      <c r="I1784" s="343">
        <v>19</v>
      </c>
      <c r="J1784" s="343">
        <v>42</v>
      </c>
      <c r="K1784" s="343">
        <v>36</v>
      </c>
      <c r="L1784" s="343">
        <v>6</v>
      </c>
      <c r="M1784" s="343">
        <v>7</v>
      </c>
      <c r="N1784" s="343">
        <v>7</v>
      </c>
      <c r="O1784" s="343">
        <v>0</v>
      </c>
      <c r="P1784" s="343">
        <v>3</v>
      </c>
      <c r="Q1784" s="343">
        <v>3</v>
      </c>
      <c r="R1784" s="343">
        <v>0</v>
      </c>
    </row>
    <row r="1785" spans="1:18" x14ac:dyDescent="0.25">
      <c r="A1785" s="335"/>
      <c r="B1785" s="335"/>
      <c r="C1785" s="335"/>
      <c r="D1785" s="335"/>
      <c r="E1785" s="335"/>
      <c r="F1785" s="335" t="s">
        <v>742</v>
      </c>
      <c r="G1785" s="343">
        <v>344</v>
      </c>
      <c r="H1785" s="343">
        <v>226</v>
      </c>
      <c r="I1785" s="343">
        <v>118</v>
      </c>
      <c r="J1785" s="343">
        <v>77</v>
      </c>
      <c r="K1785" s="343">
        <v>52</v>
      </c>
      <c r="L1785" s="343">
        <v>25</v>
      </c>
      <c r="M1785" s="343">
        <v>32</v>
      </c>
      <c r="N1785" s="343">
        <v>17</v>
      </c>
      <c r="O1785" s="343">
        <v>15</v>
      </c>
      <c r="P1785" s="343">
        <v>11</v>
      </c>
      <c r="Q1785" s="343">
        <v>7</v>
      </c>
      <c r="R1785" s="343">
        <v>4</v>
      </c>
    </row>
    <row r="1786" spans="1:18" x14ac:dyDescent="0.25">
      <c r="A1786" s="335"/>
      <c r="B1786" s="335"/>
      <c r="C1786" s="335"/>
      <c r="D1786" s="335"/>
      <c r="E1786" s="335"/>
      <c r="F1786" s="335" t="s">
        <v>562</v>
      </c>
      <c r="G1786" s="343">
        <v>533</v>
      </c>
      <c r="H1786" s="343">
        <v>229</v>
      </c>
      <c r="I1786" s="343">
        <v>304</v>
      </c>
      <c r="J1786" s="343">
        <v>111</v>
      </c>
      <c r="K1786" s="343">
        <v>46</v>
      </c>
      <c r="L1786" s="343">
        <v>65</v>
      </c>
      <c r="M1786" s="343">
        <v>56</v>
      </c>
      <c r="N1786" s="343">
        <v>35</v>
      </c>
      <c r="O1786" s="343">
        <v>21</v>
      </c>
      <c r="P1786" s="343">
        <v>25</v>
      </c>
      <c r="Q1786" s="343">
        <v>15</v>
      </c>
      <c r="R1786" s="343">
        <v>10</v>
      </c>
    </row>
    <row r="1787" spans="1:18" x14ac:dyDescent="0.25">
      <c r="A1787" s="335"/>
      <c r="B1787" s="335"/>
      <c r="C1787" s="335"/>
      <c r="D1787" s="335"/>
      <c r="E1787" s="335"/>
      <c r="F1787" s="335" t="s">
        <v>950</v>
      </c>
      <c r="G1787" s="343">
        <v>447</v>
      </c>
      <c r="H1787" s="343">
        <v>183</v>
      </c>
      <c r="I1787" s="343">
        <v>264</v>
      </c>
      <c r="J1787" s="343">
        <v>123</v>
      </c>
      <c r="K1787" s="343">
        <v>49</v>
      </c>
      <c r="L1787" s="343">
        <v>74</v>
      </c>
      <c r="M1787" s="343">
        <v>35</v>
      </c>
      <c r="N1787" s="343">
        <v>17</v>
      </c>
      <c r="O1787" s="343">
        <v>18</v>
      </c>
      <c r="P1787" s="343">
        <v>17</v>
      </c>
      <c r="Q1787" s="343">
        <v>10</v>
      </c>
      <c r="R1787" s="343">
        <v>7</v>
      </c>
    </row>
    <row r="1788" spans="1:18" x14ac:dyDescent="0.25">
      <c r="A1788" s="335"/>
      <c r="B1788" s="335"/>
      <c r="C1788" s="335"/>
      <c r="D1788" s="335"/>
      <c r="E1788" s="335"/>
      <c r="F1788" s="335" t="s">
        <v>554</v>
      </c>
      <c r="G1788" s="343">
        <v>217</v>
      </c>
      <c r="H1788" s="343">
        <v>67</v>
      </c>
      <c r="I1788" s="343">
        <v>150</v>
      </c>
      <c r="J1788" s="343">
        <v>53</v>
      </c>
      <c r="K1788" s="343">
        <v>14</v>
      </c>
      <c r="L1788" s="343">
        <v>39</v>
      </c>
      <c r="M1788" s="343">
        <v>13</v>
      </c>
      <c r="N1788" s="343">
        <v>6</v>
      </c>
      <c r="O1788" s="343">
        <v>7</v>
      </c>
      <c r="P1788" s="343">
        <v>7</v>
      </c>
      <c r="Q1788" s="343">
        <v>3</v>
      </c>
      <c r="R1788" s="343">
        <v>4</v>
      </c>
    </row>
    <row r="1789" spans="1:18" x14ac:dyDescent="0.25">
      <c r="A1789" s="335"/>
      <c r="B1789" s="335"/>
      <c r="C1789" s="335"/>
      <c r="D1789" s="335"/>
      <c r="E1789" s="335"/>
      <c r="F1789" s="335" t="s">
        <v>565</v>
      </c>
      <c r="G1789" s="343">
        <v>526</v>
      </c>
      <c r="H1789" s="343">
        <v>210</v>
      </c>
      <c r="I1789" s="343">
        <v>316</v>
      </c>
      <c r="J1789" s="343">
        <v>118</v>
      </c>
      <c r="K1789" s="343">
        <v>50</v>
      </c>
      <c r="L1789" s="343">
        <v>68</v>
      </c>
      <c r="M1789" s="343">
        <v>47</v>
      </c>
      <c r="N1789" s="343">
        <v>13</v>
      </c>
      <c r="O1789" s="343">
        <v>34</v>
      </c>
      <c r="P1789" s="343">
        <v>24</v>
      </c>
      <c r="Q1789" s="343">
        <v>5</v>
      </c>
      <c r="R1789" s="343">
        <v>19</v>
      </c>
    </row>
    <row r="1790" spans="1:18" x14ac:dyDescent="0.25">
      <c r="A1790" s="335"/>
      <c r="B1790" s="335"/>
      <c r="C1790" s="335"/>
      <c r="D1790" s="335"/>
      <c r="E1790" s="335"/>
      <c r="F1790" s="335" t="s">
        <v>585</v>
      </c>
      <c r="G1790" s="343">
        <v>499</v>
      </c>
      <c r="H1790" s="343">
        <v>85</v>
      </c>
      <c r="I1790" s="343">
        <v>414</v>
      </c>
      <c r="J1790" s="343">
        <v>86</v>
      </c>
      <c r="K1790" s="343">
        <v>13</v>
      </c>
      <c r="L1790" s="343">
        <v>73</v>
      </c>
      <c r="M1790" s="343">
        <v>104</v>
      </c>
      <c r="N1790" s="343">
        <v>17</v>
      </c>
      <c r="O1790" s="343">
        <v>87</v>
      </c>
      <c r="P1790" s="343">
        <v>42</v>
      </c>
      <c r="Q1790" s="343">
        <v>6</v>
      </c>
      <c r="R1790" s="343">
        <v>36</v>
      </c>
    </row>
    <row r="1791" spans="1:18" x14ac:dyDescent="0.25">
      <c r="A1791" s="335"/>
      <c r="B1791" s="335"/>
      <c r="C1791" s="335"/>
      <c r="D1791" s="335"/>
      <c r="E1791" s="335"/>
      <c r="F1791" s="335" t="s">
        <v>1080</v>
      </c>
      <c r="G1791" s="343">
        <v>144</v>
      </c>
      <c r="H1791" s="343">
        <v>42</v>
      </c>
      <c r="I1791" s="343">
        <v>102</v>
      </c>
      <c r="J1791" s="343">
        <v>34</v>
      </c>
      <c r="K1791" s="343">
        <v>13</v>
      </c>
      <c r="L1791" s="343">
        <v>21</v>
      </c>
      <c r="M1791" s="343">
        <v>20</v>
      </c>
      <c r="N1791" s="343">
        <v>4</v>
      </c>
      <c r="O1791" s="343">
        <v>16</v>
      </c>
      <c r="P1791" s="343">
        <v>12</v>
      </c>
      <c r="Q1791" s="343">
        <v>2</v>
      </c>
      <c r="R1791" s="343">
        <v>10</v>
      </c>
    </row>
    <row r="1792" spans="1:18" x14ac:dyDescent="0.25">
      <c r="A1792" s="335"/>
      <c r="B1792" s="335"/>
      <c r="C1792" s="335"/>
      <c r="D1792" s="335"/>
      <c r="E1792" s="335"/>
      <c r="F1792" s="335" t="s">
        <v>1081</v>
      </c>
      <c r="G1792" s="343">
        <v>154</v>
      </c>
      <c r="H1792" s="343">
        <v>39</v>
      </c>
      <c r="I1792" s="343">
        <v>115</v>
      </c>
      <c r="J1792" s="343">
        <v>37</v>
      </c>
      <c r="K1792" s="343">
        <v>9</v>
      </c>
      <c r="L1792" s="343">
        <v>28</v>
      </c>
      <c r="M1792" s="343">
        <v>13</v>
      </c>
      <c r="N1792" s="343">
        <v>4</v>
      </c>
      <c r="O1792" s="343">
        <v>9</v>
      </c>
      <c r="P1792" s="343">
        <v>0</v>
      </c>
      <c r="Q1792" s="343">
        <v>0</v>
      </c>
      <c r="R1792" s="343">
        <v>0</v>
      </c>
    </row>
    <row r="1793" spans="1:18" x14ac:dyDescent="0.25">
      <c r="A1793" s="335"/>
      <c r="B1793" s="335"/>
      <c r="C1793" s="335"/>
      <c r="D1793" s="335"/>
      <c r="E1793" s="335"/>
      <c r="F1793" s="335" t="s">
        <v>1082</v>
      </c>
      <c r="G1793" s="343">
        <v>0</v>
      </c>
      <c r="H1793" s="343">
        <v>0</v>
      </c>
      <c r="I1793" s="343">
        <v>0</v>
      </c>
      <c r="J1793" s="343">
        <v>0</v>
      </c>
      <c r="K1793" s="343">
        <v>0</v>
      </c>
      <c r="L1793" s="343">
        <v>0</v>
      </c>
      <c r="M1793" s="343">
        <v>0</v>
      </c>
      <c r="N1793" s="343">
        <v>0</v>
      </c>
      <c r="O1793" s="343">
        <v>0</v>
      </c>
      <c r="P1793" s="343">
        <v>0</v>
      </c>
      <c r="Q1793" s="343">
        <v>0</v>
      </c>
      <c r="R1793" s="343">
        <v>0</v>
      </c>
    </row>
    <row r="1794" spans="1:18" x14ac:dyDescent="0.25">
      <c r="A1794" s="335"/>
      <c r="B1794" s="335"/>
      <c r="C1794" s="335"/>
      <c r="D1794" s="335"/>
      <c r="E1794" s="335"/>
      <c r="F1794" s="335" t="s">
        <v>823</v>
      </c>
      <c r="G1794" s="343">
        <v>118</v>
      </c>
      <c r="H1794" s="343">
        <v>50</v>
      </c>
      <c r="I1794" s="343">
        <v>68</v>
      </c>
      <c r="J1794" s="343">
        <v>51</v>
      </c>
      <c r="K1794" s="343">
        <v>22</v>
      </c>
      <c r="L1794" s="343">
        <v>29</v>
      </c>
      <c r="M1794" s="343">
        <v>8</v>
      </c>
      <c r="N1794" s="343">
        <v>6</v>
      </c>
      <c r="O1794" s="343">
        <v>2</v>
      </c>
      <c r="P1794" s="343">
        <v>7</v>
      </c>
      <c r="Q1794" s="343">
        <v>6</v>
      </c>
      <c r="R1794" s="343">
        <v>1</v>
      </c>
    </row>
    <row r="1795" spans="1:18" x14ac:dyDescent="0.25">
      <c r="A1795" s="335"/>
      <c r="B1795" s="335"/>
      <c r="C1795" s="335"/>
      <c r="D1795" s="335"/>
      <c r="E1795" s="335"/>
      <c r="F1795" s="335" t="s">
        <v>636</v>
      </c>
      <c r="G1795" s="343">
        <v>454</v>
      </c>
      <c r="H1795" s="343">
        <v>131</v>
      </c>
      <c r="I1795" s="343">
        <v>323</v>
      </c>
      <c r="J1795" s="343">
        <v>90</v>
      </c>
      <c r="K1795" s="343">
        <v>30</v>
      </c>
      <c r="L1795" s="343">
        <v>60</v>
      </c>
      <c r="M1795" s="343">
        <v>67</v>
      </c>
      <c r="N1795" s="343">
        <v>17</v>
      </c>
      <c r="O1795" s="343">
        <v>50</v>
      </c>
      <c r="P1795" s="343">
        <v>35</v>
      </c>
      <c r="Q1795" s="343">
        <v>11</v>
      </c>
      <c r="R1795" s="343">
        <v>24</v>
      </c>
    </row>
    <row r="1796" spans="1:18" x14ac:dyDescent="0.25">
      <c r="A1796" s="335"/>
      <c r="B1796" s="335"/>
      <c r="C1796" s="335"/>
      <c r="D1796" s="335"/>
      <c r="E1796" s="335"/>
      <c r="F1796" s="335" t="s">
        <v>1083</v>
      </c>
      <c r="G1796" s="343">
        <v>223</v>
      </c>
      <c r="H1796" s="343">
        <v>89</v>
      </c>
      <c r="I1796" s="343">
        <v>134</v>
      </c>
      <c r="J1796" s="343">
        <v>68</v>
      </c>
      <c r="K1796" s="343">
        <v>24</v>
      </c>
      <c r="L1796" s="343">
        <v>44</v>
      </c>
      <c r="M1796" s="343">
        <v>12</v>
      </c>
      <c r="N1796" s="343">
        <v>3</v>
      </c>
      <c r="O1796" s="343">
        <v>9</v>
      </c>
      <c r="P1796" s="343">
        <v>11</v>
      </c>
      <c r="Q1796" s="343">
        <v>3</v>
      </c>
      <c r="R1796" s="343">
        <v>8</v>
      </c>
    </row>
    <row r="1797" spans="1:18" x14ac:dyDescent="0.25">
      <c r="A1797" s="335"/>
      <c r="B1797" s="335"/>
      <c r="C1797" s="335"/>
      <c r="D1797" s="335"/>
      <c r="E1797" s="335"/>
      <c r="F1797" s="335" t="s">
        <v>1084</v>
      </c>
      <c r="G1797" s="343">
        <v>0</v>
      </c>
      <c r="H1797" s="343">
        <v>0</v>
      </c>
      <c r="I1797" s="343">
        <v>0</v>
      </c>
      <c r="J1797" s="343">
        <v>0</v>
      </c>
      <c r="K1797" s="343">
        <v>0</v>
      </c>
      <c r="L1797" s="343">
        <v>0</v>
      </c>
      <c r="M1797" s="343">
        <v>0</v>
      </c>
      <c r="N1797" s="343">
        <v>0</v>
      </c>
      <c r="O1797" s="343">
        <v>0</v>
      </c>
      <c r="P1797" s="343">
        <v>0</v>
      </c>
      <c r="Q1797" s="343">
        <v>0</v>
      </c>
      <c r="R1797" s="343">
        <v>0</v>
      </c>
    </row>
    <row r="1798" spans="1:18" x14ac:dyDescent="0.25">
      <c r="A1798" s="335"/>
      <c r="B1798" s="335"/>
      <c r="C1798" s="335"/>
      <c r="D1798" s="335"/>
      <c r="E1798" s="335"/>
      <c r="F1798" s="335" t="s">
        <v>483</v>
      </c>
      <c r="G1798" s="343">
        <v>306</v>
      </c>
      <c r="H1798" s="343">
        <v>30</v>
      </c>
      <c r="I1798" s="343">
        <v>276</v>
      </c>
      <c r="J1798" s="343">
        <v>69</v>
      </c>
      <c r="K1798" s="343">
        <v>11</v>
      </c>
      <c r="L1798" s="343">
        <v>58</v>
      </c>
      <c r="M1798" s="343">
        <v>44</v>
      </c>
      <c r="N1798" s="343">
        <v>1</v>
      </c>
      <c r="O1798" s="343">
        <v>43</v>
      </c>
      <c r="P1798" s="343">
        <v>17</v>
      </c>
      <c r="Q1798" s="343">
        <v>0</v>
      </c>
      <c r="R1798" s="343">
        <v>17</v>
      </c>
    </row>
    <row r="1799" spans="1:18" x14ac:dyDescent="0.25">
      <c r="A1799" s="335"/>
      <c r="B1799" s="335"/>
      <c r="C1799" s="335" t="s">
        <v>1085</v>
      </c>
      <c r="D1799" s="335"/>
      <c r="E1799" s="335"/>
      <c r="F1799" s="335"/>
      <c r="G1799" s="343">
        <v>2829</v>
      </c>
      <c r="H1799" s="343">
        <v>1405</v>
      </c>
      <c r="I1799" s="343">
        <v>1424</v>
      </c>
      <c r="J1799" s="343">
        <v>650</v>
      </c>
      <c r="K1799" s="343">
        <v>356</v>
      </c>
      <c r="L1799" s="343">
        <v>294</v>
      </c>
      <c r="M1799" s="343">
        <v>311</v>
      </c>
      <c r="N1799" s="343">
        <v>116</v>
      </c>
      <c r="O1799" s="343">
        <v>195</v>
      </c>
      <c r="P1799" s="343">
        <v>304</v>
      </c>
      <c r="Q1799" s="343">
        <v>118</v>
      </c>
      <c r="R1799" s="343">
        <v>186</v>
      </c>
    </row>
    <row r="1800" spans="1:18" x14ac:dyDescent="0.25">
      <c r="A1800" s="335"/>
      <c r="B1800" s="335"/>
      <c r="C1800" s="335"/>
      <c r="D1800" s="335" t="s">
        <v>411</v>
      </c>
      <c r="E1800" s="335"/>
      <c r="F1800" s="335"/>
      <c r="G1800" s="343">
        <v>2757</v>
      </c>
      <c r="H1800" s="343">
        <v>1363</v>
      </c>
      <c r="I1800" s="343">
        <v>1394</v>
      </c>
      <c r="J1800" s="343">
        <v>616</v>
      </c>
      <c r="K1800" s="343">
        <v>335</v>
      </c>
      <c r="L1800" s="343">
        <v>281</v>
      </c>
      <c r="M1800" s="343">
        <v>263</v>
      </c>
      <c r="N1800" s="343">
        <v>97</v>
      </c>
      <c r="O1800" s="343">
        <v>166</v>
      </c>
      <c r="P1800" s="343">
        <v>284</v>
      </c>
      <c r="Q1800" s="343">
        <v>110</v>
      </c>
      <c r="R1800" s="343">
        <v>174</v>
      </c>
    </row>
    <row r="1801" spans="1:18" x14ac:dyDescent="0.25">
      <c r="A1801" s="335"/>
      <c r="B1801" s="335"/>
      <c r="C1801" s="335"/>
      <c r="D1801" s="335"/>
      <c r="E1801" s="335" t="s">
        <v>6</v>
      </c>
      <c r="F1801" s="335"/>
      <c r="G1801" s="343">
        <v>2757</v>
      </c>
      <c r="H1801" s="343">
        <v>1363</v>
      </c>
      <c r="I1801" s="343">
        <v>1394</v>
      </c>
      <c r="J1801" s="343">
        <v>616</v>
      </c>
      <c r="K1801" s="343">
        <v>335</v>
      </c>
      <c r="L1801" s="343">
        <v>281</v>
      </c>
      <c r="M1801" s="343">
        <v>263</v>
      </c>
      <c r="N1801" s="343">
        <v>97</v>
      </c>
      <c r="O1801" s="343">
        <v>166</v>
      </c>
      <c r="P1801" s="343">
        <v>284</v>
      </c>
      <c r="Q1801" s="343">
        <v>110</v>
      </c>
      <c r="R1801" s="343">
        <v>174</v>
      </c>
    </row>
    <row r="1802" spans="1:18" x14ac:dyDescent="0.25">
      <c r="A1802" s="335"/>
      <c r="B1802" s="335"/>
      <c r="C1802" s="335"/>
      <c r="D1802" s="335"/>
      <c r="E1802" s="335"/>
      <c r="F1802" s="335" t="s">
        <v>727</v>
      </c>
      <c r="G1802" s="343">
        <v>854</v>
      </c>
      <c r="H1802" s="343">
        <v>502</v>
      </c>
      <c r="I1802" s="343">
        <v>352</v>
      </c>
      <c r="J1802" s="343">
        <v>181</v>
      </c>
      <c r="K1802" s="343">
        <v>107</v>
      </c>
      <c r="L1802" s="343">
        <v>74</v>
      </c>
      <c r="M1802" s="343">
        <v>73</v>
      </c>
      <c r="N1802" s="343">
        <v>36</v>
      </c>
      <c r="O1802" s="343">
        <v>37</v>
      </c>
      <c r="P1802" s="343">
        <v>79</v>
      </c>
      <c r="Q1802" s="343">
        <v>38</v>
      </c>
      <c r="R1802" s="343">
        <v>41</v>
      </c>
    </row>
    <row r="1803" spans="1:18" x14ac:dyDescent="0.25">
      <c r="A1803" s="335"/>
      <c r="B1803" s="335"/>
      <c r="C1803" s="335"/>
      <c r="D1803" s="335"/>
      <c r="E1803" s="335"/>
      <c r="F1803" s="335" t="s">
        <v>622</v>
      </c>
      <c r="G1803" s="343">
        <v>111</v>
      </c>
      <c r="H1803" s="343">
        <v>39</v>
      </c>
      <c r="I1803" s="343">
        <v>72</v>
      </c>
      <c r="J1803" s="343">
        <v>39</v>
      </c>
      <c r="K1803" s="343">
        <v>16</v>
      </c>
      <c r="L1803" s="343">
        <v>23</v>
      </c>
      <c r="M1803" s="343">
        <v>4</v>
      </c>
      <c r="N1803" s="343">
        <v>2</v>
      </c>
      <c r="O1803" s="343">
        <v>2</v>
      </c>
      <c r="P1803" s="343">
        <v>2</v>
      </c>
      <c r="Q1803" s="343">
        <v>1</v>
      </c>
      <c r="R1803" s="343">
        <v>1</v>
      </c>
    </row>
    <row r="1804" spans="1:18" x14ac:dyDescent="0.25">
      <c r="A1804" s="335"/>
      <c r="B1804" s="335"/>
      <c r="C1804" s="335"/>
      <c r="D1804" s="335"/>
      <c r="E1804" s="335"/>
      <c r="F1804" s="335" t="s">
        <v>1092</v>
      </c>
      <c r="G1804" s="343">
        <v>242</v>
      </c>
      <c r="H1804" s="343">
        <v>19</v>
      </c>
      <c r="I1804" s="343">
        <v>223</v>
      </c>
      <c r="J1804" s="343">
        <v>34</v>
      </c>
      <c r="K1804" s="343">
        <v>1</v>
      </c>
      <c r="L1804" s="343">
        <v>33</v>
      </c>
      <c r="M1804" s="343">
        <v>42</v>
      </c>
      <c r="N1804" s="343">
        <v>1</v>
      </c>
      <c r="O1804" s="343">
        <v>41</v>
      </c>
      <c r="P1804" s="343">
        <v>44</v>
      </c>
      <c r="Q1804" s="343">
        <v>2</v>
      </c>
      <c r="R1804" s="343">
        <v>42</v>
      </c>
    </row>
    <row r="1805" spans="1:18" x14ac:dyDescent="0.25">
      <c r="A1805" s="335"/>
      <c r="B1805" s="335"/>
      <c r="C1805" s="335"/>
      <c r="D1805" s="335"/>
      <c r="E1805" s="335"/>
      <c r="F1805" s="335" t="s">
        <v>1093</v>
      </c>
      <c r="G1805" s="343">
        <v>156</v>
      </c>
      <c r="H1805" s="343">
        <v>105</v>
      </c>
      <c r="I1805" s="343">
        <v>51</v>
      </c>
      <c r="J1805" s="343">
        <v>67</v>
      </c>
      <c r="K1805" s="343">
        <v>48</v>
      </c>
      <c r="L1805" s="343">
        <v>19</v>
      </c>
      <c r="M1805" s="343">
        <v>0</v>
      </c>
      <c r="N1805" s="343">
        <v>0</v>
      </c>
      <c r="O1805" s="343">
        <v>0</v>
      </c>
      <c r="P1805" s="343">
        <v>0</v>
      </c>
      <c r="Q1805" s="343">
        <v>0</v>
      </c>
      <c r="R1805" s="343">
        <v>0</v>
      </c>
    </row>
    <row r="1806" spans="1:18" x14ac:dyDescent="0.25">
      <c r="A1806" s="335"/>
      <c r="B1806" s="335"/>
      <c r="C1806" s="335"/>
      <c r="D1806" s="335"/>
      <c r="E1806" s="335"/>
      <c r="F1806" s="335" t="s">
        <v>566</v>
      </c>
      <c r="G1806" s="343">
        <v>711</v>
      </c>
      <c r="H1806" s="343">
        <v>302</v>
      </c>
      <c r="I1806" s="343">
        <v>409</v>
      </c>
      <c r="J1806" s="343">
        <v>121</v>
      </c>
      <c r="K1806" s="343">
        <v>52</v>
      </c>
      <c r="L1806" s="343">
        <v>69</v>
      </c>
      <c r="M1806" s="343">
        <v>84</v>
      </c>
      <c r="N1806" s="343">
        <v>32</v>
      </c>
      <c r="O1806" s="343">
        <v>52</v>
      </c>
      <c r="P1806" s="343">
        <v>91</v>
      </c>
      <c r="Q1806" s="343">
        <v>36</v>
      </c>
      <c r="R1806" s="343">
        <v>55</v>
      </c>
    </row>
    <row r="1807" spans="1:18" x14ac:dyDescent="0.25">
      <c r="A1807" s="335"/>
      <c r="B1807" s="335"/>
      <c r="C1807" s="335"/>
      <c r="D1807" s="335"/>
      <c r="E1807" s="335"/>
      <c r="F1807" s="335" t="s">
        <v>748</v>
      </c>
      <c r="G1807" s="343">
        <v>417</v>
      </c>
      <c r="H1807" s="343">
        <v>217</v>
      </c>
      <c r="I1807" s="343">
        <v>200</v>
      </c>
      <c r="J1807" s="343">
        <v>80</v>
      </c>
      <c r="K1807" s="343">
        <v>42</v>
      </c>
      <c r="L1807" s="343">
        <v>38</v>
      </c>
      <c r="M1807" s="343">
        <v>39</v>
      </c>
      <c r="N1807" s="343">
        <v>19</v>
      </c>
      <c r="O1807" s="343">
        <v>20</v>
      </c>
      <c r="P1807" s="343">
        <v>45</v>
      </c>
      <c r="Q1807" s="343">
        <v>24</v>
      </c>
      <c r="R1807" s="343">
        <v>21</v>
      </c>
    </row>
    <row r="1808" spans="1:18" x14ac:dyDescent="0.25">
      <c r="A1808" s="335"/>
      <c r="B1808" s="335"/>
      <c r="C1808" s="335"/>
      <c r="D1808" s="335"/>
      <c r="E1808" s="335"/>
      <c r="F1808" s="335" t="s">
        <v>1094</v>
      </c>
      <c r="G1808" s="343">
        <v>33</v>
      </c>
      <c r="H1808" s="343">
        <v>11</v>
      </c>
      <c r="I1808" s="343">
        <v>22</v>
      </c>
      <c r="J1808" s="343">
        <v>12</v>
      </c>
      <c r="K1808" s="343">
        <v>4</v>
      </c>
      <c r="L1808" s="343">
        <v>8</v>
      </c>
      <c r="M1808" s="343">
        <v>0</v>
      </c>
      <c r="N1808" s="343">
        <v>0</v>
      </c>
      <c r="O1808" s="343">
        <v>0</v>
      </c>
      <c r="P1808" s="343">
        <v>0</v>
      </c>
      <c r="Q1808" s="343">
        <v>0</v>
      </c>
      <c r="R1808" s="343">
        <v>0</v>
      </c>
    </row>
    <row r="1809" spans="1:18" x14ac:dyDescent="0.25">
      <c r="A1809" s="335"/>
      <c r="B1809" s="335"/>
      <c r="C1809" s="335"/>
      <c r="D1809" s="335"/>
      <c r="E1809" s="335"/>
      <c r="F1809" s="335" t="s">
        <v>473</v>
      </c>
      <c r="G1809" s="343">
        <v>153</v>
      </c>
      <c r="H1809" s="343">
        <v>100</v>
      </c>
      <c r="I1809" s="343">
        <v>53</v>
      </c>
      <c r="J1809" s="343">
        <v>42</v>
      </c>
      <c r="K1809" s="343">
        <v>28</v>
      </c>
      <c r="L1809" s="343">
        <v>14</v>
      </c>
      <c r="M1809" s="343">
        <v>21</v>
      </c>
      <c r="N1809" s="343">
        <v>7</v>
      </c>
      <c r="O1809" s="343">
        <v>14</v>
      </c>
      <c r="P1809" s="343">
        <v>23</v>
      </c>
      <c r="Q1809" s="343">
        <v>9</v>
      </c>
      <c r="R1809" s="343">
        <v>14</v>
      </c>
    </row>
    <row r="1810" spans="1:18" x14ac:dyDescent="0.25">
      <c r="A1810" s="335"/>
      <c r="B1810" s="335"/>
      <c r="C1810" s="335"/>
      <c r="D1810" s="335"/>
      <c r="E1810" s="335"/>
      <c r="F1810" s="335" t="s">
        <v>1095</v>
      </c>
      <c r="G1810" s="343">
        <v>68</v>
      </c>
      <c r="H1810" s="343">
        <v>62</v>
      </c>
      <c r="I1810" s="343">
        <v>6</v>
      </c>
      <c r="J1810" s="343">
        <v>40</v>
      </c>
      <c r="K1810" s="343">
        <v>37</v>
      </c>
      <c r="L1810" s="343">
        <v>3</v>
      </c>
      <c r="M1810" s="343">
        <v>0</v>
      </c>
      <c r="N1810" s="343">
        <v>0</v>
      </c>
      <c r="O1810" s="343">
        <v>0</v>
      </c>
      <c r="P1810" s="343">
        <v>0</v>
      </c>
      <c r="Q1810" s="343">
        <v>0</v>
      </c>
      <c r="R1810" s="343">
        <v>0</v>
      </c>
    </row>
    <row r="1811" spans="1:18" x14ac:dyDescent="0.25">
      <c r="A1811" s="335"/>
      <c r="B1811" s="335"/>
      <c r="C1811" s="335"/>
      <c r="D1811" s="335"/>
      <c r="E1811" s="335"/>
      <c r="F1811" s="335" t="s">
        <v>1096</v>
      </c>
      <c r="G1811" s="343">
        <v>12</v>
      </c>
      <c r="H1811" s="343">
        <v>6</v>
      </c>
      <c r="I1811" s="343">
        <v>6</v>
      </c>
      <c r="J1811" s="343">
        <v>0</v>
      </c>
      <c r="K1811" s="343">
        <v>0</v>
      </c>
      <c r="L1811" s="343">
        <v>0</v>
      </c>
      <c r="M1811" s="343">
        <v>0</v>
      </c>
      <c r="N1811" s="343">
        <v>0</v>
      </c>
      <c r="O1811" s="343">
        <v>0</v>
      </c>
      <c r="P1811" s="343">
        <v>0</v>
      </c>
      <c r="Q1811" s="343">
        <v>0</v>
      </c>
      <c r="R1811" s="343">
        <v>0</v>
      </c>
    </row>
    <row r="1812" spans="1:18" x14ac:dyDescent="0.25">
      <c r="A1812" s="335"/>
      <c r="B1812" s="335"/>
      <c r="C1812" s="335"/>
      <c r="D1812" s="335" t="s">
        <v>468</v>
      </c>
      <c r="E1812" s="335"/>
      <c r="F1812" s="335"/>
      <c r="G1812" s="343">
        <v>53</v>
      </c>
      <c r="H1812" s="343">
        <v>30</v>
      </c>
      <c r="I1812" s="343">
        <v>23</v>
      </c>
      <c r="J1812" s="343">
        <v>25</v>
      </c>
      <c r="K1812" s="343">
        <v>15</v>
      </c>
      <c r="L1812" s="343">
        <v>10</v>
      </c>
      <c r="M1812" s="343">
        <v>42</v>
      </c>
      <c r="N1812" s="343">
        <v>17</v>
      </c>
      <c r="O1812" s="343">
        <v>25</v>
      </c>
      <c r="P1812" s="343">
        <v>15</v>
      </c>
      <c r="Q1812" s="343">
        <v>6</v>
      </c>
      <c r="R1812" s="343">
        <v>9</v>
      </c>
    </row>
    <row r="1813" spans="1:18" x14ac:dyDescent="0.25">
      <c r="A1813" s="335"/>
      <c r="B1813" s="335"/>
      <c r="C1813" s="335"/>
      <c r="D1813" s="335"/>
      <c r="E1813" s="335" t="s">
        <v>6</v>
      </c>
      <c r="F1813" s="335"/>
      <c r="G1813" s="343">
        <v>53</v>
      </c>
      <c r="H1813" s="343">
        <v>30</v>
      </c>
      <c r="I1813" s="343">
        <v>23</v>
      </c>
      <c r="J1813" s="343">
        <v>25</v>
      </c>
      <c r="K1813" s="343">
        <v>15</v>
      </c>
      <c r="L1813" s="343">
        <v>10</v>
      </c>
      <c r="M1813" s="343">
        <v>42</v>
      </c>
      <c r="N1813" s="343">
        <v>17</v>
      </c>
      <c r="O1813" s="343">
        <v>25</v>
      </c>
      <c r="P1813" s="343">
        <v>15</v>
      </c>
      <c r="Q1813" s="343">
        <v>6</v>
      </c>
      <c r="R1813" s="343">
        <v>9</v>
      </c>
    </row>
    <row r="1814" spans="1:18" x14ac:dyDescent="0.25">
      <c r="A1814" s="335"/>
      <c r="B1814" s="335"/>
      <c r="C1814" s="335"/>
      <c r="D1814" s="335"/>
      <c r="E1814" s="335"/>
      <c r="F1814" s="335" t="s">
        <v>1086</v>
      </c>
      <c r="G1814" s="343">
        <v>5</v>
      </c>
      <c r="H1814" s="343">
        <v>3</v>
      </c>
      <c r="I1814" s="343">
        <v>2</v>
      </c>
      <c r="J1814" s="343">
        <v>0</v>
      </c>
      <c r="K1814" s="343">
        <v>0</v>
      </c>
      <c r="L1814" s="343">
        <v>0</v>
      </c>
      <c r="M1814" s="343">
        <v>0</v>
      </c>
      <c r="N1814" s="343">
        <v>0</v>
      </c>
      <c r="O1814" s="343">
        <v>0</v>
      </c>
      <c r="P1814" s="343">
        <v>0</v>
      </c>
      <c r="Q1814" s="343">
        <v>0</v>
      </c>
      <c r="R1814" s="343">
        <v>0</v>
      </c>
    </row>
    <row r="1815" spans="1:18" x14ac:dyDescent="0.25">
      <c r="A1815" s="335"/>
      <c r="B1815" s="335"/>
      <c r="C1815" s="335"/>
      <c r="D1815" s="335"/>
      <c r="E1815" s="335"/>
      <c r="F1815" s="335" t="s">
        <v>1087</v>
      </c>
      <c r="G1815" s="343">
        <v>0</v>
      </c>
      <c r="H1815" s="343">
        <v>0</v>
      </c>
      <c r="I1815" s="343">
        <v>0</v>
      </c>
      <c r="J1815" s="343">
        <v>0</v>
      </c>
      <c r="K1815" s="343">
        <v>0</v>
      </c>
      <c r="L1815" s="343">
        <v>0</v>
      </c>
      <c r="M1815" s="343">
        <v>0</v>
      </c>
      <c r="N1815" s="343">
        <v>0</v>
      </c>
      <c r="O1815" s="343">
        <v>0</v>
      </c>
      <c r="P1815" s="343">
        <v>0</v>
      </c>
      <c r="Q1815" s="343">
        <v>0</v>
      </c>
      <c r="R1815" s="343">
        <v>0</v>
      </c>
    </row>
    <row r="1816" spans="1:18" x14ac:dyDescent="0.25">
      <c r="A1816" s="335"/>
      <c r="B1816" s="335"/>
      <c r="C1816" s="335"/>
      <c r="D1816" s="335"/>
      <c r="E1816" s="335"/>
      <c r="F1816" s="335" t="s">
        <v>1088</v>
      </c>
      <c r="G1816" s="343">
        <v>19</v>
      </c>
      <c r="H1816" s="343">
        <v>12</v>
      </c>
      <c r="I1816" s="343">
        <v>7</v>
      </c>
      <c r="J1816" s="343">
        <v>11</v>
      </c>
      <c r="K1816" s="343">
        <v>6</v>
      </c>
      <c r="L1816" s="343">
        <v>5</v>
      </c>
      <c r="M1816" s="343">
        <v>7</v>
      </c>
      <c r="N1816" s="343">
        <v>5</v>
      </c>
      <c r="O1816" s="343">
        <v>2</v>
      </c>
      <c r="P1816" s="343">
        <v>4</v>
      </c>
      <c r="Q1816" s="343">
        <v>2</v>
      </c>
      <c r="R1816" s="343">
        <v>2</v>
      </c>
    </row>
    <row r="1817" spans="1:18" x14ac:dyDescent="0.25">
      <c r="A1817" s="335"/>
      <c r="B1817" s="335"/>
      <c r="C1817" s="335"/>
      <c r="D1817" s="335"/>
      <c r="E1817" s="335"/>
      <c r="F1817" s="335" t="s">
        <v>1089</v>
      </c>
      <c r="G1817" s="343">
        <v>18</v>
      </c>
      <c r="H1817" s="343">
        <v>8</v>
      </c>
      <c r="I1817" s="343">
        <v>10</v>
      </c>
      <c r="J1817" s="343">
        <v>9</v>
      </c>
      <c r="K1817" s="343">
        <v>5</v>
      </c>
      <c r="L1817" s="343">
        <v>4</v>
      </c>
      <c r="M1817" s="343">
        <v>22</v>
      </c>
      <c r="N1817" s="343">
        <v>7</v>
      </c>
      <c r="O1817" s="343">
        <v>15</v>
      </c>
      <c r="P1817" s="343">
        <v>9</v>
      </c>
      <c r="Q1817" s="343">
        <v>3</v>
      </c>
      <c r="R1817" s="343">
        <v>6</v>
      </c>
    </row>
    <row r="1818" spans="1:18" x14ac:dyDescent="0.25">
      <c r="A1818" s="335"/>
      <c r="B1818" s="335"/>
      <c r="C1818" s="335"/>
      <c r="D1818" s="335"/>
      <c r="E1818" s="335"/>
      <c r="F1818" s="335" t="s">
        <v>1090</v>
      </c>
      <c r="G1818" s="343">
        <v>11</v>
      </c>
      <c r="H1818" s="343">
        <v>7</v>
      </c>
      <c r="I1818" s="343">
        <v>4</v>
      </c>
      <c r="J1818" s="343">
        <v>5</v>
      </c>
      <c r="K1818" s="343">
        <v>4</v>
      </c>
      <c r="L1818" s="343">
        <v>1</v>
      </c>
      <c r="M1818" s="343">
        <v>13</v>
      </c>
      <c r="N1818" s="343">
        <v>5</v>
      </c>
      <c r="O1818" s="343">
        <v>8</v>
      </c>
      <c r="P1818" s="343">
        <v>2</v>
      </c>
      <c r="Q1818" s="343">
        <v>1</v>
      </c>
      <c r="R1818" s="343">
        <v>1</v>
      </c>
    </row>
    <row r="1819" spans="1:18" x14ac:dyDescent="0.25">
      <c r="A1819" s="335"/>
      <c r="B1819" s="335"/>
      <c r="C1819" s="335"/>
      <c r="D1819" s="335" t="s">
        <v>504</v>
      </c>
      <c r="E1819" s="335"/>
      <c r="F1819" s="335"/>
      <c r="G1819" s="343">
        <v>19</v>
      </c>
      <c r="H1819" s="343">
        <v>12</v>
      </c>
      <c r="I1819" s="343">
        <v>7</v>
      </c>
      <c r="J1819" s="343">
        <v>9</v>
      </c>
      <c r="K1819" s="343">
        <v>6</v>
      </c>
      <c r="L1819" s="343">
        <v>3</v>
      </c>
      <c r="M1819" s="343">
        <v>6</v>
      </c>
      <c r="N1819" s="343">
        <v>2</v>
      </c>
      <c r="O1819" s="343">
        <v>4</v>
      </c>
      <c r="P1819" s="343">
        <v>5</v>
      </c>
      <c r="Q1819" s="343">
        <v>2</v>
      </c>
      <c r="R1819" s="343">
        <v>3</v>
      </c>
    </row>
    <row r="1820" spans="1:18" x14ac:dyDescent="0.25">
      <c r="A1820" s="335"/>
      <c r="B1820" s="335"/>
      <c r="C1820" s="335"/>
      <c r="D1820" s="335"/>
      <c r="E1820" s="335" t="s">
        <v>6</v>
      </c>
      <c r="F1820" s="335"/>
      <c r="G1820" s="343">
        <v>19</v>
      </c>
      <c r="H1820" s="343">
        <v>12</v>
      </c>
      <c r="I1820" s="343">
        <v>7</v>
      </c>
      <c r="J1820" s="343">
        <v>9</v>
      </c>
      <c r="K1820" s="343">
        <v>6</v>
      </c>
      <c r="L1820" s="343">
        <v>3</v>
      </c>
      <c r="M1820" s="343">
        <v>6</v>
      </c>
      <c r="N1820" s="343">
        <v>2</v>
      </c>
      <c r="O1820" s="343">
        <v>4</v>
      </c>
      <c r="P1820" s="343">
        <v>5</v>
      </c>
      <c r="Q1820" s="343">
        <v>2</v>
      </c>
      <c r="R1820" s="343">
        <v>3</v>
      </c>
    </row>
    <row r="1821" spans="1:18" x14ac:dyDescent="0.25">
      <c r="A1821" s="335"/>
      <c r="B1821" s="335"/>
      <c r="C1821" s="335"/>
      <c r="D1821" s="335"/>
      <c r="E1821" s="335"/>
      <c r="F1821" s="335" t="s">
        <v>1091</v>
      </c>
      <c r="G1821" s="343">
        <v>19</v>
      </c>
      <c r="H1821" s="343">
        <v>12</v>
      </c>
      <c r="I1821" s="343">
        <v>7</v>
      </c>
      <c r="J1821" s="343">
        <v>9</v>
      </c>
      <c r="K1821" s="343">
        <v>6</v>
      </c>
      <c r="L1821" s="343">
        <v>3</v>
      </c>
      <c r="M1821" s="343">
        <v>6</v>
      </c>
      <c r="N1821" s="343">
        <v>2</v>
      </c>
      <c r="O1821" s="343">
        <v>4</v>
      </c>
      <c r="P1821" s="343">
        <v>5</v>
      </c>
      <c r="Q1821" s="343">
        <v>2</v>
      </c>
      <c r="R1821" s="343">
        <v>3</v>
      </c>
    </row>
    <row r="1822" spans="1:18" x14ac:dyDescent="0.25">
      <c r="A1822" s="335"/>
      <c r="B1822" s="335"/>
      <c r="C1822" s="335" t="s">
        <v>1097</v>
      </c>
      <c r="D1822" s="335"/>
      <c r="E1822" s="335"/>
      <c r="F1822" s="335"/>
      <c r="G1822" s="343">
        <v>7759</v>
      </c>
      <c r="H1822" s="343">
        <v>3313</v>
      </c>
      <c r="I1822" s="343">
        <v>4446</v>
      </c>
      <c r="J1822" s="343">
        <v>1224</v>
      </c>
      <c r="K1822" s="343">
        <v>528</v>
      </c>
      <c r="L1822" s="343">
        <v>696</v>
      </c>
      <c r="M1822" s="343">
        <v>945</v>
      </c>
      <c r="N1822" s="343">
        <v>370</v>
      </c>
      <c r="O1822" s="343">
        <v>575</v>
      </c>
      <c r="P1822" s="343">
        <v>682</v>
      </c>
      <c r="Q1822" s="343">
        <v>304</v>
      </c>
      <c r="R1822" s="343">
        <v>378</v>
      </c>
    </row>
    <row r="1823" spans="1:18" x14ac:dyDescent="0.25">
      <c r="A1823" s="335"/>
      <c r="B1823" s="335"/>
      <c r="C1823" s="335"/>
      <c r="D1823" s="335" t="s">
        <v>411</v>
      </c>
      <c r="E1823" s="335"/>
      <c r="F1823" s="335"/>
      <c r="G1823" s="343">
        <v>7482</v>
      </c>
      <c r="H1823" s="343">
        <v>3193</v>
      </c>
      <c r="I1823" s="343">
        <v>4289</v>
      </c>
      <c r="J1823" s="343">
        <v>1192</v>
      </c>
      <c r="K1823" s="343">
        <v>516</v>
      </c>
      <c r="L1823" s="343">
        <v>676</v>
      </c>
      <c r="M1823" s="343">
        <v>851</v>
      </c>
      <c r="N1823" s="343">
        <v>330</v>
      </c>
      <c r="O1823" s="343">
        <v>521</v>
      </c>
      <c r="P1823" s="343">
        <v>588</v>
      </c>
      <c r="Q1823" s="343">
        <v>267</v>
      </c>
      <c r="R1823" s="343">
        <v>321</v>
      </c>
    </row>
    <row r="1824" spans="1:18" x14ac:dyDescent="0.25">
      <c r="A1824" s="335"/>
      <c r="B1824" s="335"/>
      <c r="C1824" s="335"/>
      <c r="D1824" s="335"/>
      <c r="E1824" s="335" t="s">
        <v>6</v>
      </c>
      <c r="F1824" s="335"/>
      <c r="G1824" s="343">
        <v>7482</v>
      </c>
      <c r="H1824" s="343">
        <v>3193</v>
      </c>
      <c r="I1824" s="343">
        <v>4289</v>
      </c>
      <c r="J1824" s="343">
        <v>1192</v>
      </c>
      <c r="K1824" s="343">
        <v>516</v>
      </c>
      <c r="L1824" s="343">
        <v>676</v>
      </c>
      <c r="M1824" s="343">
        <v>851</v>
      </c>
      <c r="N1824" s="343">
        <v>330</v>
      </c>
      <c r="O1824" s="343">
        <v>521</v>
      </c>
      <c r="P1824" s="343">
        <v>588</v>
      </c>
      <c r="Q1824" s="343">
        <v>267</v>
      </c>
      <c r="R1824" s="343">
        <v>321</v>
      </c>
    </row>
    <row r="1825" spans="1:18" x14ac:dyDescent="0.25">
      <c r="A1825" s="335"/>
      <c r="B1825" s="335"/>
      <c r="C1825" s="335"/>
      <c r="D1825" s="335"/>
      <c r="E1825" s="335"/>
      <c r="F1825" s="335" t="s">
        <v>871</v>
      </c>
      <c r="G1825" s="343">
        <v>1153</v>
      </c>
      <c r="H1825" s="343">
        <v>397</v>
      </c>
      <c r="I1825" s="343">
        <v>756</v>
      </c>
      <c r="J1825" s="343">
        <v>139</v>
      </c>
      <c r="K1825" s="343">
        <v>44</v>
      </c>
      <c r="L1825" s="343">
        <v>95</v>
      </c>
      <c r="M1825" s="343">
        <v>155</v>
      </c>
      <c r="N1825" s="343">
        <v>66</v>
      </c>
      <c r="O1825" s="343">
        <v>89</v>
      </c>
      <c r="P1825" s="343">
        <v>99</v>
      </c>
      <c r="Q1825" s="343">
        <v>36</v>
      </c>
      <c r="R1825" s="343">
        <v>63</v>
      </c>
    </row>
    <row r="1826" spans="1:18" x14ac:dyDescent="0.25">
      <c r="A1826" s="335"/>
      <c r="B1826" s="335"/>
      <c r="C1826" s="335"/>
      <c r="D1826" s="335"/>
      <c r="E1826" s="335"/>
      <c r="F1826" s="335" t="s">
        <v>1116</v>
      </c>
      <c r="G1826" s="343">
        <v>330</v>
      </c>
      <c r="H1826" s="343">
        <v>136</v>
      </c>
      <c r="I1826" s="343">
        <v>194</v>
      </c>
      <c r="J1826" s="343">
        <v>76</v>
      </c>
      <c r="K1826" s="343">
        <v>37</v>
      </c>
      <c r="L1826" s="343">
        <v>39</v>
      </c>
      <c r="M1826" s="343">
        <v>31</v>
      </c>
      <c r="N1826" s="343">
        <v>14</v>
      </c>
      <c r="O1826" s="343">
        <v>17</v>
      </c>
      <c r="P1826" s="343">
        <v>35</v>
      </c>
      <c r="Q1826" s="343">
        <v>15</v>
      </c>
      <c r="R1826" s="343">
        <v>20</v>
      </c>
    </row>
    <row r="1827" spans="1:18" x14ac:dyDescent="0.25">
      <c r="A1827" s="335"/>
      <c r="B1827" s="335"/>
      <c r="C1827" s="335"/>
      <c r="D1827" s="335"/>
      <c r="E1827" s="335"/>
      <c r="F1827" s="335" t="s">
        <v>809</v>
      </c>
      <c r="G1827" s="343">
        <v>1121</v>
      </c>
      <c r="H1827" s="343">
        <v>316</v>
      </c>
      <c r="I1827" s="343">
        <v>805</v>
      </c>
      <c r="J1827" s="343">
        <v>173</v>
      </c>
      <c r="K1827" s="343">
        <v>63</v>
      </c>
      <c r="L1827" s="343">
        <v>110</v>
      </c>
      <c r="M1827" s="343">
        <v>198</v>
      </c>
      <c r="N1827" s="343">
        <v>39</v>
      </c>
      <c r="O1827" s="343">
        <v>159</v>
      </c>
      <c r="P1827" s="343">
        <v>88</v>
      </c>
      <c r="Q1827" s="343">
        <v>32</v>
      </c>
      <c r="R1827" s="343">
        <v>56</v>
      </c>
    </row>
    <row r="1828" spans="1:18" x14ac:dyDescent="0.25">
      <c r="A1828" s="335"/>
      <c r="B1828" s="335"/>
      <c r="C1828" s="335"/>
      <c r="D1828" s="335"/>
      <c r="E1828" s="335"/>
      <c r="F1828" s="335" t="s">
        <v>1117</v>
      </c>
      <c r="G1828" s="343">
        <v>843</v>
      </c>
      <c r="H1828" s="343">
        <v>639</v>
      </c>
      <c r="I1828" s="343">
        <v>204</v>
      </c>
      <c r="J1828" s="343">
        <v>146</v>
      </c>
      <c r="K1828" s="343">
        <v>106</v>
      </c>
      <c r="L1828" s="343">
        <v>40</v>
      </c>
      <c r="M1828" s="343">
        <v>62</v>
      </c>
      <c r="N1828" s="343">
        <v>39</v>
      </c>
      <c r="O1828" s="343">
        <v>23</v>
      </c>
      <c r="P1828" s="343">
        <v>52</v>
      </c>
      <c r="Q1828" s="343">
        <v>31</v>
      </c>
      <c r="R1828" s="343">
        <v>21</v>
      </c>
    </row>
    <row r="1829" spans="1:18" x14ac:dyDescent="0.25">
      <c r="A1829" s="335"/>
      <c r="B1829" s="335"/>
      <c r="C1829" s="335"/>
      <c r="D1829" s="335"/>
      <c r="E1829" s="335"/>
      <c r="F1829" s="335" t="s">
        <v>810</v>
      </c>
      <c r="G1829" s="343">
        <v>704</v>
      </c>
      <c r="H1829" s="343">
        <v>161</v>
      </c>
      <c r="I1829" s="343">
        <v>543</v>
      </c>
      <c r="J1829" s="343">
        <v>175</v>
      </c>
      <c r="K1829" s="343">
        <v>53</v>
      </c>
      <c r="L1829" s="343">
        <v>122</v>
      </c>
      <c r="M1829" s="343">
        <v>75</v>
      </c>
      <c r="N1829" s="343">
        <v>14</v>
      </c>
      <c r="O1829" s="343">
        <v>61</v>
      </c>
      <c r="P1829" s="343">
        <v>65</v>
      </c>
      <c r="Q1829" s="343">
        <v>14</v>
      </c>
      <c r="R1829" s="343">
        <v>51</v>
      </c>
    </row>
    <row r="1830" spans="1:18" x14ac:dyDescent="0.25">
      <c r="A1830" s="335"/>
      <c r="B1830" s="335"/>
      <c r="C1830" s="335"/>
      <c r="D1830" s="335"/>
      <c r="E1830" s="335"/>
      <c r="F1830" s="335" t="s">
        <v>1118</v>
      </c>
      <c r="G1830" s="343">
        <v>310</v>
      </c>
      <c r="H1830" s="343">
        <v>140</v>
      </c>
      <c r="I1830" s="343">
        <v>170</v>
      </c>
      <c r="J1830" s="343">
        <v>74</v>
      </c>
      <c r="K1830" s="343">
        <v>34</v>
      </c>
      <c r="L1830" s="343">
        <v>40</v>
      </c>
      <c r="M1830" s="343">
        <v>37</v>
      </c>
      <c r="N1830" s="343">
        <v>13</v>
      </c>
      <c r="O1830" s="343">
        <v>24</v>
      </c>
      <c r="P1830" s="343">
        <v>36</v>
      </c>
      <c r="Q1830" s="343">
        <v>12</v>
      </c>
      <c r="R1830" s="343">
        <v>24</v>
      </c>
    </row>
    <row r="1831" spans="1:18" x14ac:dyDescent="0.25">
      <c r="A1831" s="335"/>
      <c r="B1831" s="335"/>
      <c r="C1831" s="335"/>
      <c r="D1831" s="335"/>
      <c r="E1831" s="335"/>
      <c r="F1831" s="335" t="s">
        <v>1084</v>
      </c>
      <c r="G1831" s="343">
        <v>603</v>
      </c>
      <c r="H1831" s="343">
        <v>254</v>
      </c>
      <c r="I1831" s="343">
        <v>349</v>
      </c>
      <c r="J1831" s="343">
        <v>147</v>
      </c>
      <c r="K1831" s="343">
        <v>67</v>
      </c>
      <c r="L1831" s="343">
        <v>80</v>
      </c>
      <c r="M1831" s="343">
        <v>31</v>
      </c>
      <c r="N1831" s="343">
        <v>11</v>
      </c>
      <c r="O1831" s="343">
        <v>20</v>
      </c>
      <c r="P1831" s="343">
        <v>32</v>
      </c>
      <c r="Q1831" s="343">
        <v>13</v>
      </c>
      <c r="R1831" s="343">
        <v>19</v>
      </c>
    </row>
    <row r="1832" spans="1:18" x14ac:dyDescent="0.25">
      <c r="A1832" s="335"/>
      <c r="B1832" s="335"/>
      <c r="C1832" s="335"/>
      <c r="D1832" s="335"/>
      <c r="E1832" s="335"/>
      <c r="F1832" s="335" t="s">
        <v>752</v>
      </c>
      <c r="G1832" s="343">
        <v>1414</v>
      </c>
      <c r="H1832" s="343">
        <v>732</v>
      </c>
      <c r="I1832" s="343">
        <v>682</v>
      </c>
      <c r="J1832" s="343">
        <v>96</v>
      </c>
      <c r="K1832" s="343">
        <v>45</v>
      </c>
      <c r="L1832" s="343">
        <v>51</v>
      </c>
      <c r="M1832" s="343">
        <v>193</v>
      </c>
      <c r="N1832" s="343">
        <v>107</v>
      </c>
      <c r="O1832" s="343">
        <v>86</v>
      </c>
      <c r="P1832" s="343">
        <v>151</v>
      </c>
      <c r="Q1832" s="343">
        <v>95</v>
      </c>
      <c r="R1832" s="343">
        <v>56</v>
      </c>
    </row>
    <row r="1833" spans="1:18" x14ac:dyDescent="0.25">
      <c r="A1833" s="335"/>
      <c r="B1833" s="335"/>
      <c r="C1833" s="335"/>
      <c r="D1833" s="335"/>
      <c r="E1833" s="335"/>
      <c r="F1833" s="335" t="s">
        <v>957</v>
      </c>
      <c r="G1833" s="343">
        <v>1004</v>
      </c>
      <c r="H1833" s="343">
        <v>418</v>
      </c>
      <c r="I1833" s="343">
        <v>586</v>
      </c>
      <c r="J1833" s="343">
        <v>166</v>
      </c>
      <c r="K1833" s="343">
        <v>67</v>
      </c>
      <c r="L1833" s="343">
        <v>99</v>
      </c>
      <c r="M1833" s="343">
        <v>69</v>
      </c>
      <c r="N1833" s="343">
        <v>27</v>
      </c>
      <c r="O1833" s="343">
        <v>42</v>
      </c>
      <c r="P1833" s="343">
        <v>30</v>
      </c>
      <c r="Q1833" s="343">
        <v>19</v>
      </c>
      <c r="R1833" s="343">
        <v>11</v>
      </c>
    </row>
    <row r="1834" spans="1:18" x14ac:dyDescent="0.25">
      <c r="A1834" s="335"/>
      <c r="B1834" s="335"/>
      <c r="C1834" s="335"/>
      <c r="D1834" s="335" t="s">
        <v>468</v>
      </c>
      <c r="E1834" s="335"/>
      <c r="F1834" s="335"/>
      <c r="G1834" s="343">
        <v>36</v>
      </c>
      <c r="H1834" s="343">
        <v>15</v>
      </c>
      <c r="I1834" s="343">
        <v>21</v>
      </c>
      <c r="J1834" s="343">
        <v>24</v>
      </c>
      <c r="K1834" s="343">
        <v>8</v>
      </c>
      <c r="L1834" s="343">
        <v>16</v>
      </c>
      <c r="M1834" s="343">
        <v>29</v>
      </c>
      <c r="N1834" s="343">
        <v>15</v>
      </c>
      <c r="O1834" s="343">
        <v>14</v>
      </c>
      <c r="P1834" s="343">
        <v>33</v>
      </c>
      <c r="Q1834" s="343">
        <v>12</v>
      </c>
      <c r="R1834" s="343">
        <v>21</v>
      </c>
    </row>
    <row r="1835" spans="1:18" x14ac:dyDescent="0.25">
      <c r="A1835" s="335"/>
      <c r="B1835" s="335"/>
      <c r="C1835" s="335"/>
      <c r="D1835" s="335"/>
      <c r="E1835" s="335" t="s">
        <v>6</v>
      </c>
      <c r="F1835" s="335"/>
      <c r="G1835" s="343">
        <v>36</v>
      </c>
      <c r="H1835" s="343">
        <v>15</v>
      </c>
      <c r="I1835" s="343">
        <v>21</v>
      </c>
      <c r="J1835" s="343">
        <v>24</v>
      </c>
      <c r="K1835" s="343">
        <v>8</v>
      </c>
      <c r="L1835" s="343">
        <v>16</v>
      </c>
      <c r="M1835" s="343">
        <v>29</v>
      </c>
      <c r="N1835" s="343">
        <v>15</v>
      </c>
      <c r="O1835" s="343">
        <v>14</v>
      </c>
      <c r="P1835" s="343">
        <v>33</v>
      </c>
      <c r="Q1835" s="343">
        <v>12</v>
      </c>
      <c r="R1835" s="343">
        <v>21</v>
      </c>
    </row>
    <row r="1836" spans="1:18" x14ac:dyDescent="0.25">
      <c r="A1836" s="335"/>
      <c r="B1836" s="335"/>
      <c r="C1836" s="335"/>
      <c r="D1836" s="335"/>
      <c r="E1836" s="335"/>
      <c r="F1836" s="335" t="s">
        <v>1098</v>
      </c>
      <c r="G1836" s="343">
        <v>7</v>
      </c>
      <c r="H1836" s="343">
        <v>3</v>
      </c>
      <c r="I1836" s="343">
        <v>4</v>
      </c>
      <c r="J1836" s="343">
        <v>7</v>
      </c>
      <c r="K1836" s="343">
        <v>3</v>
      </c>
      <c r="L1836" s="343">
        <v>4</v>
      </c>
      <c r="M1836" s="343">
        <v>0</v>
      </c>
      <c r="N1836" s="343">
        <v>0</v>
      </c>
      <c r="O1836" s="343">
        <v>0</v>
      </c>
      <c r="P1836" s="343">
        <v>0</v>
      </c>
      <c r="Q1836" s="343">
        <v>0</v>
      </c>
      <c r="R1836" s="343">
        <v>0</v>
      </c>
    </row>
    <row r="1837" spans="1:18" x14ac:dyDescent="0.25">
      <c r="A1837" s="335"/>
      <c r="B1837" s="335"/>
      <c r="C1837" s="335"/>
      <c r="D1837" s="335"/>
      <c r="E1837" s="335"/>
      <c r="F1837" s="335" t="s">
        <v>1099</v>
      </c>
      <c r="G1837" s="343">
        <v>0</v>
      </c>
      <c r="H1837" s="343">
        <v>0</v>
      </c>
      <c r="I1837" s="343">
        <v>0</v>
      </c>
      <c r="J1837" s="343">
        <v>0</v>
      </c>
      <c r="K1837" s="343">
        <v>0</v>
      </c>
      <c r="L1837" s="343">
        <v>0</v>
      </c>
      <c r="M1837" s="343">
        <v>0</v>
      </c>
      <c r="N1837" s="343">
        <v>0</v>
      </c>
      <c r="O1837" s="343">
        <v>0</v>
      </c>
      <c r="P1837" s="343">
        <v>3</v>
      </c>
      <c r="Q1837" s="343">
        <v>2</v>
      </c>
      <c r="R1837" s="343">
        <v>1</v>
      </c>
    </row>
    <row r="1838" spans="1:18" x14ac:dyDescent="0.25">
      <c r="A1838" s="335"/>
      <c r="B1838" s="335"/>
      <c r="C1838" s="335"/>
      <c r="D1838" s="335"/>
      <c r="E1838" s="335"/>
      <c r="F1838" s="335" t="s">
        <v>1100</v>
      </c>
      <c r="G1838" s="343">
        <v>0</v>
      </c>
      <c r="H1838" s="343">
        <v>0</v>
      </c>
      <c r="I1838" s="343">
        <v>0</v>
      </c>
      <c r="J1838" s="343">
        <v>0</v>
      </c>
      <c r="K1838" s="343">
        <v>0</v>
      </c>
      <c r="L1838" s="343">
        <v>0</v>
      </c>
      <c r="M1838" s="343">
        <v>4</v>
      </c>
      <c r="N1838" s="343">
        <v>2</v>
      </c>
      <c r="O1838" s="343">
        <v>2</v>
      </c>
      <c r="P1838" s="343">
        <v>2</v>
      </c>
      <c r="Q1838" s="343">
        <v>1</v>
      </c>
      <c r="R1838" s="343">
        <v>1</v>
      </c>
    </row>
    <row r="1839" spans="1:18" x14ac:dyDescent="0.25">
      <c r="A1839" s="335"/>
      <c r="B1839" s="335"/>
      <c r="C1839" s="335"/>
      <c r="D1839" s="335"/>
      <c r="E1839" s="335"/>
      <c r="F1839" s="335" t="s">
        <v>1101</v>
      </c>
      <c r="G1839" s="343">
        <v>0</v>
      </c>
      <c r="H1839" s="343">
        <v>0</v>
      </c>
      <c r="I1839" s="343">
        <v>0</v>
      </c>
      <c r="J1839" s="343">
        <v>0</v>
      </c>
      <c r="K1839" s="343">
        <v>0</v>
      </c>
      <c r="L1839" s="343">
        <v>0</v>
      </c>
      <c r="M1839" s="343">
        <v>0</v>
      </c>
      <c r="N1839" s="343">
        <v>0</v>
      </c>
      <c r="O1839" s="343">
        <v>0</v>
      </c>
      <c r="P1839" s="343">
        <v>0</v>
      </c>
      <c r="Q1839" s="343">
        <v>0</v>
      </c>
      <c r="R1839" s="343">
        <v>0</v>
      </c>
    </row>
    <row r="1840" spans="1:18" x14ac:dyDescent="0.25">
      <c r="A1840" s="335"/>
      <c r="B1840" s="335"/>
      <c r="C1840" s="335"/>
      <c r="D1840" s="335"/>
      <c r="E1840" s="335"/>
      <c r="F1840" s="335" t="s">
        <v>1102</v>
      </c>
      <c r="G1840" s="343">
        <v>14</v>
      </c>
      <c r="H1840" s="343">
        <v>8</v>
      </c>
      <c r="I1840" s="343">
        <v>6</v>
      </c>
      <c r="J1840" s="343">
        <v>8</v>
      </c>
      <c r="K1840" s="343">
        <v>2</v>
      </c>
      <c r="L1840" s="343">
        <v>6</v>
      </c>
      <c r="M1840" s="343">
        <v>10</v>
      </c>
      <c r="N1840" s="343">
        <v>5</v>
      </c>
      <c r="O1840" s="343">
        <v>5</v>
      </c>
      <c r="P1840" s="343">
        <v>8</v>
      </c>
      <c r="Q1840" s="343">
        <v>3</v>
      </c>
      <c r="R1840" s="343">
        <v>5</v>
      </c>
    </row>
    <row r="1841" spans="1:18" x14ac:dyDescent="0.25">
      <c r="A1841" s="335"/>
      <c r="B1841" s="335"/>
      <c r="C1841" s="335"/>
      <c r="D1841" s="335"/>
      <c r="E1841" s="335"/>
      <c r="F1841" s="335" t="s">
        <v>1103</v>
      </c>
      <c r="G1841" s="343">
        <v>15</v>
      </c>
      <c r="H1841" s="343">
        <v>4</v>
      </c>
      <c r="I1841" s="343">
        <v>11</v>
      </c>
      <c r="J1841" s="343">
        <v>9</v>
      </c>
      <c r="K1841" s="343">
        <v>3</v>
      </c>
      <c r="L1841" s="343">
        <v>6</v>
      </c>
      <c r="M1841" s="343">
        <v>12</v>
      </c>
      <c r="N1841" s="343">
        <v>6</v>
      </c>
      <c r="O1841" s="343">
        <v>6</v>
      </c>
      <c r="P1841" s="343">
        <v>12</v>
      </c>
      <c r="Q1841" s="343">
        <v>6</v>
      </c>
      <c r="R1841" s="343">
        <v>6</v>
      </c>
    </row>
    <row r="1842" spans="1:18" x14ac:dyDescent="0.25">
      <c r="A1842" s="335"/>
      <c r="B1842" s="335"/>
      <c r="C1842" s="335"/>
      <c r="D1842" s="335"/>
      <c r="E1842" s="335"/>
      <c r="F1842" s="335" t="s">
        <v>1104</v>
      </c>
      <c r="G1842" s="343">
        <v>0</v>
      </c>
      <c r="H1842" s="343">
        <v>0</v>
      </c>
      <c r="I1842" s="343">
        <v>0</v>
      </c>
      <c r="J1842" s="343">
        <v>0</v>
      </c>
      <c r="K1842" s="343">
        <v>0</v>
      </c>
      <c r="L1842" s="343">
        <v>0</v>
      </c>
      <c r="M1842" s="343">
        <v>3</v>
      </c>
      <c r="N1842" s="343">
        <v>2</v>
      </c>
      <c r="O1842" s="343">
        <v>1</v>
      </c>
      <c r="P1842" s="343">
        <v>5</v>
      </c>
      <c r="Q1842" s="343">
        <v>0</v>
      </c>
      <c r="R1842" s="343">
        <v>5</v>
      </c>
    </row>
    <row r="1843" spans="1:18" x14ac:dyDescent="0.25">
      <c r="A1843" s="335"/>
      <c r="B1843" s="335"/>
      <c r="C1843" s="335"/>
      <c r="D1843" s="335"/>
      <c r="E1843" s="335"/>
      <c r="F1843" s="335" t="s">
        <v>1105</v>
      </c>
      <c r="G1843" s="343">
        <v>0</v>
      </c>
      <c r="H1843" s="343">
        <v>0</v>
      </c>
      <c r="I1843" s="343">
        <v>0</v>
      </c>
      <c r="J1843" s="343">
        <v>0</v>
      </c>
      <c r="K1843" s="343">
        <v>0</v>
      </c>
      <c r="L1843" s="343">
        <v>0</v>
      </c>
      <c r="M1843" s="343">
        <v>0</v>
      </c>
      <c r="N1843" s="343">
        <v>0</v>
      </c>
      <c r="O1843" s="343">
        <v>0</v>
      </c>
      <c r="P1843" s="343">
        <v>3</v>
      </c>
      <c r="Q1843" s="343">
        <v>0</v>
      </c>
      <c r="R1843" s="343">
        <v>3</v>
      </c>
    </row>
    <row r="1844" spans="1:18" x14ac:dyDescent="0.25">
      <c r="A1844" s="335"/>
      <c r="B1844" s="335"/>
      <c r="C1844" s="335"/>
      <c r="D1844" s="335" t="s">
        <v>504</v>
      </c>
      <c r="E1844" s="335"/>
      <c r="F1844" s="335"/>
      <c r="G1844" s="343">
        <v>15</v>
      </c>
      <c r="H1844" s="343">
        <v>8</v>
      </c>
      <c r="I1844" s="343">
        <v>7</v>
      </c>
      <c r="J1844" s="343">
        <v>3</v>
      </c>
      <c r="K1844" s="343">
        <v>2</v>
      </c>
      <c r="L1844" s="343">
        <v>1</v>
      </c>
      <c r="M1844" s="343">
        <v>3</v>
      </c>
      <c r="N1844" s="343">
        <v>1</v>
      </c>
      <c r="O1844" s="343">
        <v>2</v>
      </c>
      <c r="P1844" s="343">
        <v>4</v>
      </c>
      <c r="Q1844" s="343">
        <v>3</v>
      </c>
      <c r="R1844" s="343">
        <v>1</v>
      </c>
    </row>
    <row r="1845" spans="1:18" x14ac:dyDescent="0.25">
      <c r="A1845" s="335"/>
      <c r="B1845" s="335"/>
      <c r="C1845" s="335"/>
      <c r="D1845" s="335"/>
      <c r="E1845" s="335" t="s">
        <v>6</v>
      </c>
      <c r="F1845" s="335"/>
      <c r="G1845" s="343">
        <v>15</v>
      </c>
      <c r="H1845" s="343">
        <v>8</v>
      </c>
      <c r="I1845" s="343">
        <v>7</v>
      </c>
      <c r="J1845" s="343">
        <v>3</v>
      </c>
      <c r="K1845" s="343">
        <v>2</v>
      </c>
      <c r="L1845" s="343">
        <v>1</v>
      </c>
      <c r="M1845" s="343">
        <v>3</v>
      </c>
      <c r="N1845" s="343">
        <v>1</v>
      </c>
      <c r="O1845" s="343">
        <v>2</v>
      </c>
      <c r="P1845" s="343">
        <v>4</v>
      </c>
      <c r="Q1845" s="343">
        <v>3</v>
      </c>
      <c r="R1845" s="343">
        <v>1</v>
      </c>
    </row>
    <row r="1846" spans="1:18" x14ac:dyDescent="0.25">
      <c r="A1846" s="335"/>
      <c r="B1846" s="335"/>
      <c r="C1846" s="335"/>
      <c r="D1846" s="335"/>
      <c r="E1846" s="335"/>
      <c r="F1846" s="335" t="s">
        <v>1106</v>
      </c>
      <c r="G1846" s="343">
        <v>15</v>
      </c>
      <c r="H1846" s="343">
        <v>8</v>
      </c>
      <c r="I1846" s="343">
        <v>7</v>
      </c>
      <c r="J1846" s="343">
        <v>3</v>
      </c>
      <c r="K1846" s="343">
        <v>2</v>
      </c>
      <c r="L1846" s="343">
        <v>1</v>
      </c>
      <c r="M1846" s="343">
        <v>3</v>
      </c>
      <c r="N1846" s="343">
        <v>1</v>
      </c>
      <c r="O1846" s="343">
        <v>2</v>
      </c>
      <c r="P1846" s="343">
        <v>4</v>
      </c>
      <c r="Q1846" s="343">
        <v>3</v>
      </c>
      <c r="R1846" s="343">
        <v>1</v>
      </c>
    </row>
    <row r="1847" spans="1:18" x14ac:dyDescent="0.25">
      <c r="A1847" s="335"/>
      <c r="B1847" s="335"/>
      <c r="C1847" s="335"/>
      <c r="D1847" s="335" t="s">
        <v>506</v>
      </c>
      <c r="E1847" s="335"/>
      <c r="F1847" s="335"/>
      <c r="G1847" s="343">
        <v>226</v>
      </c>
      <c r="H1847" s="343">
        <v>97</v>
      </c>
      <c r="I1847" s="343">
        <v>129</v>
      </c>
      <c r="J1847" s="343">
        <v>5</v>
      </c>
      <c r="K1847" s="343">
        <v>2</v>
      </c>
      <c r="L1847" s="343">
        <v>3</v>
      </c>
      <c r="M1847" s="343">
        <v>62</v>
      </c>
      <c r="N1847" s="343">
        <v>24</v>
      </c>
      <c r="O1847" s="343">
        <v>38</v>
      </c>
      <c r="P1847" s="343">
        <v>57</v>
      </c>
      <c r="Q1847" s="343">
        <v>22</v>
      </c>
      <c r="R1847" s="343">
        <v>35</v>
      </c>
    </row>
    <row r="1848" spans="1:18" x14ac:dyDescent="0.25">
      <c r="A1848" s="335"/>
      <c r="B1848" s="335"/>
      <c r="C1848" s="335"/>
      <c r="D1848" s="335"/>
      <c r="E1848" s="335" t="s">
        <v>6</v>
      </c>
      <c r="F1848" s="335"/>
      <c r="G1848" s="343">
        <v>226</v>
      </c>
      <c r="H1848" s="343">
        <v>97</v>
      </c>
      <c r="I1848" s="343">
        <v>129</v>
      </c>
      <c r="J1848" s="343">
        <v>5</v>
      </c>
      <c r="K1848" s="343">
        <v>2</v>
      </c>
      <c r="L1848" s="343">
        <v>3</v>
      </c>
      <c r="M1848" s="343">
        <v>62</v>
      </c>
      <c r="N1848" s="343">
        <v>24</v>
      </c>
      <c r="O1848" s="343">
        <v>38</v>
      </c>
      <c r="P1848" s="343">
        <v>57</v>
      </c>
      <c r="Q1848" s="343">
        <v>22</v>
      </c>
      <c r="R1848" s="343">
        <v>35</v>
      </c>
    </row>
    <row r="1849" spans="1:18" x14ac:dyDescent="0.25">
      <c r="A1849" s="335"/>
      <c r="B1849" s="335"/>
      <c r="C1849" s="335"/>
      <c r="D1849" s="335"/>
      <c r="E1849" s="335"/>
      <c r="F1849" s="335" t="s">
        <v>847</v>
      </c>
      <c r="G1849" s="343">
        <v>12</v>
      </c>
      <c r="H1849" s="343">
        <v>6</v>
      </c>
      <c r="I1849" s="343">
        <v>6</v>
      </c>
      <c r="J1849" s="343">
        <v>0</v>
      </c>
      <c r="K1849" s="343">
        <v>0</v>
      </c>
      <c r="L1849" s="343">
        <v>0</v>
      </c>
      <c r="M1849" s="343">
        <v>1</v>
      </c>
      <c r="N1849" s="343">
        <v>0</v>
      </c>
      <c r="O1849" s="343">
        <v>1</v>
      </c>
      <c r="P1849" s="343">
        <v>0</v>
      </c>
      <c r="Q1849" s="343">
        <v>0</v>
      </c>
      <c r="R1849" s="343">
        <v>0</v>
      </c>
    </row>
    <row r="1850" spans="1:18" x14ac:dyDescent="0.25">
      <c r="A1850" s="335"/>
      <c r="B1850" s="335"/>
      <c r="C1850" s="335"/>
      <c r="D1850" s="335"/>
      <c r="E1850" s="335"/>
      <c r="F1850" s="335" t="s">
        <v>849</v>
      </c>
      <c r="G1850" s="343">
        <v>5</v>
      </c>
      <c r="H1850" s="343">
        <v>5</v>
      </c>
      <c r="I1850" s="343">
        <v>0</v>
      </c>
      <c r="J1850" s="343">
        <v>0</v>
      </c>
      <c r="K1850" s="343">
        <v>0</v>
      </c>
      <c r="L1850" s="343">
        <v>0</v>
      </c>
      <c r="M1850" s="343">
        <v>3</v>
      </c>
      <c r="N1850" s="343">
        <v>2</v>
      </c>
      <c r="O1850" s="343">
        <v>1</v>
      </c>
      <c r="P1850" s="343">
        <v>2</v>
      </c>
      <c r="Q1850" s="343">
        <v>1</v>
      </c>
      <c r="R1850" s="343">
        <v>1</v>
      </c>
    </row>
    <row r="1851" spans="1:18" x14ac:dyDescent="0.25">
      <c r="A1851" s="335"/>
      <c r="B1851" s="335"/>
      <c r="C1851" s="335"/>
      <c r="D1851" s="335"/>
      <c r="E1851" s="335"/>
      <c r="F1851" s="335" t="s">
        <v>1107</v>
      </c>
      <c r="G1851" s="343">
        <v>0</v>
      </c>
      <c r="H1851" s="343">
        <v>0</v>
      </c>
      <c r="I1851" s="343">
        <v>0</v>
      </c>
      <c r="J1851" s="343">
        <v>0</v>
      </c>
      <c r="K1851" s="343">
        <v>0</v>
      </c>
      <c r="L1851" s="343">
        <v>0</v>
      </c>
      <c r="M1851" s="343">
        <v>0</v>
      </c>
      <c r="N1851" s="343">
        <v>0</v>
      </c>
      <c r="O1851" s="343">
        <v>0</v>
      </c>
      <c r="P1851" s="343">
        <v>2</v>
      </c>
      <c r="Q1851" s="343">
        <v>2</v>
      </c>
      <c r="R1851" s="343">
        <v>0</v>
      </c>
    </row>
    <row r="1852" spans="1:18" x14ac:dyDescent="0.25">
      <c r="A1852" s="335"/>
      <c r="B1852" s="335"/>
      <c r="C1852" s="335"/>
      <c r="D1852" s="335"/>
      <c r="E1852" s="335"/>
      <c r="F1852" s="335" t="s">
        <v>1108</v>
      </c>
      <c r="G1852" s="343">
        <v>10</v>
      </c>
      <c r="H1852" s="343">
        <v>4</v>
      </c>
      <c r="I1852" s="343">
        <v>6</v>
      </c>
      <c r="J1852" s="343">
        <v>0</v>
      </c>
      <c r="K1852" s="343">
        <v>0</v>
      </c>
      <c r="L1852" s="343">
        <v>0</v>
      </c>
      <c r="M1852" s="343">
        <v>0</v>
      </c>
      <c r="N1852" s="343">
        <v>0</v>
      </c>
      <c r="O1852" s="343">
        <v>0</v>
      </c>
      <c r="P1852" s="343">
        <v>1</v>
      </c>
      <c r="Q1852" s="343">
        <v>0</v>
      </c>
      <c r="R1852" s="343">
        <v>1</v>
      </c>
    </row>
    <row r="1853" spans="1:18" x14ac:dyDescent="0.25">
      <c r="A1853" s="335"/>
      <c r="B1853" s="335"/>
      <c r="C1853" s="335"/>
      <c r="D1853" s="335"/>
      <c r="E1853" s="335"/>
      <c r="F1853" s="335" t="s">
        <v>851</v>
      </c>
      <c r="G1853" s="343">
        <v>20</v>
      </c>
      <c r="H1853" s="343">
        <v>11</v>
      </c>
      <c r="I1853" s="343">
        <v>9</v>
      </c>
      <c r="J1853" s="343">
        <v>0</v>
      </c>
      <c r="K1853" s="343">
        <v>0</v>
      </c>
      <c r="L1853" s="343">
        <v>0</v>
      </c>
      <c r="M1853" s="343">
        <v>4</v>
      </c>
      <c r="N1853" s="343">
        <v>2</v>
      </c>
      <c r="O1853" s="343">
        <v>2</v>
      </c>
      <c r="P1853" s="343">
        <v>2</v>
      </c>
      <c r="Q1853" s="343">
        <v>1</v>
      </c>
      <c r="R1853" s="343">
        <v>1</v>
      </c>
    </row>
    <row r="1854" spans="1:18" x14ac:dyDescent="0.25">
      <c r="A1854" s="335"/>
      <c r="B1854" s="335"/>
      <c r="C1854" s="335"/>
      <c r="D1854" s="335"/>
      <c r="E1854" s="335"/>
      <c r="F1854" s="335" t="s">
        <v>1109</v>
      </c>
      <c r="G1854" s="343">
        <v>117</v>
      </c>
      <c r="H1854" s="343">
        <v>39</v>
      </c>
      <c r="I1854" s="343">
        <v>78</v>
      </c>
      <c r="J1854" s="343">
        <v>0</v>
      </c>
      <c r="K1854" s="343">
        <v>0</v>
      </c>
      <c r="L1854" s="343">
        <v>0</v>
      </c>
      <c r="M1854" s="343">
        <v>36</v>
      </c>
      <c r="N1854" s="343">
        <v>14</v>
      </c>
      <c r="O1854" s="343">
        <v>22</v>
      </c>
      <c r="P1854" s="343">
        <v>39</v>
      </c>
      <c r="Q1854" s="343">
        <v>16</v>
      </c>
      <c r="R1854" s="343">
        <v>23</v>
      </c>
    </row>
    <row r="1855" spans="1:18" x14ac:dyDescent="0.25">
      <c r="A1855" s="335"/>
      <c r="B1855" s="335"/>
      <c r="C1855" s="335"/>
      <c r="D1855" s="335"/>
      <c r="E1855" s="335"/>
      <c r="F1855" s="335" t="s">
        <v>853</v>
      </c>
      <c r="G1855" s="343">
        <v>0</v>
      </c>
      <c r="H1855" s="343">
        <v>0</v>
      </c>
      <c r="I1855" s="343">
        <v>0</v>
      </c>
      <c r="J1855" s="343">
        <v>0</v>
      </c>
      <c r="K1855" s="343">
        <v>0</v>
      </c>
      <c r="L1855" s="343">
        <v>0</v>
      </c>
      <c r="M1855" s="343">
        <v>0</v>
      </c>
      <c r="N1855" s="343">
        <v>0</v>
      </c>
      <c r="O1855" s="343">
        <v>0</v>
      </c>
      <c r="P1855" s="343">
        <v>0</v>
      </c>
      <c r="Q1855" s="343">
        <v>0</v>
      </c>
      <c r="R1855" s="343">
        <v>0</v>
      </c>
    </row>
    <row r="1856" spans="1:18" x14ac:dyDescent="0.25">
      <c r="A1856" s="335"/>
      <c r="B1856" s="335"/>
      <c r="C1856" s="335"/>
      <c r="D1856" s="335"/>
      <c r="E1856" s="335"/>
      <c r="F1856" s="335" t="s">
        <v>1110</v>
      </c>
      <c r="G1856" s="343">
        <v>14</v>
      </c>
      <c r="H1856" s="343">
        <v>6</v>
      </c>
      <c r="I1856" s="343">
        <v>8</v>
      </c>
      <c r="J1856" s="343">
        <v>5</v>
      </c>
      <c r="K1856" s="343">
        <v>2</v>
      </c>
      <c r="L1856" s="343">
        <v>3</v>
      </c>
      <c r="M1856" s="343">
        <v>7</v>
      </c>
      <c r="N1856" s="343">
        <v>2</v>
      </c>
      <c r="O1856" s="343">
        <v>5</v>
      </c>
      <c r="P1856" s="343">
        <v>1</v>
      </c>
      <c r="Q1856" s="343">
        <v>0</v>
      </c>
      <c r="R1856" s="343">
        <v>1</v>
      </c>
    </row>
    <row r="1857" spans="1:18" x14ac:dyDescent="0.25">
      <c r="A1857" s="335"/>
      <c r="B1857" s="335"/>
      <c r="C1857" s="335"/>
      <c r="D1857" s="335"/>
      <c r="E1857" s="335"/>
      <c r="F1857" s="335" t="s">
        <v>1111</v>
      </c>
      <c r="G1857" s="343">
        <v>6</v>
      </c>
      <c r="H1857" s="343">
        <v>1</v>
      </c>
      <c r="I1857" s="343">
        <v>5</v>
      </c>
      <c r="J1857" s="343">
        <v>0</v>
      </c>
      <c r="K1857" s="343">
        <v>0</v>
      </c>
      <c r="L1857" s="343">
        <v>0</v>
      </c>
      <c r="M1857" s="343">
        <v>0</v>
      </c>
      <c r="N1857" s="343">
        <v>0</v>
      </c>
      <c r="O1857" s="343">
        <v>0</v>
      </c>
      <c r="P1857" s="343">
        <v>0</v>
      </c>
      <c r="Q1857" s="343">
        <v>0</v>
      </c>
      <c r="R1857" s="343">
        <v>0</v>
      </c>
    </row>
    <row r="1858" spans="1:18" x14ac:dyDescent="0.25">
      <c r="A1858" s="335"/>
      <c r="B1858" s="335"/>
      <c r="C1858" s="335"/>
      <c r="D1858" s="335"/>
      <c r="E1858" s="335"/>
      <c r="F1858" s="335" t="s">
        <v>1112</v>
      </c>
      <c r="G1858" s="343">
        <v>7</v>
      </c>
      <c r="H1858" s="343">
        <v>1</v>
      </c>
      <c r="I1858" s="343">
        <v>6</v>
      </c>
      <c r="J1858" s="343">
        <v>0</v>
      </c>
      <c r="K1858" s="343">
        <v>0</v>
      </c>
      <c r="L1858" s="343">
        <v>0</v>
      </c>
      <c r="M1858" s="343">
        <v>9</v>
      </c>
      <c r="N1858" s="343">
        <v>2</v>
      </c>
      <c r="O1858" s="343">
        <v>7</v>
      </c>
      <c r="P1858" s="343">
        <v>9</v>
      </c>
      <c r="Q1858" s="343">
        <v>2</v>
      </c>
      <c r="R1858" s="343">
        <v>7</v>
      </c>
    </row>
    <row r="1859" spans="1:18" x14ac:dyDescent="0.25">
      <c r="A1859" s="335"/>
      <c r="B1859" s="335"/>
      <c r="C1859" s="335"/>
      <c r="D1859" s="335"/>
      <c r="E1859" s="335"/>
      <c r="F1859" s="335" t="s">
        <v>1113</v>
      </c>
      <c r="G1859" s="343">
        <v>11</v>
      </c>
      <c r="H1859" s="343">
        <v>10</v>
      </c>
      <c r="I1859" s="343">
        <v>1</v>
      </c>
      <c r="J1859" s="343">
        <v>0</v>
      </c>
      <c r="K1859" s="343">
        <v>0</v>
      </c>
      <c r="L1859" s="343">
        <v>0</v>
      </c>
      <c r="M1859" s="343">
        <v>2</v>
      </c>
      <c r="N1859" s="343">
        <v>2</v>
      </c>
      <c r="O1859" s="343">
        <v>0</v>
      </c>
      <c r="P1859" s="343">
        <v>0</v>
      </c>
      <c r="Q1859" s="343">
        <v>0</v>
      </c>
      <c r="R1859" s="343">
        <v>0</v>
      </c>
    </row>
    <row r="1860" spans="1:18" x14ac:dyDescent="0.25">
      <c r="A1860" s="335"/>
      <c r="B1860" s="335"/>
      <c r="C1860" s="335"/>
      <c r="D1860" s="335"/>
      <c r="E1860" s="335"/>
      <c r="F1860" s="335" t="s">
        <v>857</v>
      </c>
      <c r="G1860" s="343">
        <v>6</v>
      </c>
      <c r="H1860" s="343">
        <v>4</v>
      </c>
      <c r="I1860" s="343">
        <v>2</v>
      </c>
      <c r="J1860" s="343">
        <v>0</v>
      </c>
      <c r="K1860" s="343">
        <v>0</v>
      </c>
      <c r="L1860" s="343">
        <v>0</v>
      </c>
      <c r="M1860" s="343">
        <v>0</v>
      </c>
      <c r="N1860" s="343">
        <v>0</v>
      </c>
      <c r="O1860" s="343">
        <v>0</v>
      </c>
      <c r="P1860" s="343">
        <v>1</v>
      </c>
      <c r="Q1860" s="343">
        <v>0</v>
      </c>
      <c r="R1860" s="343">
        <v>1</v>
      </c>
    </row>
    <row r="1861" spans="1:18" x14ac:dyDescent="0.25">
      <c r="A1861" s="335"/>
      <c r="B1861" s="335"/>
      <c r="C1861" s="335"/>
      <c r="D1861" s="335"/>
      <c r="E1861" s="335"/>
      <c r="F1861" s="335" t="s">
        <v>1114</v>
      </c>
      <c r="G1861" s="343">
        <v>8</v>
      </c>
      <c r="H1861" s="343">
        <v>4</v>
      </c>
      <c r="I1861" s="343">
        <v>4</v>
      </c>
      <c r="J1861" s="343">
        <v>0</v>
      </c>
      <c r="K1861" s="343">
        <v>0</v>
      </c>
      <c r="L1861" s="343">
        <v>0</v>
      </c>
      <c r="M1861" s="343">
        <v>0</v>
      </c>
      <c r="N1861" s="343">
        <v>0</v>
      </c>
      <c r="O1861" s="343">
        <v>0</v>
      </c>
      <c r="P1861" s="343">
        <v>0</v>
      </c>
      <c r="Q1861" s="343">
        <v>0</v>
      </c>
      <c r="R1861" s="343">
        <v>0</v>
      </c>
    </row>
    <row r="1862" spans="1:18" x14ac:dyDescent="0.25">
      <c r="A1862" s="335"/>
      <c r="B1862" s="335"/>
      <c r="C1862" s="335"/>
      <c r="D1862" s="335"/>
      <c r="E1862" s="335"/>
      <c r="F1862" s="335" t="s">
        <v>1115</v>
      </c>
      <c r="G1862" s="343">
        <v>10</v>
      </c>
      <c r="H1862" s="343">
        <v>6</v>
      </c>
      <c r="I1862" s="343">
        <v>4</v>
      </c>
      <c r="J1862" s="343">
        <v>0</v>
      </c>
      <c r="K1862" s="343">
        <v>0</v>
      </c>
      <c r="L1862" s="343">
        <v>0</v>
      </c>
      <c r="M1862" s="343">
        <v>0</v>
      </c>
      <c r="N1862" s="343">
        <v>0</v>
      </c>
      <c r="O1862" s="343">
        <v>0</v>
      </c>
      <c r="P1862" s="343">
        <v>0</v>
      </c>
      <c r="Q1862" s="343">
        <v>0</v>
      </c>
      <c r="R1862" s="343">
        <v>0</v>
      </c>
    </row>
    <row r="1863" spans="1:18" x14ac:dyDescent="0.25">
      <c r="A1863" s="335"/>
      <c r="B1863" s="335"/>
      <c r="C1863" s="335" t="s">
        <v>1119</v>
      </c>
      <c r="D1863" s="335"/>
      <c r="E1863" s="335"/>
      <c r="F1863" s="335"/>
      <c r="G1863" s="343">
        <v>7966</v>
      </c>
      <c r="H1863" s="343">
        <v>2969</v>
      </c>
      <c r="I1863" s="343">
        <v>4997</v>
      </c>
      <c r="J1863" s="343">
        <v>1951</v>
      </c>
      <c r="K1863" s="343">
        <v>774</v>
      </c>
      <c r="L1863" s="343">
        <v>1177</v>
      </c>
      <c r="M1863" s="343">
        <v>1048</v>
      </c>
      <c r="N1863" s="343">
        <v>338</v>
      </c>
      <c r="O1863" s="343">
        <v>710</v>
      </c>
      <c r="P1863" s="343">
        <v>1042</v>
      </c>
      <c r="Q1863" s="343">
        <v>335</v>
      </c>
      <c r="R1863" s="343">
        <v>707</v>
      </c>
    </row>
    <row r="1864" spans="1:18" x14ac:dyDescent="0.25">
      <c r="A1864" s="335"/>
      <c r="B1864" s="335"/>
      <c r="C1864" s="335"/>
      <c r="D1864" s="335" t="s">
        <v>411</v>
      </c>
      <c r="E1864" s="335"/>
      <c r="F1864" s="335"/>
      <c r="G1864" s="343">
        <v>7643</v>
      </c>
      <c r="H1864" s="343">
        <v>2831</v>
      </c>
      <c r="I1864" s="343">
        <v>4812</v>
      </c>
      <c r="J1864" s="343">
        <v>1794</v>
      </c>
      <c r="K1864" s="343">
        <v>700</v>
      </c>
      <c r="L1864" s="343">
        <v>1094</v>
      </c>
      <c r="M1864" s="343">
        <v>845</v>
      </c>
      <c r="N1864" s="343">
        <v>258</v>
      </c>
      <c r="O1864" s="343">
        <v>587</v>
      </c>
      <c r="P1864" s="343">
        <v>892</v>
      </c>
      <c r="Q1864" s="343">
        <v>279</v>
      </c>
      <c r="R1864" s="343">
        <v>613</v>
      </c>
    </row>
    <row r="1865" spans="1:18" x14ac:dyDescent="0.25">
      <c r="A1865" s="335"/>
      <c r="B1865" s="335"/>
      <c r="C1865" s="335"/>
      <c r="D1865" s="335"/>
      <c r="E1865" s="335" t="s">
        <v>6</v>
      </c>
      <c r="F1865" s="335"/>
      <c r="G1865" s="343">
        <v>7643</v>
      </c>
      <c r="H1865" s="343">
        <v>2831</v>
      </c>
      <c r="I1865" s="343">
        <v>4812</v>
      </c>
      <c r="J1865" s="343">
        <v>1794</v>
      </c>
      <c r="K1865" s="343">
        <v>700</v>
      </c>
      <c r="L1865" s="343">
        <v>1094</v>
      </c>
      <c r="M1865" s="343">
        <v>845</v>
      </c>
      <c r="N1865" s="343">
        <v>258</v>
      </c>
      <c r="O1865" s="343">
        <v>587</v>
      </c>
      <c r="P1865" s="343">
        <v>892</v>
      </c>
      <c r="Q1865" s="343">
        <v>279</v>
      </c>
      <c r="R1865" s="343">
        <v>613</v>
      </c>
    </row>
    <row r="1866" spans="1:18" x14ac:dyDescent="0.25">
      <c r="A1866" s="335"/>
      <c r="B1866" s="335"/>
      <c r="C1866" s="335"/>
      <c r="D1866" s="335"/>
      <c r="E1866" s="335"/>
      <c r="F1866" s="335" t="s">
        <v>562</v>
      </c>
      <c r="G1866" s="343">
        <v>1167</v>
      </c>
      <c r="H1866" s="343">
        <v>566</v>
      </c>
      <c r="I1866" s="343">
        <v>601</v>
      </c>
      <c r="J1866" s="343">
        <v>248</v>
      </c>
      <c r="K1866" s="343">
        <v>125</v>
      </c>
      <c r="L1866" s="343">
        <v>123</v>
      </c>
      <c r="M1866" s="343">
        <v>160</v>
      </c>
      <c r="N1866" s="343">
        <v>67</v>
      </c>
      <c r="O1866" s="343">
        <v>93</v>
      </c>
      <c r="P1866" s="343">
        <v>180</v>
      </c>
      <c r="Q1866" s="343">
        <v>74</v>
      </c>
      <c r="R1866" s="343">
        <v>106</v>
      </c>
    </row>
    <row r="1867" spans="1:18" x14ac:dyDescent="0.25">
      <c r="A1867" s="335"/>
      <c r="B1867" s="335"/>
      <c r="C1867" s="335"/>
      <c r="D1867" s="335"/>
      <c r="E1867" s="335"/>
      <c r="F1867" s="335" t="s">
        <v>1139</v>
      </c>
      <c r="G1867" s="343">
        <v>4</v>
      </c>
      <c r="H1867" s="343">
        <v>3</v>
      </c>
      <c r="I1867" s="343">
        <v>1</v>
      </c>
      <c r="J1867" s="343">
        <v>0</v>
      </c>
      <c r="K1867" s="343">
        <v>0</v>
      </c>
      <c r="L1867" s="343">
        <v>0</v>
      </c>
      <c r="M1867" s="343">
        <v>4</v>
      </c>
      <c r="N1867" s="343">
        <v>4</v>
      </c>
      <c r="O1867" s="343">
        <v>0</v>
      </c>
      <c r="P1867" s="343">
        <v>6</v>
      </c>
      <c r="Q1867" s="343">
        <v>4</v>
      </c>
      <c r="R1867" s="343">
        <v>2</v>
      </c>
    </row>
    <row r="1868" spans="1:18" x14ac:dyDescent="0.25">
      <c r="A1868" s="335"/>
      <c r="B1868" s="335"/>
      <c r="C1868" s="335"/>
      <c r="D1868" s="335"/>
      <c r="E1868" s="335"/>
      <c r="F1868" s="335" t="s">
        <v>554</v>
      </c>
      <c r="G1868" s="343">
        <v>721</v>
      </c>
      <c r="H1868" s="343">
        <v>322</v>
      </c>
      <c r="I1868" s="343">
        <v>399</v>
      </c>
      <c r="J1868" s="343">
        <v>162</v>
      </c>
      <c r="K1868" s="343">
        <v>73</v>
      </c>
      <c r="L1868" s="343">
        <v>89</v>
      </c>
      <c r="M1868" s="343">
        <v>70</v>
      </c>
      <c r="N1868" s="343">
        <v>25</v>
      </c>
      <c r="O1868" s="343">
        <v>45</v>
      </c>
      <c r="P1868" s="343">
        <v>81</v>
      </c>
      <c r="Q1868" s="343">
        <v>31</v>
      </c>
      <c r="R1868" s="343">
        <v>50</v>
      </c>
    </row>
    <row r="1869" spans="1:18" x14ac:dyDescent="0.25">
      <c r="A1869" s="335"/>
      <c r="B1869" s="335"/>
      <c r="C1869" s="335"/>
      <c r="D1869" s="335"/>
      <c r="E1869" s="335"/>
      <c r="F1869" s="335" t="s">
        <v>565</v>
      </c>
      <c r="G1869" s="343">
        <v>1621</v>
      </c>
      <c r="H1869" s="343">
        <v>715</v>
      </c>
      <c r="I1869" s="343">
        <v>906</v>
      </c>
      <c r="J1869" s="343">
        <v>366</v>
      </c>
      <c r="K1869" s="343">
        <v>164</v>
      </c>
      <c r="L1869" s="343">
        <v>202</v>
      </c>
      <c r="M1869" s="343">
        <v>157</v>
      </c>
      <c r="N1869" s="343">
        <v>67</v>
      </c>
      <c r="O1869" s="343">
        <v>90</v>
      </c>
      <c r="P1869" s="343">
        <v>164</v>
      </c>
      <c r="Q1869" s="343">
        <v>75</v>
      </c>
      <c r="R1869" s="343">
        <v>89</v>
      </c>
    </row>
    <row r="1870" spans="1:18" x14ac:dyDescent="0.25">
      <c r="A1870" s="335"/>
      <c r="B1870" s="335"/>
      <c r="C1870" s="335"/>
      <c r="D1870" s="335"/>
      <c r="E1870" s="335"/>
      <c r="F1870" s="335" t="s">
        <v>1140</v>
      </c>
      <c r="G1870" s="343">
        <v>193</v>
      </c>
      <c r="H1870" s="343">
        <v>119</v>
      </c>
      <c r="I1870" s="343">
        <v>74</v>
      </c>
      <c r="J1870" s="343">
        <v>53</v>
      </c>
      <c r="K1870" s="343">
        <v>34</v>
      </c>
      <c r="L1870" s="343">
        <v>19</v>
      </c>
      <c r="M1870" s="343">
        <v>6</v>
      </c>
      <c r="N1870" s="343">
        <v>3</v>
      </c>
      <c r="O1870" s="343">
        <v>3</v>
      </c>
      <c r="P1870" s="343">
        <v>7</v>
      </c>
      <c r="Q1870" s="343">
        <v>2</v>
      </c>
      <c r="R1870" s="343">
        <v>5</v>
      </c>
    </row>
    <row r="1871" spans="1:18" x14ac:dyDescent="0.25">
      <c r="A1871" s="335"/>
      <c r="B1871" s="335"/>
      <c r="C1871" s="335"/>
      <c r="D1871" s="335"/>
      <c r="E1871" s="335"/>
      <c r="F1871" s="335" t="s">
        <v>585</v>
      </c>
      <c r="G1871" s="343">
        <v>972</v>
      </c>
      <c r="H1871" s="343">
        <v>142</v>
      </c>
      <c r="I1871" s="343">
        <v>830</v>
      </c>
      <c r="J1871" s="343">
        <v>189</v>
      </c>
      <c r="K1871" s="343">
        <v>31</v>
      </c>
      <c r="L1871" s="343">
        <v>158</v>
      </c>
      <c r="M1871" s="343">
        <v>120</v>
      </c>
      <c r="N1871" s="343">
        <v>20</v>
      </c>
      <c r="O1871" s="343">
        <v>100</v>
      </c>
      <c r="P1871" s="343">
        <v>122</v>
      </c>
      <c r="Q1871" s="343">
        <v>24</v>
      </c>
      <c r="R1871" s="343">
        <v>98</v>
      </c>
    </row>
    <row r="1872" spans="1:18" x14ac:dyDescent="0.25">
      <c r="A1872" s="335"/>
      <c r="B1872" s="335"/>
      <c r="C1872" s="335"/>
      <c r="D1872" s="335"/>
      <c r="E1872" s="335"/>
      <c r="F1872" s="335" t="s">
        <v>1141</v>
      </c>
      <c r="G1872" s="343">
        <v>368</v>
      </c>
      <c r="H1872" s="343">
        <v>186</v>
      </c>
      <c r="I1872" s="343">
        <v>182</v>
      </c>
      <c r="J1872" s="343">
        <v>144</v>
      </c>
      <c r="K1872" s="343">
        <v>76</v>
      </c>
      <c r="L1872" s="343">
        <v>68</v>
      </c>
      <c r="M1872" s="343">
        <v>3</v>
      </c>
      <c r="N1872" s="343">
        <v>1</v>
      </c>
      <c r="O1872" s="343">
        <v>2</v>
      </c>
      <c r="P1872" s="343">
        <v>6</v>
      </c>
      <c r="Q1872" s="343">
        <v>2</v>
      </c>
      <c r="R1872" s="343">
        <v>4</v>
      </c>
    </row>
    <row r="1873" spans="1:18" x14ac:dyDescent="0.25">
      <c r="A1873" s="335"/>
      <c r="B1873" s="335"/>
      <c r="C1873" s="335"/>
      <c r="D1873" s="335"/>
      <c r="E1873" s="335"/>
      <c r="F1873" s="335" t="s">
        <v>820</v>
      </c>
      <c r="G1873" s="343">
        <v>78</v>
      </c>
      <c r="H1873" s="343">
        <v>44</v>
      </c>
      <c r="I1873" s="343">
        <v>34</v>
      </c>
      <c r="J1873" s="343">
        <v>18</v>
      </c>
      <c r="K1873" s="343">
        <v>10</v>
      </c>
      <c r="L1873" s="343">
        <v>8</v>
      </c>
      <c r="M1873" s="343">
        <v>10</v>
      </c>
      <c r="N1873" s="343">
        <v>10</v>
      </c>
      <c r="O1873" s="343">
        <v>0</v>
      </c>
      <c r="P1873" s="343">
        <v>8</v>
      </c>
      <c r="Q1873" s="343">
        <v>8</v>
      </c>
      <c r="R1873" s="343">
        <v>0</v>
      </c>
    </row>
    <row r="1874" spans="1:18" x14ac:dyDescent="0.25">
      <c r="A1874" s="335"/>
      <c r="B1874" s="335"/>
      <c r="C1874" s="335"/>
      <c r="D1874" s="335"/>
      <c r="E1874" s="335"/>
      <c r="F1874" s="335" t="s">
        <v>1142</v>
      </c>
      <c r="G1874" s="343">
        <v>0</v>
      </c>
      <c r="H1874" s="343">
        <v>0</v>
      </c>
      <c r="I1874" s="343">
        <v>0</v>
      </c>
      <c r="J1874" s="343">
        <v>0</v>
      </c>
      <c r="K1874" s="343">
        <v>0</v>
      </c>
      <c r="L1874" s="343">
        <v>0</v>
      </c>
      <c r="M1874" s="343">
        <v>0</v>
      </c>
      <c r="N1874" s="343">
        <v>0</v>
      </c>
      <c r="O1874" s="343">
        <v>0</v>
      </c>
      <c r="P1874" s="343">
        <v>0</v>
      </c>
      <c r="Q1874" s="343">
        <v>0</v>
      </c>
      <c r="R1874" s="343">
        <v>0</v>
      </c>
    </row>
    <row r="1875" spans="1:18" x14ac:dyDescent="0.25">
      <c r="A1875" s="335"/>
      <c r="B1875" s="335"/>
      <c r="C1875" s="335"/>
      <c r="D1875" s="335"/>
      <c r="E1875" s="335"/>
      <c r="F1875" s="335" t="s">
        <v>1143</v>
      </c>
      <c r="G1875" s="343">
        <v>94</v>
      </c>
      <c r="H1875" s="343">
        <v>31</v>
      </c>
      <c r="I1875" s="343">
        <v>63</v>
      </c>
      <c r="J1875" s="343">
        <v>20</v>
      </c>
      <c r="K1875" s="343">
        <v>4</v>
      </c>
      <c r="L1875" s="343">
        <v>16</v>
      </c>
      <c r="M1875" s="343">
        <v>7</v>
      </c>
      <c r="N1875" s="343">
        <v>1</v>
      </c>
      <c r="O1875" s="343">
        <v>6</v>
      </c>
      <c r="P1875" s="343">
        <v>7</v>
      </c>
      <c r="Q1875" s="343">
        <v>1</v>
      </c>
      <c r="R1875" s="343">
        <v>6</v>
      </c>
    </row>
    <row r="1876" spans="1:18" x14ac:dyDescent="0.25">
      <c r="A1876" s="335"/>
      <c r="B1876" s="335"/>
      <c r="C1876" s="335"/>
      <c r="D1876" s="335"/>
      <c r="E1876" s="335"/>
      <c r="F1876" s="335" t="s">
        <v>636</v>
      </c>
      <c r="G1876" s="343">
        <v>1075</v>
      </c>
      <c r="H1876" s="343">
        <v>358</v>
      </c>
      <c r="I1876" s="343">
        <v>717</v>
      </c>
      <c r="J1876" s="343">
        <v>221</v>
      </c>
      <c r="K1876" s="343">
        <v>81</v>
      </c>
      <c r="L1876" s="343">
        <v>140</v>
      </c>
      <c r="M1876" s="343">
        <v>142</v>
      </c>
      <c r="N1876" s="343">
        <v>36</v>
      </c>
      <c r="O1876" s="343">
        <v>106</v>
      </c>
      <c r="P1876" s="343">
        <v>142</v>
      </c>
      <c r="Q1876" s="343">
        <v>33</v>
      </c>
      <c r="R1876" s="343">
        <v>109</v>
      </c>
    </row>
    <row r="1877" spans="1:18" x14ac:dyDescent="0.25">
      <c r="A1877" s="335"/>
      <c r="B1877" s="335"/>
      <c r="C1877" s="335"/>
      <c r="D1877" s="335"/>
      <c r="E1877" s="335"/>
      <c r="F1877" s="335" t="s">
        <v>1144</v>
      </c>
      <c r="G1877" s="343">
        <v>245</v>
      </c>
      <c r="H1877" s="343">
        <v>120</v>
      </c>
      <c r="I1877" s="343">
        <v>125</v>
      </c>
      <c r="J1877" s="343">
        <v>99</v>
      </c>
      <c r="K1877" s="343">
        <v>50</v>
      </c>
      <c r="L1877" s="343">
        <v>49</v>
      </c>
      <c r="M1877" s="343">
        <v>0</v>
      </c>
      <c r="N1877" s="343">
        <v>0</v>
      </c>
      <c r="O1877" s="343">
        <v>0</v>
      </c>
      <c r="P1877" s="343">
        <v>0</v>
      </c>
      <c r="Q1877" s="343">
        <v>0</v>
      </c>
      <c r="R1877" s="343">
        <v>0</v>
      </c>
    </row>
    <row r="1878" spans="1:18" x14ac:dyDescent="0.25">
      <c r="A1878" s="335"/>
      <c r="B1878" s="335"/>
      <c r="C1878" s="335"/>
      <c r="D1878" s="335"/>
      <c r="E1878" s="335"/>
      <c r="F1878" s="335" t="s">
        <v>1145</v>
      </c>
      <c r="G1878" s="343">
        <v>108</v>
      </c>
      <c r="H1878" s="343">
        <v>51</v>
      </c>
      <c r="I1878" s="343">
        <v>57</v>
      </c>
      <c r="J1878" s="343">
        <v>21</v>
      </c>
      <c r="K1878" s="343">
        <v>10</v>
      </c>
      <c r="L1878" s="343">
        <v>11</v>
      </c>
      <c r="M1878" s="343">
        <v>8</v>
      </c>
      <c r="N1878" s="343">
        <v>4</v>
      </c>
      <c r="O1878" s="343">
        <v>4</v>
      </c>
      <c r="P1878" s="343">
        <v>8</v>
      </c>
      <c r="Q1878" s="343">
        <v>4</v>
      </c>
      <c r="R1878" s="343">
        <v>4</v>
      </c>
    </row>
    <row r="1879" spans="1:18" x14ac:dyDescent="0.25">
      <c r="A1879" s="335"/>
      <c r="B1879" s="335"/>
      <c r="C1879" s="335"/>
      <c r="D1879" s="335"/>
      <c r="E1879" s="335"/>
      <c r="F1879" s="335" t="s">
        <v>483</v>
      </c>
      <c r="G1879" s="343">
        <v>535</v>
      </c>
      <c r="H1879" s="343">
        <v>45</v>
      </c>
      <c r="I1879" s="343">
        <v>490</v>
      </c>
      <c r="J1879" s="343">
        <v>149</v>
      </c>
      <c r="K1879" s="343">
        <v>13</v>
      </c>
      <c r="L1879" s="343">
        <v>136</v>
      </c>
      <c r="M1879" s="343">
        <v>100</v>
      </c>
      <c r="N1879" s="343">
        <v>6</v>
      </c>
      <c r="O1879" s="343">
        <v>94</v>
      </c>
      <c r="P1879" s="343">
        <v>103</v>
      </c>
      <c r="Q1879" s="343">
        <v>10</v>
      </c>
      <c r="R1879" s="343">
        <v>93</v>
      </c>
    </row>
    <row r="1880" spans="1:18" x14ac:dyDescent="0.25">
      <c r="A1880" s="335"/>
      <c r="B1880" s="335"/>
      <c r="C1880" s="335"/>
      <c r="D1880" s="335"/>
      <c r="E1880" s="335"/>
      <c r="F1880" s="335" t="s">
        <v>955</v>
      </c>
      <c r="G1880" s="343">
        <v>462</v>
      </c>
      <c r="H1880" s="343">
        <v>129</v>
      </c>
      <c r="I1880" s="343">
        <v>333</v>
      </c>
      <c r="J1880" s="343">
        <v>104</v>
      </c>
      <c r="K1880" s="343">
        <v>29</v>
      </c>
      <c r="L1880" s="343">
        <v>75</v>
      </c>
      <c r="M1880" s="343">
        <v>58</v>
      </c>
      <c r="N1880" s="343">
        <v>14</v>
      </c>
      <c r="O1880" s="343">
        <v>44</v>
      </c>
      <c r="P1880" s="343">
        <v>58</v>
      </c>
      <c r="Q1880" s="343">
        <v>11</v>
      </c>
      <c r="R1880" s="343">
        <v>47</v>
      </c>
    </row>
    <row r="1881" spans="1:18" x14ac:dyDescent="0.25">
      <c r="A1881" s="335"/>
      <c r="B1881" s="335"/>
      <c r="C1881" s="335"/>
      <c r="D1881" s="335" t="s">
        <v>468</v>
      </c>
      <c r="E1881" s="335"/>
      <c r="F1881" s="335"/>
      <c r="G1881" s="343">
        <v>282</v>
      </c>
      <c r="H1881" s="343">
        <v>122</v>
      </c>
      <c r="I1881" s="343">
        <v>160</v>
      </c>
      <c r="J1881" s="343">
        <v>140</v>
      </c>
      <c r="K1881" s="343">
        <v>70</v>
      </c>
      <c r="L1881" s="343">
        <v>70</v>
      </c>
      <c r="M1881" s="343">
        <v>183</v>
      </c>
      <c r="N1881" s="343">
        <v>70</v>
      </c>
      <c r="O1881" s="343">
        <v>113</v>
      </c>
      <c r="P1881" s="343">
        <v>128</v>
      </c>
      <c r="Q1881" s="343">
        <v>49</v>
      </c>
      <c r="R1881" s="343">
        <v>79</v>
      </c>
    </row>
    <row r="1882" spans="1:18" x14ac:dyDescent="0.25">
      <c r="A1882" s="335"/>
      <c r="B1882" s="335"/>
      <c r="C1882" s="335"/>
      <c r="D1882" s="335"/>
      <c r="E1882" s="335" t="s">
        <v>6</v>
      </c>
      <c r="F1882" s="335"/>
      <c r="G1882" s="343">
        <v>268</v>
      </c>
      <c r="H1882" s="343">
        <v>114</v>
      </c>
      <c r="I1882" s="343">
        <v>154</v>
      </c>
      <c r="J1882" s="343">
        <v>140</v>
      </c>
      <c r="K1882" s="343">
        <v>70</v>
      </c>
      <c r="L1882" s="343">
        <v>70</v>
      </c>
      <c r="M1882" s="343">
        <v>180</v>
      </c>
      <c r="N1882" s="343">
        <v>70</v>
      </c>
      <c r="O1882" s="343">
        <v>110</v>
      </c>
      <c r="P1882" s="343">
        <v>125</v>
      </c>
      <c r="Q1882" s="343">
        <v>49</v>
      </c>
      <c r="R1882" s="343">
        <v>76</v>
      </c>
    </row>
    <row r="1883" spans="1:18" x14ac:dyDescent="0.25">
      <c r="A1883" s="335"/>
      <c r="B1883" s="335"/>
      <c r="C1883" s="335"/>
      <c r="D1883" s="335"/>
      <c r="E1883" s="335"/>
      <c r="F1883" s="335" t="s">
        <v>715</v>
      </c>
      <c r="G1883" s="343">
        <v>94</v>
      </c>
      <c r="H1883" s="343">
        <v>40</v>
      </c>
      <c r="I1883" s="343">
        <v>54</v>
      </c>
      <c r="J1883" s="343">
        <v>32</v>
      </c>
      <c r="K1883" s="343">
        <v>17</v>
      </c>
      <c r="L1883" s="343">
        <v>15</v>
      </c>
      <c r="M1883" s="343">
        <v>39</v>
      </c>
      <c r="N1883" s="343">
        <v>16</v>
      </c>
      <c r="O1883" s="343">
        <v>23</v>
      </c>
      <c r="P1883" s="343">
        <v>39</v>
      </c>
      <c r="Q1883" s="343">
        <v>16</v>
      </c>
      <c r="R1883" s="343">
        <v>23</v>
      </c>
    </row>
    <row r="1884" spans="1:18" x14ac:dyDescent="0.25">
      <c r="A1884" s="335"/>
      <c r="B1884" s="335"/>
      <c r="C1884" s="335"/>
      <c r="D1884" s="335"/>
      <c r="E1884" s="335"/>
      <c r="F1884" s="335" t="s">
        <v>1120</v>
      </c>
      <c r="G1884" s="343">
        <v>0</v>
      </c>
      <c r="H1884" s="343">
        <v>0</v>
      </c>
      <c r="I1884" s="343">
        <v>0</v>
      </c>
      <c r="J1884" s="343">
        <v>0</v>
      </c>
      <c r="K1884" s="343">
        <v>0</v>
      </c>
      <c r="L1884" s="343">
        <v>0</v>
      </c>
      <c r="M1884" s="343">
        <v>0</v>
      </c>
      <c r="N1884" s="343">
        <v>0</v>
      </c>
      <c r="O1884" s="343">
        <v>0</v>
      </c>
      <c r="P1884" s="343">
        <v>0</v>
      </c>
      <c r="Q1884" s="343">
        <v>0</v>
      </c>
      <c r="R1884" s="343">
        <v>0</v>
      </c>
    </row>
    <row r="1885" spans="1:18" x14ac:dyDescent="0.25">
      <c r="A1885" s="335"/>
      <c r="B1885" s="335"/>
      <c r="C1885" s="335"/>
      <c r="D1885" s="335"/>
      <c r="E1885" s="335"/>
      <c r="F1885" s="335" t="s">
        <v>1121</v>
      </c>
      <c r="G1885" s="343">
        <v>6</v>
      </c>
      <c r="H1885" s="343">
        <v>2</v>
      </c>
      <c r="I1885" s="343">
        <v>4</v>
      </c>
      <c r="J1885" s="343">
        <v>0</v>
      </c>
      <c r="K1885" s="343">
        <v>0</v>
      </c>
      <c r="L1885" s="343">
        <v>0</v>
      </c>
      <c r="M1885" s="343">
        <v>15</v>
      </c>
      <c r="N1885" s="343">
        <v>8</v>
      </c>
      <c r="O1885" s="343">
        <v>7</v>
      </c>
      <c r="P1885" s="343">
        <v>10</v>
      </c>
      <c r="Q1885" s="343">
        <v>5</v>
      </c>
      <c r="R1885" s="343">
        <v>5</v>
      </c>
    </row>
    <row r="1886" spans="1:18" x14ac:dyDescent="0.25">
      <c r="A1886" s="335"/>
      <c r="B1886" s="335"/>
      <c r="C1886" s="335"/>
      <c r="D1886" s="335"/>
      <c r="E1886" s="335"/>
      <c r="F1886" s="335" t="s">
        <v>1122</v>
      </c>
      <c r="G1886" s="343">
        <v>32</v>
      </c>
      <c r="H1886" s="343">
        <v>15</v>
      </c>
      <c r="I1886" s="343">
        <v>17</v>
      </c>
      <c r="J1886" s="343">
        <v>31</v>
      </c>
      <c r="K1886" s="343">
        <v>15</v>
      </c>
      <c r="L1886" s="343">
        <v>16</v>
      </c>
      <c r="M1886" s="343">
        <v>22</v>
      </c>
      <c r="N1886" s="343">
        <v>14</v>
      </c>
      <c r="O1886" s="343">
        <v>8</v>
      </c>
      <c r="P1886" s="343">
        <v>22</v>
      </c>
      <c r="Q1886" s="343">
        <v>14</v>
      </c>
      <c r="R1886" s="343">
        <v>8</v>
      </c>
    </row>
    <row r="1887" spans="1:18" x14ac:dyDescent="0.25">
      <c r="A1887" s="335"/>
      <c r="B1887" s="335"/>
      <c r="C1887" s="335"/>
      <c r="D1887" s="335"/>
      <c r="E1887" s="335"/>
      <c r="F1887" s="335" t="s">
        <v>1123</v>
      </c>
      <c r="G1887" s="343">
        <v>43</v>
      </c>
      <c r="H1887" s="343">
        <v>27</v>
      </c>
      <c r="I1887" s="343">
        <v>16</v>
      </c>
      <c r="J1887" s="343">
        <v>43</v>
      </c>
      <c r="K1887" s="343">
        <v>27</v>
      </c>
      <c r="L1887" s="343">
        <v>16</v>
      </c>
      <c r="M1887" s="343">
        <v>33</v>
      </c>
      <c r="N1887" s="343">
        <v>18</v>
      </c>
      <c r="O1887" s="343">
        <v>15</v>
      </c>
      <c r="P1887" s="343">
        <v>0</v>
      </c>
      <c r="Q1887" s="343">
        <v>0</v>
      </c>
      <c r="R1887" s="343">
        <v>0</v>
      </c>
    </row>
    <row r="1888" spans="1:18" x14ac:dyDescent="0.25">
      <c r="A1888" s="335"/>
      <c r="B1888" s="335"/>
      <c r="C1888" s="335"/>
      <c r="D1888" s="335"/>
      <c r="E1888" s="335"/>
      <c r="F1888" s="335" t="s">
        <v>1124</v>
      </c>
      <c r="G1888" s="343">
        <v>10</v>
      </c>
      <c r="H1888" s="343">
        <v>5</v>
      </c>
      <c r="I1888" s="343">
        <v>5</v>
      </c>
      <c r="J1888" s="343">
        <v>7</v>
      </c>
      <c r="K1888" s="343">
        <v>2</v>
      </c>
      <c r="L1888" s="343">
        <v>5</v>
      </c>
      <c r="M1888" s="343">
        <v>0</v>
      </c>
      <c r="N1888" s="343">
        <v>0</v>
      </c>
      <c r="O1888" s="343">
        <v>0</v>
      </c>
      <c r="P1888" s="343">
        <v>5</v>
      </c>
      <c r="Q1888" s="343">
        <v>3</v>
      </c>
      <c r="R1888" s="343">
        <v>2</v>
      </c>
    </row>
    <row r="1889" spans="1:18" x14ac:dyDescent="0.25">
      <c r="A1889" s="335"/>
      <c r="B1889" s="335"/>
      <c r="C1889" s="335"/>
      <c r="D1889" s="335"/>
      <c r="E1889" s="335"/>
      <c r="F1889" s="335" t="s">
        <v>1125</v>
      </c>
      <c r="G1889" s="343">
        <v>0</v>
      </c>
      <c r="H1889" s="343">
        <v>0</v>
      </c>
      <c r="I1889" s="343">
        <v>0</v>
      </c>
      <c r="J1889" s="343">
        <v>0</v>
      </c>
      <c r="K1889" s="343">
        <v>0</v>
      </c>
      <c r="L1889" s="343">
        <v>0</v>
      </c>
      <c r="M1889" s="343">
        <v>21</v>
      </c>
      <c r="N1889" s="343">
        <v>2</v>
      </c>
      <c r="O1889" s="343">
        <v>19</v>
      </c>
      <c r="P1889" s="343">
        <v>23</v>
      </c>
      <c r="Q1889" s="343">
        <v>4</v>
      </c>
      <c r="R1889" s="343">
        <v>19</v>
      </c>
    </row>
    <row r="1890" spans="1:18" x14ac:dyDescent="0.25">
      <c r="A1890" s="335"/>
      <c r="B1890" s="335"/>
      <c r="C1890" s="335"/>
      <c r="D1890" s="335"/>
      <c r="E1890" s="335"/>
      <c r="F1890" s="335" t="s">
        <v>1126</v>
      </c>
      <c r="G1890" s="343">
        <v>10</v>
      </c>
      <c r="H1890" s="343">
        <v>1</v>
      </c>
      <c r="I1890" s="343">
        <v>9</v>
      </c>
      <c r="J1890" s="343">
        <v>0</v>
      </c>
      <c r="K1890" s="343">
        <v>0</v>
      </c>
      <c r="L1890" s="343">
        <v>0</v>
      </c>
      <c r="M1890" s="343">
        <v>0</v>
      </c>
      <c r="N1890" s="343">
        <v>0</v>
      </c>
      <c r="O1890" s="343">
        <v>0</v>
      </c>
      <c r="P1890" s="343">
        <v>0</v>
      </c>
      <c r="Q1890" s="343">
        <v>0</v>
      </c>
      <c r="R1890" s="343">
        <v>0</v>
      </c>
    </row>
    <row r="1891" spans="1:18" x14ac:dyDescent="0.25">
      <c r="A1891" s="335"/>
      <c r="B1891" s="335"/>
      <c r="C1891" s="335"/>
      <c r="D1891" s="335"/>
      <c r="E1891" s="335"/>
      <c r="F1891" s="335" t="s">
        <v>1127</v>
      </c>
      <c r="G1891" s="343">
        <v>14</v>
      </c>
      <c r="H1891" s="343">
        <v>5</v>
      </c>
      <c r="I1891" s="343">
        <v>9</v>
      </c>
      <c r="J1891" s="343">
        <v>0</v>
      </c>
      <c r="K1891" s="343">
        <v>0</v>
      </c>
      <c r="L1891" s="343">
        <v>0</v>
      </c>
      <c r="M1891" s="343">
        <v>6</v>
      </c>
      <c r="N1891" s="343">
        <v>0</v>
      </c>
      <c r="O1891" s="343">
        <v>6</v>
      </c>
      <c r="P1891" s="343">
        <v>5</v>
      </c>
      <c r="Q1891" s="343">
        <v>1</v>
      </c>
      <c r="R1891" s="343">
        <v>4</v>
      </c>
    </row>
    <row r="1892" spans="1:18" x14ac:dyDescent="0.25">
      <c r="A1892" s="335"/>
      <c r="B1892" s="335"/>
      <c r="C1892" s="335"/>
      <c r="D1892" s="335"/>
      <c r="E1892" s="335"/>
      <c r="F1892" s="335" t="s">
        <v>1128</v>
      </c>
      <c r="G1892" s="343">
        <v>0</v>
      </c>
      <c r="H1892" s="343">
        <v>0</v>
      </c>
      <c r="I1892" s="343">
        <v>0</v>
      </c>
      <c r="J1892" s="343">
        <v>0</v>
      </c>
      <c r="K1892" s="343">
        <v>0</v>
      </c>
      <c r="L1892" s="343">
        <v>0</v>
      </c>
      <c r="M1892" s="343">
        <v>0</v>
      </c>
      <c r="N1892" s="343">
        <v>0</v>
      </c>
      <c r="O1892" s="343">
        <v>0</v>
      </c>
      <c r="P1892" s="343">
        <v>0</v>
      </c>
      <c r="Q1892" s="343">
        <v>0</v>
      </c>
      <c r="R1892" s="343">
        <v>0</v>
      </c>
    </row>
    <row r="1893" spans="1:18" x14ac:dyDescent="0.25">
      <c r="A1893" s="335"/>
      <c r="B1893" s="335"/>
      <c r="C1893" s="335"/>
      <c r="D1893" s="335"/>
      <c r="E1893" s="335"/>
      <c r="F1893" s="335" t="s">
        <v>1129</v>
      </c>
      <c r="G1893" s="343">
        <v>10</v>
      </c>
      <c r="H1893" s="343">
        <v>5</v>
      </c>
      <c r="I1893" s="343">
        <v>5</v>
      </c>
      <c r="J1893" s="343">
        <v>5</v>
      </c>
      <c r="K1893" s="343">
        <v>1</v>
      </c>
      <c r="L1893" s="343">
        <v>4</v>
      </c>
      <c r="M1893" s="343">
        <v>8</v>
      </c>
      <c r="N1893" s="343">
        <v>5</v>
      </c>
      <c r="O1893" s="343">
        <v>3</v>
      </c>
      <c r="P1893" s="343">
        <v>4</v>
      </c>
      <c r="Q1893" s="343">
        <v>3</v>
      </c>
      <c r="R1893" s="343">
        <v>1</v>
      </c>
    </row>
    <row r="1894" spans="1:18" x14ac:dyDescent="0.25">
      <c r="A1894" s="335"/>
      <c r="B1894" s="335"/>
      <c r="C1894" s="335"/>
      <c r="D1894" s="335"/>
      <c r="E1894" s="335"/>
      <c r="F1894" s="335" t="s">
        <v>1130</v>
      </c>
      <c r="G1894" s="343">
        <v>13</v>
      </c>
      <c r="H1894" s="343">
        <v>5</v>
      </c>
      <c r="I1894" s="343">
        <v>8</v>
      </c>
      <c r="J1894" s="343">
        <v>13</v>
      </c>
      <c r="K1894" s="343">
        <v>5</v>
      </c>
      <c r="L1894" s="343">
        <v>8</v>
      </c>
      <c r="M1894" s="343">
        <v>17</v>
      </c>
      <c r="N1894" s="343">
        <v>3</v>
      </c>
      <c r="O1894" s="343">
        <v>14</v>
      </c>
      <c r="P1894" s="343">
        <v>1</v>
      </c>
      <c r="Q1894" s="343">
        <v>0</v>
      </c>
      <c r="R1894" s="343">
        <v>1</v>
      </c>
    </row>
    <row r="1895" spans="1:18" x14ac:dyDescent="0.25">
      <c r="A1895" s="335"/>
      <c r="B1895" s="335"/>
      <c r="C1895" s="335"/>
      <c r="D1895" s="335"/>
      <c r="E1895" s="335"/>
      <c r="F1895" s="335" t="s">
        <v>1131</v>
      </c>
      <c r="G1895" s="343">
        <v>26</v>
      </c>
      <c r="H1895" s="343">
        <v>5</v>
      </c>
      <c r="I1895" s="343">
        <v>21</v>
      </c>
      <c r="J1895" s="343">
        <v>9</v>
      </c>
      <c r="K1895" s="343">
        <v>3</v>
      </c>
      <c r="L1895" s="343">
        <v>6</v>
      </c>
      <c r="M1895" s="343">
        <v>6</v>
      </c>
      <c r="N1895" s="343">
        <v>1</v>
      </c>
      <c r="O1895" s="343">
        <v>5</v>
      </c>
      <c r="P1895" s="343">
        <v>6</v>
      </c>
      <c r="Q1895" s="343">
        <v>1</v>
      </c>
      <c r="R1895" s="343">
        <v>5</v>
      </c>
    </row>
    <row r="1896" spans="1:18" x14ac:dyDescent="0.25">
      <c r="A1896" s="335"/>
      <c r="B1896" s="335"/>
      <c r="C1896" s="335"/>
      <c r="D1896" s="335"/>
      <c r="E1896" s="335"/>
      <c r="F1896" s="335" t="s">
        <v>1132</v>
      </c>
      <c r="G1896" s="343">
        <v>10</v>
      </c>
      <c r="H1896" s="343">
        <v>4</v>
      </c>
      <c r="I1896" s="343">
        <v>6</v>
      </c>
      <c r="J1896" s="343">
        <v>0</v>
      </c>
      <c r="K1896" s="343">
        <v>0</v>
      </c>
      <c r="L1896" s="343">
        <v>0</v>
      </c>
      <c r="M1896" s="343">
        <v>13</v>
      </c>
      <c r="N1896" s="343">
        <v>3</v>
      </c>
      <c r="O1896" s="343">
        <v>10</v>
      </c>
      <c r="P1896" s="343">
        <v>10</v>
      </c>
      <c r="Q1896" s="343">
        <v>2</v>
      </c>
      <c r="R1896" s="343">
        <v>8</v>
      </c>
    </row>
    <row r="1897" spans="1:18" x14ac:dyDescent="0.25">
      <c r="A1897" s="335"/>
      <c r="B1897" s="335"/>
      <c r="C1897" s="335"/>
      <c r="D1897" s="335"/>
      <c r="E1897" s="335" t="s">
        <v>555</v>
      </c>
      <c r="F1897" s="335"/>
      <c r="G1897" s="343">
        <v>14</v>
      </c>
      <c r="H1897" s="343">
        <v>8</v>
      </c>
      <c r="I1897" s="343">
        <v>6</v>
      </c>
      <c r="J1897" s="343">
        <v>0</v>
      </c>
      <c r="K1897" s="343">
        <v>0</v>
      </c>
      <c r="L1897" s="343">
        <v>0</v>
      </c>
      <c r="M1897" s="343">
        <v>3</v>
      </c>
      <c r="N1897" s="343">
        <v>0</v>
      </c>
      <c r="O1897" s="343">
        <v>3</v>
      </c>
      <c r="P1897" s="343">
        <v>3</v>
      </c>
      <c r="Q1897" s="343">
        <v>0</v>
      </c>
      <c r="R1897" s="343">
        <v>3</v>
      </c>
    </row>
    <row r="1898" spans="1:18" x14ac:dyDescent="0.25">
      <c r="A1898" s="335"/>
      <c r="B1898" s="335"/>
      <c r="C1898" s="335"/>
      <c r="D1898" s="335"/>
      <c r="E1898" s="335"/>
      <c r="F1898" s="335" t="s">
        <v>1133</v>
      </c>
      <c r="G1898" s="343">
        <v>0</v>
      </c>
      <c r="H1898" s="343">
        <v>0</v>
      </c>
      <c r="I1898" s="343">
        <v>0</v>
      </c>
      <c r="J1898" s="343">
        <v>0</v>
      </c>
      <c r="K1898" s="343">
        <v>0</v>
      </c>
      <c r="L1898" s="343">
        <v>0</v>
      </c>
      <c r="M1898" s="343">
        <v>0</v>
      </c>
      <c r="N1898" s="343">
        <v>0</v>
      </c>
      <c r="O1898" s="343">
        <v>0</v>
      </c>
      <c r="P1898" s="343">
        <v>0</v>
      </c>
      <c r="Q1898" s="343">
        <v>0</v>
      </c>
      <c r="R1898" s="343">
        <v>0</v>
      </c>
    </row>
    <row r="1899" spans="1:18" x14ac:dyDescent="0.25">
      <c r="A1899" s="335"/>
      <c r="B1899" s="335"/>
      <c r="C1899" s="335"/>
      <c r="D1899" s="335"/>
      <c r="E1899" s="335"/>
      <c r="F1899" s="335" t="s">
        <v>1134</v>
      </c>
      <c r="G1899" s="343">
        <v>0</v>
      </c>
      <c r="H1899" s="343">
        <v>0</v>
      </c>
      <c r="I1899" s="343">
        <v>0</v>
      </c>
      <c r="J1899" s="343">
        <v>0</v>
      </c>
      <c r="K1899" s="343">
        <v>0</v>
      </c>
      <c r="L1899" s="343">
        <v>0</v>
      </c>
      <c r="M1899" s="343">
        <v>0</v>
      </c>
      <c r="N1899" s="343">
        <v>0</v>
      </c>
      <c r="O1899" s="343">
        <v>0</v>
      </c>
      <c r="P1899" s="343">
        <v>0</v>
      </c>
      <c r="Q1899" s="343">
        <v>0</v>
      </c>
      <c r="R1899" s="343">
        <v>0</v>
      </c>
    </row>
    <row r="1900" spans="1:18" x14ac:dyDescent="0.25">
      <c r="A1900" s="335"/>
      <c r="B1900" s="335"/>
      <c r="C1900" s="335"/>
      <c r="D1900" s="335"/>
      <c r="E1900" s="335"/>
      <c r="F1900" s="335" t="s">
        <v>1135</v>
      </c>
      <c r="G1900" s="343">
        <v>14</v>
      </c>
      <c r="H1900" s="343">
        <v>8</v>
      </c>
      <c r="I1900" s="343">
        <v>6</v>
      </c>
      <c r="J1900" s="343">
        <v>0</v>
      </c>
      <c r="K1900" s="343">
        <v>0</v>
      </c>
      <c r="L1900" s="343">
        <v>0</v>
      </c>
      <c r="M1900" s="343">
        <v>3</v>
      </c>
      <c r="N1900" s="343">
        <v>0</v>
      </c>
      <c r="O1900" s="343">
        <v>3</v>
      </c>
      <c r="P1900" s="343">
        <v>3</v>
      </c>
      <c r="Q1900" s="343">
        <v>0</v>
      </c>
      <c r="R1900" s="343">
        <v>3</v>
      </c>
    </row>
    <row r="1901" spans="1:18" x14ac:dyDescent="0.25">
      <c r="A1901" s="335"/>
      <c r="B1901" s="335"/>
      <c r="C1901" s="335"/>
      <c r="D1901" s="335" t="s">
        <v>504</v>
      </c>
      <c r="E1901" s="335"/>
      <c r="F1901" s="335"/>
      <c r="G1901" s="343">
        <v>41</v>
      </c>
      <c r="H1901" s="343">
        <v>16</v>
      </c>
      <c r="I1901" s="343">
        <v>25</v>
      </c>
      <c r="J1901" s="343">
        <v>17</v>
      </c>
      <c r="K1901" s="343">
        <v>4</v>
      </c>
      <c r="L1901" s="343">
        <v>13</v>
      </c>
      <c r="M1901" s="343">
        <v>20</v>
      </c>
      <c r="N1901" s="343">
        <v>10</v>
      </c>
      <c r="O1901" s="343">
        <v>10</v>
      </c>
      <c r="P1901" s="343">
        <v>22</v>
      </c>
      <c r="Q1901" s="343">
        <v>7</v>
      </c>
      <c r="R1901" s="343">
        <v>15</v>
      </c>
    </row>
    <row r="1902" spans="1:18" x14ac:dyDescent="0.25">
      <c r="A1902" s="335"/>
      <c r="B1902" s="335"/>
      <c r="C1902" s="335"/>
      <c r="D1902" s="335"/>
      <c r="E1902" s="335" t="s">
        <v>6</v>
      </c>
      <c r="F1902" s="335"/>
      <c r="G1902" s="343">
        <v>41</v>
      </c>
      <c r="H1902" s="343">
        <v>16</v>
      </c>
      <c r="I1902" s="343">
        <v>25</v>
      </c>
      <c r="J1902" s="343">
        <v>17</v>
      </c>
      <c r="K1902" s="343">
        <v>4</v>
      </c>
      <c r="L1902" s="343">
        <v>13</v>
      </c>
      <c r="M1902" s="343">
        <v>20</v>
      </c>
      <c r="N1902" s="343">
        <v>10</v>
      </c>
      <c r="O1902" s="343">
        <v>10</v>
      </c>
      <c r="P1902" s="343">
        <v>22</v>
      </c>
      <c r="Q1902" s="343">
        <v>7</v>
      </c>
      <c r="R1902" s="343">
        <v>15</v>
      </c>
    </row>
    <row r="1903" spans="1:18" x14ac:dyDescent="0.25">
      <c r="A1903" s="335"/>
      <c r="B1903" s="335"/>
      <c r="C1903" s="335"/>
      <c r="D1903" s="335"/>
      <c r="E1903" s="335"/>
      <c r="F1903" s="335" t="s">
        <v>790</v>
      </c>
      <c r="G1903" s="343">
        <v>0</v>
      </c>
      <c r="H1903" s="343">
        <v>0</v>
      </c>
      <c r="I1903" s="343">
        <v>0</v>
      </c>
      <c r="J1903" s="343">
        <v>0</v>
      </c>
      <c r="K1903" s="343">
        <v>0</v>
      </c>
      <c r="L1903" s="343">
        <v>0</v>
      </c>
      <c r="M1903" s="343">
        <v>0</v>
      </c>
      <c r="N1903" s="343">
        <v>0</v>
      </c>
      <c r="O1903" s="343">
        <v>0</v>
      </c>
      <c r="P1903" s="343">
        <v>0</v>
      </c>
      <c r="Q1903" s="343">
        <v>0</v>
      </c>
      <c r="R1903" s="343">
        <v>0</v>
      </c>
    </row>
    <row r="1904" spans="1:18" x14ac:dyDescent="0.25">
      <c r="A1904" s="335"/>
      <c r="B1904" s="335"/>
      <c r="C1904" s="335"/>
      <c r="D1904" s="335"/>
      <c r="E1904" s="335"/>
      <c r="F1904" s="335" t="s">
        <v>1136</v>
      </c>
      <c r="G1904" s="343">
        <v>15</v>
      </c>
      <c r="H1904" s="343">
        <v>5</v>
      </c>
      <c r="I1904" s="343">
        <v>10</v>
      </c>
      <c r="J1904" s="343">
        <v>10</v>
      </c>
      <c r="K1904" s="343">
        <v>3</v>
      </c>
      <c r="L1904" s="343">
        <v>7</v>
      </c>
      <c r="M1904" s="343">
        <v>12</v>
      </c>
      <c r="N1904" s="343">
        <v>6</v>
      </c>
      <c r="O1904" s="343">
        <v>6</v>
      </c>
      <c r="P1904" s="343">
        <v>6</v>
      </c>
      <c r="Q1904" s="343">
        <v>2</v>
      </c>
      <c r="R1904" s="343">
        <v>4</v>
      </c>
    </row>
    <row r="1905" spans="1:18" x14ac:dyDescent="0.25">
      <c r="A1905" s="335"/>
      <c r="B1905" s="335"/>
      <c r="C1905" s="335"/>
      <c r="D1905" s="335"/>
      <c r="E1905" s="335"/>
      <c r="F1905" s="335" t="s">
        <v>1137</v>
      </c>
      <c r="G1905" s="343">
        <v>13</v>
      </c>
      <c r="H1905" s="343">
        <v>4</v>
      </c>
      <c r="I1905" s="343">
        <v>9</v>
      </c>
      <c r="J1905" s="343">
        <v>7</v>
      </c>
      <c r="K1905" s="343">
        <v>1</v>
      </c>
      <c r="L1905" s="343">
        <v>6</v>
      </c>
      <c r="M1905" s="343">
        <v>8</v>
      </c>
      <c r="N1905" s="343">
        <v>4</v>
      </c>
      <c r="O1905" s="343">
        <v>4</v>
      </c>
      <c r="P1905" s="343">
        <v>8</v>
      </c>
      <c r="Q1905" s="343">
        <v>4</v>
      </c>
      <c r="R1905" s="343">
        <v>4</v>
      </c>
    </row>
    <row r="1906" spans="1:18" x14ac:dyDescent="0.25">
      <c r="A1906" s="335"/>
      <c r="B1906" s="335"/>
      <c r="C1906" s="335"/>
      <c r="D1906" s="335"/>
      <c r="E1906" s="335"/>
      <c r="F1906" s="335" t="s">
        <v>1138</v>
      </c>
      <c r="G1906" s="343">
        <v>13</v>
      </c>
      <c r="H1906" s="343">
        <v>7</v>
      </c>
      <c r="I1906" s="343">
        <v>6</v>
      </c>
      <c r="J1906" s="343">
        <v>0</v>
      </c>
      <c r="K1906" s="343">
        <v>0</v>
      </c>
      <c r="L1906" s="343">
        <v>0</v>
      </c>
      <c r="M1906" s="343">
        <v>0</v>
      </c>
      <c r="N1906" s="343">
        <v>0</v>
      </c>
      <c r="O1906" s="343">
        <v>0</v>
      </c>
      <c r="P1906" s="343">
        <v>8</v>
      </c>
      <c r="Q1906" s="343">
        <v>1</v>
      </c>
      <c r="R1906" s="343">
        <v>7</v>
      </c>
    </row>
    <row r="1907" spans="1:18" x14ac:dyDescent="0.25">
      <c r="A1907" s="335"/>
      <c r="B1907" s="335"/>
      <c r="C1907" s="335" t="s">
        <v>1146</v>
      </c>
      <c r="D1907" s="335"/>
      <c r="E1907" s="335"/>
      <c r="F1907" s="335"/>
      <c r="G1907" s="343">
        <v>5313</v>
      </c>
      <c r="H1907" s="343">
        <v>3818</v>
      </c>
      <c r="I1907" s="343">
        <v>1495</v>
      </c>
      <c r="J1907" s="343">
        <v>1192</v>
      </c>
      <c r="K1907" s="343">
        <v>843</v>
      </c>
      <c r="L1907" s="343">
        <v>349</v>
      </c>
      <c r="M1907" s="343">
        <v>562</v>
      </c>
      <c r="N1907" s="343">
        <v>405</v>
      </c>
      <c r="O1907" s="343">
        <v>157</v>
      </c>
      <c r="P1907" s="343">
        <v>558</v>
      </c>
      <c r="Q1907" s="343">
        <v>416</v>
      </c>
      <c r="R1907" s="343">
        <v>142</v>
      </c>
    </row>
    <row r="1908" spans="1:18" x14ac:dyDescent="0.25">
      <c r="A1908" s="335"/>
      <c r="B1908" s="335"/>
      <c r="C1908" s="335"/>
      <c r="D1908" s="335" t="s">
        <v>411</v>
      </c>
      <c r="E1908" s="335"/>
      <c r="F1908" s="335"/>
      <c r="G1908" s="343">
        <v>5035</v>
      </c>
      <c r="H1908" s="343">
        <v>3634</v>
      </c>
      <c r="I1908" s="343">
        <v>1401</v>
      </c>
      <c r="J1908" s="343">
        <v>1120</v>
      </c>
      <c r="K1908" s="343">
        <v>798</v>
      </c>
      <c r="L1908" s="343">
        <v>322</v>
      </c>
      <c r="M1908" s="343">
        <v>456</v>
      </c>
      <c r="N1908" s="343">
        <v>332</v>
      </c>
      <c r="O1908" s="343">
        <v>124</v>
      </c>
      <c r="P1908" s="343">
        <v>479</v>
      </c>
      <c r="Q1908" s="343">
        <v>358</v>
      </c>
      <c r="R1908" s="343">
        <v>121</v>
      </c>
    </row>
    <row r="1909" spans="1:18" x14ac:dyDescent="0.25">
      <c r="A1909" s="335"/>
      <c r="B1909" s="335"/>
      <c r="C1909" s="335"/>
      <c r="D1909" s="335"/>
      <c r="E1909" s="335" t="s">
        <v>6</v>
      </c>
      <c r="F1909" s="335"/>
      <c r="G1909" s="343">
        <v>5035</v>
      </c>
      <c r="H1909" s="343">
        <v>3634</v>
      </c>
      <c r="I1909" s="343">
        <v>1401</v>
      </c>
      <c r="J1909" s="343">
        <v>1120</v>
      </c>
      <c r="K1909" s="343">
        <v>798</v>
      </c>
      <c r="L1909" s="343">
        <v>322</v>
      </c>
      <c r="M1909" s="343">
        <v>456</v>
      </c>
      <c r="N1909" s="343">
        <v>332</v>
      </c>
      <c r="O1909" s="343">
        <v>124</v>
      </c>
      <c r="P1909" s="343">
        <v>479</v>
      </c>
      <c r="Q1909" s="343">
        <v>358</v>
      </c>
      <c r="R1909" s="343">
        <v>121</v>
      </c>
    </row>
    <row r="1910" spans="1:18" x14ac:dyDescent="0.25">
      <c r="A1910" s="335"/>
      <c r="B1910" s="335"/>
      <c r="C1910" s="335"/>
      <c r="D1910" s="335"/>
      <c r="E1910" s="335"/>
      <c r="F1910" s="335" t="s">
        <v>1161</v>
      </c>
      <c r="G1910" s="343">
        <v>196</v>
      </c>
      <c r="H1910" s="343">
        <v>74</v>
      </c>
      <c r="I1910" s="343">
        <v>122</v>
      </c>
      <c r="J1910" s="343">
        <v>59</v>
      </c>
      <c r="K1910" s="343">
        <v>19</v>
      </c>
      <c r="L1910" s="343">
        <v>40</v>
      </c>
      <c r="M1910" s="343">
        <v>3</v>
      </c>
      <c r="N1910" s="343">
        <v>0</v>
      </c>
      <c r="O1910" s="343">
        <v>3</v>
      </c>
      <c r="P1910" s="343">
        <v>3</v>
      </c>
      <c r="Q1910" s="343">
        <v>0</v>
      </c>
      <c r="R1910" s="343">
        <v>3</v>
      </c>
    </row>
    <row r="1911" spans="1:18" x14ac:dyDescent="0.25">
      <c r="A1911" s="335"/>
      <c r="B1911" s="335"/>
      <c r="C1911" s="335"/>
      <c r="D1911" s="335"/>
      <c r="E1911" s="335"/>
      <c r="F1911" s="335" t="s">
        <v>1162</v>
      </c>
      <c r="G1911" s="343">
        <v>523</v>
      </c>
      <c r="H1911" s="343">
        <v>250</v>
      </c>
      <c r="I1911" s="343">
        <v>273</v>
      </c>
      <c r="J1911" s="343">
        <v>115</v>
      </c>
      <c r="K1911" s="343">
        <v>53</v>
      </c>
      <c r="L1911" s="343">
        <v>62</v>
      </c>
      <c r="M1911" s="343">
        <v>58</v>
      </c>
      <c r="N1911" s="343">
        <v>34</v>
      </c>
      <c r="O1911" s="343">
        <v>24</v>
      </c>
      <c r="P1911" s="343">
        <v>60</v>
      </c>
      <c r="Q1911" s="343">
        <v>37</v>
      </c>
      <c r="R1911" s="343">
        <v>23</v>
      </c>
    </row>
    <row r="1912" spans="1:18" x14ac:dyDescent="0.25">
      <c r="A1912" s="335"/>
      <c r="B1912" s="335"/>
      <c r="C1912" s="335"/>
      <c r="D1912" s="335"/>
      <c r="E1912" s="335"/>
      <c r="F1912" s="335" t="s">
        <v>738</v>
      </c>
      <c r="G1912" s="343">
        <v>467</v>
      </c>
      <c r="H1912" s="343">
        <v>351</v>
      </c>
      <c r="I1912" s="343">
        <v>116</v>
      </c>
      <c r="J1912" s="343">
        <v>97</v>
      </c>
      <c r="K1912" s="343">
        <v>70</v>
      </c>
      <c r="L1912" s="343">
        <v>27</v>
      </c>
      <c r="M1912" s="343">
        <v>35</v>
      </c>
      <c r="N1912" s="343">
        <v>29</v>
      </c>
      <c r="O1912" s="343">
        <v>6</v>
      </c>
      <c r="P1912" s="343">
        <v>37</v>
      </c>
      <c r="Q1912" s="343">
        <v>31</v>
      </c>
      <c r="R1912" s="343">
        <v>6</v>
      </c>
    </row>
    <row r="1913" spans="1:18" x14ac:dyDescent="0.25">
      <c r="A1913" s="335"/>
      <c r="B1913" s="335"/>
      <c r="C1913" s="335"/>
      <c r="D1913" s="335"/>
      <c r="E1913" s="335"/>
      <c r="F1913" s="335" t="s">
        <v>1163</v>
      </c>
      <c r="G1913" s="343">
        <v>43</v>
      </c>
      <c r="H1913" s="343">
        <v>19</v>
      </c>
      <c r="I1913" s="343">
        <v>24</v>
      </c>
      <c r="J1913" s="343">
        <v>28</v>
      </c>
      <c r="K1913" s="343">
        <v>12</v>
      </c>
      <c r="L1913" s="343">
        <v>16</v>
      </c>
      <c r="M1913" s="343">
        <v>0</v>
      </c>
      <c r="N1913" s="343">
        <v>0</v>
      </c>
      <c r="O1913" s="343">
        <v>0</v>
      </c>
      <c r="P1913" s="343">
        <v>0</v>
      </c>
      <c r="Q1913" s="343">
        <v>0</v>
      </c>
      <c r="R1913" s="343">
        <v>0</v>
      </c>
    </row>
    <row r="1914" spans="1:18" x14ac:dyDescent="0.25">
      <c r="A1914" s="335"/>
      <c r="B1914" s="335"/>
      <c r="C1914" s="335"/>
      <c r="D1914" s="335"/>
      <c r="E1914" s="335"/>
      <c r="F1914" s="335" t="s">
        <v>720</v>
      </c>
      <c r="G1914" s="343">
        <v>235</v>
      </c>
      <c r="H1914" s="343">
        <v>220</v>
      </c>
      <c r="I1914" s="343">
        <v>15</v>
      </c>
      <c r="J1914" s="343">
        <v>67</v>
      </c>
      <c r="K1914" s="343">
        <v>62</v>
      </c>
      <c r="L1914" s="343">
        <v>5</v>
      </c>
      <c r="M1914" s="343">
        <v>13</v>
      </c>
      <c r="N1914" s="343">
        <v>13</v>
      </c>
      <c r="O1914" s="343">
        <v>0</v>
      </c>
      <c r="P1914" s="343">
        <v>19</v>
      </c>
      <c r="Q1914" s="343">
        <v>19</v>
      </c>
      <c r="R1914" s="343">
        <v>0</v>
      </c>
    </row>
    <row r="1915" spans="1:18" x14ac:dyDescent="0.25">
      <c r="A1915" s="335"/>
      <c r="B1915" s="335"/>
      <c r="C1915" s="335"/>
      <c r="D1915" s="335"/>
      <c r="E1915" s="335"/>
      <c r="F1915" s="335" t="s">
        <v>516</v>
      </c>
      <c r="G1915" s="343">
        <v>321</v>
      </c>
      <c r="H1915" s="343">
        <v>236</v>
      </c>
      <c r="I1915" s="343">
        <v>85</v>
      </c>
      <c r="J1915" s="343">
        <v>79</v>
      </c>
      <c r="K1915" s="343">
        <v>59</v>
      </c>
      <c r="L1915" s="343">
        <v>20</v>
      </c>
      <c r="M1915" s="343">
        <v>29</v>
      </c>
      <c r="N1915" s="343">
        <v>21</v>
      </c>
      <c r="O1915" s="343">
        <v>8</v>
      </c>
      <c r="P1915" s="343">
        <v>32</v>
      </c>
      <c r="Q1915" s="343">
        <v>24</v>
      </c>
      <c r="R1915" s="343">
        <v>8</v>
      </c>
    </row>
    <row r="1916" spans="1:18" x14ac:dyDescent="0.25">
      <c r="A1916" s="335"/>
      <c r="B1916" s="335"/>
      <c r="C1916" s="335"/>
      <c r="D1916" s="335"/>
      <c r="E1916" s="335"/>
      <c r="F1916" s="335" t="s">
        <v>1164</v>
      </c>
      <c r="G1916" s="343">
        <v>55</v>
      </c>
      <c r="H1916" s="343">
        <v>29</v>
      </c>
      <c r="I1916" s="343">
        <v>26</v>
      </c>
      <c r="J1916" s="343">
        <v>28</v>
      </c>
      <c r="K1916" s="343">
        <v>17</v>
      </c>
      <c r="L1916" s="343">
        <v>11</v>
      </c>
      <c r="M1916" s="343">
        <v>0</v>
      </c>
      <c r="N1916" s="343">
        <v>0</v>
      </c>
      <c r="O1916" s="343">
        <v>0</v>
      </c>
      <c r="P1916" s="343">
        <v>0</v>
      </c>
      <c r="Q1916" s="343">
        <v>0</v>
      </c>
      <c r="R1916" s="343">
        <v>0</v>
      </c>
    </row>
    <row r="1917" spans="1:18" x14ac:dyDescent="0.25">
      <c r="A1917" s="335"/>
      <c r="B1917" s="335"/>
      <c r="C1917" s="335"/>
      <c r="D1917" s="335"/>
      <c r="E1917" s="335"/>
      <c r="F1917" s="335" t="s">
        <v>1165</v>
      </c>
      <c r="G1917" s="343">
        <v>217</v>
      </c>
      <c r="H1917" s="343">
        <v>153</v>
      </c>
      <c r="I1917" s="343">
        <v>64</v>
      </c>
      <c r="J1917" s="343">
        <v>42</v>
      </c>
      <c r="K1917" s="343">
        <v>31</v>
      </c>
      <c r="L1917" s="343">
        <v>11</v>
      </c>
      <c r="M1917" s="343">
        <v>13</v>
      </c>
      <c r="N1917" s="343">
        <v>9</v>
      </c>
      <c r="O1917" s="343">
        <v>4</v>
      </c>
      <c r="P1917" s="343">
        <v>9</v>
      </c>
      <c r="Q1917" s="343">
        <v>6</v>
      </c>
      <c r="R1917" s="343">
        <v>3</v>
      </c>
    </row>
    <row r="1918" spans="1:18" x14ac:dyDescent="0.25">
      <c r="A1918" s="335"/>
      <c r="B1918" s="335"/>
      <c r="C1918" s="335"/>
      <c r="D1918" s="335"/>
      <c r="E1918" s="335"/>
      <c r="F1918" s="335" t="s">
        <v>463</v>
      </c>
      <c r="G1918" s="343">
        <v>846</v>
      </c>
      <c r="H1918" s="343">
        <v>728</v>
      </c>
      <c r="I1918" s="343">
        <v>118</v>
      </c>
      <c r="J1918" s="343">
        <v>144</v>
      </c>
      <c r="K1918" s="343">
        <v>129</v>
      </c>
      <c r="L1918" s="343">
        <v>15</v>
      </c>
      <c r="M1918" s="343">
        <v>82</v>
      </c>
      <c r="N1918" s="343">
        <v>77</v>
      </c>
      <c r="O1918" s="343">
        <v>5</v>
      </c>
      <c r="P1918" s="343">
        <v>80</v>
      </c>
      <c r="Q1918" s="343">
        <v>75</v>
      </c>
      <c r="R1918" s="343">
        <v>5</v>
      </c>
    </row>
    <row r="1919" spans="1:18" x14ac:dyDescent="0.25">
      <c r="A1919" s="335"/>
      <c r="B1919" s="335"/>
      <c r="C1919" s="335"/>
      <c r="D1919" s="335"/>
      <c r="E1919" s="335"/>
      <c r="F1919" s="335" t="s">
        <v>1078</v>
      </c>
      <c r="G1919" s="343">
        <v>94</v>
      </c>
      <c r="H1919" s="343">
        <v>87</v>
      </c>
      <c r="I1919" s="343">
        <v>7</v>
      </c>
      <c r="J1919" s="343">
        <v>0</v>
      </c>
      <c r="K1919" s="343">
        <v>0</v>
      </c>
      <c r="L1919" s="343">
        <v>0</v>
      </c>
      <c r="M1919" s="343">
        <v>11</v>
      </c>
      <c r="N1919" s="343">
        <v>10</v>
      </c>
      <c r="O1919" s="343">
        <v>1</v>
      </c>
      <c r="P1919" s="343">
        <v>10</v>
      </c>
      <c r="Q1919" s="343">
        <v>9</v>
      </c>
      <c r="R1919" s="343">
        <v>1</v>
      </c>
    </row>
    <row r="1920" spans="1:18" x14ac:dyDescent="0.25">
      <c r="A1920" s="335"/>
      <c r="B1920" s="335"/>
      <c r="C1920" s="335"/>
      <c r="D1920" s="335"/>
      <c r="E1920" s="335"/>
      <c r="F1920" s="335" t="s">
        <v>552</v>
      </c>
      <c r="G1920" s="343">
        <v>565</v>
      </c>
      <c r="H1920" s="343">
        <v>452</v>
      </c>
      <c r="I1920" s="343">
        <v>113</v>
      </c>
      <c r="J1920" s="343">
        <v>119</v>
      </c>
      <c r="K1920" s="343">
        <v>93</v>
      </c>
      <c r="L1920" s="343">
        <v>26</v>
      </c>
      <c r="M1920" s="343">
        <v>46</v>
      </c>
      <c r="N1920" s="343">
        <v>36</v>
      </c>
      <c r="O1920" s="343">
        <v>10</v>
      </c>
      <c r="P1920" s="343">
        <v>63</v>
      </c>
      <c r="Q1920" s="343">
        <v>52</v>
      </c>
      <c r="R1920" s="343">
        <v>11</v>
      </c>
    </row>
    <row r="1921" spans="1:18" x14ac:dyDescent="0.25">
      <c r="A1921" s="335"/>
      <c r="B1921" s="335"/>
      <c r="C1921" s="335"/>
      <c r="D1921" s="335"/>
      <c r="E1921" s="335"/>
      <c r="F1921" s="335" t="s">
        <v>1166</v>
      </c>
      <c r="G1921" s="343">
        <v>185</v>
      </c>
      <c r="H1921" s="343">
        <v>140</v>
      </c>
      <c r="I1921" s="343">
        <v>45</v>
      </c>
      <c r="J1921" s="343">
        <v>32</v>
      </c>
      <c r="K1921" s="343">
        <v>24</v>
      </c>
      <c r="L1921" s="343">
        <v>8</v>
      </c>
      <c r="M1921" s="343">
        <v>42</v>
      </c>
      <c r="N1921" s="343">
        <v>33</v>
      </c>
      <c r="O1921" s="343">
        <v>9</v>
      </c>
      <c r="P1921" s="343">
        <v>46</v>
      </c>
      <c r="Q1921" s="343">
        <v>36</v>
      </c>
      <c r="R1921" s="343">
        <v>10</v>
      </c>
    </row>
    <row r="1922" spans="1:18" x14ac:dyDescent="0.25">
      <c r="A1922" s="335"/>
      <c r="B1922" s="335"/>
      <c r="C1922" s="335"/>
      <c r="D1922" s="335"/>
      <c r="E1922" s="335"/>
      <c r="F1922" s="335" t="s">
        <v>1167</v>
      </c>
      <c r="G1922" s="343">
        <v>175</v>
      </c>
      <c r="H1922" s="343">
        <v>137</v>
      </c>
      <c r="I1922" s="343">
        <v>38</v>
      </c>
      <c r="J1922" s="343">
        <v>59</v>
      </c>
      <c r="K1922" s="343">
        <v>47</v>
      </c>
      <c r="L1922" s="343">
        <v>12</v>
      </c>
      <c r="M1922" s="343">
        <v>10</v>
      </c>
      <c r="N1922" s="343">
        <v>5</v>
      </c>
      <c r="O1922" s="343">
        <v>5</v>
      </c>
      <c r="P1922" s="343">
        <v>9</v>
      </c>
      <c r="Q1922" s="343">
        <v>4</v>
      </c>
      <c r="R1922" s="343">
        <v>5</v>
      </c>
    </row>
    <row r="1923" spans="1:18" x14ac:dyDescent="0.25">
      <c r="A1923" s="335"/>
      <c r="B1923" s="335"/>
      <c r="C1923" s="335"/>
      <c r="D1923" s="335"/>
      <c r="E1923" s="335"/>
      <c r="F1923" s="335" t="s">
        <v>742</v>
      </c>
      <c r="G1923" s="343">
        <v>880</v>
      </c>
      <c r="H1923" s="343">
        <v>592</v>
      </c>
      <c r="I1923" s="343">
        <v>288</v>
      </c>
      <c r="J1923" s="343">
        <v>172</v>
      </c>
      <c r="K1923" s="343">
        <v>123</v>
      </c>
      <c r="L1923" s="343">
        <v>49</v>
      </c>
      <c r="M1923" s="343">
        <v>102</v>
      </c>
      <c r="N1923" s="343">
        <v>61</v>
      </c>
      <c r="O1923" s="343">
        <v>41</v>
      </c>
      <c r="P1923" s="343">
        <v>98</v>
      </c>
      <c r="Q1923" s="343">
        <v>60</v>
      </c>
      <c r="R1923" s="343">
        <v>38</v>
      </c>
    </row>
    <row r="1924" spans="1:18" x14ac:dyDescent="0.25">
      <c r="A1924" s="335"/>
      <c r="B1924" s="335"/>
      <c r="C1924" s="335"/>
      <c r="D1924" s="335"/>
      <c r="E1924" s="335"/>
      <c r="F1924" s="335" t="s">
        <v>722</v>
      </c>
      <c r="G1924" s="343">
        <v>138</v>
      </c>
      <c r="H1924" s="343">
        <v>118</v>
      </c>
      <c r="I1924" s="343">
        <v>20</v>
      </c>
      <c r="J1924" s="343">
        <v>49</v>
      </c>
      <c r="K1924" s="343">
        <v>43</v>
      </c>
      <c r="L1924" s="343">
        <v>6</v>
      </c>
      <c r="M1924" s="343">
        <v>0</v>
      </c>
      <c r="N1924" s="343">
        <v>0</v>
      </c>
      <c r="O1924" s="343">
        <v>0</v>
      </c>
      <c r="P1924" s="343">
        <v>0</v>
      </c>
      <c r="Q1924" s="343">
        <v>0</v>
      </c>
      <c r="R1924" s="343">
        <v>0</v>
      </c>
    </row>
    <row r="1925" spans="1:18" x14ac:dyDescent="0.25">
      <c r="A1925" s="335"/>
      <c r="B1925" s="335"/>
      <c r="C1925" s="335"/>
      <c r="D1925" s="335"/>
      <c r="E1925" s="335"/>
      <c r="F1925" s="335" t="s">
        <v>1168</v>
      </c>
      <c r="G1925" s="343">
        <v>95</v>
      </c>
      <c r="H1925" s="343">
        <v>48</v>
      </c>
      <c r="I1925" s="343">
        <v>47</v>
      </c>
      <c r="J1925" s="343">
        <v>30</v>
      </c>
      <c r="K1925" s="343">
        <v>16</v>
      </c>
      <c r="L1925" s="343">
        <v>14</v>
      </c>
      <c r="M1925" s="343">
        <v>12</v>
      </c>
      <c r="N1925" s="343">
        <v>4</v>
      </c>
      <c r="O1925" s="343">
        <v>8</v>
      </c>
      <c r="P1925" s="343">
        <v>13</v>
      </c>
      <c r="Q1925" s="343">
        <v>5</v>
      </c>
      <c r="R1925" s="343">
        <v>8</v>
      </c>
    </row>
    <row r="1926" spans="1:18" x14ac:dyDescent="0.25">
      <c r="A1926" s="335"/>
      <c r="B1926" s="335"/>
      <c r="C1926" s="335"/>
      <c r="D1926" s="335" t="s">
        <v>468</v>
      </c>
      <c r="E1926" s="335"/>
      <c r="F1926" s="335"/>
      <c r="G1926" s="343">
        <v>238</v>
      </c>
      <c r="H1926" s="343">
        <v>159</v>
      </c>
      <c r="I1926" s="343">
        <v>79</v>
      </c>
      <c r="J1926" s="343">
        <v>64</v>
      </c>
      <c r="K1926" s="343">
        <v>41</v>
      </c>
      <c r="L1926" s="343">
        <v>23</v>
      </c>
      <c r="M1926" s="343">
        <v>100</v>
      </c>
      <c r="N1926" s="343">
        <v>70</v>
      </c>
      <c r="O1926" s="343">
        <v>30</v>
      </c>
      <c r="P1926" s="343">
        <v>75</v>
      </c>
      <c r="Q1926" s="343">
        <v>54</v>
      </c>
      <c r="R1926" s="343">
        <v>21</v>
      </c>
    </row>
    <row r="1927" spans="1:18" x14ac:dyDescent="0.25">
      <c r="A1927" s="335"/>
      <c r="B1927" s="335"/>
      <c r="C1927" s="335"/>
      <c r="D1927" s="335"/>
      <c r="E1927" s="335" t="s">
        <v>6</v>
      </c>
      <c r="F1927" s="335"/>
      <c r="G1927" s="343">
        <v>238</v>
      </c>
      <c r="H1927" s="343">
        <v>159</v>
      </c>
      <c r="I1927" s="343">
        <v>79</v>
      </c>
      <c r="J1927" s="343">
        <v>64</v>
      </c>
      <c r="K1927" s="343">
        <v>41</v>
      </c>
      <c r="L1927" s="343">
        <v>23</v>
      </c>
      <c r="M1927" s="343">
        <v>100</v>
      </c>
      <c r="N1927" s="343">
        <v>70</v>
      </c>
      <c r="O1927" s="343">
        <v>30</v>
      </c>
      <c r="P1927" s="343">
        <v>75</v>
      </c>
      <c r="Q1927" s="343">
        <v>54</v>
      </c>
      <c r="R1927" s="343">
        <v>21</v>
      </c>
    </row>
    <row r="1928" spans="1:18" x14ac:dyDescent="0.25">
      <c r="A1928" s="335"/>
      <c r="B1928" s="335"/>
      <c r="C1928" s="335"/>
      <c r="D1928" s="335"/>
      <c r="E1928" s="335"/>
      <c r="F1928" s="335" t="s">
        <v>1147</v>
      </c>
      <c r="G1928" s="343">
        <v>15</v>
      </c>
      <c r="H1928" s="343">
        <v>11</v>
      </c>
      <c r="I1928" s="343">
        <v>4</v>
      </c>
      <c r="J1928" s="343">
        <v>6</v>
      </c>
      <c r="K1928" s="343">
        <v>4</v>
      </c>
      <c r="L1928" s="343">
        <v>2</v>
      </c>
      <c r="M1928" s="343">
        <v>5</v>
      </c>
      <c r="N1928" s="343">
        <v>3</v>
      </c>
      <c r="O1928" s="343">
        <v>2</v>
      </c>
      <c r="P1928" s="343">
        <v>1</v>
      </c>
      <c r="Q1928" s="343">
        <v>1</v>
      </c>
      <c r="R1928" s="343">
        <v>0</v>
      </c>
    </row>
    <row r="1929" spans="1:18" x14ac:dyDescent="0.25">
      <c r="A1929" s="335"/>
      <c r="B1929" s="335"/>
      <c r="C1929" s="335"/>
      <c r="D1929" s="335"/>
      <c r="E1929" s="335"/>
      <c r="F1929" s="335" t="s">
        <v>1148</v>
      </c>
      <c r="G1929" s="343">
        <v>28</v>
      </c>
      <c r="H1929" s="343">
        <v>20</v>
      </c>
      <c r="I1929" s="343">
        <v>8</v>
      </c>
      <c r="J1929" s="343">
        <v>12</v>
      </c>
      <c r="K1929" s="343">
        <v>8</v>
      </c>
      <c r="L1929" s="343">
        <v>4</v>
      </c>
      <c r="M1929" s="343">
        <v>6</v>
      </c>
      <c r="N1929" s="343">
        <v>4</v>
      </c>
      <c r="O1929" s="343">
        <v>2</v>
      </c>
      <c r="P1929" s="343">
        <v>0</v>
      </c>
      <c r="Q1929" s="343">
        <v>0</v>
      </c>
      <c r="R1929" s="343">
        <v>0</v>
      </c>
    </row>
    <row r="1930" spans="1:18" x14ac:dyDescent="0.25">
      <c r="A1930" s="335"/>
      <c r="B1930" s="335"/>
      <c r="C1930" s="335"/>
      <c r="D1930" s="335"/>
      <c r="E1930" s="335"/>
      <c r="F1930" s="335" t="s">
        <v>1149</v>
      </c>
      <c r="G1930" s="343">
        <v>9</v>
      </c>
      <c r="H1930" s="343">
        <v>3</v>
      </c>
      <c r="I1930" s="343">
        <v>6</v>
      </c>
      <c r="J1930" s="343">
        <v>9</v>
      </c>
      <c r="K1930" s="343">
        <v>3</v>
      </c>
      <c r="L1930" s="343">
        <v>6</v>
      </c>
      <c r="M1930" s="343">
        <v>0</v>
      </c>
      <c r="N1930" s="343">
        <v>0</v>
      </c>
      <c r="O1930" s="343">
        <v>0</v>
      </c>
      <c r="P1930" s="343">
        <v>0</v>
      </c>
      <c r="Q1930" s="343">
        <v>0</v>
      </c>
      <c r="R1930" s="343">
        <v>0</v>
      </c>
    </row>
    <row r="1931" spans="1:18" x14ac:dyDescent="0.25">
      <c r="A1931" s="335"/>
      <c r="B1931" s="335"/>
      <c r="C1931" s="335"/>
      <c r="D1931" s="335"/>
      <c r="E1931" s="335"/>
      <c r="F1931" s="335" t="s">
        <v>1150</v>
      </c>
      <c r="G1931" s="343">
        <v>1</v>
      </c>
      <c r="H1931" s="343">
        <v>1</v>
      </c>
      <c r="I1931" s="343">
        <v>0</v>
      </c>
      <c r="J1931" s="343">
        <v>0</v>
      </c>
      <c r="K1931" s="343">
        <v>0</v>
      </c>
      <c r="L1931" s="343">
        <v>0</v>
      </c>
      <c r="M1931" s="343">
        <v>7</v>
      </c>
      <c r="N1931" s="343">
        <v>2</v>
      </c>
      <c r="O1931" s="343">
        <v>5</v>
      </c>
      <c r="P1931" s="343">
        <v>3</v>
      </c>
      <c r="Q1931" s="343">
        <v>1</v>
      </c>
      <c r="R1931" s="343">
        <v>2</v>
      </c>
    </row>
    <row r="1932" spans="1:18" x14ac:dyDescent="0.25">
      <c r="A1932" s="335"/>
      <c r="B1932" s="335"/>
      <c r="C1932" s="335"/>
      <c r="D1932" s="335"/>
      <c r="E1932" s="335"/>
      <c r="F1932" s="335" t="s">
        <v>1151</v>
      </c>
      <c r="G1932" s="343">
        <v>0</v>
      </c>
      <c r="H1932" s="343">
        <v>0</v>
      </c>
      <c r="I1932" s="343">
        <v>0</v>
      </c>
      <c r="J1932" s="343">
        <v>0</v>
      </c>
      <c r="K1932" s="343">
        <v>0</v>
      </c>
      <c r="L1932" s="343">
        <v>0</v>
      </c>
      <c r="M1932" s="343">
        <v>0</v>
      </c>
      <c r="N1932" s="343">
        <v>0</v>
      </c>
      <c r="O1932" s="343">
        <v>0</v>
      </c>
      <c r="P1932" s="343">
        <v>0</v>
      </c>
      <c r="Q1932" s="343">
        <v>0</v>
      </c>
      <c r="R1932" s="343">
        <v>0</v>
      </c>
    </row>
    <row r="1933" spans="1:18" x14ac:dyDescent="0.25">
      <c r="A1933" s="335"/>
      <c r="B1933" s="335"/>
      <c r="C1933" s="335"/>
      <c r="D1933" s="335"/>
      <c r="E1933" s="335"/>
      <c r="F1933" s="335" t="s">
        <v>1152</v>
      </c>
      <c r="G1933" s="343">
        <v>10</v>
      </c>
      <c r="H1933" s="343">
        <v>8</v>
      </c>
      <c r="I1933" s="343">
        <v>2</v>
      </c>
      <c r="J1933" s="343">
        <v>0</v>
      </c>
      <c r="K1933" s="343">
        <v>0</v>
      </c>
      <c r="L1933" s="343">
        <v>0</v>
      </c>
      <c r="M1933" s="343">
        <v>6</v>
      </c>
      <c r="N1933" s="343">
        <v>4</v>
      </c>
      <c r="O1933" s="343">
        <v>2</v>
      </c>
      <c r="P1933" s="343">
        <v>6</v>
      </c>
      <c r="Q1933" s="343">
        <v>4</v>
      </c>
      <c r="R1933" s="343">
        <v>2</v>
      </c>
    </row>
    <row r="1934" spans="1:18" x14ac:dyDescent="0.25">
      <c r="A1934" s="335"/>
      <c r="B1934" s="335"/>
      <c r="C1934" s="335"/>
      <c r="D1934" s="335"/>
      <c r="E1934" s="335"/>
      <c r="F1934" s="335" t="s">
        <v>1153</v>
      </c>
      <c r="G1934" s="343">
        <v>23</v>
      </c>
      <c r="H1934" s="343">
        <v>17</v>
      </c>
      <c r="I1934" s="343">
        <v>6</v>
      </c>
      <c r="J1934" s="343">
        <v>11</v>
      </c>
      <c r="K1934" s="343">
        <v>9</v>
      </c>
      <c r="L1934" s="343">
        <v>2</v>
      </c>
      <c r="M1934" s="343">
        <v>8</v>
      </c>
      <c r="N1934" s="343">
        <v>7</v>
      </c>
      <c r="O1934" s="343">
        <v>1</v>
      </c>
      <c r="P1934" s="343">
        <v>1</v>
      </c>
      <c r="Q1934" s="343">
        <v>0</v>
      </c>
      <c r="R1934" s="343">
        <v>1</v>
      </c>
    </row>
    <row r="1935" spans="1:18" x14ac:dyDescent="0.25">
      <c r="A1935" s="335"/>
      <c r="B1935" s="335"/>
      <c r="C1935" s="335"/>
      <c r="D1935" s="335"/>
      <c r="E1935" s="335"/>
      <c r="F1935" s="335" t="s">
        <v>1154</v>
      </c>
      <c r="G1935" s="343">
        <v>65</v>
      </c>
      <c r="H1935" s="343">
        <v>54</v>
      </c>
      <c r="I1935" s="343">
        <v>11</v>
      </c>
      <c r="J1935" s="343">
        <v>9</v>
      </c>
      <c r="K1935" s="343">
        <v>8</v>
      </c>
      <c r="L1935" s="343">
        <v>1</v>
      </c>
      <c r="M1935" s="343">
        <v>22</v>
      </c>
      <c r="N1935" s="343">
        <v>19</v>
      </c>
      <c r="O1935" s="343">
        <v>3</v>
      </c>
      <c r="P1935" s="343">
        <v>22</v>
      </c>
      <c r="Q1935" s="343">
        <v>19</v>
      </c>
      <c r="R1935" s="343">
        <v>3</v>
      </c>
    </row>
    <row r="1936" spans="1:18" x14ac:dyDescent="0.25">
      <c r="A1936" s="335"/>
      <c r="B1936" s="335"/>
      <c r="C1936" s="335"/>
      <c r="D1936" s="335"/>
      <c r="E1936" s="335"/>
      <c r="F1936" s="335" t="s">
        <v>725</v>
      </c>
      <c r="G1936" s="343">
        <v>54</v>
      </c>
      <c r="H1936" s="343">
        <v>22</v>
      </c>
      <c r="I1936" s="343">
        <v>32</v>
      </c>
      <c r="J1936" s="343">
        <v>12</v>
      </c>
      <c r="K1936" s="343">
        <v>4</v>
      </c>
      <c r="L1936" s="343">
        <v>8</v>
      </c>
      <c r="M1936" s="343">
        <v>37</v>
      </c>
      <c r="N1936" s="343">
        <v>27</v>
      </c>
      <c r="O1936" s="343">
        <v>10</v>
      </c>
      <c r="P1936" s="343">
        <v>37</v>
      </c>
      <c r="Q1936" s="343">
        <v>27</v>
      </c>
      <c r="R1936" s="343">
        <v>10</v>
      </c>
    </row>
    <row r="1937" spans="1:18" x14ac:dyDescent="0.25">
      <c r="A1937" s="335"/>
      <c r="B1937" s="335"/>
      <c r="C1937" s="335"/>
      <c r="D1937" s="335"/>
      <c r="E1937" s="335"/>
      <c r="F1937" s="335" t="s">
        <v>1155</v>
      </c>
      <c r="G1937" s="343">
        <v>0</v>
      </c>
      <c r="H1937" s="343">
        <v>0</v>
      </c>
      <c r="I1937" s="343">
        <v>0</v>
      </c>
      <c r="J1937" s="343">
        <v>0</v>
      </c>
      <c r="K1937" s="343">
        <v>0</v>
      </c>
      <c r="L1937" s="343">
        <v>0</v>
      </c>
      <c r="M1937" s="343">
        <v>0</v>
      </c>
      <c r="N1937" s="343">
        <v>0</v>
      </c>
      <c r="O1937" s="343">
        <v>0</v>
      </c>
      <c r="P1937" s="343">
        <v>1</v>
      </c>
      <c r="Q1937" s="343">
        <v>0</v>
      </c>
      <c r="R1937" s="343">
        <v>1</v>
      </c>
    </row>
    <row r="1938" spans="1:18" x14ac:dyDescent="0.25">
      <c r="A1938" s="335"/>
      <c r="B1938" s="335"/>
      <c r="C1938" s="335"/>
      <c r="D1938" s="335"/>
      <c r="E1938" s="335"/>
      <c r="F1938" s="335" t="s">
        <v>1156</v>
      </c>
      <c r="G1938" s="343">
        <v>10</v>
      </c>
      <c r="H1938" s="343">
        <v>3</v>
      </c>
      <c r="I1938" s="343">
        <v>7</v>
      </c>
      <c r="J1938" s="343">
        <v>0</v>
      </c>
      <c r="K1938" s="343">
        <v>0</v>
      </c>
      <c r="L1938" s="343">
        <v>0</v>
      </c>
      <c r="M1938" s="343">
        <v>9</v>
      </c>
      <c r="N1938" s="343">
        <v>4</v>
      </c>
      <c r="O1938" s="343">
        <v>5</v>
      </c>
      <c r="P1938" s="343">
        <v>4</v>
      </c>
      <c r="Q1938" s="343">
        <v>2</v>
      </c>
      <c r="R1938" s="343">
        <v>2</v>
      </c>
    </row>
    <row r="1939" spans="1:18" x14ac:dyDescent="0.25">
      <c r="A1939" s="335"/>
      <c r="B1939" s="335"/>
      <c r="C1939" s="335"/>
      <c r="D1939" s="335"/>
      <c r="E1939" s="335"/>
      <c r="F1939" s="335" t="s">
        <v>1157</v>
      </c>
      <c r="G1939" s="343">
        <v>23</v>
      </c>
      <c r="H1939" s="343">
        <v>20</v>
      </c>
      <c r="I1939" s="343">
        <v>3</v>
      </c>
      <c r="J1939" s="343">
        <v>5</v>
      </c>
      <c r="K1939" s="343">
        <v>5</v>
      </c>
      <c r="L1939" s="343">
        <v>0</v>
      </c>
      <c r="M1939" s="343">
        <v>0</v>
      </c>
      <c r="N1939" s="343">
        <v>0</v>
      </c>
      <c r="O1939" s="343">
        <v>0</v>
      </c>
      <c r="P1939" s="343">
        <v>0</v>
      </c>
      <c r="Q1939" s="343">
        <v>0</v>
      </c>
      <c r="R1939" s="343">
        <v>0</v>
      </c>
    </row>
    <row r="1940" spans="1:18" x14ac:dyDescent="0.25">
      <c r="A1940" s="335"/>
      <c r="B1940" s="335"/>
      <c r="C1940" s="335"/>
      <c r="D1940" s="335" t="s">
        <v>504</v>
      </c>
      <c r="E1940" s="335"/>
      <c r="F1940" s="335"/>
      <c r="G1940" s="343">
        <v>40</v>
      </c>
      <c r="H1940" s="343">
        <v>25</v>
      </c>
      <c r="I1940" s="343">
        <v>15</v>
      </c>
      <c r="J1940" s="343">
        <v>8</v>
      </c>
      <c r="K1940" s="343">
        <v>4</v>
      </c>
      <c r="L1940" s="343">
        <v>4</v>
      </c>
      <c r="M1940" s="343">
        <v>6</v>
      </c>
      <c r="N1940" s="343">
        <v>3</v>
      </c>
      <c r="O1940" s="343">
        <v>3</v>
      </c>
      <c r="P1940" s="343">
        <v>4</v>
      </c>
      <c r="Q1940" s="343">
        <v>4</v>
      </c>
      <c r="R1940" s="343">
        <v>0</v>
      </c>
    </row>
    <row r="1941" spans="1:18" x14ac:dyDescent="0.25">
      <c r="A1941" s="335"/>
      <c r="B1941" s="335"/>
      <c r="C1941" s="335"/>
      <c r="D1941" s="335"/>
      <c r="E1941" s="335" t="s">
        <v>6</v>
      </c>
      <c r="F1941" s="335"/>
      <c r="G1941" s="343">
        <v>40</v>
      </c>
      <c r="H1941" s="343">
        <v>25</v>
      </c>
      <c r="I1941" s="343">
        <v>15</v>
      </c>
      <c r="J1941" s="343">
        <v>8</v>
      </c>
      <c r="K1941" s="343">
        <v>4</v>
      </c>
      <c r="L1941" s="343">
        <v>4</v>
      </c>
      <c r="M1941" s="343">
        <v>6</v>
      </c>
      <c r="N1941" s="343">
        <v>3</v>
      </c>
      <c r="O1941" s="343">
        <v>3</v>
      </c>
      <c r="P1941" s="343">
        <v>4</v>
      </c>
      <c r="Q1941" s="343">
        <v>4</v>
      </c>
      <c r="R1941" s="343">
        <v>0</v>
      </c>
    </row>
    <row r="1942" spans="1:18" x14ac:dyDescent="0.25">
      <c r="A1942" s="335"/>
      <c r="B1942" s="335"/>
      <c r="C1942" s="335"/>
      <c r="D1942" s="335"/>
      <c r="E1942" s="335"/>
      <c r="F1942" s="335" t="s">
        <v>1158</v>
      </c>
      <c r="G1942" s="343">
        <v>0</v>
      </c>
      <c r="H1942" s="343">
        <v>0</v>
      </c>
      <c r="I1942" s="343">
        <v>0</v>
      </c>
      <c r="J1942" s="343">
        <v>0</v>
      </c>
      <c r="K1942" s="343">
        <v>0</v>
      </c>
      <c r="L1942" s="343">
        <v>0</v>
      </c>
      <c r="M1942" s="343">
        <v>1</v>
      </c>
      <c r="N1942" s="343">
        <v>1</v>
      </c>
      <c r="O1942" s="343">
        <v>0</v>
      </c>
      <c r="P1942" s="343">
        <v>2</v>
      </c>
      <c r="Q1942" s="343">
        <v>2</v>
      </c>
      <c r="R1942" s="343">
        <v>0</v>
      </c>
    </row>
    <row r="1943" spans="1:18" x14ac:dyDescent="0.25">
      <c r="A1943" s="335"/>
      <c r="B1943" s="335"/>
      <c r="C1943" s="335"/>
      <c r="D1943" s="335"/>
      <c r="E1943" s="335"/>
      <c r="F1943" s="335" t="s">
        <v>1062</v>
      </c>
      <c r="G1943" s="343">
        <v>8</v>
      </c>
      <c r="H1943" s="343">
        <v>5</v>
      </c>
      <c r="I1943" s="343">
        <v>3</v>
      </c>
      <c r="J1943" s="343">
        <v>5</v>
      </c>
      <c r="K1943" s="343">
        <v>3</v>
      </c>
      <c r="L1943" s="343">
        <v>2</v>
      </c>
      <c r="M1943" s="343">
        <v>0</v>
      </c>
      <c r="N1943" s="343">
        <v>0</v>
      </c>
      <c r="O1943" s="343">
        <v>0</v>
      </c>
      <c r="P1943" s="343">
        <v>0</v>
      </c>
      <c r="Q1943" s="343">
        <v>0</v>
      </c>
      <c r="R1943" s="343">
        <v>0</v>
      </c>
    </row>
    <row r="1944" spans="1:18" x14ac:dyDescent="0.25">
      <c r="A1944" s="335"/>
      <c r="B1944" s="335"/>
      <c r="C1944" s="335"/>
      <c r="D1944" s="335"/>
      <c r="E1944" s="335"/>
      <c r="F1944" s="335" t="s">
        <v>1159</v>
      </c>
      <c r="G1944" s="343">
        <v>10</v>
      </c>
      <c r="H1944" s="343">
        <v>6</v>
      </c>
      <c r="I1944" s="343">
        <v>4</v>
      </c>
      <c r="J1944" s="343">
        <v>3</v>
      </c>
      <c r="K1944" s="343">
        <v>1</v>
      </c>
      <c r="L1944" s="343">
        <v>2</v>
      </c>
      <c r="M1944" s="343">
        <v>5</v>
      </c>
      <c r="N1944" s="343">
        <v>2</v>
      </c>
      <c r="O1944" s="343">
        <v>3</v>
      </c>
      <c r="P1944" s="343">
        <v>2</v>
      </c>
      <c r="Q1944" s="343">
        <v>2</v>
      </c>
      <c r="R1944" s="343">
        <v>0</v>
      </c>
    </row>
    <row r="1945" spans="1:18" x14ac:dyDescent="0.25">
      <c r="A1945" s="335"/>
      <c r="B1945" s="335"/>
      <c r="C1945" s="335"/>
      <c r="D1945" s="335"/>
      <c r="E1945" s="335"/>
      <c r="F1945" s="335" t="s">
        <v>1160</v>
      </c>
      <c r="G1945" s="343">
        <v>22</v>
      </c>
      <c r="H1945" s="343">
        <v>14</v>
      </c>
      <c r="I1945" s="343">
        <v>8</v>
      </c>
      <c r="J1945" s="343">
        <v>0</v>
      </c>
      <c r="K1945" s="343">
        <v>0</v>
      </c>
      <c r="L1945" s="343">
        <v>0</v>
      </c>
      <c r="M1945" s="343">
        <v>0</v>
      </c>
      <c r="N1945" s="343">
        <v>0</v>
      </c>
      <c r="O1945" s="343">
        <v>0</v>
      </c>
      <c r="P1945" s="343">
        <v>0</v>
      </c>
      <c r="Q1945" s="343">
        <v>0</v>
      </c>
      <c r="R1945" s="343">
        <v>0</v>
      </c>
    </row>
    <row r="1946" spans="1:18" x14ac:dyDescent="0.25">
      <c r="A1946" s="335"/>
      <c r="B1946" s="335" t="s">
        <v>580</v>
      </c>
      <c r="C1946" s="335"/>
      <c r="D1946" s="335"/>
      <c r="E1946" s="335"/>
      <c r="F1946" s="335"/>
      <c r="G1946" s="343">
        <v>1653</v>
      </c>
      <c r="H1946" s="343">
        <v>716</v>
      </c>
      <c r="I1946" s="343">
        <v>937</v>
      </c>
      <c r="J1946" s="343">
        <v>390</v>
      </c>
      <c r="K1946" s="343">
        <v>179</v>
      </c>
      <c r="L1946" s="343">
        <v>211</v>
      </c>
      <c r="M1946" s="343">
        <v>499</v>
      </c>
      <c r="N1946" s="343">
        <v>199</v>
      </c>
      <c r="O1946" s="343">
        <v>300</v>
      </c>
      <c r="P1946" s="343">
        <v>50</v>
      </c>
      <c r="Q1946" s="343">
        <v>18</v>
      </c>
      <c r="R1946" s="343">
        <v>32</v>
      </c>
    </row>
    <row r="1947" spans="1:18" x14ac:dyDescent="0.25">
      <c r="A1947" s="335"/>
      <c r="B1947" s="335"/>
      <c r="C1947" s="335" t="s">
        <v>1169</v>
      </c>
      <c r="D1947" s="335"/>
      <c r="E1947" s="335"/>
      <c r="F1947" s="335"/>
      <c r="G1947" s="343">
        <v>1537</v>
      </c>
      <c r="H1947" s="343">
        <v>628</v>
      </c>
      <c r="I1947" s="343">
        <v>909</v>
      </c>
      <c r="J1947" s="343">
        <v>364</v>
      </c>
      <c r="K1947" s="343">
        <v>161</v>
      </c>
      <c r="L1947" s="343">
        <v>203</v>
      </c>
      <c r="M1947" s="343">
        <v>464</v>
      </c>
      <c r="N1947" s="343">
        <v>173</v>
      </c>
      <c r="O1947" s="343">
        <v>291</v>
      </c>
      <c r="P1947" s="343">
        <v>50</v>
      </c>
      <c r="Q1947" s="343">
        <v>18</v>
      </c>
      <c r="R1947" s="343">
        <v>32</v>
      </c>
    </row>
    <row r="1948" spans="1:18" x14ac:dyDescent="0.25">
      <c r="A1948" s="335"/>
      <c r="B1948" s="335"/>
      <c r="C1948" s="335"/>
      <c r="D1948" s="335" t="s">
        <v>411</v>
      </c>
      <c r="E1948" s="335"/>
      <c r="F1948" s="335"/>
      <c r="G1948" s="343">
        <v>1376</v>
      </c>
      <c r="H1948" s="343">
        <v>553</v>
      </c>
      <c r="I1948" s="343">
        <v>823</v>
      </c>
      <c r="J1948" s="343">
        <v>329</v>
      </c>
      <c r="K1948" s="343">
        <v>141</v>
      </c>
      <c r="L1948" s="343">
        <v>188</v>
      </c>
      <c r="M1948" s="343">
        <v>340</v>
      </c>
      <c r="N1948" s="343">
        <v>120</v>
      </c>
      <c r="O1948" s="343">
        <v>220</v>
      </c>
      <c r="P1948" s="343">
        <v>49</v>
      </c>
      <c r="Q1948" s="343">
        <v>18</v>
      </c>
      <c r="R1948" s="343">
        <v>31</v>
      </c>
    </row>
    <row r="1949" spans="1:18" x14ac:dyDescent="0.25">
      <c r="A1949" s="335"/>
      <c r="B1949" s="335"/>
      <c r="C1949" s="335"/>
      <c r="D1949" s="335"/>
      <c r="E1949" s="335" t="s">
        <v>6</v>
      </c>
      <c r="F1949" s="335"/>
      <c r="G1949" s="343">
        <v>973</v>
      </c>
      <c r="H1949" s="343">
        <v>398</v>
      </c>
      <c r="I1949" s="343">
        <v>575</v>
      </c>
      <c r="J1949" s="343">
        <v>247</v>
      </c>
      <c r="K1949" s="343">
        <v>111</v>
      </c>
      <c r="L1949" s="343">
        <v>136</v>
      </c>
      <c r="M1949" s="343">
        <v>340</v>
      </c>
      <c r="N1949" s="343">
        <v>120</v>
      </c>
      <c r="O1949" s="343">
        <v>220</v>
      </c>
      <c r="P1949" s="343">
        <v>49</v>
      </c>
      <c r="Q1949" s="343">
        <v>18</v>
      </c>
      <c r="R1949" s="343">
        <v>31</v>
      </c>
    </row>
    <row r="1950" spans="1:18" x14ac:dyDescent="0.25">
      <c r="A1950" s="335"/>
      <c r="B1950" s="335"/>
      <c r="C1950" s="335"/>
      <c r="D1950" s="335"/>
      <c r="E1950" s="335"/>
      <c r="F1950" s="335" t="s">
        <v>1171</v>
      </c>
      <c r="G1950" s="343">
        <v>130</v>
      </c>
      <c r="H1950" s="343">
        <v>52</v>
      </c>
      <c r="I1950" s="343">
        <v>78</v>
      </c>
      <c r="J1950" s="343">
        <v>41</v>
      </c>
      <c r="K1950" s="343">
        <v>16</v>
      </c>
      <c r="L1950" s="343">
        <v>25</v>
      </c>
      <c r="M1950" s="343">
        <v>62</v>
      </c>
      <c r="N1950" s="343">
        <v>25</v>
      </c>
      <c r="O1950" s="343">
        <v>37</v>
      </c>
      <c r="P1950" s="343">
        <v>5</v>
      </c>
      <c r="Q1950" s="343">
        <v>3</v>
      </c>
      <c r="R1950" s="343">
        <v>2</v>
      </c>
    </row>
    <row r="1951" spans="1:18" x14ac:dyDescent="0.25">
      <c r="A1951" s="335"/>
      <c r="B1951" s="335"/>
      <c r="C1951" s="335"/>
      <c r="D1951" s="335"/>
      <c r="E1951" s="335"/>
      <c r="F1951" s="335" t="s">
        <v>603</v>
      </c>
      <c r="G1951" s="343">
        <v>455</v>
      </c>
      <c r="H1951" s="343">
        <v>197</v>
      </c>
      <c r="I1951" s="343">
        <v>258</v>
      </c>
      <c r="J1951" s="343">
        <v>112</v>
      </c>
      <c r="K1951" s="343">
        <v>56</v>
      </c>
      <c r="L1951" s="343">
        <v>56</v>
      </c>
      <c r="M1951" s="343">
        <v>125</v>
      </c>
      <c r="N1951" s="343">
        <v>43</v>
      </c>
      <c r="O1951" s="343">
        <v>82</v>
      </c>
      <c r="P1951" s="343">
        <v>25</v>
      </c>
      <c r="Q1951" s="343">
        <v>8</v>
      </c>
      <c r="R1951" s="343">
        <v>17</v>
      </c>
    </row>
    <row r="1952" spans="1:18" x14ac:dyDescent="0.25">
      <c r="A1952" s="335"/>
      <c r="B1952" s="335"/>
      <c r="C1952" s="335"/>
      <c r="D1952" s="335"/>
      <c r="E1952" s="335"/>
      <c r="F1952" s="335" t="s">
        <v>751</v>
      </c>
      <c r="G1952" s="343">
        <v>388</v>
      </c>
      <c r="H1952" s="343">
        <v>149</v>
      </c>
      <c r="I1952" s="343">
        <v>239</v>
      </c>
      <c r="J1952" s="343">
        <v>94</v>
      </c>
      <c r="K1952" s="343">
        <v>39</v>
      </c>
      <c r="L1952" s="343">
        <v>55</v>
      </c>
      <c r="M1952" s="343">
        <v>153</v>
      </c>
      <c r="N1952" s="343">
        <v>52</v>
      </c>
      <c r="O1952" s="343">
        <v>101</v>
      </c>
      <c r="P1952" s="343">
        <v>19</v>
      </c>
      <c r="Q1952" s="343">
        <v>7</v>
      </c>
      <c r="R1952" s="343">
        <v>12</v>
      </c>
    </row>
    <row r="1953" spans="1:18" x14ac:dyDescent="0.25">
      <c r="A1953" s="335"/>
      <c r="B1953" s="335"/>
      <c r="C1953" s="335"/>
      <c r="D1953" s="335"/>
      <c r="E1953" s="335" t="s">
        <v>555</v>
      </c>
      <c r="F1953" s="335"/>
      <c r="G1953" s="343">
        <v>403</v>
      </c>
      <c r="H1953" s="343">
        <v>155</v>
      </c>
      <c r="I1953" s="343">
        <v>248</v>
      </c>
      <c r="J1953" s="343">
        <v>82</v>
      </c>
      <c r="K1953" s="343">
        <v>30</v>
      </c>
      <c r="L1953" s="343">
        <v>52</v>
      </c>
      <c r="M1953" s="343">
        <v>0</v>
      </c>
      <c r="N1953" s="343">
        <v>0</v>
      </c>
      <c r="O1953" s="343">
        <v>0</v>
      </c>
      <c r="P1953" s="343">
        <v>0</v>
      </c>
      <c r="Q1953" s="343">
        <v>0</v>
      </c>
      <c r="R1953" s="343">
        <v>0</v>
      </c>
    </row>
    <row r="1954" spans="1:18" x14ac:dyDescent="0.25">
      <c r="A1954" s="335"/>
      <c r="B1954" s="335"/>
      <c r="C1954" s="335"/>
      <c r="D1954" s="335"/>
      <c r="E1954" s="335"/>
      <c r="F1954" s="335" t="s">
        <v>1171</v>
      </c>
      <c r="G1954" s="343">
        <v>88</v>
      </c>
      <c r="H1954" s="343">
        <v>31</v>
      </c>
      <c r="I1954" s="343">
        <v>57</v>
      </c>
      <c r="J1954" s="343">
        <v>21</v>
      </c>
      <c r="K1954" s="343">
        <v>5</v>
      </c>
      <c r="L1954" s="343">
        <v>16</v>
      </c>
      <c r="M1954" s="343">
        <v>0</v>
      </c>
      <c r="N1954" s="343">
        <v>0</v>
      </c>
      <c r="O1954" s="343">
        <v>0</v>
      </c>
      <c r="P1954" s="343">
        <v>0</v>
      </c>
      <c r="Q1954" s="343">
        <v>0</v>
      </c>
      <c r="R1954" s="343">
        <v>0</v>
      </c>
    </row>
    <row r="1955" spans="1:18" x14ac:dyDescent="0.25">
      <c r="A1955" s="335"/>
      <c r="B1955" s="335"/>
      <c r="C1955" s="335"/>
      <c r="D1955" s="335"/>
      <c r="E1955" s="335"/>
      <c r="F1955" s="335" t="s">
        <v>603</v>
      </c>
      <c r="G1955" s="343">
        <v>123</v>
      </c>
      <c r="H1955" s="343">
        <v>47</v>
      </c>
      <c r="I1955" s="343">
        <v>76</v>
      </c>
      <c r="J1955" s="343">
        <v>25</v>
      </c>
      <c r="K1955" s="343">
        <v>12</v>
      </c>
      <c r="L1955" s="343">
        <v>13</v>
      </c>
      <c r="M1955" s="343">
        <v>0</v>
      </c>
      <c r="N1955" s="343">
        <v>0</v>
      </c>
      <c r="O1955" s="343">
        <v>0</v>
      </c>
      <c r="P1955" s="343">
        <v>0</v>
      </c>
      <c r="Q1955" s="343">
        <v>0</v>
      </c>
      <c r="R1955" s="343">
        <v>0</v>
      </c>
    </row>
    <row r="1956" spans="1:18" x14ac:dyDescent="0.25">
      <c r="A1956" s="335"/>
      <c r="B1956" s="335"/>
      <c r="C1956" s="335"/>
      <c r="D1956" s="335"/>
      <c r="E1956" s="335"/>
      <c r="F1956" s="335" t="s">
        <v>751</v>
      </c>
      <c r="G1956" s="343">
        <v>192</v>
      </c>
      <c r="H1956" s="343">
        <v>77</v>
      </c>
      <c r="I1956" s="343">
        <v>115</v>
      </c>
      <c r="J1956" s="343">
        <v>36</v>
      </c>
      <c r="K1956" s="343">
        <v>13</v>
      </c>
      <c r="L1956" s="343">
        <v>23</v>
      </c>
      <c r="M1956" s="343">
        <v>0</v>
      </c>
      <c r="N1956" s="343">
        <v>0</v>
      </c>
      <c r="O1956" s="343">
        <v>0</v>
      </c>
      <c r="P1956" s="343">
        <v>0</v>
      </c>
      <c r="Q1956" s="343">
        <v>0</v>
      </c>
      <c r="R1956" s="343">
        <v>0</v>
      </c>
    </row>
    <row r="1957" spans="1:18" x14ac:dyDescent="0.25">
      <c r="A1957" s="335"/>
      <c r="B1957" s="335"/>
      <c r="C1957" s="335"/>
      <c r="D1957" s="335" t="s">
        <v>468</v>
      </c>
      <c r="E1957" s="335"/>
      <c r="F1957" s="335"/>
      <c r="G1957" s="343">
        <v>161</v>
      </c>
      <c r="H1957" s="343">
        <v>75</v>
      </c>
      <c r="I1957" s="343">
        <v>86</v>
      </c>
      <c r="J1957" s="343">
        <v>35</v>
      </c>
      <c r="K1957" s="343">
        <v>20</v>
      </c>
      <c r="L1957" s="343">
        <v>15</v>
      </c>
      <c r="M1957" s="343">
        <v>124</v>
      </c>
      <c r="N1957" s="343">
        <v>53</v>
      </c>
      <c r="O1957" s="343">
        <v>71</v>
      </c>
      <c r="P1957" s="343">
        <v>1</v>
      </c>
      <c r="Q1957" s="343">
        <v>0</v>
      </c>
      <c r="R1957" s="343">
        <v>1</v>
      </c>
    </row>
    <row r="1958" spans="1:18" x14ac:dyDescent="0.25">
      <c r="A1958" s="335"/>
      <c r="B1958" s="335"/>
      <c r="C1958" s="335"/>
      <c r="D1958" s="335"/>
      <c r="E1958" s="335" t="s">
        <v>6</v>
      </c>
      <c r="F1958" s="335"/>
      <c r="G1958" s="343">
        <v>99</v>
      </c>
      <c r="H1958" s="343">
        <v>45</v>
      </c>
      <c r="I1958" s="343">
        <v>54</v>
      </c>
      <c r="J1958" s="343">
        <v>25</v>
      </c>
      <c r="K1958" s="343">
        <v>12</v>
      </c>
      <c r="L1958" s="343">
        <v>13</v>
      </c>
      <c r="M1958" s="343">
        <v>114</v>
      </c>
      <c r="N1958" s="343">
        <v>51</v>
      </c>
      <c r="O1958" s="343">
        <v>63</v>
      </c>
      <c r="P1958" s="343">
        <v>1</v>
      </c>
      <c r="Q1958" s="343">
        <v>0</v>
      </c>
      <c r="R1958" s="343">
        <v>1</v>
      </c>
    </row>
    <row r="1959" spans="1:18" x14ac:dyDescent="0.25">
      <c r="A1959" s="335"/>
      <c r="B1959" s="335"/>
      <c r="C1959" s="335"/>
      <c r="D1959" s="335"/>
      <c r="E1959" s="335"/>
      <c r="F1959" s="335" t="s">
        <v>715</v>
      </c>
      <c r="G1959" s="343">
        <v>60</v>
      </c>
      <c r="H1959" s="343">
        <v>28</v>
      </c>
      <c r="I1959" s="343">
        <v>32</v>
      </c>
      <c r="J1959" s="343">
        <v>15</v>
      </c>
      <c r="K1959" s="343">
        <v>5</v>
      </c>
      <c r="L1959" s="343">
        <v>10</v>
      </c>
      <c r="M1959" s="343">
        <v>70</v>
      </c>
      <c r="N1959" s="343">
        <v>32</v>
      </c>
      <c r="O1959" s="343">
        <v>38</v>
      </c>
      <c r="P1959" s="343">
        <v>0</v>
      </c>
      <c r="Q1959" s="343">
        <v>0</v>
      </c>
      <c r="R1959" s="343">
        <v>0</v>
      </c>
    </row>
    <row r="1960" spans="1:18" x14ac:dyDescent="0.25">
      <c r="A1960" s="335"/>
      <c r="B1960" s="335"/>
      <c r="C1960" s="335"/>
      <c r="D1960" s="335"/>
      <c r="E1960" s="335"/>
      <c r="F1960" s="335" t="s">
        <v>582</v>
      </c>
      <c r="G1960" s="343">
        <v>31</v>
      </c>
      <c r="H1960" s="343">
        <v>14</v>
      </c>
      <c r="I1960" s="343">
        <v>17</v>
      </c>
      <c r="J1960" s="343">
        <v>8</v>
      </c>
      <c r="K1960" s="343">
        <v>6</v>
      </c>
      <c r="L1960" s="343">
        <v>2</v>
      </c>
      <c r="M1960" s="343">
        <v>32</v>
      </c>
      <c r="N1960" s="343">
        <v>16</v>
      </c>
      <c r="O1960" s="343">
        <v>16</v>
      </c>
      <c r="P1960" s="343">
        <v>0</v>
      </c>
      <c r="Q1960" s="343">
        <v>0</v>
      </c>
      <c r="R1960" s="343">
        <v>0</v>
      </c>
    </row>
    <row r="1961" spans="1:18" x14ac:dyDescent="0.25">
      <c r="A1961" s="335"/>
      <c r="B1961" s="335"/>
      <c r="C1961" s="335"/>
      <c r="D1961" s="335"/>
      <c r="E1961" s="335"/>
      <c r="F1961" s="335" t="s">
        <v>774</v>
      </c>
      <c r="G1961" s="343">
        <v>8</v>
      </c>
      <c r="H1961" s="343">
        <v>3</v>
      </c>
      <c r="I1961" s="343">
        <v>5</v>
      </c>
      <c r="J1961" s="343">
        <v>2</v>
      </c>
      <c r="K1961" s="343">
        <v>1</v>
      </c>
      <c r="L1961" s="343">
        <v>1</v>
      </c>
      <c r="M1961" s="343">
        <v>12</v>
      </c>
      <c r="N1961" s="343">
        <v>3</v>
      </c>
      <c r="O1961" s="343">
        <v>9</v>
      </c>
      <c r="P1961" s="343">
        <v>1</v>
      </c>
      <c r="Q1961" s="343">
        <v>0</v>
      </c>
      <c r="R1961" s="343">
        <v>1</v>
      </c>
    </row>
    <row r="1962" spans="1:18" x14ac:dyDescent="0.25">
      <c r="A1962" s="335"/>
      <c r="B1962" s="335"/>
      <c r="C1962" s="335"/>
      <c r="D1962" s="335"/>
      <c r="E1962" s="335" t="s">
        <v>555</v>
      </c>
      <c r="F1962" s="335"/>
      <c r="G1962" s="343">
        <v>62</v>
      </c>
      <c r="H1962" s="343">
        <v>30</v>
      </c>
      <c r="I1962" s="343">
        <v>32</v>
      </c>
      <c r="J1962" s="343">
        <v>10</v>
      </c>
      <c r="K1962" s="343">
        <v>8</v>
      </c>
      <c r="L1962" s="343">
        <v>2</v>
      </c>
      <c r="M1962" s="343">
        <v>10</v>
      </c>
      <c r="N1962" s="343">
        <v>2</v>
      </c>
      <c r="O1962" s="343">
        <v>8</v>
      </c>
      <c r="P1962" s="343">
        <v>0</v>
      </c>
      <c r="Q1962" s="343">
        <v>0</v>
      </c>
      <c r="R1962" s="343">
        <v>0</v>
      </c>
    </row>
    <row r="1963" spans="1:18" x14ac:dyDescent="0.25">
      <c r="A1963" s="335"/>
      <c r="B1963" s="335"/>
      <c r="C1963" s="335"/>
      <c r="D1963" s="335"/>
      <c r="E1963" s="335"/>
      <c r="F1963" s="335" t="s">
        <v>715</v>
      </c>
      <c r="G1963" s="343">
        <v>32</v>
      </c>
      <c r="H1963" s="343">
        <v>16</v>
      </c>
      <c r="I1963" s="343">
        <v>16</v>
      </c>
      <c r="J1963" s="343">
        <v>3</v>
      </c>
      <c r="K1963" s="343">
        <v>3</v>
      </c>
      <c r="L1963" s="343">
        <v>0</v>
      </c>
      <c r="M1963" s="343">
        <v>0</v>
      </c>
      <c r="N1963" s="343">
        <v>0</v>
      </c>
      <c r="O1963" s="343">
        <v>0</v>
      </c>
      <c r="P1963" s="343">
        <v>0</v>
      </c>
      <c r="Q1963" s="343">
        <v>0</v>
      </c>
      <c r="R1963" s="343">
        <v>0</v>
      </c>
    </row>
    <row r="1964" spans="1:18" x14ac:dyDescent="0.25">
      <c r="A1964" s="335"/>
      <c r="B1964" s="335"/>
      <c r="C1964" s="335"/>
      <c r="D1964" s="335"/>
      <c r="E1964" s="335"/>
      <c r="F1964" s="335" t="s">
        <v>582</v>
      </c>
      <c r="G1964" s="343">
        <v>20</v>
      </c>
      <c r="H1964" s="343">
        <v>10</v>
      </c>
      <c r="I1964" s="343">
        <v>10</v>
      </c>
      <c r="J1964" s="343">
        <v>4</v>
      </c>
      <c r="K1964" s="343">
        <v>3</v>
      </c>
      <c r="L1964" s="343">
        <v>1</v>
      </c>
      <c r="M1964" s="343">
        <v>0</v>
      </c>
      <c r="N1964" s="343">
        <v>0</v>
      </c>
      <c r="O1964" s="343">
        <v>0</v>
      </c>
      <c r="P1964" s="343">
        <v>0</v>
      </c>
      <c r="Q1964" s="343">
        <v>0</v>
      </c>
      <c r="R1964" s="343">
        <v>0</v>
      </c>
    </row>
    <row r="1965" spans="1:18" x14ac:dyDescent="0.25">
      <c r="A1965" s="335"/>
      <c r="B1965" s="335"/>
      <c r="C1965" s="335"/>
      <c r="D1965" s="335"/>
      <c r="E1965" s="335"/>
      <c r="F1965" s="335" t="s">
        <v>1170</v>
      </c>
      <c r="G1965" s="343">
        <v>10</v>
      </c>
      <c r="H1965" s="343">
        <v>4</v>
      </c>
      <c r="I1965" s="343">
        <v>6</v>
      </c>
      <c r="J1965" s="343">
        <v>3</v>
      </c>
      <c r="K1965" s="343">
        <v>2</v>
      </c>
      <c r="L1965" s="343">
        <v>1</v>
      </c>
      <c r="M1965" s="343">
        <v>10</v>
      </c>
      <c r="N1965" s="343">
        <v>2</v>
      </c>
      <c r="O1965" s="343">
        <v>8</v>
      </c>
      <c r="P1965" s="343">
        <v>0</v>
      </c>
      <c r="Q1965" s="343">
        <v>0</v>
      </c>
      <c r="R1965" s="343">
        <v>0</v>
      </c>
    </row>
    <row r="1966" spans="1:18" x14ac:dyDescent="0.25">
      <c r="A1966" s="335"/>
      <c r="B1966" s="335"/>
      <c r="C1966" s="335" t="s">
        <v>1172</v>
      </c>
      <c r="D1966" s="335"/>
      <c r="E1966" s="335"/>
      <c r="F1966" s="335"/>
      <c r="G1966" s="343">
        <v>116</v>
      </c>
      <c r="H1966" s="343">
        <v>88</v>
      </c>
      <c r="I1966" s="343">
        <v>28</v>
      </c>
      <c r="J1966" s="343">
        <v>26</v>
      </c>
      <c r="K1966" s="343">
        <v>18</v>
      </c>
      <c r="L1966" s="343">
        <v>8</v>
      </c>
      <c r="M1966" s="343">
        <v>35</v>
      </c>
      <c r="N1966" s="343">
        <v>26</v>
      </c>
      <c r="O1966" s="343">
        <v>9</v>
      </c>
      <c r="P1966" s="343">
        <v>0</v>
      </c>
      <c r="Q1966" s="343">
        <v>0</v>
      </c>
      <c r="R1966" s="343">
        <v>0</v>
      </c>
    </row>
    <row r="1967" spans="1:18" x14ac:dyDescent="0.25">
      <c r="A1967" s="335"/>
      <c r="B1967" s="335"/>
      <c r="C1967" s="335"/>
      <c r="D1967" s="335" t="s">
        <v>411</v>
      </c>
      <c r="E1967" s="335"/>
      <c r="F1967" s="335"/>
      <c r="G1967" s="343">
        <v>93</v>
      </c>
      <c r="H1967" s="343">
        <v>73</v>
      </c>
      <c r="I1967" s="343">
        <v>20</v>
      </c>
      <c r="J1967" s="343">
        <v>17</v>
      </c>
      <c r="K1967" s="343">
        <v>11</v>
      </c>
      <c r="L1967" s="343">
        <v>6</v>
      </c>
      <c r="M1967" s="343">
        <v>35</v>
      </c>
      <c r="N1967" s="343">
        <v>26</v>
      </c>
      <c r="O1967" s="343">
        <v>9</v>
      </c>
      <c r="P1967" s="343">
        <v>0</v>
      </c>
      <c r="Q1967" s="343">
        <v>0</v>
      </c>
      <c r="R1967" s="343">
        <v>0</v>
      </c>
    </row>
    <row r="1968" spans="1:18" x14ac:dyDescent="0.25">
      <c r="A1968" s="335"/>
      <c r="B1968" s="335"/>
      <c r="C1968" s="335"/>
      <c r="D1968" s="335"/>
      <c r="E1968" s="335" t="s">
        <v>6</v>
      </c>
      <c r="F1968" s="335"/>
      <c r="G1968" s="343">
        <v>93</v>
      </c>
      <c r="H1968" s="343">
        <v>73</v>
      </c>
      <c r="I1968" s="343">
        <v>20</v>
      </c>
      <c r="J1968" s="343">
        <v>17</v>
      </c>
      <c r="K1968" s="343">
        <v>11</v>
      </c>
      <c r="L1968" s="343">
        <v>6</v>
      </c>
      <c r="M1968" s="343">
        <v>35</v>
      </c>
      <c r="N1968" s="343">
        <v>26</v>
      </c>
      <c r="O1968" s="343">
        <v>9</v>
      </c>
      <c r="P1968" s="343">
        <v>0</v>
      </c>
      <c r="Q1968" s="343">
        <v>0</v>
      </c>
      <c r="R1968" s="343">
        <v>0</v>
      </c>
    </row>
    <row r="1969" spans="1:18" x14ac:dyDescent="0.25">
      <c r="A1969" s="335"/>
      <c r="B1969" s="335"/>
      <c r="C1969" s="335"/>
      <c r="D1969" s="335"/>
      <c r="E1969" s="335"/>
      <c r="F1969" s="335" t="s">
        <v>771</v>
      </c>
      <c r="G1969" s="343">
        <v>93</v>
      </c>
      <c r="H1969" s="343">
        <v>73</v>
      </c>
      <c r="I1969" s="343">
        <v>20</v>
      </c>
      <c r="J1969" s="343">
        <v>17</v>
      </c>
      <c r="K1969" s="343">
        <v>11</v>
      </c>
      <c r="L1969" s="343">
        <v>6</v>
      </c>
      <c r="M1969" s="343">
        <v>35</v>
      </c>
      <c r="N1969" s="343">
        <v>26</v>
      </c>
      <c r="O1969" s="343">
        <v>9</v>
      </c>
      <c r="P1969" s="343">
        <v>0</v>
      </c>
      <c r="Q1969" s="343">
        <v>0</v>
      </c>
      <c r="R1969" s="343">
        <v>0</v>
      </c>
    </row>
    <row r="1970" spans="1:18" x14ac:dyDescent="0.25">
      <c r="A1970" s="335"/>
      <c r="B1970" s="335"/>
      <c r="C1970" s="335"/>
      <c r="D1970" s="335" t="s">
        <v>468</v>
      </c>
      <c r="E1970" s="335"/>
      <c r="F1970" s="335"/>
      <c r="G1970" s="343">
        <v>23</v>
      </c>
      <c r="H1970" s="343">
        <v>15</v>
      </c>
      <c r="I1970" s="343">
        <v>8</v>
      </c>
      <c r="J1970" s="343">
        <v>9</v>
      </c>
      <c r="K1970" s="343">
        <v>7</v>
      </c>
      <c r="L1970" s="343">
        <v>2</v>
      </c>
      <c r="M1970" s="343">
        <v>0</v>
      </c>
      <c r="N1970" s="343">
        <v>0</v>
      </c>
      <c r="O1970" s="343">
        <v>0</v>
      </c>
      <c r="P1970" s="343">
        <v>0</v>
      </c>
      <c r="Q1970" s="343">
        <v>0</v>
      </c>
      <c r="R1970" s="343">
        <v>0</v>
      </c>
    </row>
    <row r="1971" spans="1:18" x14ac:dyDescent="0.25">
      <c r="A1971" s="335"/>
      <c r="B1971" s="335"/>
      <c r="C1971" s="335"/>
      <c r="D1971" s="335"/>
      <c r="E1971" s="335" t="s">
        <v>6</v>
      </c>
      <c r="F1971" s="335"/>
      <c r="G1971" s="343">
        <v>23</v>
      </c>
      <c r="H1971" s="343">
        <v>15</v>
      </c>
      <c r="I1971" s="343">
        <v>8</v>
      </c>
      <c r="J1971" s="343">
        <v>9</v>
      </c>
      <c r="K1971" s="343">
        <v>7</v>
      </c>
      <c r="L1971" s="343">
        <v>2</v>
      </c>
      <c r="M1971" s="343">
        <v>0</v>
      </c>
      <c r="N1971" s="343">
        <v>0</v>
      </c>
      <c r="O1971" s="343">
        <v>0</v>
      </c>
      <c r="P1971" s="343">
        <v>0</v>
      </c>
      <c r="Q1971" s="343">
        <v>0</v>
      </c>
      <c r="R1971" s="343">
        <v>0</v>
      </c>
    </row>
    <row r="1972" spans="1:18" x14ac:dyDescent="0.25">
      <c r="A1972" s="335"/>
      <c r="B1972" s="335"/>
      <c r="C1972" s="335"/>
      <c r="D1972" s="335"/>
      <c r="E1972" s="335"/>
      <c r="F1972" s="335" t="s">
        <v>767</v>
      </c>
      <c r="G1972" s="343">
        <v>12</v>
      </c>
      <c r="H1972" s="343">
        <v>10</v>
      </c>
      <c r="I1972" s="343">
        <v>2</v>
      </c>
      <c r="J1972" s="343">
        <v>5</v>
      </c>
      <c r="K1972" s="343">
        <v>4</v>
      </c>
      <c r="L1972" s="343">
        <v>1</v>
      </c>
      <c r="M1972" s="343">
        <v>0</v>
      </c>
      <c r="N1972" s="343">
        <v>0</v>
      </c>
      <c r="O1972" s="343">
        <v>0</v>
      </c>
      <c r="P1972" s="343">
        <v>0</v>
      </c>
      <c r="Q1972" s="343">
        <v>0</v>
      </c>
      <c r="R1972" s="343">
        <v>0</v>
      </c>
    </row>
    <row r="1973" spans="1:18" x14ac:dyDescent="0.25">
      <c r="A1973" s="335"/>
      <c r="B1973" s="335"/>
      <c r="C1973" s="335"/>
      <c r="D1973" s="335"/>
      <c r="E1973" s="335"/>
      <c r="F1973" s="335" t="s">
        <v>768</v>
      </c>
      <c r="G1973" s="343">
        <v>11</v>
      </c>
      <c r="H1973" s="343">
        <v>5</v>
      </c>
      <c r="I1973" s="343">
        <v>6</v>
      </c>
      <c r="J1973" s="343">
        <v>4</v>
      </c>
      <c r="K1973" s="343">
        <v>3</v>
      </c>
      <c r="L1973" s="343">
        <v>1</v>
      </c>
      <c r="M1973" s="343">
        <v>0</v>
      </c>
      <c r="N1973" s="343">
        <v>0</v>
      </c>
      <c r="O1973" s="343">
        <v>0</v>
      </c>
      <c r="P1973" s="343">
        <v>0</v>
      </c>
      <c r="Q1973" s="343">
        <v>0</v>
      </c>
      <c r="R1973" s="343">
        <v>0</v>
      </c>
    </row>
    <row r="1974" spans="1:18" x14ac:dyDescent="0.25">
      <c r="A1974" s="335"/>
      <c r="B1974" s="335" t="s">
        <v>560</v>
      </c>
      <c r="C1974" s="335"/>
      <c r="D1974" s="335"/>
      <c r="E1974" s="335"/>
      <c r="F1974" s="335"/>
      <c r="G1974" s="343">
        <v>3943</v>
      </c>
      <c r="H1974" s="343">
        <v>1773</v>
      </c>
      <c r="I1974" s="343">
        <v>2170</v>
      </c>
      <c r="J1974" s="343">
        <v>980</v>
      </c>
      <c r="K1974" s="343">
        <v>496</v>
      </c>
      <c r="L1974" s="343">
        <v>484</v>
      </c>
      <c r="M1974" s="343">
        <v>175</v>
      </c>
      <c r="N1974" s="343">
        <v>90</v>
      </c>
      <c r="O1974" s="343">
        <v>85</v>
      </c>
      <c r="P1974" s="343">
        <v>133</v>
      </c>
      <c r="Q1974" s="343">
        <v>68</v>
      </c>
      <c r="R1974" s="343">
        <v>65</v>
      </c>
    </row>
    <row r="1975" spans="1:18" x14ac:dyDescent="0.25">
      <c r="A1975" s="335"/>
      <c r="B1975" s="335"/>
      <c r="C1975" s="335" t="s">
        <v>1173</v>
      </c>
      <c r="D1975" s="335"/>
      <c r="E1975" s="335"/>
      <c r="F1975" s="335"/>
      <c r="G1975" s="343">
        <v>3943</v>
      </c>
      <c r="H1975" s="343">
        <v>1773</v>
      </c>
      <c r="I1975" s="343">
        <v>2170</v>
      </c>
      <c r="J1975" s="343">
        <v>980</v>
      </c>
      <c r="K1975" s="343">
        <v>496</v>
      </c>
      <c r="L1975" s="343">
        <v>484</v>
      </c>
      <c r="M1975" s="343">
        <v>175</v>
      </c>
      <c r="N1975" s="343">
        <v>90</v>
      </c>
      <c r="O1975" s="343">
        <v>85</v>
      </c>
      <c r="P1975" s="343">
        <v>133</v>
      </c>
      <c r="Q1975" s="343">
        <v>68</v>
      </c>
      <c r="R1975" s="343">
        <v>65</v>
      </c>
    </row>
    <row r="1976" spans="1:18" x14ac:dyDescent="0.25">
      <c r="A1976" s="335"/>
      <c r="B1976" s="335"/>
      <c r="C1976" s="335"/>
      <c r="D1976" s="335" t="s">
        <v>411</v>
      </c>
      <c r="E1976" s="335"/>
      <c r="F1976" s="335"/>
      <c r="G1976" s="343">
        <v>3496</v>
      </c>
      <c r="H1976" s="343">
        <v>1576</v>
      </c>
      <c r="I1976" s="343">
        <v>1920</v>
      </c>
      <c r="J1976" s="343">
        <v>863</v>
      </c>
      <c r="K1976" s="343">
        <v>440</v>
      </c>
      <c r="L1976" s="343">
        <v>423</v>
      </c>
      <c r="M1976" s="343">
        <v>165</v>
      </c>
      <c r="N1976" s="343">
        <v>85</v>
      </c>
      <c r="O1976" s="343">
        <v>80</v>
      </c>
      <c r="P1976" s="343">
        <v>133</v>
      </c>
      <c r="Q1976" s="343">
        <v>68</v>
      </c>
      <c r="R1976" s="343">
        <v>65</v>
      </c>
    </row>
    <row r="1977" spans="1:18" x14ac:dyDescent="0.25">
      <c r="A1977" s="335"/>
      <c r="B1977" s="335"/>
      <c r="C1977" s="335"/>
      <c r="D1977" s="335"/>
      <c r="E1977" s="335" t="s">
        <v>6</v>
      </c>
      <c r="F1977" s="335"/>
      <c r="G1977" s="343">
        <v>3496</v>
      </c>
      <c r="H1977" s="343">
        <v>1576</v>
      </c>
      <c r="I1977" s="343">
        <v>1920</v>
      </c>
      <c r="J1977" s="343">
        <v>863</v>
      </c>
      <c r="K1977" s="343">
        <v>440</v>
      </c>
      <c r="L1977" s="343">
        <v>423</v>
      </c>
      <c r="M1977" s="343">
        <v>165</v>
      </c>
      <c r="N1977" s="343">
        <v>85</v>
      </c>
      <c r="O1977" s="343">
        <v>80</v>
      </c>
      <c r="P1977" s="343">
        <v>133</v>
      </c>
      <c r="Q1977" s="343">
        <v>68</v>
      </c>
      <c r="R1977" s="343">
        <v>65</v>
      </c>
    </row>
    <row r="1978" spans="1:18" x14ac:dyDescent="0.25">
      <c r="A1978" s="335"/>
      <c r="B1978" s="335"/>
      <c r="C1978" s="335"/>
      <c r="D1978" s="335"/>
      <c r="E1978" s="335"/>
      <c r="F1978" s="335" t="s">
        <v>562</v>
      </c>
      <c r="G1978" s="343">
        <v>690</v>
      </c>
      <c r="H1978" s="343">
        <v>277</v>
      </c>
      <c r="I1978" s="343">
        <v>413</v>
      </c>
      <c r="J1978" s="343">
        <v>155</v>
      </c>
      <c r="K1978" s="343">
        <v>72</v>
      </c>
      <c r="L1978" s="343">
        <v>83</v>
      </c>
      <c r="M1978" s="343">
        <v>40</v>
      </c>
      <c r="N1978" s="343">
        <v>20</v>
      </c>
      <c r="O1978" s="343">
        <v>20</v>
      </c>
      <c r="P1978" s="343">
        <v>40</v>
      </c>
      <c r="Q1978" s="343">
        <v>20</v>
      </c>
      <c r="R1978" s="343">
        <v>20</v>
      </c>
    </row>
    <row r="1979" spans="1:18" x14ac:dyDescent="0.25">
      <c r="A1979" s="335"/>
      <c r="B1979" s="335"/>
      <c r="C1979" s="335"/>
      <c r="D1979" s="335"/>
      <c r="E1979" s="335"/>
      <c r="F1979" s="335" t="s">
        <v>600</v>
      </c>
      <c r="G1979" s="343">
        <v>194</v>
      </c>
      <c r="H1979" s="343">
        <v>54</v>
      </c>
      <c r="I1979" s="343">
        <v>140</v>
      </c>
      <c r="J1979" s="343">
        <v>36</v>
      </c>
      <c r="K1979" s="343">
        <v>15</v>
      </c>
      <c r="L1979" s="343">
        <v>21</v>
      </c>
      <c r="M1979" s="343">
        <v>7</v>
      </c>
      <c r="N1979" s="343">
        <v>3</v>
      </c>
      <c r="O1979" s="343">
        <v>4</v>
      </c>
      <c r="P1979" s="343">
        <v>0</v>
      </c>
      <c r="Q1979" s="343">
        <v>0</v>
      </c>
      <c r="R1979" s="343">
        <v>0</v>
      </c>
    </row>
    <row r="1980" spans="1:18" x14ac:dyDescent="0.25">
      <c r="A1980" s="335"/>
      <c r="B1980" s="335"/>
      <c r="C1980" s="335"/>
      <c r="D1980" s="335"/>
      <c r="E1980" s="335"/>
      <c r="F1980" s="335" t="s">
        <v>564</v>
      </c>
      <c r="G1980" s="343">
        <v>286</v>
      </c>
      <c r="H1980" s="343">
        <v>130</v>
      </c>
      <c r="I1980" s="343">
        <v>156</v>
      </c>
      <c r="J1980" s="343">
        <v>62</v>
      </c>
      <c r="K1980" s="343">
        <v>35</v>
      </c>
      <c r="L1980" s="343">
        <v>27</v>
      </c>
      <c r="M1980" s="343">
        <v>9</v>
      </c>
      <c r="N1980" s="343">
        <v>7</v>
      </c>
      <c r="O1980" s="343">
        <v>2</v>
      </c>
      <c r="P1980" s="343">
        <v>0</v>
      </c>
      <c r="Q1980" s="343">
        <v>0</v>
      </c>
      <c r="R1980" s="343">
        <v>0</v>
      </c>
    </row>
    <row r="1981" spans="1:18" x14ac:dyDescent="0.25">
      <c r="A1981" s="335"/>
      <c r="B1981" s="335"/>
      <c r="C1981" s="335"/>
      <c r="D1981" s="335"/>
      <c r="E1981" s="335"/>
      <c r="F1981" s="335" t="s">
        <v>565</v>
      </c>
      <c r="G1981" s="343">
        <v>604</v>
      </c>
      <c r="H1981" s="343">
        <v>264</v>
      </c>
      <c r="I1981" s="343">
        <v>340</v>
      </c>
      <c r="J1981" s="343">
        <v>151</v>
      </c>
      <c r="K1981" s="343">
        <v>87</v>
      </c>
      <c r="L1981" s="343">
        <v>64</v>
      </c>
      <c r="M1981" s="343">
        <v>40</v>
      </c>
      <c r="N1981" s="343">
        <v>20</v>
      </c>
      <c r="O1981" s="343">
        <v>20</v>
      </c>
      <c r="P1981" s="343">
        <v>40</v>
      </c>
      <c r="Q1981" s="343">
        <v>20</v>
      </c>
      <c r="R1981" s="343">
        <v>20</v>
      </c>
    </row>
    <row r="1982" spans="1:18" x14ac:dyDescent="0.25">
      <c r="A1982" s="335"/>
      <c r="B1982" s="335"/>
      <c r="C1982" s="335"/>
      <c r="D1982" s="335"/>
      <c r="E1982" s="335"/>
      <c r="F1982" s="335" t="s">
        <v>528</v>
      </c>
      <c r="G1982" s="343">
        <v>98</v>
      </c>
      <c r="H1982" s="343">
        <v>46</v>
      </c>
      <c r="I1982" s="343">
        <v>52</v>
      </c>
      <c r="J1982" s="343">
        <v>16</v>
      </c>
      <c r="K1982" s="343">
        <v>8</v>
      </c>
      <c r="L1982" s="343">
        <v>8</v>
      </c>
      <c r="M1982" s="343">
        <v>9</v>
      </c>
      <c r="N1982" s="343">
        <v>4</v>
      </c>
      <c r="O1982" s="343">
        <v>5</v>
      </c>
      <c r="P1982" s="343">
        <v>0</v>
      </c>
      <c r="Q1982" s="343">
        <v>0</v>
      </c>
      <c r="R1982" s="343">
        <v>0</v>
      </c>
    </row>
    <row r="1983" spans="1:18" x14ac:dyDescent="0.25">
      <c r="A1983" s="335"/>
      <c r="B1983" s="335"/>
      <c r="C1983" s="335"/>
      <c r="D1983" s="335"/>
      <c r="E1983" s="335"/>
      <c r="F1983" s="335" t="s">
        <v>1178</v>
      </c>
      <c r="G1983" s="343">
        <v>651</v>
      </c>
      <c r="H1983" s="343">
        <v>452</v>
      </c>
      <c r="I1983" s="343">
        <v>199</v>
      </c>
      <c r="J1983" s="343">
        <v>170</v>
      </c>
      <c r="K1983" s="343">
        <v>122</v>
      </c>
      <c r="L1983" s="343">
        <v>48</v>
      </c>
      <c r="M1983" s="343">
        <v>30</v>
      </c>
      <c r="N1983" s="343">
        <v>22</v>
      </c>
      <c r="O1983" s="343">
        <v>8</v>
      </c>
      <c r="P1983" s="343">
        <v>30</v>
      </c>
      <c r="Q1983" s="343">
        <v>22</v>
      </c>
      <c r="R1983" s="343">
        <v>8</v>
      </c>
    </row>
    <row r="1984" spans="1:18" x14ac:dyDescent="0.25">
      <c r="A1984" s="335"/>
      <c r="B1984" s="335"/>
      <c r="C1984" s="335"/>
      <c r="D1984" s="335"/>
      <c r="E1984" s="335"/>
      <c r="F1984" s="335" t="s">
        <v>568</v>
      </c>
      <c r="G1984" s="343">
        <v>317</v>
      </c>
      <c r="H1984" s="343">
        <v>35</v>
      </c>
      <c r="I1984" s="343">
        <v>282</v>
      </c>
      <c r="J1984" s="343">
        <v>83</v>
      </c>
      <c r="K1984" s="343">
        <v>8</v>
      </c>
      <c r="L1984" s="343">
        <v>75</v>
      </c>
      <c r="M1984" s="343">
        <v>23</v>
      </c>
      <c r="N1984" s="343">
        <v>6</v>
      </c>
      <c r="O1984" s="343">
        <v>17</v>
      </c>
      <c r="P1984" s="343">
        <v>23</v>
      </c>
      <c r="Q1984" s="343">
        <v>6</v>
      </c>
      <c r="R1984" s="343">
        <v>17</v>
      </c>
    </row>
    <row r="1985" spans="1:18" x14ac:dyDescent="0.25">
      <c r="A1985" s="335"/>
      <c r="B1985" s="335"/>
      <c r="C1985" s="335"/>
      <c r="D1985" s="335"/>
      <c r="E1985" s="335"/>
      <c r="F1985" s="335" t="s">
        <v>636</v>
      </c>
      <c r="G1985" s="343">
        <v>164</v>
      </c>
      <c r="H1985" s="343">
        <v>46</v>
      </c>
      <c r="I1985" s="343">
        <v>118</v>
      </c>
      <c r="J1985" s="343">
        <v>34</v>
      </c>
      <c r="K1985" s="343">
        <v>7</v>
      </c>
      <c r="L1985" s="343">
        <v>27</v>
      </c>
      <c r="M1985" s="343">
        <v>7</v>
      </c>
      <c r="N1985" s="343">
        <v>3</v>
      </c>
      <c r="O1985" s="343">
        <v>4</v>
      </c>
      <c r="P1985" s="343">
        <v>0</v>
      </c>
      <c r="Q1985" s="343">
        <v>0</v>
      </c>
      <c r="R1985" s="343">
        <v>0</v>
      </c>
    </row>
    <row r="1986" spans="1:18" x14ac:dyDescent="0.25">
      <c r="A1986" s="335"/>
      <c r="B1986" s="335"/>
      <c r="C1986" s="335"/>
      <c r="D1986" s="335"/>
      <c r="E1986" s="335"/>
      <c r="F1986" s="335" t="s">
        <v>676</v>
      </c>
      <c r="G1986" s="343">
        <v>53</v>
      </c>
      <c r="H1986" s="343">
        <v>40</v>
      </c>
      <c r="I1986" s="343">
        <v>13</v>
      </c>
      <c r="J1986" s="343">
        <v>6</v>
      </c>
      <c r="K1986" s="343">
        <v>5</v>
      </c>
      <c r="L1986" s="343">
        <v>1</v>
      </c>
      <c r="M1986" s="343">
        <v>0</v>
      </c>
      <c r="N1986" s="343">
        <v>0</v>
      </c>
      <c r="O1986" s="343">
        <v>0</v>
      </c>
      <c r="P1986" s="343">
        <v>0</v>
      </c>
      <c r="Q1986" s="343">
        <v>0</v>
      </c>
      <c r="R1986" s="343">
        <v>0</v>
      </c>
    </row>
    <row r="1987" spans="1:18" x14ac:dyDescent="0.25">
      <c r="A1987" s="335"/>
      <c r="B1987" s="335"/>
      <c r="C1987" s="335"/>
      <c r="D1987" s="335"/>
      <c r="E1987" s="335"/>
      <c r="F1987" s="335" t="s">
        <v>1179</v>
      </c>
      <c r="G1987" s="343">
        <v>439</v>
      </c>
      <c r="H1987" s="343">
        <v>232</v>
      </c>
      <c r="I1987" s="343">
        <v>207</v>
      </c>
      <c r="J1987" s="343">
        <v>150</v>
      </c>
      <c r="K1987" s="343">
        <v>81</v>
      </c>
      <c r="L1987" s="343">
        <v>69</v>
      </c>
      <c r="M1987" s="343">
        <v>0</v>
      </c>
      <c r="N1987" s="343">
        <v>0</v>
      </c>
      <c r="O1987" s="343">
        <v>0</v>
      </c>
      <c r="P1987" s="343">
        <v>0</v>
      </c>
      <c r="Q1987" s="343">
        <v>0</v>
      </c>
      <c r="R1987" s="343">
        <v>0</v>
      </c>
    </row>
    <row r="1988" spans="1:18" x14ac:dyDescent="0.25">
      <c r="A1988" s="335"/>
      <c r="B1988" s="335"/>
      <c r="C1988" s="335"/>
      <c r="D1988" s="335" t="s">
        <v>468</v>
      </c>
      <c r="E1988" s="335"/>
      <c r="F1988" s="335"/>
      <c r="G1988" s="343">
        <v>447</v>
      </c>
      <c r="H1988" s="343">
        <v>197</v>
      </c>
      <c r="I1988" s="343">
        <v>250</v>
      </c>
      <c r="J1988" s="343">
        <v>117</v>
      </c>
      <c r="K1988" s="343">
        <v>56</v>
      </c>
      <c r="L1988" s="343">
        <v>61</v>
      </c>
      <c r="M1988" s="343">
        <v>10</v>
      </c>
      <c r="N1988" s="343">
        <v>5</v>
      </c>
      <c r="O1988" s="343">
        <v>5</v>
      </c>
      <c r="P1988" s="343">
        <v>0</v>
      </c>
      <c r="Q1988" s="343">
        <v>0</v>
      </c>
      <c r="R1988" s="343">
        <v>0</v>
      </c>
    </row>
    <row r="1989" spans="1:18" x14ac:dyDescent="0.25">
      <c r="A1989" s="335"/>
      <c r="B1989" s="335"/>
      <c r="C1989" s="335"/>
      <c r="D1989" s="335"/>
      <c r="E1989" s="335" t="s">
        <v>6</v>
      </c>
      <c r="F1989" s="335"/>
      <c r="G1989" s="343">
        <v>447</v>
      </c>
      <c r="H1989" s="343">
        <v>197</v>
      </c>
      <c r="I1989" s="343">
        <v>250</v>
      </c>
      <c r="J1989" s="343">
        <v>117</v>
      </c>
      <c r="K1989" s="343">
        <v>56</v>
      </c>
      <c r="L1989" s="343">
        <v>61</v>
      </c>
      <c r="M1989" s="343">
        <v>10</v>
      </c>
      <c r="N1989" s="343">
        <v>5</v>
      </c>
      <c r="O1989" s="343">
        <v>5</v>
      </c>
      <c r="P1989" s="343">
        <v>0</v>
      </c>
      <c r="Q1989" s="343">
        <v>0</v>
      </c>
      <c r="R1989" s="343">
        <v>0</v>
      </c>
    </row>
    <row r="1990" spans="1:18" x14ac:dyDescent="0.25">
      <c r="A1990" s="335"/>
      <c r="B1990" s="335"/>
      <c r="C1990" s="335"/>
      <c r="D1990" s="335"/>
      <c r="E1990" s="335"/>
      <c r="F1990" s="335" t="s">
        <v>1174</v>
      </c>
      <c r="G1990" s="343">
        <v>126</v>
      </c>
      <c r="H1990" s="343">
        <v>60</v>
      </c>
      <c r="I1990" s="343">
        <v>66</v>
      </c>
      <c r="J1990" s="343">
        <v>19</v>
      </c>
      <c r="K1990" s="343">
        <v>14</v>
      </c>
      <c r="L1990" s="343">
        <v>5</v>
      </c>
      <c r="M1990" s="343">
        <v>0</v>
      </c>
      <c r="N1990" s="343">
        <v>0</v>
      </c>
      <c r="O1990" s="343">
        <v>0</v>
      </c>
      <c r="P1990" s="343">
        <v>0</v>
      </c>
      <c r="Q1990" s="343">
        <v>0</v>
      </c>
      <c r="R1990" s="343">
        <v>0</v>
      </c>
    </row>
    <row r="1991" spans="1:18" x14ac:dyDescent="0.25">
      <c r="A1991" s="335"/>
      <c r="B1991" s="335"/>
      <c r="C1991" s="335"/>
      <c r="D1991" s="335"/>
      <c r="E1991" s="335"/>
      <c r="F1991" s="335" t="s">
        <v>1175</v>
      </c>
      <c r="G1991" s="343">
        <v>32</v>
      </c>
      <c r="H1991" s="343">
        <v>16</v>
      </c>
      <c r="I1991" s="343">
        <v>16</v>
      </c>
      <c r="J1991" s="343">
        <v>20</v>
      </c>
      <c r="K1991" s="343">
        <v>11</v>
      </c>
      <c r="L1991" s="343">
        <v>9</v>
      </c>
      <c r="M1991" s="343">
        <v>0</v>
      </c>
      <c r="N1991" s="343">
        <v>0</v>
      </c>
      <c r="O1991" s="343">
        <v>0</v>
      </c>
      <c r="P1991" s="343">
        <v>0</v>
      </c>
      <c r="Q1991" s="343">
        <v>0</v>
      </c>
      <c r="R1991" s="343">
        <v>0</v>
      </c>
    </row>
    <row r="1992" spans="1:18" x14ac:dyDescent="0.25">
      <c r="A1992" s="335"/>
      <c r="B1992" s="335"/>
      <c r="C1992" s="335"/>
      <c r="D1992" s="335"/>
      <c r="E1992" s="335"/>
      <c r="F1992" s="335" t="s">
        <v>1176</v>
      </c>
      <c r="G1992" s="343">
        <v>90</v>
      </c>
      <c r="H1992" s="343">
        <v>16</v>
      </c>
      <c r="I1992" s="343">
        <v>74</v>
      </c>
      <c r="J1992" s="343">
        <v>22</v>
      </c>
      <c r="K1992" s="343">
        <v>3</v>
      </c>
      <c r="L1992" s="343">
        <v>19</v>
      </c>
      <c r="M1992" s="343">
        <v>0</v>
      </c>
      <c r="N1992" s="343">
        <v>0</v>
      </c>
      <c r="O1992" s="343">
        <v>0</v>
      </c>
      <c r="P1992" s="343">
        <v>0</v>
      </c>
      <c r="Q1992" s="343">
        <v>0</v>
      </c>
      <c r="R1992" s="343">
        <v>0</v>
      </c>
    </row>
    <row r="1993" spans="1:18" x14ac:dyDescent="0.25">
      <c r="A1993" s="335"/>
      <c r="B1993" s="335"/>
      <c r="C1993" s="335"/>
      <c r="D1993" s="335"/>
      <c r="E1993" s="335"/>
      <c r="F1993" s="335" t="s">
        <v>1177</v>
      </c>
      <c r="G1993" s="343">
        <v>199</v>
      </c>
      <c r="H1993" s="343">
        <v>105</v>
      </c>
      <c r="I1993" s="343">
        <v>94</v>
      </c>
      <c r="J1993" s="343">
        <v>56</v>
      </c>
      <c r="K1993" s="343">
        <v>28</v>
      </c>
      <c r="L1993" s="343">
        <v>28</v>
      </c>
      <c r="M1993" s="343">
        <v>10</v>
      </c>
      <c r="N1993" s="343">
        <v>5</v>
      </c>
      <c r="O1993" s="343">
        <v>5</v>
      </c>
      <c r="P1993" s="343">
        <v>0</v>
      </c>
      <c r="Q1993" s="343">
        <v>0</v>
      </c>
      <c r="R1993" s="343">
        <v>0</v>
      </c>
    </row>
    <row r="1994" spans="1:18" x14ac:dyDescent="0.25">
      <c r="A1994" s="335"/>
      <c r="B1994" s="335" t="s">
        <v>1180</v>
      </c>
      <c r="C1994" s="335"/>
      <c r="D1994" s="335"/>
      <c r="E1994" s="335"/>
      <c r="F1994" s="335"/>
      <c r="G1994" s="343">
        <v>521</v>
      </c>
      <c r="H1994" s="343">
        <v>251</v>
      </c>
      <c r="I1994" s="343">
        <v>270</v>
      </c>
      <c r="J1994" s="343">
        <v>144</v>
      </c>
      <c r="K1994" s="343">
        <v>68</v>
      </c>
      <c r="L1994" s="343">
        <v>76</v>
      </c>
      <c r="M1994" s="343">
        <v>69</v>
      </c>
      <c r="N1994" s="343">
        <v>30</v>
      </c>
      <c r="O1994" s="343">
        <v>39</v>
      </c>
      <c r="P1994" s="343">
        <v>44</v>
      </c>
      <c r="Q1994" s="343">
        <v>18</v>
      </c>
      <c r="R1994" s="343">
        <v>26</v>
      </c>
    </row>
    <row r="1995" spans="1:18" x14ac:dyDescent="0.25">
      <c r="A1995" s="335"/>
      <c r="B1995" s="335"/>
      <c r="C1995" s="335" t="s">
        <v>1180</v>
      </c>
      <c r="D1995" s="335"/>
      <c r="E1995" s="335"/>
      <c r="F1995" s="335"/>
      <c r="G1995" s="343">
        <v>521</v>
      </c>
      <c r="H1995" s="343">
        <v>251</v>
      </c>
      <c r="I1995" s="343">
        <v>270</v>
      </c>
      <c r="J1995" s="343">
        <v>144</v>
      </c>
      <c r="K1995" s="343">
        <v>68</v>
      </c>
      <c r="L1995" s="343">
        <v>76</v>
      </c>
      <c r="M1995" s="343">
        <v>69</v>
      </c>
      <c r="N1995" s="343">
        <v>30</v>
      </c>
      <c r="O1995" s="343">
        <v>39</v>
      </c>
      <c r="P1995" s="343">
        <v>44</v>
      </c>
      <c r="Q1995" s="343">
        <v>18</v>
      </c>
      <c r="R1995" s="343">
        <v>26</v>
      </c>
    </row>
    <row r="1996" spans="1:18" x14ac:dyDescent="0.25">
      <c r="A1996" s="335"/>
      <c r="B1996" s="335"/>
      <c r="C1996" s="335"/>
      <c r="D1996" s="335" t="s">
        <v>411</v>
      </c>
      <c r="E1996" s="335"/>
      <c r="F1996" s="335"/>
      <c r="G1996" s="343">
        <v>471</v>
      </c>
      <c r="H1996" s="343">
        <v>226</v>
      </c>
      <c r="I1996" s="343">
        <v>245</v>
      </c>
      <c r="J1996" s="343">
        <v>144</v>
      </c>
      <c r="K1996" s="343">
        <v>68</v>
      </c>
      <c r="L1996" s="343">
        <v>76</v>
      </c>
      <c r="M1996" s="343">
        <v>52</v>
      </c>
      <c r="N1996" s="343">
        <v>21</v>
      </c>
      <c r="O1996" s="343">
        <v>31</v>
      </c>
      <c r="P1996" s="343">
        <v>16</v>
      </c>
      <c r="Q1996" s="343">
        <v>7</v>
      </c>
      <c r="R1996" s="343">
        <v>9</v>
      </c>
    </row>
    <row r="1997" spans="1:18" x14ac:dyDescent="0.25">
      <c r="A1997" s="335"/>
      <c r="B1997" s="335"/>
      <c r="C1997" s="335"/>
      <c r="D1997" s="335"/>
      <c r="E1997" s="335" t="s">
        <v>6</v>
      </c>
      <c r="F1997" s="335"/>
      <c r="G1997" s="343">
        <v>471</v>
      </c>
      <c r="H1997" s="343">
        <v>226</v>
      </c>
      <c r="I1997" s="343">
        <v>245</v>
      </c>
      <c r="J1997" s="343">
        <v>144</v>
      </c>
      <c r="K1997" s="343">
        <v>68</v>
      </c>
      <c r="L1997" s="343">
        <v>76</v>
      </c>
      <c r="M1997" s="343">
        <v>52</v>
      </c>
      <c r="N1997" s="343">
        <v>21</v>
      </c>
      <c r="O1997" s="343">
        <v>31</v>
      </c>
      <c r="P1997" s="343">
        <v>16</v>
      </c>
      <c r="Q1997" s="343">
        <v>7</v>
      </c>
      <c r="R1997" s="343">
        <v>9</v>
      </c>
    </row>
    <row r="1998" spans="1:18" x14ac:dyDescent="0.25">
      <c r="A1998" s="335"/>
      <c r="B1998" s="335"/>
      <c r="C1998" s="335"/>
      <c r="D1998" s="335"/>
      <c r="E1998" s="335"/>
      <c r="F1998" s="335" t="s">
        <v>563</v>
      </c>
      <c r="G1998" s="343">
        <v>0</v>
      </c>
      <c r="H1998" s="343">
        <v>0</v>
      </c>
      <c r="I1998" s="343">
        <v>0</v>
      </c>
      <c r="J1998" s="343">
        <v>0</v>
      </c>
      <c r="K1998" s="343">
        <v>0</v>
      </c>
      <c r="L1998" s="343">
        <v>0</v>
      </c>
      <c r="M1998" s="343">
        <v>0</v>
      </c>
      <c r="N1998" s="343">
        <v>0</v>
      </c>
      <c r="O1998" s="343">
        <v>0</v>
      </c>
      <c r="P1998" s="343">
        <v>0</v>
      </c>
      <c r="Q1998" s="343">
        <v>0</v>
      </c>
      <c r="R1998" s="343">
        <v>0</v>
      </c>
    </row>
    <row r="1999" spans="1:18" x14ac:dyDescent="0.25">
      <c r="A1999" s="335"/>
      <c r="B1999" s="335"/>
      <c r="C1999" s="335"/>
      <c r="D1999" s="335"/>
      <c r="E1999" s="335"/>
      <c r="F1999" s="335" t="s">
        <v>564</v>
      </c>
      <c r="G1999" s="343">
        <v>20</v>
      </c>
      <c r="H1999" s="343">
        <v>6</v>
      </c>
      <c r="I1999" s="343">
        <v>14</v>
      </c>
      <c r="J1999" s="343">
        <v>7</v>
      </c>
      <c r="K1999" s="343">
        <v>1</v>
      </c>
      <c r="L1999" s="343">
        <v>6</v>
      </c>
      <c r="M1999" s="343">
        <v>10</v>
      </c>
      <c r="N1999" s="343">
        <v>1</v>
      </c>
      <c r="O1999" s="343">
        <v>9</v>
      </c>
      <c r="P1999" s="343">
        <v>4</v>
      </c>
      <c r="Q1999" s="343">
        <v>1</v>
      </c>
      <c r="R1999" s="343">
        <v>3</v>
      </c>
    </row>
    <row r="2000" spans="1:18" x14ac:dyDescent="0.25">
      <c r="A2000" s="335"/>
      <c r="B2000" s="335"/>
      <c r="C2000" s="335"/>
      <c r="D2000" s="335"/>
      <c r="E2000" s="335"/>
      <c r="F2000" s="335" t="s">
        <v>528</v>
      </c>
      <c r="G2000" s="343">
        <v>156</v>
      </c>
      <c r="H2000" s="343">
        <v>81</v>
      </c>
      <c r="I2000" s="343">
        <v>75</v>
      </c>
      <c r="J2000" s="343">
        <v>42</v>
      </c>
      <c r="K2000" s="343">
        <v>30</v>
      </c>
      <c r="L2000" s="343">
        <v>12</v>
      </c>
      <c r="M2000" s="343">
        <v>34</v>
      </c>
      <c r="N2000" s="343">
        <v>17</v>
      </c>
      <c r="O2000" s="343">
        <v>17</v>
      </c>
      <c r="P2000" s="343">
        <v>12</v>
      </c>
      <c r="Q2000" s="343">
        <v>6</v>
      </c>
      <c r="R2000" s="343">
        <v>6</v>
      </c>
    </row>
    <row r="2001" spans="1:18" x14ac:dyDescent="0.25">
      <c r="A2001" s="335"/>
      <c r="B2001" s="335"/>
      <c r="C2001" s="335"/>
      <c r="D2001" s="335"/>
      <c r="E2001" s="335"/>
      <c r="F2001" s="335" t="s">
        <v>810</v>
      </c>
      <c r="G2001" s="343">
        <v>0</v>
      </c>
      <c r="H2001" s="343">
        <v>0</v>
      </c>
      <c r="I2001" s="343">
        <v>0</v>
      </c>
      <c r="J2001" s="343">
        <v>0</v>
      </c>
      <c r="K2001" s="343">
        <v>0</v>
      </c>
      <c r="L2001" s="343">
        <v>0</v>
      </c>
      <c r="M2001" s="343">
        <v>0</v>
      </c>
      <c r="N2001" s="343">
        <v>0</v>
      </c>
      <c r="O2001" s="343">
        <v>0</v>
      </c>
      <c r="P2001" s="343">
        <v>0</v>
      </c>
      <c r="Q2001" s="343">
        <v>0</v>
      </c>
      <c r="R2001" s="343">
        <v>0</v>
      </c>
    </row>
    <row r="2002" spans="1:18" x14ac:dyDescent="0.25">
      <c r="A2002" s="335"/>
      <c r="B2002" s="335"/>
      <c r="C2002" s="335"/>
      <c r="D2002" s="335"/>
      <c r="E2002" s="335"/>
      <c r="F2002" s="335" t="s">
        <v>885</v>
      </c>
      <c r="G2002" s="343">
        <v>0</v>
      </c>
      <c r="H2002" s="343">
        <v>0</v>
      </c>
      <c r="I2002" s="343">
        <v>0</v>
      </c>
      <c r="J2002" s="343">
        <v>0</v>
      </c>
      <c r="K2002" s="343">
        <v>0</v>
      </c>
      <c r="L2002" s="343">
        <v>0</v>
      </c>
      <c r="M2002" s="343">
        <v>0</v>
      </c>
      <c r="N2002" s="343">
        <v>0</v>
      </c>
      <c r="O2002" s="343">
        <v>0</v>
      </c>
      <c r="P2002" s="343">
        <v>0</v>
      </c>
      <c r="Q2002" s="343">
        <v>0</v>
      </c>
      <c r="R2002" s="343">
        <v>0</v>
      </c>
    </row>
    <row r="2003" spans="1:18" x14ac:dyDescent="0.25">
      <c r="A2003" s="335"/>
      <c r="B2003" s="335"/>
      <c r="C2003" s="335"/>
      <c r="D2003" s="335"/>
      <c r="E2003" s="335"/>
      <c r="F2003" s="335" t="s">
        <v>1183</v>
      </c>
      <c r="G2003" s="343">
        <v>295</v>
      </c>
      <c r="H2003" s="343">
        <v>139</v>
      </c>
      <c r="I2003" s="343">
        <v>156</v>
      </c>
      <c r="J2003" s="343">
        <v>95</v>
      </c>
      <c r="K2003" s="343">
        <v>37</v>
      </c>
      <c r="L2003" s="343">
        <v>58</v>
      </c>
      <c r="M2003" s="343">
        <v>8</v>
      </c>
      <c r="N2003" s="343">
        <v>3</v>
      </c>
      <c r="O2003" s="343">
        <v>5</v>
      </c>
      <c r="P2003" s="343">
        <v>0</v>
      </c>
      <c r="Q2003" s="343">
        <v>0</v>
      </c>
      <c r="R2003" s="343">
        <v>0</v>
      </c>
    </row>
    <row r="2004" spans="1:18" x14ac:dyDescent="0.25">
      <c r="A2004" s="335"/>
      <c r="B2004" s="335"/>
      <c r="C2004" s="335"/>
      <c r="D2004" s="335" t="s">
        <v>468</v>
      </c>
      <c r="E2004" s="335"/>
      <c r="F2004" s="335"/>
      <c r="G2004" s="343">
        <v>30</v>
      </c>
      <c r="H2004" s="343">
        <v>16</v>
      </c>
      <c r="I2004" s="343">
        <v>14</v>
      </c>
      <c r="J2004" s="343">
        <v>0</v>
      </c>
      <c r="K2004" s="343">
        <v>0</v>
      </c>
      <c r="L2004" s="343">
        <v>0</v>
      </c>
      <c r="M2004" s="343">
        <v>9</v>
      </c>
      <c r="N2004" s="343">
        <v>6</v>
      </c>
      <c r="O2004" s="343">
        <v>3</v>
      </c>
      <c r="P2004" s="343">
        <v>20</v>
      </c>
      <c r="Q2004" s="343">
        <v>8</v>
      </c>
      <c r="R2004" s="343">
        <v>12</v>
      </c>
    </row>
    <row r="2005" spans="1:18" x14ac:dyDescent="0.25">
      <c r="A2005" s="335"/>
      <c r="B2005" s="335"/>
      <c r="C2005" s="335"/>
      <c r="D2005" s="335"/>
      <c r="E2005" s="335" t="s">
        <v>6</v>
      </c>
      <c r="F2005" s="335"/>
      <c r="G2005" s="343">
        <v>30</v>
      </c>
      <c r="H2005" s="343">
        <v>16</v>
      </c>
      <c r="I2005" s="343">
        <v>14</v>
      </c>
      <c r="J2005" s="343">
        <v>0</v>
      </c>
      <c r="K2005" s="343">
        <v>0</v>
      </c>
      <c r="L2005" s="343">
        <v>0</v>
      </c>
      <c r="M2005" s="343">
        <v>9</v>
      </c>
      <c r="N2005" s="343">
        <v>6</v>
      </c>
      <c r="O2005" s="343">
        <v>3</v>
      </c>
      <c r="P2005" s="343">
        <v>20</v>
      </c>
      <c r="Q2005" s="343">
        <v>8</v>
      </c>
      <c r="R2005" s="343">
        <v>12</v>
      </c>
    </row>
    <row r="2006" spans="1:18" x14ac:dyDescent="0.25">
      <c r="A2006" s="335"/>
      <c r="B2006" s="335"/>
      <c r="C2006" s="335"/>
      <c r="D2006" s="335"/>
      <c r="E2006" s="335"/>
      <c r="F2006" s="335" t="s">
        <v>880</v>
      </c>
      <c r="G2006" s="343">
        <v>15</v>
      </c>
      <c r="H2006" s="343">
        <v>13</v>
      </c>
      <c r="I2006" s="343">
        <v>2</v>
      </c>
      <c r="J2006" s="343">
        <v>0</v>
      </c>
      <c r="K2006" s="343">
        <v>0</v>
      </c>
      <c r="L2006" s="343">
        <v>0</v>
      </c>
      <c r="M2006" s="343">
        <v>9</v>
      </c>
      <c r="N2006" s="343">
        <v>6</v>
      </c>
      <c r="O2006" s="343">
        <v>3</v>
      </c>
      <c r="P2006" s="343">
        <v>9</v>
      </c>
      <c r="Q2006" s="343">
        <v>6</v>
      </c>
      <c r="R2006" s="343">
        <v>3</v>
      </c>
    </row>
    <row r="2007" spans="1:18" x14ac:dyDescent="0.25">
      <c r="A2007" s="335"/>
      <c r="B2007" s="335"/>
      <c r="C2007" s="335"/>
      <c r="D2007" s="335"/>
      <c r="E2007" s="335"/>
      <c r="F2007" s="335" t="s">
        <v>616</v>
      </c>
      <c r="G2007" s="343">
        <v>15</v>
      </c>
      <c r="H2007" s="343">
        <v>3</v>
      </c>
      <c r="I2007" s="343">
        <v>12</v>
      </c>
      <c r="J2007" s="343">
        <v>0</v>
      </c>
      <c r="K2007" s="343">
        <v>0</v>
      </c>
      <c r="L2007" s="343">
        <v>0</v>
      </c>
      <c r="M2007" s="343">
        <v>0</v>
      </c>
      <c r="N2007" s="343">
        <v>0</v>
      </c>
      <c r="O2007" s="343">
        <v>0</v>
      </c>
      <c r="P2007" s="343">
        <v>11</v>
      </c>
      <c r="Q2007" s="343">
        <v>2</v>
      </c>
      <c r="R2007" s="343">
        <v>9</v>
      </c>
    </row>
    <row r="2008" spans="1:18" x14ac:dyDescent="0.25">
      <c r="A2008" s="335"/>
      <c r="B2008" s="335"/>
      <c r="C2008" s="335"/>
      <c r="D2008" s="335"/>
      <c r="E2008" s="335"/>
      <c r="F2008" s="335" t="s">
        <v>1181</v>
      </c>
      <c r="G2008" s="343">
        <v>0</v>
      </c>
      <c r="H2008" s="343">
        <v>0</v>
      </c>
      <c r="I2008" s="343">
        <v>0</v>
      </c>
      <c r="J2008" s="343">
        <v>0</v>
      </c>
      <c r="K2008" s="343">
        <v>0</v>
      </c>
      <c r="L2008" s="343">
        <v>0</v>
      </c>
      <c r="M2008" s="343">
        <v>0</v>
      </c>
      <c r="N2008" s="343">
        <v>0</v>
      </c>
      <c r="O2008" s="343">
        <v>0</v>
      </c>
      <c r="P2008" s="343">
        <v>0</v>
      </c>
      <c r="Q2008" s="343">
        <v>0</v>
      </c>
      <c r="R2008" s="343">
        <v>0</v>
      </c>
    </row>
    <row r="2009" spans="1:18" x14ac:dyDescent="0.25">
      <c r="A2009" s="335"/>
      <c r="B2009" s="335"/>
      <c r="C2009" s="335"/>
      <c r="D2009" s="335"/>
      <c r="E2009" s="335"/>
      <c r="F2009" s="335" t="s">
        <v>1182</v>
      </c>
      <c r="G2009" s="343">
        <v>0</v>
      </c>
      <c r="H2009" s="343">
        <v>0</v>
      </c>
      <c r="I2009" s="343">
        <v>0</v>
      </c>
      <c r="J2009" s="343">
        <v>0</v>
      </c>
      <c r="K2009" s="343">
        <v>0</v>
      </c>
      <c r="L2009" s="343">
        <v>0</v>
      </c>
      <c r="M2009" s="343">
        <v>0</v>
      </c>
      <c r="N2009" s="343">
        <v>0</v>
      </c>
      <c r="O2009" s="343">
        <v>0</v>
      </c>
      <c r="P2009" s="343">
        <v>0</v>
      </c>
      <c r="Q2009" s="343">
        <v>0</v>
      </c>
      <c r="R2009" s="343">
        <v>0</v>
      </c>
    </row>
    <row r="2010" spans="1:18" x14ac:dyDescent="0.25">
      <c r="A2010" s="335"/>
      <c r="B2010" s="335"/>
      <c r="C2010" s="335"/>
      <c r="D2010" s="335" t="s">
        <v>504</v>
      </c>
      <c r="E2010" s="335"/>
      <c r="F2010" s="335"/>
      <c r="G2010" s="343">
        <v>20</v>
      </c>
      <c r="H2010" s="343">
        <v>9</v>
      </c>
      <c r="I2010" s="343">
        <v>11</v>
      </c>
      <c r="J2010" s="343">
        <v>0</v>
      </c>
      <c r="K2010" s="343">
        <v>0</v>
      </c>
      <c r="L2010" s="343">
        <v>0</v>
      </c>
      <c r="M2010" s="343">
        <v>8</v>
      </c>
      <c r="N2010" s="343">
        <v>3</v>
      </c>
      <c r="O2010" s="343">
        <v>5</v>
      </c>
      <c r="P2010" s="343">
        <v>8</v>
      </c>
      <c r="Q2010" s="343">
        <v>3</v>
      </c>
      <c r="R2010" s="343">
        <v>5</v>
      </c>
    </row>
    <row r="2011" spans="1:18" x14ac:dyDescent="0.25">
      <c r="A2011" s="335"/>
      <c r="B2011" s="335"/>
      <c r="C2011" s="335"/>
      <c r="D2011" s="335"/>
      <c r="E2011" s="335" t="s">
        <v>6</v>
      </c>
      <c r="F2011" s="335"/>
      <c r="G2011" s="343">
        <v>20</v>
      </c>
      <c r="H2011" s="343">
        <v>9</v>
      </c>
      <c r="I2011" s="343">
        <v>11</v>
      </c>
      <c r="J2011" s="343">
        <v>0</v>
      </c>
      <c r="K2011" s="343">
        <v>0</v>
      </c>
      <c r="L2011" s="343">
        <v>0</v>
      </c>
      <c r="M2011" s="343">
        <v>8</v>
      </c>
      <c r="N2011" s="343">
        <v>3</v>
      </c>
      <c r="O2011" s="343">
        <v>5</v>
      </c>
      <c r="P2011" s="343">
        <v>8</v>
      </c>
      <c r="Q2011" s="343">
        <v>3</v>
      </c>
      <c r="R2011" s="343">
        <v>5</v>
      </c>
    </row>
    <row r="2012" spans="1:18" x14ac:dyDescent="0.25">
      <c r="A2012" s="335"/>
      <c r="B2012" s="335"/>
      <c r="C2012" s="335"/>
      <c r="D2012" s="335"/>
      <c r="E2012" s="335"/>
      <c r="F2012" s="335" t="s">
        <v>800</v>
      </c>
      <c r="G2012" s="343">
        <v>0</v>
      </c>
      <c r="H2012" s="343">
        <v>0</v>
      </c>
      <c r="I2012" s="343">
        <v>0</v>
      </c>
      <c r="J2012" s="343">
        <v>0</v>
      </c>
      <c r="K2012" s="343">
        <v>0</v>
      </c>
      <c r="L2012" s="343">
        <v>0</v>
      </c>
      <c r="M2012" s="343">
        <v>0</v>
      </c>
      <c r="N2012" s="343">
        <v>0</v>
      </c>
      <c r="O2012" s="343">
        <v>0</v>
      </c>
      <c r="P2012" s="343">
        <v>0</v>
      </c>
      <c r="Q2012" s="343">
        <v>0</v>
      </c>
      <c r="R2012" s="343">
        <v>0</v>
      </c>
    </row>
    <row r="2013" spans="1:18" x14ac:dyDescent="0.25">
      <c r="A2013" s="335"/>
      <c r="B2013" s="335"/>
      <c r="C2013" s="335"/>
      <c r="D2013" s="335"/>
      <c r="E2013" s="335"/>
      <c r="F2013" s="335" t="s">
        <v>882</v>
      </c>
      <c r="G2013" s="343">
        <v>20</v>
      </c>
      <c r="H2013" s="343">
        <v>9</v>
      </c>
      <c r="I2013" s="343">
        <v>11</v>
      </c>
      <c r="J2013" s="343">
        <v>0</v>
      </c>
      <c r="K2013" s="343">
        <v>0</v>
      </c>
      <c r="L2013" s="343">
        <v>0</v>
      </c>
      <c r="M2013" s="343">
        <v>8</v>
      </c>
      <c r="N2013" s="343">
        <v>3</v>
      </c>
      <c r="O2013" s="343">
        <v>5</v>
      </c>
      <c r="P2013" s="343">
        <v>8</v>
      </c>
      <c r="Q2013" s="343">
        <v>3</v>
      </c>
      <c r="R2013" s="343">
        <v>5</v>
      </c>
    </row>
    <row r="2014" spans="1:18" x14ac:dyDescent="0.25">
      <c r="A2014" s="335"/>
      <c r="B2014" s="335" t="s">
        <v>1184</v>
      </c>
      <c r="C2014" s="335"/>
      <c r="D2014" s="335"/>
      <c r="E2014" s="335"/>
      <c r="F2014" s="335"/>
      <c r="G2014" s="343">
        <v>170</v>
      </c>
      <c r="H2014" s="343">
        <v>68</v>
      </c>
      <c r="I2014" s="343">
        <v>102</v>
      </c>
      <c r="J2014" s="343">
        <v>42</v>
      </c>
      <c r="K2014" s="343">
        <v>14</v>
      </c>
      <c r="L2014" s="343">
        <v>28</v>
      </c>
      <c r="M2014" s="343">
        <v>18</v>
      </c>
      <c r="N2014" s="343">
        <v>7</v>
      </c>
      <c r="O2014" s="343">
        <v>11</v>
      </c>
      <c r="P2014" s="343">
        <v>0</v>
      </c>
      <c r="Q2014" s="343">
        <v>0</v>
      </c>
      <c r="R2014" s="343">
        <v>0</v>
      </c>
    </row>
    <row r="2015" spans="1:18" x14ac:dyDescent="0.25">
      <c r="A2015" s="335"/>
      <c r="B2015" s="335"/>
      <c r="C2015" s="335" t="s">
        <v>1185</v>
      </c>
      <c r="D2015" s="335"/>
      <c r="E2015" s="335"/>
      <c r="F2015" s="335"/>
      <c r="G2015" s="343">
        <v>170</v>
      </c>
      <c r="H2015" s="343">
        <v>68</v>
      </c>
      <c r="I2015" s="343">
        <v>102</v>
      </c>
      <c r="J2015" s="343">
        <v>42</v>
      </c>
      <c r="K2015" s="343">
        <v>14</v>
      </c>
      <c r="L2015" s="343">
        <v>28</v>
      </c>
      <c r="M2015" s="343">
        <v>18</v>
      </c>
      <c r="N2015" s="343">
        <v>7</v>
      </c>
      <c r="O2015" s="343">
        <v>11</v>
      </c>
      <c r="P2015" s="343">
        <v>0</v>
      </c>
      <c r="Q2015" s="343">
        <v>0</v>
      </c>
      <c r="R2015" s="343">
        <v>0</v>
      </c>
    </row>
    <row r="2016" spans="1:18" x14ac:dyDescent="0.25">
      <c r="A2016" s="335"/>
      <c r="B2016" s="335"/>
      <c r="C2016" s="335"/>
      <c r="D2016" s="335" t="s">
        <v>411</v>
      </c>
      <c r="E2016" s="335"/>
      <c r="F2016" s="335"/>
      <c r="G2016" s="343">
        <v>170</v>
      </c>
      <c r="H2016" s="343">
        <v>68</v>
      </c>
      <c r="I2016" s="343">
        <v>102</v>
      </c>
      <c r="J2016" s="343">
        <v>42</v>
      </c>
      <c r="K2016" s="343">
        <v>14</v>
      </c>
      <c r="L2016" s="343">
        <v>28</v>
      </c>
      <c r="M2016" s="343">
        <v>18</v>
      </c>
      <c r="N2016" s="343">
        <v>7</v>
      </c>
      <c r="O2016" s="343">
        <v>11</v>
      </c>
      <c r="P2016" s="343">
        <v>0</v>
      </c>
      <c r="Q2016" s="343">
        <v>0</v>
      </c>
      <c r="R2016" s="343">
        <v>0</v>
      </c>
    </row>
    <row r="2017" spans="1:18" x14ac:dyDescent="0.25">
      <c r="A2017" s="335"/>
      <c r="B2017" s="335"/>
      <c r="C2017" s="335"/>
      <c r="D2017" s="335"/>
      <c r="E2017" s="335" t="s">
        <v>6</v>
      </c>
      <c r="F2017" s="335"/>
      <c r="G2017" s="343">
        <v>96</v>
      </c>
      <c r="H2017" s="343">
        <v>39</v>
      </c>
      <c r="I2017" s="343">
        <v>57</v>
      </c>
      <c r="J2017" s="343">
        <v>21</v>
      </c>
      <c r="K2017" s="343">
        <v>7</v>
      </c>
      <c r="L2017" s="343">
        <v>14</v>
      </c>
      <c r="M2017" s="343">
        <v>3</v>
      </c>
      <c r="N2017" s="343">
        <v>1</v>
      </c>
      <c r="O2017" s="343">
        <v>2</v>
      </c>
      <c r="P2017" s="343">
        <v>0</v>
      </c>
      <c r="Q2017" s="343">
        <v>0</v>
      </c>
      <c r="R2017" s="343">
        <v>0</v>
      </c>
    </row>
    <row r="2018" spans="1:18" x14ac:dyDescent="0.25">
      <c r="A2018" s="335"/>
      <c r="B2018" s="335"/>
      <c r="C2018" s="335"/>
      <c r="D2018" s="335"/>
      <c r="E2018" s="335"/>
      <c r="F2018" s="335" t="s">
        <v>1186</v>
      </c>
      <c r="G2018" s="343">
        <v>96</v>
      </c>
      <c r="H2018" s="343">
        <v>39</v>
      </c>
      <c r="I2018" s="343">
        <v>57</v>
      </c>
      <c r="J2018" s="343">
        <v>21</v>
      </c>
      <c r="K2018" s="343">
        <v>7</v>
      </c>
      <c r="L2018" s="343">
        <v>14</v>
      </c>
      <c r="M2018" s="343">
        <v>3</v>
      </c>
      <c r="N2018" s="343">
        <v>1</v>
      </c>
      <c r="O2018" s="343">
        <v>2</v>
      </c>
      <c r="P2018" s="343">
        <v>0</v>
      </c>
      <c r="Q2018" s="343">
        <v>0</v>
      </c>
      <c r="R2018" s="343">
        <v>0</v>
      </c>
    </row>
    <row r="2019" spans="1:18" x14ac:dyDescent="0.25">
      <c r="A2019" s="335"/>
      <c r="B2019" s="335"/>
      <c r="C2019" s="335"/>
      <c r="D2019" s="335"/>
      <c r="E2019" s="335" t="s">
        <v>14</v>
      </c>
      <c r="F2019" s="335"/>
      <c r="G2019" s="343">
        <v>74</v>
      </c>
      <c r="H2019" s="343">
        <v>29</v>
      </c>
      <c r="I2019" s="343">
        <v>45</v>
      </c>
      <c r="J2019" s="343">
        <v>21</v>
      </c>
      <c r="K2019" s="343">
        <v>7</v>
      </c>
      <c r="L2019" s="343">
        <v>14</v>
      </c>
      <c r="M2019" s="343">
        <v>15</v>
      </c>
      <c r="N2019" s="343">
        <v>6</v>
      </c>
      <c r="O2019" s="343">
        <v>9</v>
      </c>
      <c r="P2019" s="343">
        <v>0</v>
      </c>
      <c r="Q2019" s="343">
        <v>0</v>
      </c>
      <c r="R2019" s="343">
        <v>0</v>
      </c>
    </row>
    <row r="2020" spans="1:18" x14ac:dyDescent="0.25">
      <c r="A2020" s="335"/>
      <c r="B2020" s="335"/>
      <c r="C2020" s="335"/>
      <c r="D2020" s="335"/>
      <c r="E2020" s="335"/>
      <c r="F2020" s="335" t="s">
        <v>553</v>
      </c>
      <c r="G2020" s="343">
        <v>52</v>
      </c>
      <c r="H2020" s="343">
        <v>18</v>
      </c>
      <c r="I2020" s="343">
        <v>34</v>
      </c>
      <c r="J2020" s="343">
        <v>12</v>
      </c>
      <c r="K2020" s="343">
        <v>1</v>
      </c>
      <c r="L2020" s="343">
        <v>11</v>
      </c>
      <c r="M2020" s="343">
        <v>8</v>
      </c>
      <c r="N2020" s="343">
        <v>4</v>
      </c>
      <c r="O2020" s="343">
        <v>4</v>
      </c>
      <c r="P2020" s="343">
        <v>0</v>
      </c>
      <c r="Q2020" s="343">
        <v>0</v>
      </c>
      <c r="R2020" s="343">
        <v>0</v>
      </c>
    </row>
    <row r="2021" spans="1:18" x14ac:dyDescent="0.25">
      <c r="A2021" s="335"/>
      <c r="B2021" s="335"/>
      <c r="C2021" s="335"/>
      <c r="D2021" s="335"/>
      <c r="E2021" s="335"/>
      <c r="F2021" s="335" t="s">
        <v>554</v>
      </c>
      <c r="G2021" s="343">
        <v>5</v>
      </c>
      <c r="H2021" s="343">
        <v>1</v>
      </c>
      <c r="I2021" s="343">
        <v>4</v>
      </c>
      <c r="J2021" s="343">
        <v>0</v>
      </c>
      <c r="K2021" s="343">
        <v>0</v>
      </c>
      <c r="L2021" s="343">
        <v>0</v>
      </c>
      <c r="M2021" s="343">
        <v>3</v>
      </c>
      <c r="N2021" s="343">
        <v>1</v>
      </c>
      <c r="O2021" s="343">
        <v>2</v>
      </c>
      <c r="P2021" s="343">
        <v>0</v>
      </c>
      <c r="Q2021" s="343">
        <v>0</v>
      </c>
      <c r="R2021" s="343">
        <v>0</v>
      </c>
    </row>
    <row r="2022" spans="1:18" x14ac:dyDescent="0.25">
      <c r="A2022" s="335"/>
      <c r="B2022" s="335"/>
      <c r="C2022" s="335"/>
      <c r="D2022" s="335"/>
      <c r="E2022" s="335"/>
      <c r="F2022" s="335" t="s">
        <v>565</v>
      </c>
      <c r="G2022" s="343">
        <v>17</v>
      </c>
      <c r="H2022" s="343">
        <v>10</v>
      </c>
      <c r="I2022" s="343">
        <v>7</v>
      </c>
      <c r="J2022" s="343">
        <v>9</v>
      </c>
      <c r="K2022" s="343">
        <v>6</v>
      </c>
      <c r="L2022" s="343">
        <v>3</v>
      </c>
      <c r="M2022" s="343">
        <v>4</v>
      </c>
      <c r="N2022" s="343">
        <v>1</v>
      </c>
      <c r="O2022" s="343">
        <v>3</v>
      </c>
      <c r="P2022" s="343">
        <v>0</v>
      </c>
      <c r="Q2022" s="343">
        <v>0</v>
      </c>
      <c r="R2022" s="343">
        <v>0</v>
      </c>
    </row>
    <row r="2023" spans="1:18" x14ac:dyDescent="0.25">
      <c r="A2023" s="335"/>
      <c r="B2023" s="335" t="s">
        <v>1187</v>
      </c>
      <c r="C2023" s="335"/>
      <c r="D2023" s="335"/>
      <c r="E2023" s="335"/>
      <c r="F2023" s="335"/>
      <c r="G2023" s="343">
        <v>137</v>
      </c>
      <c r="H2023" s="343">
        <v>46</v>
      </c>
      <c r="I2023" s="343">
        <v>91</v>
      </c>
      <c r="J2023" s="343">
        <v>59</v>
      </c>
      <c r="K2023" s="343">
        <v>19</v>
      </c>
      <c r="L2023" s="343">
        <v>40</v>
      </c>
      <c r="M2023" s="343">
        <v>22</v>
      </c>
      <c r="N2023" s="343">
        <v>7</v>
      </c>
      <c r="O2023" s="343">
        <v>15</v>
      </c>
      <c r="P2023" s="343">
        <v>0</v>
      </c>
      <c r="Q2023" s="343">
        <v>0</v>
      </c>
      <c r="R2023" s="343">
        <v>0</v>
      </c>
    </row>
    <row r="2024" spans="1:18" x14ac:dyDescent="0.25">
      <c r="A2024" s="335"/>
      <c r="B2024" s="335"/>
      <c r="C2024" s="335" t="s">
        <v>1187</v>
      </c>
      <c r="D2024" s="335"/>
      <c r="E2024" s="335"/>
      <c r="F2024" s="335"/>
      <c r="G2024" s="343">
        <v>137</v>
      </c>
      <c r="H2024" s="343">
        <v>46</v>
      </c>
      <c r="I2024" s="343">
        <v>91</v>
      </c>
      <c r="J2024" s="343">
        <v>59</v>
      </c>
      <c r="K2024" s="343">
        <v>19</v>
      </c>
      <c r="L2024" s="343">
        <v>40</v>
      </c>
      <c r="M2024" s="343">
        <v>22</v>
      </c>
      <c r="N2024" s="343">
        <v>7</v>
      </c>
      <c r="O2024" s="343">
        <v>15</v>
      </c>
      <c r="P2024" s="343">
        <v>0</v>
      </c>
      <c r="Q2024" s="343">
        <v>0</v>
      </c>
      <c r="R2024" s="343">
        <v>0</v>
      </c>
    </row>
    <row r="2025" spans="1:18" x14ac:dyDescent="0.25">
      <c r="A2025" s="335"/>
      <c r="B2025" s="335"/>
      <c r="C2025" s="335"/>
      <c r="D2025" s="335" t="s">
        <v>411</v>
      </c>
      <c r="E2025" s="335"/>
      <c r="F2025" s="335"/>
      <c r="G2025" s="343">
        <v>137</v>
      </c>
      <c r="H2025" s="343">
        <v>46</v>
      </c>
      <c r="I2025" s="343">
        <v>91</v>
      </c>
      <c r="J2025" s="343">
        <v>59</v>
      </c>
      <c r="K2025" s="343">
        <v>19</v>
      </c>
      <c r="L2025" s="343">
        <v>40</v>
      </c>
      <c r="M2025" s="343">
        <v>22</v>
      </c>
      <c r="N2025" s="343">
        <v>7</v>
      </c>
      <c r="O2025" s="343">
        <v>15</v>
      </c>
      <c r="P2025" s="343">
        <v>0</v>
      </c>
      <c r="Q2025" s="343">
        <v>0</v>
      </c>
      <c r="R2025" s="343">
        <v>0</v>
      </c>
    </row>
    <row r="2026" spans="1:18" x14ac:dyDescent="0.25">
      <c r="A2026" s="335"/>
      <c r="B2026" s="335"/>
      <c r="C2026" s="335"/>
      <c r="D2026" s="335"/>
      <c r="E2026" s="335" t="s">
        <v>6</v>
      </c>
      <c r="F2026" s="335"/>
      <c r="G2026" s="343">
        <v>137</v>
      </c>
      <c r="H2026" s="343">
        <v>46</v>
      </c>
      <c r="I2026" s="343">
        <v>91</v>
      </c>
      <c r="J2026" s="343">
        <v>59</v>
      </c>
      <c r="K2026" s="343">
        <v>19</v>
      </c>
      <c r="L2026" s="343">
        <v>40</v>
      </c>
      <c r="M2026" s="343">
        <v>22</v>
      </c>
      <c r="N2026" s="343">
        <v>7</v>
      </c>
      <c r="O2026" s="343">
        <v>15</v>
      </c>
      <c r="P2026" s="343">
        <v>0</v>
      </c>
      <c r="Q2026" s="343">
        <v>0</v>
      </c>
      <c r="R2026" s="343">
        <v>0</v>
      </c>
    </row>
    <row r="2027" spans="1:18" x14ac:dyDescent="0.25">
      <c r="A2027" s="335"/>
      <c r="B2027" s="335"/>
      <c r="C2027" s="335"/>
      <c r="D2027" s="335"/>
      <c r="E2027" s="335"/>
      <c r="F2027" s="335" t="s">
        <v>1188</v>
      </c>
      <c r="G2027" s="343">
        <v>0</v>
      </c>
      <c r="H2027" s="343">
        <v>0</v>
      </c>
      <c r="I2027" s="343">
        <v>0</v>
      </c>
      <c r="J2027" s="343">
        <v>0</v>
      </c>
      <c r="K2027" s="343">
        <v>0</v>
      </c>
      <c r="L2027" s="343">
        <v>0</v>
      </c>
      <c r="M2027" s="343">
        <v>5</v>
      </c>
      <c r="N2027" s="343">
        <v>0</v>
      </c>
      <c r="O2027" s="343">
        <v>5</v>
      </c>
      <c r="P2027" s="343">
        <v>0</v>
      </c>
      <c r="Q2027" s="343">
        <v>0</v>
      </c>
      <c r="R2027" s="343">
        <v>0</v>
      </c>
    </row>
    <row r="2028" spans="1:18" x14ac:dyDescent="0.25">
      <c r="A2028" s="335"/>
      <c r="B2028" s="335"/>
      <c r="C2028" s="335"/>
      <c r="D2028" s="335"/>
      <c r="E2028" s="335"/>
      <c r="F2028" s="335" t="s">
        <v>866</v>
      </c>
      <c r="G2028" s="343">
        <v>137</v>
      </c>
      <c r="H2028" s="343">
        <v>46</v>
      </c>
      <c r="I2028" s="343">
        <v>91</v>
      </c>
      <c r="J2028" s="343">
        <v>59</v>
      </c>
      <c r="K2028" s="343">
        <v>19</v>
      </c>
      <c r="L2028" s="343">
        <v>40</v>
      </c>
      <c r="M2028" s="343">
        <v>17</v>
      </c>
      <c r="N2028" s="343">
        <v>7</v>
      </c>
      <c r="O2028" s="343">
        <v>10</v>
      </c>
      <c r="P2028" s="343">
        <v>0</v>
      </c>
      <c r="Q2028" s="343">
        <v>0</v>
      </c>
      <c r="R2028" s="343">
        <v>0</v>
      </c>
    </row>
    <row r="2029" spans="1:18" x14ac:dyDescent="0.25">
      <c r="A2029" s="335"/>
      <c r="B2029" s="335" t="s">
        <v>573</v>
      </c>
      <c r="C2029" s="335"/>
      <c r="D2029" s="335"/>
      <c r="E2029" s="335"/>
      <c r="F2029" s="335"/>
      <c r="G2029" s="343">
        <v>390</v>
      </c>
      <c r="H2029" s="343">
        <v>57</v>
      </c>
      <c r="I2029" s="343">
        <v>333</v>
      </c>
      <c r="J2029" s="343">
        <v>158</v>
      </c>
      <c r="K2029" s="343">
        <v>26</v>
      </c>
      <c r="L2029" s="343">
        <v>132</v>
      </c>
      <c r="M2029" s="343">
        <v>28</v>
      </c>
      <c r="N2029" s="343">
        <v>4</v>
      </c>
      <c r="O2029" s="343">
        <v>24</v>
      </c>
      <c r="P2029" s="343">
        <v>46</v>
      </c>
      <c r="Q2029" s="343">
        <v>6</v>
      </c>
      <c r="R2029" s="343">
        <v>40</v>
      </c>
    </row>
    <row r="2030" spans="1:18" x14ac:dyDescent="0.25">
      <c r="A2030" s="335"/>
      <c r="B2030" s="335"/>
      <c r="C2030" s="335" t="s">
        <v>1189</v>
      </c>
      <c r="D2030" s="335"/>
      <c r="E2030" s="335"/>
      <c r="F2030" s="335"/>
      <c r="G2030" s="343">
        <v>390</v>
      </c>
      <c r="H2030" s="343">
        <v>57</v>
      </c>
      <c r="I2030" s="343">
        <v>333</v>
      </c>
      <c r="J2030" s="343">
        <v>158</v>
      </c>
      <c r="K2030" s="343">
        <v>26</v>
      </c>
      <c r="L2030" s="343">
        <v>132</v>
      </c>
      <c r="M2030" s="343">
        <v>28</v>
      </c>
      <c r="N2030" s="343">
        <v>4</v>
      </c>
      <c r="O2030" s="343">
        <v>24</v>
      </c>
      <c r="P2030" s="343">
        <v>46</v>
      </c>
      <c r="Q2030" s="343">
        <v>6</v>
      </c>
      <c r="R2030" s="343">
        <v>40</v>
      </c>
    </row>
    <row r="2031" spans="1:18" x14ac:dyDescent="0.25">
      <c r="A2031" s="335"/>
      <c r="B2031" s="335"/>
      <c r="C2031" s="335"/>
      <c r="D2031" s="335" t="s">
        <v>411</v>
      </c>
      <c r="E2031" s="335"/>
      <c r="F2031" s="335"/>
      <c r="G2031" s="343">
        <v>274</v>
      </c>
      <c r="H2031" s="343">
        <v>30</v>
      </c>
      <c r="I2031" s="343">
        <v>244</v>
      </c>
      <c r="J2031" s="343">
        <v>86</v>
      </c>
      <c r="K2031" s="343">
        <v>8</v>
      </c>
      <c r="L2031" s="343">
        <v>78</v>
      </c>
      <c r="M2031" s="343">
        <v>1</v>
      </c>
      <c r="N2031" s="343">
        <v>0</v>
      </c>
      <c r="O2031" s="343">
        <v>1</v>
      </c>
      <c r="P2031" s="343">
        <v>37</v>
      </c>
      <c r="Q2031" s="343">
        <v>6</v>
      </c>
      <c r="R2031" s="343">
        <v>31</v>
      </c>
    </row>
    <row r="2032" spans="1:18" x14ac:dyDescent="0.25">
      <c r="A2032" s="335"/>
      <c r="B2032" s="335"/>
      <c r="C2032" s="335"/>
      <c r="D2032" s="335"/>
      <c r="E2032" s="335" t="s">
        <v>6</v>
      </c>
      <c r="F2032" s="335"/>
      <c r="G2032" s="343">
        <v>274</v>
      </c>
      <c r="H2032" s="343">
        <v>30</v>
      </c>
      <c r="I2032" s="343">
        <v>244</v>
      </c>
      <c r="J2032" s="343">
        <v>86</v>
      </c>
      <c r="K2032" s="343">
        <v>8</v>
      </c>
      <c r="L2032" s="343">
        <v>78</v>
      </c>
      <c r="M2032" s="343">
        <v>1</v>
      </c>
      <c r="N2032" s="343">
        <v>0</v>
      </c>
      <c r="O2032" s="343">
        <v>1</v>
      </c>
      <c r="P2032" s="343">
        <v>37</v>
      </c>
      <c r="Q2032" s="343">
        <v>6</v>
      </c>
      <c r="R2032" s="343">
        <v>31</v>
      </c>
    </row>
    <row r="2033" spans="1:18" x14ac:dyDescent="0.25">
      <c r="A2033" s="335"/>
      <c r="B2033" s="335"/>
      <c r="C2033" s="335"/>
      <c r="D2033" s="335"/>
      <c r="E2033" s="335"/>
      <c r="F2033" s="335" t="s">
        <v>578</v>
      </c>
      <c r="G2033" s="343">
        <v>218</v>
      </c>
      <c r="H2033" s="343">
        <v>28</v>
      </c>
      <c r="I2033" s="343">
        <v>190</v>
      </c>
      <c r="J2033" s="343">
        <v>30</v>
      </c>
      <c r="K2033" s="343">
        <v>6</v>
      </c>
      <c r="L2033" s="343">
        <v>24</v>
      </c>
      <c r="M2033" s="343">
        <v>1</v>
      </c>
      <c r="N2033" s="343">
        <v>0</v>
      </c>
      <c r="O2033" s="343">
        <v>1</v>
      </c>
      <c r="P2033" s="343">
        <v>37</v>
      </c>
      <c r="Q2033" s="343">
        <v>6</v>
      </c>
      <c r="R2033" s="343">
        <v>31</v>
      </c>
    </row>
    <row r="2034" spans="1:18" x14ac:dyDescent="0.25">
      <c r="A2034" s="335"/>
      <c r="B2034" s="335"/>
      <c r="C2034" s="335"/>
      <c r="D2034" s="335"/>
      <c r="E2034" s="335"/>
      <c r="F2034" s="335" t="s">
        <v>568</v>
      </c>
      <c r="G2034" s="343">
        <v>56</v>
      </c>
      <c r="H2034" s="343">
        <v>2</v>
      </c>
      <c r="I2034" s="343">
        <v>54</v>
      </c>
      <c r="J2034" s="343">
        <v>56</v>
      </c>
      <c r="K2034" s="343">
        <v>2</v>
      </c>
      <c r="L2034" s="343">
        <v>54</v>
      </c>
      <c r="M2034" s="343">
        <v>0</v>
      </c>
      <c r="N2034" s="343">
        <v>0</v>
      </c>
      <c r="O2034" s="343">
        <v>0</v>
      </c>
      <c r="P2034" s="343">
        <v>0</v>
      </c>
      <c r="Q2034" s="343">
        <v>0</v>
      </c>
      <c r="R2034" s="343">
        <v>0</v>
      </c>
    </row>
    <row r="2035" spans="1:18" x14ac:dyDescent="0.25">
      <c r="A2035" s="335"/>
      <c r="B2035" s="335"/>
      <c r="C2035" s="335"/>
      <c r="D2035" s="335" t="s">
        <v>468</v>
      </c>
      <c r="E2035" s="335"/>
      <c r="F2035" s="335"/>
      <c r="G2035" s="343">
        <v>85</v>
      </c>
      <c r="H2035" s="343">
        <v>21</v>
      </c>
      <c r="I2035" s="343">
        <v>64</v>
      </c>
      <c r="J2035" s="343">
        <v>41</v>
      </c>
      <c r="K2035" s="343">
        <v>12</v>
      </c>
      <c r="L2035" s="343">
        <v>29</v>
      </c>
      <c r="M2035" s="343">
        <v>27</v>
      </c>
      <c r="N2035" s="343">
        <v>4</v>
      </c>
      <c r="O2035" s="343">
        <v>23</v>
      </c>
      <c r="P2035" s="343">
        <v>9</v>
      </c>
      <c r="Q2035" s="343">
        <v>0</v>
      </c>
      <c r="R2035" s="343">
        <v>9</v>
      </c>
    </row>
    <row r="2036" spans="1:18" x14ac:dyDescent="0.25">
      <c r="A2036" s="335"/>
      <c r="B2036" s="335"/>
      <c r="C2036" s="335"/>
      <c r="D2036" s="335"/>
      <c r="E2036" s="335" t="s">
        <v>6</v>
      </c>
      <c r="F2036" s="335"/>
      <c r="G2036" s="343">
        <v>85</v>
      </c>
      <c r="H2036" s="343">
        <v>21</v>
      </c>
      <c r="I2036" s="343">
        <v>64</v>
      </c>
      <c r="J2036" s="343">
        <v>41</v>
      </c>
      <c r="K2036" s="343">
        <v>12</v>
      </c>
      <c r="L2036" s="343">
        <v>29</v>
      </c>
      <c r="M2036" s="343">
        <v>27</v>
      </c>
      <c r="N2036" s="343">
        <v>4</v>
      </c>
      <c r="O2036" s="343">
        <v>23</v>
      </c>
      <c r="P2036" s="343">
        <v>9</v>
      </c>
      <c r="Q2036" s="343">
        <v>0</v>
      </c>
      <c r="R2036" s="343">
        <v>9</v>
      </c>
    </row>
    <row r="2037" spans="1:18" x14ac:dyDescent="0.25">
      <c r="A2037" s="335"/>
      <c r="B2037" s="335"/>
      <c r="C2037" s="335"/>
      <c r="D2037" s="335"/>
      <c r="E2037" s="335"/>
      <c r="F2037" s="335" t="s">
        <v>575</v>
      </c>
      <c r="G2037" s="343">
        <v>28</v>
      </c>
      <c r="H2037" s="343">
        <v>6</v>
      </c>
      <c r="I2037" s="343">
        <v>22</v>
      </c>
      <c r="J2037" s="343">
        <v>0</v>
      </c>
      <c r="K2037" s="343">
        <v>0</v>
      </c>
      <c r="L2037" s="343">
        <v>0</v>
      </c>
      <c r="M2037" s="343">
        <v>27</v>
      </c>
      <c r="N2037" s="343">
        <v>4</v>
      </c>
      <c r="O2037" s="343">
        <v>23</v>
      </c>
      <c r="P2037" s="343">
        <v>9</v>
      </c>
      <c r="Q2037" s="343">
        <v>0</v>
      </c>
      <c r="R2037" s="343">
        <v>9</v>
      </c>
    </row>
    <row r="2038" spans="1:18" x14ac:dyDescent="0.25">
      <c r="A2038" s="335"/>
      <c r="B2038" s="335"/>
      <c r="C2038" s="335"/>
      <c r="D2038" s="335"/>
      <c r="E2038" s="335"/>
      <c r="F2038" s="335" t="s">
        <v>932</v>
      </c>
      <c r="G2038" s="343">
        <v>57</v>
      </c>
      <c r="H2038" s="343">
        <v>15</v>
      </c>
      <c r="I2038" s="343">
        <v>42</v>
      </c>
      <c r="J2038" s="343">
        <v>41</v>
      </c>
      <c r="K2038" s="343">
        <v>12</v>
      </c>
      <c r="L2038" s="343">
        <v>29</v>
      </c>
      <c r="M2038" s="343">
        <v>0</v>
      </c>
      <c r="N2038" s="343">
        <v>0</v>
      </c>
      <c r="O2038" s="343">
        <v>0</v>
      </c>
      <c r="P2038" s="343">
        <v>0</v>
      </c>
      <c r="Q2038" s="343">
        <v>0</v>
      </c>
      <c r="R2038" s="343">
        <v>0</v>
      </c>
    </row>
    <row r="2039" spans="1:18" x14ac:dyDescent="0.25">
      <c r="A2039" s="335"/>
      <c r="B2039" s="335"/>
      <c r="C2039" s="335"/>
      <c r="D2039" s="335" t="s">
        <v>504</v>
      </c>
      <c r="E2039" s="335"/>
      <c r="F2039" s="335"/>
      <c r="G2039" s="343">
        <v>0</v>
      </c>
      <c r="H2039" s="343">
        <v>0</v>
      </c>
      <c r="I2039" s="343">
        <v>0</v>
      </c>
      <c r="J2039" s="343">
        <v>0</v>
      </c>
      <c r="K2039" s="343">
        <v>0</v>
      </c>
      <c r="L2039" s="343">
        <v>0</v>
      </c>
      <c r="M2039" s="343">
        <v>0</v>
      </c>
      <c r="N2039" s="343">
        <v>0</v>
      </c>
      <c r="O2039" s="343">
        <v>0</v>
      </c>
      <c r="P2039" s="343">
        <v>0</v>
      </c>
      <c r="Q2039" s="343">
        <v>0</v>
      </c>
      <c r="R2039" s="343">
        <v>0</v>
      </c>
    </row>
    <row r="2040" spans="1:18" x14ac:dyDescent="0.25">
      <c r="A2040" s="335"/>
      <c r="B2040" s="335"/>
      <c r="C2040" s="335"/>
      <c r="D2040" s="335"/>
      <c r="E2040" s="335" t="s">
        <v>14</v>
      </c>
      <c r="F2040" s="335"/>
      <c r="G2040" s="343">
        <v>0</v>
      </c>
      <c r="H2040" s="343">
        <v>0</v>
      </c>
      <c r="I2040" s="343">
        <v>0</v>
      </c>
      <c r="J2040" s="343">
        <v>0</v>
      </c>
      <c r="K2040" s="343">
        <v>0</v>
      </c>
      <c r="L2040" s="343">
        <v>0</v>
      </c>
      <c r="M2040" s="343">
        <v>0</v>
      </c>
      <c r="N2040" s="343">
        <v>0</v>
      </c>
      <c r="O2040" s="343">
        <v>0</v>
      </c>
      <c r="P2040" s="343">
        <v>0</v>
      </c>
      <c r="Q2040" s="343">
        <v>0</v>
      </c>
      <c r="R2040" s="343">
        <v>0</v>
      </c>
    </row>
    <row r="2041" spans="1:18" x14ac:dyDescent="0.25">
      <c r="A2041" s="335"/>
      <c r="B2041" s="335"/>
      <c r="C2041" s="335"/>
      <c r="D2041" s="335"/>
      <c r="E2041" s="335"/>
      <c r="F2041" s="335" t="s">
        <v>882</v>
      </c>
      <c r="G2041" s="343">
        <v>0</v>
      </c>
      <c r="H2041" s="343">
        <v>0</v>
      </c>
      <c r="I2041" s="343">
        <v>0</v>
      </c>
      <c r="J2041" s="343">
        <v>0</v>
      </c>
      <c r="K2041" s="343">
        <v>0</v>
      </c>
      <c r="L2041" s="343">
        <v>0</v>
      </c>
      <c r="M2041" s="343">
        <v>0</v>
      </c>
      <c r="N2041" s="343">
        <v>0</v>
      </c>
      <c r="O2041" s="343">
        <v>0</v>
      </c>
      <c r="P2041" s="343">
        <v>0</v>
      </c>
      <c r="Q2041" s="343">
        <v>0</v>
      </c>
      <c r="R2041" s="343">
        <v>0</v>
      </c>
    </row>
    <row r="2042" spans="1:18" x14ac:dyDescent="0.25">
      <c r="A2042" s="335"/>
      <c r="B2042" s="335"/>
      <c r="C2042" s="335"/>
      <c r="D2042" s="335" t="s">
        <v>506</v>
      </c>
      <c r="E2042" s="335"/>
      <c r="F2042" s="335"/>
      <c r="G2042" s="343">
        <v>31</v>
      </c>
      <c r="H2042" s="343">
        <v>6</v>
      </c>
      <c r="I2042" s="343">
        <v>25</v>
      </c>
      <c r="J2042" s="343">
        <v>31</v>
      </c>
      <c r="K2042" s="343">
        <v>6</v>
      </c>
      <c r="L2042" s="343">
        <v>25</v>
      </c>
      <c r="M2042" s="343">
        <v>0</v>
      </c>
      <c r="N2042" s="343">
        <v>0</v>
      </c>
      <c r="O2042" s="343">
        <v>0</v>
      </c>
      <c r="P2042" s="343">
        <v>0</v>
      </c>
      <c r="Q2042" s="343">
        <v>0</v>
      </c>
      <c r="R2042" s="343">
        <v>0</v>
      </c>
    </row>
    <row r="2043" spans="1:18" x14ac:dyDescent="0.25">
      <c r="A2043" s="335"/>
      <c r="B2043" s="335"/>
      <c r="C2043" s="335"/>
      <c r="D2043" s="335"/>
      <c r="E2043" s="335" t="s">
        <v>6</v>
      </c>
      <c r="F2043" s="335"/>
      <c r="G2043" s="343">
        <v>31</v>
      </c>
      <c r="H2043" s="343">
        <v>6</v>
      </c>
      <c r="I2043" s="343">
        <v>25</v>
      </c>
      <c r="J2043" s="343">
        <v>31</v>
      </c>
      <c r="K2043" s="343">
        <v>6</v>
      </c>
      <c r="L2043" s="343">
        <v>25</v>
      </c>
      <c r="M2043" s="343">
        <v>0</v>
      </c>
      <c r="N2043" s="343">
        <v>0</v>
      </c>
      <c r="O2043" s="343">
        <v>0</v>
      </c>
      <c r="P2043" s="343">
        <v>0</v>
      </c>
      <c r="Q2043" s="343">
        <v>0</v>
      </c>
      <c r="R2043" s="343">
        <v>0</v>
      </c>
    </row>
    <row r="2044" spans="1:18" x14ac:dyDescent="0.25">
      <c r="A2044" s="335"/>
      <c r="B2044" s="335"/>
      <c r="C2044" s="335"/>
      <c r="D2044" s="335"/>
      <c r="E2044" s="335"/>
      <c r="F2044" s="335" t="s">
        <v>576</v>
      </c>
      <c r="G2044" s="343">
        <v>31</v>
      </c>
      <c r="H2044" s="343">
        <v>6</v>
      </c>
      <c r="I2044" s="343">
        <v>25</v>
      </c>
      <c r="J2044" s="343">
        <v>31</v>
      </c>
      <c r="K2044" s="343">
        <v>6</v>
      </c>
      <c r="L2044" s="343">
        <v>25</v>
      </c>
      <c r="M2044" s="343">
        <v>0</v>
      </c>
      <c r="N2044" s="343">
        <v>0</v>
      </c>
      <c r="O2044" s="343">
        <v>0</v>
      </c>
      <c r="P2044" s="343">
        <v>0</v>
      </c>
      <c r="Q2044" s="343">
        <v>0</v>
      </c>
      <c r="R2044" s="343">
        <v>0</v>
      </c>
    </row>
    <row r="2045" spans="1:18" x14ac:dyDescent="0.25">
      <c r="A2045" s="335"/>
      <c r="B2045" s="335"/>
      <c r="C2045" s="335"/>
      <c r="D2045" s="335"/>
      <c r="E2045" s="335"/>
      <c r="F2045" s="335" t="s">
        <v>976</v>
      </c>
      <c r="G2045" s="343">
        <v>0</v>
      </c>
      <c r="H2045" s="343">
        <v>0</v>
      </c>
      <c r="I2045" s="343">
        <v>0</v>
      </c>
      <c r="J2045" s="343">
        <v>0</v>
      </c>
      <c r="K2045" s="343">
        <v>0</v>
      </c>
      <c r="L2045" s="343">
        <v>0</v>
      </c>
      <c r="M2045" s="343">
        <v>0</v>
      </c>
      <c r="N2045" s="343">
        <v>0</v>
      </c>
      <c r="O2045" s="343">
        <v>0</v>
      </c>
      <c r="P2045" s="343">
        <v>0</v>
      </c>
      <c r="Q2045" s="343">
        <v>0</v>
      </c>
      <c r="R2045" s="343">
        <v>0</v>
      </c>
    </row>
    <row r="2046" spans="1:18" x14ac:dyDescent="0.25">
      <c r="A2046" s="335"/>
      <c r="B2046" s="335"/>
      <c r="C2046" s="335"/>
      <c r="D2046" s="335"/>
      <c r="E2046" s="335"/>
      <c r="F2046" s="335" t="s">
        <v>1190</v>
      </c>
      <c r="G2046" s="343">
        <v>0</v>
      </c>
      <c r="H2046" s="343">
        <v>0</v>
      </c>
      <c r="I2046" s="343">
        <v>0</v>
      </c>
      <c r="J2046" s="343">
        <v>0</v>
      </c>
      <c r="K2046" s="343">
        <v>0</v>
      </c>
      <c r="L2046" s="343">
        <v>0</v>
      </c>
      <c r="M2046" s="343">
        <v>0</v>
      </c>
      <c r="N2046" s="343">
        <v>0</v>
      </c>
      <c r="O2046" s="343">
        <v>0</v>
      </c>
      <c r="P2046" s="343">
        <v>0</v>
      </c>
      <c r="Q2046" s="343">
        <v>0</v>
      </c>
      <c r="R2046" s="343">
        <v>0</v>
      </c>
    </row>
    <row r="2047" spans="1:18" x14ac:dyDescent="0.25">
      <c r="A2047" s="335"/>
      <c r="B2047" s="335" t="s">
        <v>1191</v>
      </c>
      <c r="C2047" s="335"/>
      <c r="D2047" s="335"/>
      <c r="E2047" s="335"/>
      <c r="F2047" s="335"/>
      <c r="G2047" s="343">
        <v>489</v>
      </c>
      <c r="H2047" s="343">
        <v>265</v>
      </c>
      <c r="I2047" s="343">
        <v>224</v>
      </c>
      <c r="J2047" s="343">
        <v>156</v>
      </c>
      <c r="K2047" s="343">
        <v>85</v>
      </c>
      <c r="L2047" s="343">
        <v>71</v>
      </c>
      <c r="M2047" s="343">
        <v>115</v>
      </c>
      <c r="N2047" s="343">
        <v>47</v>
      </c>
      <c r="O2047" s="343">
        <v>68</v>
      </c>
      <c r="P2047" s="343">
        <v>14</v>
      </c>
      <c r="Q2047" s="343">
        <v>9</v>
      </c>
      <c r="R2047" s="343">
        <v>5</v>
      </c>
    </row>
    <row r="2048" spans="1:18" x14ac:dyDescent="0.25">
      <c r="A2048" s="335"/>
      <c r="B2048" s="335"/>
      <c r="C2048" s="335" t="s">
        <v>1191</v>
      </c>
      <c r="D2048" s="335"/>
      <c r="E2048" s="335"/>
      <c r="F2048" s="335"/>
      <c r="G2048" s="343">
        <v>489</v>
      </c>
      <c r="H2048" s="343">
        <v>265</v>
      </c>
      <c r="I2048" s="343">
        <v>224</v>
      </c>
      <c r="J2048" s="343">
        <v>156</v>
      </c>
      <c r="K2048" s="343">
        <v>85</v>
      </c>
      <c r="L2048" s="343">
        <v>71</v>
      </c>
      <c r="M2048" s="343">
        <v>115</v>
      </c>
      <c r="N2048" s="343">
        <v>47</v>
      </c>
      <c r="O2048" s="343">
        <v>68</v>
      </c>
      <c r="P2048" s="343">
        <v>14</v>
      </c>
      <c r="Q2048" s="343">
        <v>9</v>
      </c>
      <c r="R2048" s="343">
        <v>5</v>
      </c>
    </row>
    <row r="2049" spans="1:18" x14ac:dyDescent="0.25">
      <c r="A2049" s="335"/>
      <c r="B2049" s="335"/>
      <c r="C2049" s="335"/>
      <c r="D2049" s="335" t="s">
        <v>411</v>
      </c>
      <c r="E2049" s="335"/>
      <c r="F2049" s="335"/>
      <c r="G2049" s="343">
        <v>404</v>
      </c>
      <c r="H2049" s="343">
        <v>214</v>
      </c>
      <c r="I2049" s="343">
        <v>190</v>
      </c>
      <c r="J2049" s="343">
        <v>139</v>
      </c>
      <c r="K2049" s="343">
        <v>73</v>
      </c>
      <c r="L2049" s="343">
        <v>66</v>
      </c>
      <c r="M2049" s="343">
        <v>55</v>
      </c>
      <c r="N2049" s="343">
        <v>30</v>
      </c>
      <c r="O2049" s="343">
        <v>25</v>
      </c>
      <c r="P2049" s="343">
        <v>14</v>
      </c>
      <c r="Q2049" s="343">
        <v>9</v>
      </c>
      <c r="R2049" s="343">
        <v>5</v>
      </c>
    </row>
    <row r="2050" spans="1:18" x14ac:dyDescent="0.25">
      <c r="A2050" s="335"/>
      <c r="B2050" s="335"/>
      <c r="C2050" s="335"/>
      <c r="D2050" s="335"/>
      <c r="E2050" s="335" t="s">
        <v>6</v>
      </c>
      <c r="F2050" s="335"/>
      <c r="G2050" s="343">
        <v>404</v>
      </c>
      <c r="H2050" s="343">
        <v>214</v>
      </c>
      <c r="I2050" s="343">
        <v>190</v>
      </c>
      <c r="J2050" s="343">
        <v>139</v>
      </c>
      <c r="K2050" s="343">
        <v>73</v>
      </c>
      <c r="L2050" s="343">
        <v>66</v>
      </c>
      <c r="M2050" s="343">
        <v>55</v>
      </c>
      <c r="N2050" s="343">
        <v>30</v>
      </c>
      <c r="O2050" s="343">
        <v>25</v>
      </c>
      <c r="P2050" s="343">
        <v>14</v>
      </c>
      <c r="Q2050" s="343">
        <v>9</v>
      </c>
      <c r="R2050" s="343">
        <v>5</v>
      </c>
    </row>
    <row r="2051" spans="1:18" x14ac:dyDescent="0.25">
      <c r="A2051" s="335"/>
      <c r="B2051" s="335"/>
      <c r="C2051" s="335"/>
      <c r="D2051" s="335"/>
      <c r="E2051" s="335"/>
      <c r="F2051" s="335" t="s">
        <v>1194</v>
      </c>
      <c r="G2051" s="343">
        <v>113</v>
      </c>
      <c r="H2051" s="343">
        <v>75</v>
      </c>
      <c r="I2051" s="343">
        <v>38</v>
      </c>
      <c r="J2051" s="343">
        <v>39</v>
      </c>
      <c r="K2051" s="343">
        <v>21</v>
      </c>
      <c r="L2051" s="343">
        <v>18</v>
      </c>
      <c r="M2051" s="343">
        <v>26</v>
      </c>
      <c r="N2051" s="343">
        <v>18</v>
      </c>
      <c r="O2051" s="343">
        <v>8</v>
      </c>
      <c r="P2051" s="343">
        <v>8</v>
      </c>
      <c r="Q2051" s="343">
        <v>5</v>
      </c>
      <c r="R2051" s="343">
        <v>3</v>
      </c>
    </row>
    <row r="2052" spans="1:18" x14ac:dyDescent="0.25">
      <c r="A2052" s="335"/>
      <c r="B2052" s="335"/>
      <c r="C2052" s="335"/>
      <c r="D2052" s="335"/>
      <c r="E2052" s="335"/>
      <c r="F2052" s="335" t="s">
        <v>1195</v>
      </c>
      <c r="G2052" s="343">
        <v>78</v>
      </c>
      <c r="H2052" s="343">
        <v>38</v>
      </c>
      <c r="I2052" s="343">
        <v>40</v>
      </c>
      <c r="J2052" s="343">
        <v>31</v>
      </c>
      <c r="K2052" s="343">
        <v>15</v>
      </c>
      <c r="L2052" s="343">
        <v>16</v>
      </c>
      <c r="M2052" s="343">
        <v>7</v>
      </c>
      <c r="N2052" s="343">
        <v>4</v>
      </c>
      <c r="O2052" s="343">
        <v>3</v>
      </c>
      <c r="P2052" s="343">
        <v>0</v>
      </c>
      <c r="Q2052" s="343">
        <v>0</v>
      </c>
      <c r="R2052" s="343">
        <v>0</v>
      </c>
    </row>
    <row r="2053" spans="1:18" x14ac:dyDescent="0.25">
      <c r="A2053" s="335"/>
      <c r="B2053" s="335"/>
      <c r="C2053" s="335"/>
      <c r="D2053" s="335"/>
      <c r="E2053" s="335"/>
      <c r="F2053" s="335" t="s">
        <v>1196</v>
      </c>
      <c r="G2053" s="343">
        <v>48</v>
      </c>
      <c r="H2053" s="343">
        <v>6</v>
      </c>
      <c r="I2053" s="343">
        <v>42</v>
      </c>
      <c r="J2053" s="343">
        <v>16</v>
      </c>
      <c r="K2053" s="343">
        <v>2</v>
      </c>
      <c r="L2053" s="343">
        <v>14</v>
      </c>
      <c r="M2053" s="343">
        <v>5</v>
      </c>
      <c r="N2053" s="343">
        <v>1</v>
      </c>
      <c r="O2053" s="343">
        <v>4</v>
      </c>
      <c r="P2053" s="343">
        <v>0</v>
      </c>
      <c r="Q2053" s="343">
        <v>0</v>
      </c>
      <c r="R2053" s="343">
        <v>0</v>
      </c>
    </row>
    <row r="2054" spans="1:18" x14ac:dyDescent="0.25">
      <c r="A2054" s="335"/>
      <c r="B2054" s="335"/>
      <c r="C2054" s="335"/>
      <c r="D2054" s="335"/>
      <c r="E2054" s="335"/>
      <c r="F2054" s="335" t="s">
        <v>950</v>
      </c>
      <c r="G2054" s="343">
        <v>102</v>
      </c>
      <c r="H2054" s="343">
        <v>66</v>
      </c>
      <c r="I2054" s="343">
        <v>36</v>
      </c>
      <c r="J2054" s="343">
        <v>27</v>
      </c>
      <c r="K2054" s="343">
        <v>19</v>
      </c>
      <c r="L2054" s="343">
        <v>8</v>
      </c>
      <c r="M2054" s="343">
        <v>8</v>
      </c>
      <c r="N2054" s="343">
        <v>4</v>
      </c>
      <c r="O2054" s="343">
        <v>4</v>
      </c>
      <c r="P2054" s="343">
        <v>0</v>
      </c>
      <c r="Q2054" s="343">
        <v>0</v>
      </c>
      <c r="R2054" s="343">
        <v>0</v>
      </c>
    </row>
    <row r="2055" spans="1:18" x14ac:dyDescent="0.25">
      <c r="A2055" s="335"/>
      <c r="B2055" s="335"/>
      <c r="C2055" s="335"/>
      <c r="D2055" s="335"/>
      <c r="E2055" s="335"/>
      <c r="F2055" s="335" t="s">
        <v>565</v>
      </c>
      <c r="G2055" s="343">
        <v>50</v>
      </c>
      <c r="H2055" s="343">
        <v>26</v>
      </c>
      <c r="I2055" s="343">
        <v>24</v>
      </c>
      <c r="J2055" s="343">
        <v>26</v>
      </c>
      <c r="K2055" s="343">
        <v>16</v>
      </c>
      <c r="L2055" s="343">
        <v>10</v>
      </c>
      <c r="M2055" s="343">
        <v>0</v>
      </c>
      <c r="N2055" s="343">
        <v>0</v>
      </c>
      <c r="O2055" s="343">
        <v>0</v>
      </c>
      <c r="P2055" s="343">
        <v>6</v>
      </c>
      <c r="Q2055" s="343">
        <v>4</v>
      </c>
      <c r="R2055" s="343">
        <v>2</v>
      </c>
    </row>
    <row r="2056" spans="1:18" x14ac:dyDescent="0.25">
      <c r="A2056" s="335"/>
      <c r="B2056" s="335"/>
      <c r="C2056" s="335"/>
      <c r="D2056" s="335"/>
      <c r="E2056" s="335"/>
      <c r="F2056" s="335" t="s">
        <v>566</v>
      </c>
      <c r="G2056" s="343">
        <v>6</v>
      </c>
      <c r="H2056" s="343">
        <v>0</v>
      </c>
      <c r="I2056" s="343">
        <v>6</v>
      </c>
      <c r="J2056" s="343">
        <v>0</v>
      </c>
      <c r="K2056" s="343">
        <v>0</v>
      </c>
      <c r="L2056" s="343">
        <v>0</v>
      </c>
      <c r="M2056" s="343">
        <v>9</v>
      </c>
      <c r="N2056" s="343">
        <v>3</v>
      </c>
      <c r="O2056" s="343">
        <v>6</v>
      </c>
      <c r="P2056" s="343">
        <v>0</v>
      </c>
      <c r="Q2056" s="343">
        <v>0</v>
      </c>
      <c r="R2056" s="343">
        <v>0</v>
      </c>
    </row>
    <row r="2057" spans="1:18" x14ac:dyDescent="0.25">
      <c r="A2057" s="335"/>
      <c r="B2057" s="335"/>
      <c r="C2057" s="335"/>
      <c r="D2057" s="335"/>
      <c r="E2057" s="335"/>
      <c r="F2057" s="335" t="s">
        <v>1197</v>
      </c>
      <c r="G2057" s="343">
        <v>3</v>
      </c>
      <c r="H2057" s="343">
        <v>2</v>
      </c>
      <c r="I2057" s="343">
        <v>1</v>
      </c>
      <c r="J2057" s="343">
        <v>0</v>
      </c>
      <c r="K2057" s="343">
        <v>0</v>
      </c>
      <c r="L2057" s="343">
        <v>0</v>
      </c>
      <c r="M2057" s="343">
        <v>0</v>
      </c>
      <c r="N2057" s="343">
        <v>0</v>
      </c>
      <c r="O2057" s="343">
        <v>0</v>
      </c>
      <c r="P2057" s="343">
        <v>0</v>
      </c>
      <c r="Q2057" s="343">
        <v>0</v>
      </c>
      <c r="R2057" s="343">
        <v>0</v>
      </c>
    </row>
    <row r="2058" spans="1:18" x14ac:dyDescent="0.25">
      <c r="A2058" s="335"/>
      <c r="B2058" s="335"/>
      <c r="C2058" s="335"/>
      <c r="D2058" s="335"/>
      <c r="E2058" s="335"/>
      <c r="F2058" s="335" t="s">
        <v>1198</v>
      </c>
      <c r="G2058" s="343">
        <v>4</v>
      </c>
      <c r="H2058" s="343">
        <v>1</v>
      </c>
      <c r="I2058" s="343">
        <v>3</v>
      </c>
      <c r="J2058" s="343">
        <v>0</v>
      </c>
      <c r="K2058" s="343">
        <v>0</v>
      </c>
      <c r="L2058" s="343">
        <v>0</v>
      </c>
      <c r="M2058" s="343">
        <v>0</v>
      </c>
      <c r="N2058" s="343">
        <v>0</v>
      </c>
      <c r="O2058" s="343">
        <v>0</v>
      </c>
      <c r="P2058" s="343">
        <v>0</v>
      </c>
      <c r="Q2058" s="343">
        <v>0</v>
      </c>
      <c r="R2058" s="343">
        <v>0</v>
      </c>
    </row>
    <row r="2059" spans="1:18" x14ac:dyDescent="0.25">
      <c r="A2059" s="335"/>
      <c r="B2059" s="335"/>
      <c r="C2059" s="335"/>
      <c r="D2059" s="335" t="s">
        <v>468</v>
      </c>
      <c r="E2059" s="335"/>
      <c r="F2059" s="335"/>
      <c r="G2059" s="343">
        <v>77</v>
      </c>
      <c r="H2059" s="343">
        <v>51</v>
      </c>
      <c r="I2059" s="343">
        <v>26</v>
      </c>
      <c r="J2059" s="343">
        <v>17</v>
      </c>
      <c r="K2059" s="343">
        <v>12</v>
      </c>
      <c r="L2059" s="343">
        <v>5</v>
      </c>
      <c r="M2059" s="343">
        <v>60</v>
      </c>
      <c r="N2059" s="343">
        <v>17</v>
      </c>
      <c r="O2059" s="343">
        <v>43</v>
      </c>
      <c r="P2059" s="343">
        <v>0</v>
      </c>
      <c r="Q2059" s="343">
        <v>0</v>
      </c>
      <c r="R2059" s="343">
        <v>0</v>
      </c>
    </row>
    <row r="2060" spans="1:18" x14ac:dyDescent="0.25">
      <c r="A2060" s="335"/>
      <c r="B2060" s="335"/>
      <c r="C2060" s="335"/>
      <c r="D2060" s="335"/>
      <c r="E2060" s="335" t="s">
        <v>6</v>
      </c>
      <c r="F2060" s="335"/>
      <c r="G2060" s="343">
        <v>77</v>
      </c>
      <c r="H2060" s="343">
        <v>51</v>
      </c>
      <c r="I2060" s="343">
        <v>26</v>
      </c>
      <c r="J2060" s="343">
        <v>17</v>
      </c>
      <c r="K2060" s="343">
        <v>12</v>
      </c>
      <c r="L2060" s="343">
        <v>5</v>
      </c>
      <c r="M2060" s="343">
        <v>60</v>
      </c>
      <c r="N2060" s="343">
        <v>17</v>
      </c>
      <c r="O2060" s="343">
        <v>43</v>
      </c>
      <c r="P2060" s="343">
        <v>0</v>
      </c>
      <c r="Q2060" s="343">
        <v>0</v>
      </c>
      <c r="R2060" s="343">
        <v>0</v>
      </c>
    </row>
    <row r="2061" spans="1:18" x14ac:dyDescent="0.25">
      <c r="A2061" s="335"/>
      <c r="B2061" s="335"/>
      <c r="C2061" s="335"/>
      <c r="D2061" s="335"/>
      <c r="E2061" s="335"/>
      <c r="F2061" s="335" t="s">
        <v>1192</v>
      </c>
      <c r="G2061" s="343">
        <v>53</v>
      </c>
      <c r="H2061" s="343">
        <v>40</v>
      </c>
      <c r="I2061" s="343">
        <v>13</v>
      </c>
      <c r="J2061" s="343">
        <v>17</v>
      </c>
      <c r="K2061" s="343">
        <v>12</v>
      </c>
      <c r="L2061" s="343">
        <v>5</v>
      </c>
      <c r="M2061" s="343">
        <v>14</v>
      </c>
      <c r="N2061" s="343">
        <v>4</v>
      </c>
      <c r="O2061" s="343">
        <v>10</v>
      </c>
      <c r="P2061" s="343">
        <v>0</v>
      </c>
      <c r="Q2061" s="343">
        <v>0</v>
      </c>
      <c r="R2061" s="343">
        <v>0</v>
      </c>
    </row>
    <row r="2062" spans="1:18" x14ac:dyDescent="0.25">
      <c r="A2062" s="335"/>
      <c r="B2062" s="335"/>
      <c r="C2062" s="335"/>
      <c r="D2062" s="335"/>
      <c r="E2062" s="335"/>
      <c r="F2062" s="335" t="s">
        <v>939</v>
      </c>
      <c r="G2062" s="343">
        <v>4</v>
      </c>
      <c r="H2062" s="343">
        <v>0</v>
      </c>
      <c r="I2062" s="343">
        <v>4</v>
      </c>
      <c r="J2062" s="343">
        <v>0</v>
      </c>
      <c r="K2062" s="343">
        <v>0</v>
      </c>
      <c r="L2062" s="343">
        <v>0</v>
      </c>
      <c r="M2062" s="343">
        <v>0</v>
      </c>
      <c r="N2062" s="343">
        <v>0</v>
      </c>
      <c r="O2062" s="343">
        <v>0</v>
      </c>
      <c r="P2062" s="343">
        <v>0</v>
      </c>
      <c r="Q2062" s="343">
        <v>0</v>
      </c>
      <c r="R2062" s="343">
        <v>0</v>
      </c>
    </row>
    <row r="2063" spans="1:18" x14ac:dyDescent="0.25">
      <c r="A2063" s="335"/>
      <c r="B2063" s="335"/>
      <c r="C2063" s="335"/>
      <c r="D2063" s="335"/>
      <c r="E2063" s="335"/>
      <c r="F2063" s="335" t="s">
        <v>1193</v>
      </c>
      <c r="G2063" s="343">
        <v>20</v>
      </c>
      <c r="H2063" s="343">
        <v>11</v>
      </c>
      <c r="I2063" s="343">
        <v>9</v>
      </c>
      <c r="J2063" s="343">
        <v>0</v>
      </c>
      <c r="K2063" s="343">
        <v>0</v>
      </c>
      <c r="L2063" s="343">
        <v>0</v>
      </c>
      <c r="M2063" s="343">
        <v>7</v>
      </c>
      <c r="N2063" s="343">
        <v>4</v>
      </c>
      <c r="O2063" s="343">
        <v>3</v>
      </c>
      <c r="P2063" s="343">
        <v>0</v>
      </c>
      <c r="Q2063" s="343">
        <v>0</v>
      </c>
      <c r="R2063" s="343">
        <v>0</v>
      </c>
    </row>
    <row r="2064" spans="1:18" x14ac:dyDescent="0.25">
      <c r="A2064" s="335"/>
      <c r="B2064" s="335"/>
      <c r="C2064" s="335"/>
      <c r="D2064" s="335"/>
      <c r="E2064" s="335"/>
      <c r="F2064" s="335" t="s">
        <v>942</v>
      </c>
      <c r="G2064" s="343">
        <v>0</v>
      </c>
      <c r="H2064" s="343">
        <v>0</v>
      </c>
      <c r="I2064" s="343">
        <v>0</v>
      </c>
      <c r="J2064" s="343">
        <v>0</v>
      </c>
      <c r="K2064" s="343">
        <v>0</v>
      </c>
      <c r="L2064" s="343">
        <v>0</v>
      </c>
      <c r="M2064" s="343">
        <v>39</v>
      </c>
      <c r="N2064" s="343">
        <v>9</v>
      </c>
      <c r="O2064" s="343">
        <v>30</v>
      </c>
      <c r="P2064" s="343">
        <v>0</v>
      </c>
      <c r="Q2064" s="343">
        <v>0</v>
      </c>
      <c r="R2064" s="343">
        <v>0</v>
      </c>
    </row>
    <row r="2065" spans="1:18" x14ac:dyDescent="0.25">
      <c r="A2065" s="335"/>
      <c r="B2065" s="335"/>
      <c r="C2065" s="335"/>
      <c r="D2065" s="335" t="s">
        <v>506</v>
      </c>
      <c r="E2065" s="335"/>
      <c r="F2065" s="335"/>
      <c r="G2065" s="343">
        <v>8</v>
      </c>
      <c r="H2065" s="343">
        <v>0</v>
      </c>
      <c r="I2065" s="343">
        <v>8</v>
      </c>
      <c r="J2065" s="343">
        <v>0</v>
      </c>
      <c r="K2065" s="343">
        <v>0</v>
      </c>
      <c r="L2065" s="343">
        <v>0</v>
      </c>
      <c r="M2065" s="343">
        <v>0</v>
      </c>
      <c r="N2065" s="343">
        <v>0</v>
      </c>
      <c r="O2065" s="343">
        <v>0</v>
      </c>
      <c r="P2065" s="343">
        <v>0</v>
      </c>
      <c r="Q2065" s="343">
        <v>0</v>
      </c>
      <c r="R2065" s="343">
        <v>0</v>
      </c>
    </row>
    <row r="2066" spans="1:18" x14ac:dyDescent="0.25">
      <c r="A2066" s="335"/>
      <c r="B2066" s="335"/>
      <c r="C2066" s="335"/>
      <c r="D2066" s="335"/>
      <c r="E2066" s="335" t="s">
        <v>6</v>
      </c>
      <c r="F2066" s="335"/>
      <c r="G2066" s="343">
        <v>8</v>
      </c>
      <c r="H2066" s="343">
        <v>0</v>
      </c>
      <c r="I2066" s="343">
        <v>8</v>
      </c>
      <c r="J2066" s="343">
        <v>0</v>
      </c>
      <c r="K2066" s="343">
        <v>0</v>
      </c>
      <c r="L2066" s="343">
        <v>0</v>
      </c>
      <c r="M2066" s="343">
        <v>0</v>
      </c>
      <c r="N2066" s="343">
        <v>0</v>
      </c>
      <c r="O2066" s="343">
        <v>0</v>
      </c>
      <c r="P2066" s="343">
        <v>0</v>
      </c>
      <c r="Q2066" s="343">
        <v>0</v>
      </c>
      <c r="R2066" s="343">
        <v>0</v>
      </c>
    </row>
    <row r="2067" spans="1:18" x14ac:dyDescent="0.25">
      <c r="A2067" s="335"/>
      <c r="B2067" s="335"/>
      <c r="C2067" s="335"/>
      <c r="D2067" s="335"/>
      <c r="E2067" s="335"/>
      <c r="F2067" s="335" t="s">
        <v>943</v>
      </c>
      <c r="G2067" s="343">
        <v>8</v>
      </c>
      <c r="H2067" s="343">
        <v>0</v>
      </c>
      <c r="I2067" s="343">
        <v>8</v>
      </c>
      <c r="J2067" s="343">
        <v>0</v>
      </c>
      <c r="K2067" s="343">
        <v>0</v>
      </c>
      <c r="L2067" s="343">
        <v>0</v>
      </c>
      <c r="M2067" s="343">
        <v>0</v>
      </c>
      <c r="N2067" s="343">
        <v>0</v>
      </c>
      <c r="O2067" s="343">
        <v>0</v>
      </c>
      <c r="P2067" s="343">
        <v>0</v>
      </c>
      <c r="Q2067" s="343">
        <v>0</v>
      </c>
      <c r="R2067" s="343">
        <v>0</v>
      </c>
    </row>
    <row r="2068" spans="1:18" x14ac:dyDescent="0.25">
      <c r="A2068" s="335"/>
      <c r="B2068" s="335" t="s">
        <v>360</v>
      </c>
      <c r="C2068" s="335"/>
      <c r="D2068" s="335"/>
      <c r="E2068" s="335"/>
      <c r="F2068" s="335"/>
      <c r="G2068" s="343">
        <v>8378</v>
      </c>
      <c r="H2068" s="343">
        <v>4912</v>
      </c>
      <c r="I2068" s="343">
        <v>3466</v>
      </c>
      <c r="J2068" s="343">
        <v>1638</v>
      </c>
      <c r="K2068" s="343">
        <v>970</v>
      </c>
      <c r="L2068" s="343">
        <v>668</v>
      </c>
      <c r="M2068" s="343">
        <v>1536</v>
      </c>
      <c r="N2068" s="343">
        <v>933</v>
      </c>
      <c r="O2068" s="343">
        <v>603</v>
      </c>
      <c r="P2068" s="343">
        <v>1140</v>
      </c>
      <c r="Q2068" s="343">
        <v>695</v>
      </c>
      <c r="R2068" s="343">
        <v>445</v>
      </c>
    </row>
    <row r="2069" spans="1:18" x14ac:dyDescent="0.25">
      <c r="A2069" s="335"/>
      <c r="B2069" s="335"/>
      <c r="C2069" s="335" t="s">
        <v>360</v>
      </c>
      <c r="D2069" s="335"/>
      <c r="E2069" s="335"/>
      <c r="F2069" s="335"/>
      <c r="G2069" s="343">
        <v>8378</v>
      </c>
      <c r="H2069" s="343">
        <v>4912</v>
      </c>
      <c r="I2069" s="343">
        <v>3466</v>
      </c>
      <c r="J2069" s="343">
        <v>1638</v>
      </c>
      <c r="K2069" s="343">
        <v>970</v>
      </c>
      <c r="L2069" s="343">
        <v>668</v>
      </c>
      <c r="M2069" s="343">
        <v>1536</v>
      </c>
      <c r="N2069" s="343">
        <v>933</v>
      </c>
      <c r="O2069" s="343">
        <v>603</v>
      </c>
      <c r="P2069" s="343">
        <v>1140</v>
      </c>
      <c r="Q2069" s="343">
        <v>695</v>
      </c>
      <c r="R2069" s="343">
        <v>445</v>
      </c>
    </row>
    <row r="2070" spans="1:18" x14ac:dyDescent="0.25">
      <c r="A2070" s="335"/>
      <c r="B2070" s="335"/>
      <c r="C2070" s="335"/>
      <c r="D2070" s="335" t="s">
        <v>312</v>
      </c>
      <c r="E2070" s="335"/>
      <c r="F2070" s="335"/>
      <c r="G2070" s="343">
        <v>5674</v>
      </c>
      <c r="H2070" s="343">
        <v>3361</v>
      </c>
      <c r="I2070" s="343">
        <v>2313</v>
      </c>
      <c r="J2070" s="343">
        <v>1638</v>
      </c>
      <c r="K2070" s="343">
        <v>970</v>
      </c>
      <c r="L2070" s="343">
        <v>668</v>
      </c>
      <c r="M2070" s="343">
        <v>674</v>
      </c>
      <c r="N2070" s="343">
        <v>413</v>
      </c>
      <c r="O2070" s="343">
        <v>261</v>
      </c>
      <c r="P2070" s="343">
        <v>419</v>
      </c>
      <c r="Q2070" s="343">
        <v>270</v>
      </c>
      <c r="R2070" s="343">
        <v>149</v>
      </c>
    </row>
    <row r="2071" spans="1:18" x14ac:dyDescent="0.25">
      <c r="A2071" s="335"/>
      <c r="B2071" s="335"/>
      <c r="C2071" s="335"/>
      <c r="D2071" s="335"/>
      <c r="E2071" s="335" t="s">
        <v>6</v>
      </c>
      <c r="F2071" s="335"/>
      <c r="G2071" s="343">
        <v>5674</v>
      </c>
      <c r="H2071" s="343">
        <v>3361</v>
      </c>
      <c r="I2071" s="343">
        <v>2313</v>
      </c>
      <c r="J2071" s="343">
        <v>1638</v>
      </c>
      <c r="K2071" s="343">
        <v>970</v>
      </c>
      <c r="L2071" s="343">
        <v>668</v>
      </c>
      <c r="M2071" s="343">
        <v>674</v>
      </c>
      <c r="N2071" s="343">
        <v>413</v>
      </c>
      <c r="O2071" s="343">
        <v>261</v>
      </c>
      <c r="P2071" s="343">
        <v>419</v>
      </c>
      <c r="Q2071" s="343">
        <v>270</v>
      </c>
      <c r="R2071" s="343">
        <v>149</v>
      </c>
    </row>
    <row r="2072" spans="1:18" x14ac:dyDescent="0.25">
      <c r="A2072" s="335"/>
      <c r="B2072" s="335"/>
      <c r="C2072" s="335"/>
      <c r="D2072" s="335"/>
      <c r="E2072" s="335"/>
      <c r="F2072" s="335" t="s">
        <v>361</v>
      </c>
      <c r="G2072" s="343">
        <v>420</v>
      </c>
      <c r="H2072" s="343">
        <v>160</v>
      </c>
      <c r="I2072" s="343">
        <v>260</v>
      </c>
      <c r="J2072" s="343">
        <v>118</v>
      </c>
      <c r="K2072" s="343">
        <v>44</v>
      </c>
      <c r="L2072" s="343">
        <v>74</v>
      </c>
      <c r="M2072" s="343">
        <v>53</v>
      </c>
      <c r="N2072" s="343">
        <v>8</v>
      </c>
      <c r="O2072" s="343">
        <v>45</v>
      </c>
      <c r="P2072" s="343">
        <v>34</v>
      </c>
      <c r="Q2072" s="343">
        <v>10</v>
      </c>
      <c r="R2072" s="343">
        <v>24</v>
      </c>
    </row>
    <row r="2073" spans="1:18" x14ac:dyDescent="0.25">
      <c r="A2073" s="335"/>
      <c r="B2073" s="335"/>
      <c r="C2073" s="335"/>
      <c r="D2073" s="335"/>
      <c r="E2073" s="335"/>
      <c r="F2073" s="335" t="s">
        <v>332</v>
      </c>
      <c r="G2073" s="343">
        <v>664</v>
      </c>
      <c r="H2073" s="343">
        <v>255</v>
      </c>
      <c r="I2073" s="343">
        <v>409</v>
      </c>
      <c r="J2073" s="343">
        <v>199</v>
      </c>
      <c r="K2073" s="343">
        <v>87</v>
      </c>
      <c r="L2073" s="343">
        <v>112</v>
      </c>
      <c r="M2073" s="343">
        <v>57</v>
      </c>
      <c r="N2073" s="343">
        <v>29</v>
      </c>
      <c r="O2073" s="343">
        <v>28</v>
      </c>
      <c r="P2073" s="343">
        <v>42</v>
      </c>
      <c r="Q2073" s="343">
        <v>25</v>
      </c>
      <c r="R2073" s="343">
        <v>17</v>
      </c>
    </row>
    <row r="2074" spans="1:18" x14ac:dyDescent="0.25">
      <c r="A2074" s="335"/>
      <c r="B2074" s="335"/>
      <c r="C2074" s="335"/>
      <c r="D2074" s="335"/>
      <c r="E2074" s="335"/>
      <c r="F2074" s="335" t="s">
        <v>362</v>
      </c>
      <c r="G2074" s="343">
        <v>85</v>
      </c>
      <c r="H2074" s="343">
        <v>64</v>
      </c>
      <c r="I2074" s="343">
        <v>21</v>
      </c>
      <c r="J2074" s="343">
        <v>30</v>
      </c>
      <c r="K2074" s="343">
        <v>24</v>
      </c>
      <c r="L2074" s="343">
        <v>6</v>
      </c>
      <c r="M2074" s="343">
        <v>8</v>
      </c>
      <c r="N2074" s="343">
        <v>6</v>
      </c>
      <c r="O2074" s="343">
        <v>2</v>
      </c>
      <c r="P2074" s="343">
        <v>6</v>
      </c>
      <c r="Q2074" s="343">
        <v>4</v>
      </c>
      <c r="R2074" s="343">
        <v>2</v>
      </c>
    </row>
    <row r="2075" spans="1:18" x14ac:dyDescent="0.25">
      <c r="A2075" s="335"/>
      <c r="B2075" s="335"/>
      <c r="C2075" s="335"/>
      <c r="D2075" s="335"/>
      <c r="E2075" s="335"/>
      <c r="F2075" s="335" t="s">
        <v>363</v>
      </c>
      <c r="G2075" s="343">
        <v>782</v>
      </c>
      <c r="H2075" s="343">
        <v>728</v>
      </c>
      <c r="I2075" s="343">
        <v>54</v>
      </c>
      <c r="J2075" s="343">
        <v>246</v>
      </c>
      <c r="K2075" s="343">
        <v>222</v>
      </c>
      <c r="L2075" s="343">
        <v>24</v>
      </c>
      <c r="M2075" s="343">
        <v>78</v>
      </c>
      <c r="N2075" s="343">
        <v>74</v>
      </c>
      <c r="O2075" s="343">
        <v>4</v>
      </c>
      <c r="P2075" s="343">
        <v>55</v>
      </c>
      <c r="Q2075" s="343">
        <v>53</v>
      </c>
      <c r="R2075" s="343">
        <v>2</v>
      </c>
    </row>
    <row r="2076" spans="1:18" x14ac:dyDescent="0.25">
      <c r="A2076" s="335"/>
      <c r="B2076" s="335"/>
      <c r="C2076" s="335"/>
      <c r="D2076" s="335"/>
      <c r="E2076" s="335"/>
      <c r="F2076" s="335" t="s">
        <v>364</v>
      </c>
      <c r="G2076" s="343">
        <v>530</v>
      </c>
      <c r="H2076" s="343">
        <v>483</v>
      </c>
      <c r="I2076" s="343">
        <v>47</v>
      </c>
      <c r="J2076" s="343">
        <v>193</v>
      </c>
      <c r="K2076" s="343">
        <v>164</v>
      </c>
      <c r="L2076" s="343">
        <v>29</v>
      </c>
      <c r="M2076" s="343">
        <v>71</v>
      </c>
      <c r="N2076" s="343">
        <v>67</v>
      </c>
      <c r="O2076" s="343">
        <v>4</v>
      </c>
      <c r="P2076" s="343">
        <v>48</v>
      </c>
      <c r="Q2076" s="343">
        <v>45</v>
      </c>
      <c r="R2076" s="343">
        <v>3</v>
      </c>
    </row>
    <row r="2077" spans="1:18" x14ac:dyDescent="0.25">
      <c r="A2077" s="335"/>
      <c r="B2077" s="335"/>
      <c r="C2077" s="335"/>
      <c r="D2077" s="335"/>
      <c r="E2077" s="335"/>
      <c r="F2077" s="335" t="s">
        <v>365</v>
      </c>
      <c r="G2077" s="343">
        <v>297</v>
      </c>
      <c r="H2077" s="343">
        <v>258</v>
      </c>
      <c r="I2077" s="343">
        <v>39</v>
      </c>
      <c r="J2077" s="343">
        <v>82</v>
      </c>
      <c r="K2077" s="343">
        <v>68</v>
      </c>
      <c r="L2077" s="343">
        <v>14</v>
      </c>
      <c r="M2077" s="343">
        <v>63</v>
      </c>
      <c r="N2077" s="343">
        <v>61</v>
      </c>
      <c r="O2077" s="343">
        <v>2</v>
      </c>
      <c r="P2077" s="343">
        <v>31</v>
      </c>
      <c r="Q2077" s="343">
        <v>29</v>
      </c>
      <c r="R2077" s="343">
        <v>2</v>
      </c>
    </row>
    <row r="2078" spans="1:18" x14ac:dyDescent="0.25">
      <c r="A2078" s="335"/>
      <c r="B2078" s="335"/>
      <c r="C2078" s="335"/>
      <c r="D2078" s="335"/>
      <c r="E2078" s="335"/>
      <c r="F2078" s="335" t="s">
        <v>349</v>
      </c>
      <c r="G2078" s="343">
        <v>57</v>
      </c>
      <c r="H2078" s="343">
        <v>25</v>
      </c>
      <c r="I2078" s="343">
        <v>32</v>
      </c>
      <c r="J2078" s="343">
        <v>32</v>
      </c>
      <c r="K2078" s="343">
        <v>12</v>
      </c>
      <c r="L2078" s="343">
        <v>20</v>
      </c>
      <c r="M2078" s="343">
        <v>0</v>
      </c>
      <c r="N2078" s="343">
        <v>0</v>
      </c>
      <c r="O2078" s="343">
        <v>0</v>
      </c>
      <c r="P2078" s="343">
        <v>0</v>
      </c>
      <c r="Q2078" s="343">
        <v>0</v>
      </c>
      <c r="R2078" s="343">
        <v>0</v>
      </c>
    </row>
    <row r="2079" spans="1:18" x14ac:dyDescent="0.25">
      <c r="A2079" s="335"/>
      <c r="B2079" s="335"/>
      <c r="C2079" s="335"/>
      <c r="D2079" s="335"/>
      <c r="E2079" s="335"/>
      <c r="F2079" s="335" t="s">
        <v>366</v>
      </c>
      <c r="G2079" s="343">
        <v>1020</v>
      </c>
      <c r="H2079" s="343">
        <v>409</v>
      </c>
      <c r="I2079" s="343">
        <v>611</v>
      </c>
      <c r="J2079" s="343">
        <v>301</v>
      </c>
      <c r="K2079" s="343">
        <v>128</v>
      </c>
      <c r="L2079" s="343">
        <v>173</v>
      </c>
      <c r="M2079" s="343">
        <v>120</v>
      </c>
      <c r="N2079" s="343">
        <v>52</v>
      </c>
      <c r="O2079" s="343">
        <v>68</v>
      </c>
      <c r="P2079" s="343">
        <v>76</v>
      </c>
      <c r="Q2079" s="343">
        <v>34</v>
      </c>
      <c r="R2079" s="343">
        <v>42</v>
      </c>
    </row>
    <row r="2080" spans="1:18" x14ac:dyDescent="0.25">
      <c r="A2080" s="335"/>
      <c r="B2080" s="335"/>
      <c r="C2080" s="335"/>
      <c r="D2080" s="335"/>
      <c r="E2080" s="335"/>
      <c r="F2080" s="335" t="s">
        <v>352</v>
      </c>
      <c r="G2080" s="343">
        <v>148</v>
      </c>
      <c r="H2080" s="343">
        <v>55</v>
      </c>
      <c r="I2080" s="343">
        <v>93</v>
      </c>
      <c r="J2080" s="343">
        <v>66</v>
      </c>
      <c r="K2080" s="343">
        <v>20</v>
      </c>
      <c r="L2080" s="343">
        <v>46</v>
      </c>
      <c r="M2080" s="343">
        <v>12</v>
      </c>
      <c r="N2080" s="343">
        <v>2</v>
      </c>
      <c r="O2080" s="343">
        <v>10</v>
      </c>
      <c r="P2080" s="343">
        <v>3</v>
      </c>
      <c r="Q2080" s="343">
        <v>1</v>
      </c>
      <c r="R2080" s="343">
        <v>2</v>
      </c>
    </row>
    <row r="2081" spans="1:18" x14ac:dyDescent="0.25">
      <c r="A2081" s="335"/>
      <c r="B2081" s="335"/>
      <c r="C2081" s="335"/>
      <c r="D2081" s="335"/>
      <c r="E2081" s="335"/>
      <c r="F2081" s="335" t="s">
        <v>367</v>
      </c>
      <c r="G2081" s="343">
        <v>715</v>
      </c>
      <c r="H2081" s="343">
        <v>445</v>
      </c>
      <c r="I2081" s="343">
        <v>270</v>
      </c>
      <c r="J2081" s="343">
        <v>177</v>
      </c>
      <c r="K2081" s="343">
        <v>88</v>
      </c>
      <c r="L2081" s="343">
        <v>89</v>
      </c>
      <c r="M2081" s="343">
        <v>102</v>
      </c>
      <c r="N2081" s="343">
        <v>66</v>
      </c>
      <c r="O2081" s="343">
        <v>36</v>
      </c>
      <c r="P2081" s="343">
        <v>62</v>
      </c>
      <c r="Q2081" s="343">
        <v>40</v>
      </c>
      <c r="R2081" s="343">
        <v>22</v>
      </c>
    </row>
    <row r="2082" spans="1:18" x14ac:dyDescent="0.25">
      <c r="A2082" s="335"/>
      <c r="B2082" s="335"/>
      <c r="C2082" s="335"/>
      <c r="D2082" s="335"/>
      <c r="E2082" s="335"/>
      <c r="F2082" s="335" t="s">
        <v>368</v>
      </c>
      <c r="G2082" s="343">
        <v>282</v>
      </c>
      <c r="H2082" s="343">
        <v>214</v>
      </c>
      <c r="I2082" s="343">
        <v>68</v>
      </c>
      <c r="J2082" s="343">
        <v>87</v>
      </c>
      <c r="K2082" s="343">
        <v>59</v>
      </c>
      <c r="L2082" s="343">
        <v>28</v>
      </c>
      <c r="M2082" s="343">
        <v>25</v>
      </c>
      <c r="N2082" s="343">
        <v>22</v>
      </c>
      <c r="O2082" s="343">
        <v>3</v>
      </c>
      <c r="P2082" s="343">
        <v>19</v>
      </c>
      <c r="Q2082" s="343">
        <v>16</v>
      </c>
      <c r="R2082" s="343">
        <v>3</v>
      </c>
    </row>
    <row r="2083" spans="1:18" x14ac:dyDescent="0.25">
      <c r="A2083" s="335"/>
      <c r="B2083" s="335"/>
      <c r="C2083" s="335"/>
      <c r="D2083" s="335"/>
      <c r="E2083" s="335"/>
      <c r="F2083" s="335" t="s">
        <v>369</v>
      </c>
      <c r="G2083" s="343">
        <v>171</v>
      </c>
      <c r="H2083" s="343">
        <v>142</v>
      </c>
      <c r="I2083" s="343">
        <v>29</v>
      </c>
      <c r="J2083" s="343">
        <v>49</v>
      </c>
      <c r="K2083" s="343">
        <v>41</v>
      </c>
      <c r="L2083" s="343">
        <v>8</v>
      </c>
      <c r="M2083" s="343">
        <v>16</v>
      </c>
      <c r="N2083" s="343">
        <v>12</v>
      </c>
      <c r="O2083" s="343">
        <v>4</v>
      </c>
      <c r="P2083" s="343">
        <v>5</v>
      </c>
      <c r="Q2083" s="343">
        <v>5</v>
      </c>
      <c r="R2083" s="343">
        <v>0</v>
      </c>
    </row>
    <row r="2084" spans="1:18" x14ac:dyDescent="0.25">
      <c r="A2084" s="335"/>
      <c r="B2084" s="335"/>
      <c r="C2084" s="335"/>
      <c r="D2084" s="335"/>
      <c r="E2084" s="335"/>
      <c r="F2084" s="335" t="s">
        <v>370</v>
      </c>
      <c r="G2084" s="343">
        <v>503</v>
      </c>
      <c r="H2084" s="343">
        <v>123</v>
      </c>
      <c r="I2084" s="343">
        <v>380</v>
      </c>
      <c r="J2084" s="343">
        <v>58</v>
      </c>
      <c r="K2084" s="343">
        <v>13</v>
      </c>
      <c r="L2084" s="343">
        <v>45</v>
      </c>
      <c r="M2084" s="343">
        <v>69</v>
      </c>
      <c r="N2084" s="343">
        <v>14</v>
      </c>
      <c r="O2084" s="343">
        <v>55</v>
      </c>
      <c r="P2084" s="343">
        <v>38</v>
      </c>
      <c r="Q2084" s="343">
        <v>8</v>
      </c>
      <c r="R2084" s="343">
        <v>30</v>
      </c>
    </row>
    <row r="2085" spans="1:18" x14ac:dyDescent="0.25">
      <c r="A2085" s="335"/>
      <c r="B2085" s="335"/>
      <c r="C2085" s="335"/>
      <c r="D2085" s="335" t="s">
        <v>411</v>
      </c>
      <c r="E2085" s="335"/>
      <c r="F2085" s="335"/>
      <c r="G2085" s="343">
        <v>2704</v>
      </c>
      <c r="H2085" s="343">
        <v>1551</v>
      </c>
      <c r="I2085" s="343">
        <v>1153</v>
      </c>
      <c r="J2085" s="343">
        <v>0</v>
      </c>
      <c r="K2085" s="343">
        <v>0</v>
      </c>
      <c r="L2085" s="343">
        <v>0</v>
      </c>
      <c r="M2085" s="343">
        <v>862</v>
      </c>
      <c r="N2085" s="343">
        <v>520</v>
      </c>
      <c r="O2085" s="343">
        <v>342</v>
      </c>
      <c r="P2085" s="343">
        <v>721</v>
      </c>
      <c r="Q2085" s="343">
        <v>425</v>
      </c>
      <c r="R2085" s="343">
        <v>296</v>
      </c>
    </row>
    <row r="2086" spans="1:18" x14ac:dyDescent="0.25">
      <c r="A2086" s="335"/>
      <c r="B2086" s="335"/>
      <c r="C2086" s="335"/>
      <c r="D2086" s="335"/>
      <c r="E2086" s="335" t="s">
        <v>6</v>
      </c>
      <c r="F2086" s="335"/>
      <c r="G2086" s="343">
        <v>2704</v>
      </c>
      <c r="H2086" s="343">
        <v>1551</v>
      </c>
      <c r="I2086" s="343">
        <v>1153</v>
      </c>
      <c r="J2086" s="343">
        <v>0</v>
      </c>
      <c r="K2086" s="343">
        <v>0</v>
      </c>
      <c r="L2086" s="343">
        <v>0</v>
      </c>
      <c r="M2086" s="343">
        <v>862</v>
      </c>
      <c r="N2086" s="343">
        <v>520</v>
      </c>
      <c r="O2086" s="343">
        <v>342</v>
      </c>
      <c r="P2086" s="343">
        <v>721</v>
      </c>
      <c r="Q2086" s="343">
        <v>425</v>
      </c>
      <c r="R2086" s="343">
        <v>296</v>
      </c>
    </row>
    <row r="2087" spans="1:18" x14ac:dyDescent="0.25">
      <c r="A2087" s="335"/>
      <c r="B2087" s="335"/>
      <c r="C2087" s="335"/>
      <c r="D2087" s="335"/>
      <c r="E2087" s="335"/>
      <c r="F2087" s="335" t="s">
        <v>522</v>
      </c>
      <c r="G2087" s="343">
        <v>21</v>
      </c>
      <c r="H2087" s="343">
        <v>14</v>
      </c>
      <c r="I2087" s="343">
        <v>7</v>
      </c>
      <c r="J2087" s="343">
        <v>0</v>
      </c>
      <c r="K2087" s="343">
        <v>0</v>
      </c>
      <c r="L2087" s="343">
        <v>0</v>
      </c>
      <c r="M2087" s="343">
        <v>34</v>
      </c>
      <c r="N2087" s="343">
        <v>26</v>
      </c>
      <c r="O2087" s="343">
        <v>8</v>
      </c>
      <c r="P2087" s="343">
        <v>29</v>
      </c>
      <c r="Q2087" s="343">
        <v>21</v>
      </c>
      <c r="R2087" s="343">
        <v>8</v>
      </c>
    </row>
    <row r="2088" spans="1:18" x14ac:dyDescent="0.25">
      <c r="A2088" s="335"/>
      <c r="B2088" s="335"/>
      <c r="C2088" s="335"/>
      <c r="D2088" s="335"/>
      <c r="E2088" s="335"/>
      <c r="F2088" s="335" t="s">
        <v>537</v>
      </c>
      <c r="G2088" s="343">
        <v>174</v>
      </c>
      <c r="H2088" s="343">
        <v>39</v>
      </c>
      <c r="I2088" s="343">
        <v>135</v>
      </c>
      <c r="J2088" s="343">
        <v>0</v>
      </c>
      <c r="K2088" s="343">
        <v>0</v>
      </c>
      <c r="L2088" s="343">
        <v>0</v>
      </c>
      <c r="M2088" s="343">
        <v>82</v>
      </c>
      <c r="N2088" s="343">
        <v>23</v>
      </c>
      <c r="O2088" s="343">
        <v>59</v>
      </c>
      <c r="P2088" s="343">
        <v>70</v>
      </c>
      <c r="Q2088" s="343">
        <v>18</v>
      </c>
      <c r="R2088" s="343">
        <v>52</v>
      </c>
    </row>
    <row r="2089" spans="1:18" x14ac:dyDescent="0.25">
      <c r="A2089" s="335"/>
      <c r="B2089" s="335"/>
      <c r="C2089" s="335"/>
      <c r="D2089" s="335"/>
      <c r="E2089" s="335"/>
      <c r="F2089" s="335" t="s">
        <v>526</v>
      </c>
      <c r="G2089" s="343">
        <v>591</v>
      </c>
      <c r="H2089" s="343">
        <v>208</v>
      </c>
      <c r="I2089" s="343">
        <v>383</v>
      </c>
      <c r="J2089" s="343">
        <v>0</v>
      </c>
      <c r="K2089" s="343">
        <v>0</v>
      </c>
      <c r="L2089" s="343">
        <v>0</v>
      </c>
      <c r="M2089" s="343">
        <v>200</v>
      </c>
      <c r="N2089" s="343">
        <v>70</v>
      </c>
      <c r="O2089" s="343">
        <v>130</v>
      </c>
      <c r="P2089" s="343">
        <v>177</v>
      </c>
      <c r="Q2089" s="343">
        <v>64</v>
      </c>
      <c r="R2089" s="343">
        <v>113</v>
      </c>
    </row>
    <row r="2090" spans="1:18" x14ac:dyDescent="0.25">
      <c r="A2090" s="335"/>
      <c r="B2090" s="335"/>
      <c r="C2090" s="335"/>
      <c r="D2090" s="335"/>
      <c r="E2090" s="335"/>
      <c r="F2090" s="335" t="s">
        <v>523</v>
      </c>
      <c r="G2090" s="343">
        <v>282</v>
      </c>
      <c r="H2090" s="343">
        <v>272</v>
      </c>
      <c r="I2090" s="343">
        <v>10</v>
      </c>
      <c r="J2090" s="343">
        <v>0</v>
      </c>
      <c r="K2090" s="343">
        <v>0</v>
      </c>
      <c r="L2090" s="343">
        <v>0</v>
      </c>
      <c r="M2090" s="343">
        <v>106</v>
      </c>
      <c r="N2090" s="343">
        <v>104</v>
      </c>
      <c r="O2090" s="343">
        <v>2</v>
      </c>
      <c r="P2090" s="343">
        <v>90</v>
      </c>
      <c r="Q2090" s="343">
        <v>90</v>
      </c>
      <c r="R2090" s="343">
        <v>0</v>
      </c>
    </row>
    <row r="2091" spans="1:18" x14ac:dyDescent="0.25">
      <c r="A2091" s="335"/>
      <c r="B2091" s="335"/>
      <c r="C2091" s="335"/>
      <c r="D2091" s="335"/>
      <c r="E2091" s="335"/>
      <c r="F2091" s="335" t="s">
        <v>527</v>
      </c>
      <c r="G2091" s="343">
        <v>23</v>
      </c>
      <c r="H2091" s="343">
        <v>14</v>
      </c>
      <c r="I2091" s="343">
        <v>9</v>
      </c>
      <c r="J2091" s="343">
        <v>0</v>
      </c>
      <c r="K2091" s="343">
        <v>0</v>
      </c>
      <c r="L2091" s="343">
        <v>0</v>
      </c>
      <c r="M2091" s="343">
        <v>8</v>
      </c>
      <c r="N2091" s="343">
        <v>6</v>
      </c>
      <c r="O2091" s="343">
        <v>2</v>
      </c>
      <c r="P2091" s="343">
        <v>8</v>
      </c>
      <c r="Q2091" s="343">
        <v>6</v>
      </c>
      <c r="R2091" s="343">
        <v>2</v>
      </c>
    </row>
    <row r="2092" spans="1:18" x14ac:dyDescent="0.25">
      <c r="A2092" s="335"/>
      <c r="B2092" s="335"/>
      <c r="C2092" s="335"/>
      <c r="D2092" s="335"/>
      <c r="E2092" s="335"/>
      <c r="F2092" s="335" t="s">
        <v>524</v>
      </c>
      <c r="G2092" s="343">
        <v>339</v>
      </c>
      <c r="H2092" s="343">
        <v>227</v>
      </c>
      <c r="I2092" s="343">
        <v>112</v>
      </c>
      <c r="J2092" s="343">
        <v>0</v>
      </c>
      <c r="K2092" s="343">
        <v>0</v>
      </c>
      <c r="L2092" s="343">
        <v>0</v>
      </c>
      <c r="M2092" s="343">
        <v>104</v>
      </c>
      <c r="N2092" s="343">
        <v>72</v>
      </c>
      <c r="O2092" s="343">
        <v>32</v>
      </c>
      <c r="P2092" s="343">
        <v>79</v>
      </c>
      <c r="Q2092" s="343">
        <v>54</v>
      </c>
      <c r="R2092" s="343">
        <v>25</v>
      </c>
    </row>
    <row r="2093" spans="1:18" x14ac:dyDescent="0.25">
      <c r="A2093" s="335"/>
      <c r="B2093" s="335"/>
      <c r="C2093" s="335"/>
      <c r="D2093" s="335"/>
      <c r="E2093" s="335"/>
      <c r="F2093" s="335" t="s">
        <v>538</v>
      </c>
      <c r="G2093" s="343">
        <v>256</v>
      </c>
      <c r="H2093" s="343">
        <v>193</v>
      </c>
      <c r="I2093" s="343">
        <v>63</v>
      </c>
      <c r="J2093" s="343">
        <v>0</v>
      </c>
      <c r="K2093" s="343">
        <v>0</v>
      </c>
      <c r="L2093" s="343">
        <v>0</v>
      </c>
      <c r="M2093" s="343">
        <v>89</v>
      </c>
      <c r="N2093" s="343">
        <v>73</v>
      </c>
      <c r="O2093" s="343">
        <v>16</v>
      </c>
      <c r="P2093" s="343">
        <v>67</v>
      </c>
      <c r="Q2093" s="343">
        <v>56</v>
      </c>
      <c r="R2093" s="343">
        <v>11</v>
      </c>
    </row>
    <row r="2094" spans="1:18" x14ac:dyDescent="0.25">
      <c r="A2094" s="335"/>
      <c r="B2094" s="335"/>
      <c r="C2094" s="335"/>
      <c r="D2094" s="335"/>
      <c r="E2094" s="335"/>
      <c r="F2094" s="335" t="s">
        <v>539</v>
      </c>
      <c r="G2094" s="343">
        <v>438</v>
      </c>
      <c r="H2094" s="343">
        <v>409</v>
      </c>
      <c r="I2094" s="343">
        <v>29</v>
      </c>
      <c r="J2094" s="343">
        <v>0</v>
      </c>
      <c r="K2094" s="343">
        <v>0</v>
      </c>
      <c r="L2094" s="343">
        <v>0</v>
      </c>
      <c r="M2094" s="343">
        <v>123</v>
      </c>
      <c r="N2094" s="343">
        <v>110</v>
      </c>
      <c r="O2094" s="343">
        <v>13</v>
      </c>
      <c r="P2094" s="343">
        <v>93</v>
      </c>
      <c r="Q2094" s="343">
        <v>81</v>
      </c>
      <c r="R2094" s="343">
        <v>12</v>
      </c>
    </row>
    <row r="2095" spans="1:18" x14ac:dyDescent="0.25">
      <c r="A2095" s="335"/>
      <c r="B2095" s="335"/>
      <c r="C2095" s="335"/>
      <c r="D2095" s="335"/>
      <c r="E2095" s="335"/>
      <c r="F2095" s="335" t="s">
        <v>540</v>
      </c>
      <c r="G2095" s="343">
        <v>266</v>
      </c>
      <c r="H2095" s="343">
        <v>107</v>
      </c>
      <c r="I2095" s="343">
        <v>159</v>
      </c>
      <c r="J2095" s="343">
        <v>0</v>
      </c>
      <c r="K2095" s="343">
        <v>0</v>
      </c>
      <c r="L2095" s="343">
        <v>0</v>
      </c>
      <c r="M2095" s="343">
        <v>86</v>
      </c>
      <c r="N2095" s="343">
        <v>24</v>
      </c>
      <c r="O2095" s="343">
        <v>62</v>
      </c>
      <c r="P2095" s="343">
        <v>81</v>
      </c>
      <c r="Q2095" s="343">
        <v>23</v>
      </c>
      <c r="R2095" s="343">
        <v>58</v>
      </c>
    </row>
    <row r="2096" spans="1:18" x14ac:dyDescent="0.25">
      <c r="A2096" s="335"/>
      <c r="B2096" s="335"/>
      <c r="C2096" s="335"/>
      <c r="D2096" s="335"/>
      <c r="E2096" s="335"/>
      <c r="F2096" s="335" t="s">
        <v>541</v>
      </c>
      <c r="G2096" s="343">
        <v>17</v>
      </c>
      <c r="H2096" s="343">
        <v>4</v>
      </c>
      <c r="I2096" s="343">
        <v>13</v>
      </c>
      <c r="J2096" s="343">
        <v>0</v>
      </c>
      <c r="K2096" s="343">
        <v>0</v>
      </c>
      <c r="L2096" s="343">
        <v>0</v>
      </c>
      <c r="M2096" s="343">
        <v>17</v>
      </c>
      <c r="N2096" s="343">
        <v>5</v>
      </c>
      <c r="O2096" s="343">
        <v>12</v>
      </c>
      <c r="P2096" s="343">
        <v>16</v>
      </c>
      <c r="Q2096" s="343">
        <v>5</v>
      </c>
      <c r="R2096" s="343">
        <v>11</v>
      </c>
    </row>
    <row r="2097" spans="1:18" x14ac:dyDescent="0.25">
      <c r="A2097" s="335"/>
      <c r="B2097" s="335"/>
      <c r="C2097" s="335"/>
      <c r="D2097" s="335"/>
      <c r="E2097" s="335"/>
      <c r="F2097" s="335" t="s">
        <v>542</v>
      </c>
      <c r="G2097" s="343">
        <v>297</v>
      </c>
      <c r="H2097" s="343">
        <v>64</v>
      </c>
      <c r="I2097" s="343">
        <v>233</v>
      </c>
      <c r="J2097" s="343">
        <v>0</v>
      </c>
      <c r="K2097" s="343">
        <v>0</v>
      </c>
      <c r="L2097" s="343">
        <v>0</v>
      </c>
      <c r="M2097" s="343">
        <v>13</v>
      </c>
      <c r="N2097" s="343">
        <v>7</v>
      </c>
      <c r="O2097" s="343">
        <v>6</v>
      </c>
      <c r="P2097" s="343">
        <v>11</v>
      </c>
      <c r="Q2097" s="343">
        <v>7</v>
      </c>
      <c r="R2097" s="343">
        <v>4</v>
      </c>
    </row>
    <row r="2098" spans="1:18" x14ac:dyDescent="0.25">
      <c r="A2098" s="335"/>
      <c r="B2098" s="335" t="s">
        <v>371</v>
      </c>
      <c r="C2098" s="335"/>
      <c r="D2098" s="335"/>
      <c r="E2098" s="335"/>
      <c r="F2098" s="335"/>
      <c r="G2098" s="343">
        <v>1260</v>
      </c>
      <c r="H2098" s="343">
        <v>730</v>
      </c>
      <c r="I2098" s="343">
        <v>530</v>
      </c>
      <c r="J2098" s="343">
        <v>323</v>
      </c>
      <c r="K2098" s="343">
        <v>190</v>
      </c>
      <c r="L2098" s="343">
        <v>133</v>
      </c>
      <c r="M2098" s="343">
        <v>483</v>
      </c>
      <c r="N2098" s="343">
        <v>271</v>
      </c>
      <c r="O2098" s="343">
        <v>212</v>
      </c>
      <c r="P2098" s="343">
        <v>467</v>
      </c>
      <c r="Q2098" s="343">
        <v>259</v>
      </c>
      <c r="R2098" s="343">
        <v>208</v>
      </c>
    </row>
    <row r="2099" spans="1:18" x14ac:dyDescent="0.25">
      <c r="A2099" s="335"/>
      <c r="B2099" s="335"/>
      <c r="C2099" s="335" t="s">
        <v>371</v>
      </c>
      <c r="D2099" s="335"/>
      <c r="E2099" s="335"/>
      <c r="F2099" s="335"/>
      <c r="G2099" s="343">
        <v>1260</v>
      </c>
      <c r="H2099" s="343">
        <v>730</v>
      </c>
      <c r="I2099" s="343">
        <v>530</v>
      </c>
      <c r="J2099" s="343">
        <v>323</v>
      </c>
      <c r="K2099" s="343">
        <v>190</v>
      </c>
      <c r="L2099" s="343">
        <v>133</v>
      </c>
      <c r="M2099" s="343">
        <v>483</v>
      </c>
      <c r="N2099" s="343">
        <v>271</v>
      </c>
      <c r="O2099" s="343">
        <v>212</v>
      </c>
      <c r="P2099" s="343">
        <v>467</v>
      </c>
      <c r="Q2099" s="343">
        <v>259</v>
      </c>
      <c r="R2099" s="343">
        <v>208</v>
      </c>
    </row>
    <row r="2100" spans="1:18" x14ac:dyDescent="0.25">
      <c r="A2100" s="335"/>
      <c r="B2100" s="335"/>
      <c r="C2100" s="335"/>
      <c r="D2100" s="335" t="s">
        <v>312</v>
      </c>
      <c r="E2100" s="335"/>
      <c r="F2100" s="335"/>
      <c r="G2100" s="343">
        <v>783</v>
      </c>
      <c r="H2100" s="343">
        <v>455</v>
      </c>
      <c r="I2100" s="343">
        <v>328</v>
      </c>
      <c r="J2100" s="343">
        <v>323</v>
      </c>
      <c r="K2100" s="343">
        <v>190</v>
      </c>
      <c r="L2100" s="343">
        <v>133</v>
      </c>
      <c r="M2100" s="343">
        <v>316</v>
      </c>
      <c r="N2100" s="343">
        <v>182</v>
      </c>
      <c r="O2100" s="343">
        <v>134</v>
      </c>
      <c r="P2100" s="343">
        <v>307</v>
      </c>
      <c r="Q2100" s="343">
        <v>176</v>
      </c>
      <c r="R2100" s="343">
        <v>131</v>
      </c>
    </row>
    <row r="2101" spans="1:18" x14ac:dyDescent="0.25">
      <c r="A2101" s="335"/>
      <c r="B2101" s="335"/>
      <c r="C2101" s="335"/>
      <c r="D2101" s="335"/>
      <c r="E2101" s="335" t="s">
        <v>6</v>
      </c>
      <c r="F2101" s="335"/>
      <c r="G2101" s="343">
        <v>783</v>
      </c>
      <c r="H2101" s="343">
        <v>455</v>
      </c>
      <c r="I2101" s="343">
        <v>328</v>
      </c>
      <c r="J2101" s="343">
        <v>323</v>
      </c>
      <c r="K2101" s="343">
        <v>190</v>
      </c>
      <c r="L2101" s="343">
        <v>133</v>
      </c>
      <c r="M2101" s="343">
        <v>316</v>
      </c>
      <c r="N2101" s="343">
        <v>182</v>
      </c>
      <c r="O2101" s="343">
        <v>134</v>
      </c>
      <c r="P2101" s="343">
        <v>307</v>
      </c>
      <c r="Q2101" s="343">
        <v>176</v>
      </c>
      <c r="R2101" s="343">
        <v>131</v>
      </c>
    </row>
    <row r="2102" spans="1:18" x14ac:dyDescent="0.25">
      <c r="A2102" s="335"/>
      <c r="B2102" s="335"/>
      <c r="C2102" s="335"/>
      <c r="D2102" s="335"/>
      <c r="E2102" s="335"/>
      <c r="F2102" s="335" t="s">
        <v>372</v>
      </c>
      <c r="G2102" s="343">
        <v>47</v>
      </c>
      <c r="H2102" s="343">
        <v>14</v>
      </c>
      <c r="I2102" s="343">
        <v>33</v>
      </c>
      <c r="J2102" s="343">
        <v>27</v>
      </c>
      <c r="K2102" s="343">
        <v>8</v>
      </c>
      <c r="L2102" s="343">
        <v>19</v>
      </c>
      <c r="M2102" s="343">
        <v>18</v>
      </c>
      <c r="N2102" s="343">
        <v>6</v>
      </c>
      <c r="O2102" s="343">
        <v>12</v>
      </c>
      <c r="P2102" s="343">
        <v>18</v>
      </c>
      <c r="Q2102" s="343">
        <v>6</v>
      </c>
      <c r="R2102" s="343">
        <v>12</v>
      </c>
    </row>
    <row r="2103" spans="1:18" x14ac:dyDescent="0.25">
      <c r="A2103" s="335"/>
      <c r="B2103" s="335"/>
      <c r="C2103" s="335"/>
      <c r="D2103" s="335"/>
      <c r="E2103" s="335"/>
      <c r="F2103" s="335" t="s">
        <v>361</v>
      </c>
      <c r="G2103" s="343">
        <v>0</v>
      </c>
      <c r="H2103" s="343">
        <v>0</v>
      </c>
      <c r="I2103" s="343">
        <v>0</v>
      </c>
      <c r="J2103" s="343">
        <v>0</v>
      </c>
      <c r="K2103" s="343">
        <v>0</v>
      </c>
      <c r="L2103" s="343">
        <v>0</v>
      </c>
      <c r="M2103" s="343">
        <v>0</v>
      </c>
      <c r="N2103" s="343">
        <v>0</v>
      </c>
      <c r="O2103" s="343">
        <v>0</v>
      </c>
      <c r="P2103" s="343">
        <v>0</v>
      </c>
      <c r="Q2103" s="343">
        <v>0</v>
      </c>
      <c r="R2103" s="343">
        <v>0</v>
      </c>
    </row>
    <row r="2104" spans="1:18" x14ac:dyDescent="0.25">
      <c r="A2104" s="335"/>
      <c r="B2104" s="335"/>
      <c r="C2104" s="335"/>
      <c r="D2104" s="335"/>
      <c r="E2104" s="335"/>
      <c r="F2104" s="335" t="s">
        <v>319</v>
      </c>
      <c r="G2104" s="343">
        <v>106</v>
      </c>
      <c r="H2104" s="343">
        <v>94</v>
      </c>
      <c r="I2104" s="343">
        <v>12</v>
      </c>
      <c r="J2104" s="343">
        <v>45</v>
      </c>
      <c r="K2104" s="343">
        <v>41</v>
      </c>
      <c r="L2104" s="343">
        <v>4</v>
      </c>
      <c r="M2104" s="343">
        <v>50</v>
      </c>
      <c r="N2104" s="343">
        <v>49</v>
      </c>
      <c r="O2104" s="343">
        <v>1</v>
      </c>
      <c r="P2104" s="343">
        <v>50</v>
      </c>
      <c r="Q2104" s="343">
        <v>49</v>
      </c>
      <c r="R2104" s="343">
        <v>1</v>
      </c>
    </row>
    <row r="2105" spans="1:18" x14ac:dyDescent="0.25">
      <c r="A2105" s="335"/>
      <c r="B2105" s="335"/>
      <c r="C2105" s="335"/>
      <c r="D2105" s="335"/>
      <c r="E2105" s="335"/>
      <c r="F2105" s="335" t="s">
        <v>366</v>
      </c>
      <c r="G2105" s="343">
        <v>295</v>
      </c>
      <c r="H2105" s="343">
        <v>127</v>
      </c>
      <c r="I2105" s="343">
        <v>168</v>
      </c>
      <c r="J2105" s="343">
        <v>104</v>
      </c>
      <c r="K2105" s="343">
        <v>43</v>
      </c>
      <c r="L2105" s="343">
        <v>61</v>
      </c>
      <c r="M2105" s="343">
        <v>129</v>
      </c>
      <c r="N2105" s="343">
        <v>51</v>
      </c>
      <c r="O2105" s="343">
        <v>78</v>
      </c>
      <c r="P2105" s="343">
        <v>124</v>
      </c>
      <c r="Q2105" s="343">
        <v>48</v>
      </c>
      <c r="R2105" s="343">
        <v>76</v>
      </c>
    </row>
    <row r="2106" spans="1:18" x14ac:dyDescent="0.25">
      <c r="A2106" s="335"/>
      <c r="B2106" s="335"/>
      <c r="C2106" s="335"/>
      <c r="D2106" s="335"/>
      <c r="E2106" s="335"/>
      <c r="F2106" s="335" t="s">
        <v>373</v>
      </c>
      <c r="G2106" s="343">
        <v>274</v>
      </c>
      <c r="H2106" s="343">
        <v>179</v>
      </c>
      <c r="I2106" s="343">
        <v>95</v>
      </c>
      <c r="J2106" s="343">
        <v>106</v>
      </c>
      <c r="K2106" s="343">
        <v>67</v>
      </c>
      <c r="L2106" s="343">
        <v>39</v>
      </c>
      <c r="M2106" s="343">
        <v>92</v>
      </c>
      <c r="N2106" s="343">
        <v>55</v>
      </c>
      <c r="O2106" s="343">
        <v>37</v>
      </c>
      <c r="P2106" s="343">
        <v>88</v>
      </c>
      <c r="Q2106" s="343">
        <v>52</v>
      </c>
      <c r="R2106" s="343">
        <v>36</v>
      </c>
    </row>
    <row r="2107" spans="1:18" x14ac:dyDescent="0.25">
      <c r="A2107" s="335"/>
      <c r="B2107" s="335"/>
      <c r="C2107" s="335"/>
      <c r="D2107" s="335"/>
      <c r="E2107" s="335"/>
      <c r="F2107" s="335" t="s">
        <v>374</v>
      </c>
      <c r="G2107" s="343">
        <v>61</v>
      </c>
      <c r="H2107" s="343">
        <v>41</v>
      </c>
      <c r="I2107" s="343">
        <v>20</v>
      </c>
      <c r="J2107" s="343">
        <v>41</v>
      </c>
      <c r="K2107" s="343">
        <v>31</v>
      </c>
      <c r="L2107" s="343">
        <v>10</v>
      </c>
      <c r="M2107" s="343">
        <v>27</v>
      </c>
      <c r="N2107" s="343">
        <v>21</v>
      </c>
      <c r="O2107" s="343">
        <v>6</v>
      </c>
      <c r="P2107" s="343">
        <v>27</v>
      </c>
      <c r="Q2107" s="343">
        <v>21</v>
      </c>
      <c r="R2107" s="343">
        <v>6</v>
      </c>
    </row>
    <row r="2108" spans="1:18" x14ac:dyDescent="0.25">
      <c r="A2108" s="335"/>
      <c r="B2108" s="335"/>
      <c r="C2108" s="335"/>
      <c r="D2108" s="335" t="s">
        <v>411</v>
      </c>
      <c r="E2108" s="335"/>
      <c r="F2108" s="335"/>
      <c r="G2108" s="343">
        <v>477</v>
      </c>
      <c r="H2108" s="343">
        <v>275</v>
      </c>
      <c r="I2108" s="343">
        <v>202</v>
      </c>
      <c r="J2108" s="343">
        <v>0</v>
      </c>
      <c r="K2108" s="343">
        <v>0</v>
      </c>
      <c r="L2108" s="343">
        <v>0</v>
      </c>
      <c r="M2108" s="343">
        <v>167</v>
      </c>
      <c r="N2108" s="343">
        <v>89</v>
      </c>
      <c r="O2108" s="343">
        <v>78</v>
      </c>
      <c r="P2108" s="343">
        <v>160</v>
      </c>
      <c r="Q2108" s="343">
        <v>83</v>
      </c>
      <c r="R2108" s="343">
        <v>77</v>
      </c>
    </row>
    <row r="2109" spans="1:18" x14ac:dyDescent="0.25">
      <c r="A2109" s="335"/>
      <c r="B2109" s="335"/>
      <c r="C2109" s="335"/>
      <c r="D2109" s="335"/>
      <c r="E2109" s="335" t="s">
        <v>6</v>
      </c>
      <c r="F2109" s="335"/>
      <c r="G2109" s="343">
        <v>477</v>
      </c>
      <c r="H2109" s="343">
        <v>275</v>
      </c>
      <c r="I2109" s="343">
        <v>202</v>
      </c>
      <c r="J2109" s="343">
        <v>0</v>
      </c>
      <c r="K2109" s="343">
        <v>0</v>
      </c>
      <c r="L2109" s="343">
        <v>0</v>
      </c>
      <c r="M2109" s="343">
        <v>167</v>
      </c>
      <c r="N2109" s="343">
        <v>89</v>
      </c>
      <c r="O2109" s="343">
        <v>78</v>
      </c>
      <c r="P2109" s="343">
        <v>160</v>
      </c>
      <c r="Q2109" s="343">
        <v>83</v>
      </c>
      <c r="R2109" s="343">
        <v>77</v>
      </c>
    </row>
    <row r="2110" spans="1:18" x14ac:dyDescent="0.25">
      <c r="A2110" s="335"/>
      <c r="B2110" s="335"/>
      <c r="C2110" s="335"/>
      <c r="D2110" s="335"/>
      <c r="E2110" s="335"/>
      <c r="F2110" s="335" t="s">
        <v>457</v>
      </c>
      <c r="G2110" s="343">
        <v>35</v>
      </c>
      <c r="H2110" s="343">
        <v>7</v>
      </c>
      <c r="I2110" s="343">
        <v>28</v>
      </c>
      <c r="J2110" s="343">
        <v>0</v>
      </c>
      <c r="K2110" s="343">
        <v>0</v>
      </c>
      <c r="L2110" s="343">
        <v>0</v>
      </c>
      <c r="M2110" s="343">
        <v>18</v>
      </c>
      <c r="N2110" s="343">
        <v>6</v>
      </c>
      <c r="O2110" s="343">
        <v>12</v>
      </c>
      <c r="P2110" s="343">
        <v>18</v>
      </c>
      <c r="Q2110" s="343">
        <v>6</v>
      </c>
      <c r="R2110" s="343">
        <v>12</v>
      </c>
    </row>
    <row r="2111" spans="1:18" x14ac:dyDescent="0.25">
      <c r="A2111" s="335"/>
      <c r="B2111" s="335"/>
      <c r="C2111" s="335"/>
      <c r="D2111" s="335"/>
      <c r="E2111" s="335"/>
      <c r="F2111" s="335" t="s">
        <v>526</v>
      </c>
      <c r="G2111" s="343">
        <v>167</v>
      </c>
      <c r="H2111" s="343">
        <v>68</v>
      </c>
      <c r="I2111" s="343">
        <v>99</v>
      </c>
      <c r="J2111" s="343">
        <v>0</v>
      </c>
      <c r="K2111" s="343">
        <v>0</v>
      </c>
      <c r="L2111" s="343">
        <v>0</v>
      </c>
      <c r="M2111" s="343">
        <v>79</v>
      </c>
      <c r="N2111" s="343">
        <v>29</v>
      </c>
      <c r="O2111" s="343">
        <v>50</v>
      </c>
      <c r="P2111" s="343">
        <v>76</v>
      </c>
      <c r="Q2111" s="343">
        <v>26</v>
      </c>
      <c r="R2111" s="343">
        <v>50</v>
      </c>
    </row>
    <row r="2112" spans="1:18" x14ac:dyDescent="0.25">
      <c r="A2112" s="335"/>
      <c r="B2112" s="335"/>
      <c r="C2112" s="335"/>
      <c r="D2112" s="335"/>
      <c r="E2112" s="335"/>
      <c r="F2112" s="335" t="s">
        <v>463</v>
      </c>
      <c r="G2112" s="343">
        <v>69</v>
      </c>
      <c r="H2112" s="343">
        <v>52</v>
      </c>
      <c r="I2112" s="343">
        <v>17</v>
      </c>
      <c r="J2112" s="343">
        <v>0</v>
      </c>
      <c r="K2112" s="343">
        <v>0</v>
      </c>
      <c r="L2112" s="343">
        <v>0</v>
      </c>
      <c r="M2112" s="343">
        <v>0</v>
      </c>
      <c r="N2112" s="343">
        <v>0</v>
      </c>
      <c r="O2112" s="343">
        <v>0</v>
      </c>
      <c r="P2112" s="343">
        <v>0</v>
      </c>
      <c r="Q2112" s="343">
        <v>0</v>
      </c>
      <c r="R2112" s="343">
        <v>0</v>
      </c>
    </row>
    <row r="2113" spans="1:18" x14ac:dyDescent="0.25">
      <c r="A2113" s="335"/>
      <c r="B2113" s="335"/>
      <c r="C2113" s="335"/>
      <c r="D2113" s="335"/>
      <c r="E2113" s="335"/>
      <c r="F2113" s="335" t="s">
        <v>543</v>
      </c>
      <c r="G2113" s="343">
        <v>63</v>
      </c>
      <c r="H2113" s="343">
        <v>53</v>
      </c>
      <c r="I2113" s="343">
        <v>10</v>
      </c>
      <c r="J2113" s="343">
        <v>0</v>
      </c>
      <c r="K2113" s="343">
        <v>0</v>
      </c>
      <c r="L2113" s="343">
        <v>0</v>
      </c>
      <c r="M2113" s="343">
        <v>27</v>
      </c>
      <c r="N2113" s="343">
        <v>21</v>
      </c>
      <c r="O2113" s="343">
        <v>6</v>
      </c>
      <c r="P2113" s="343">
        <v>27</v>
      </c>
      <c r="Q2113" s="343">
        <v>21</v>
      </c>
      <c r="R2113" s="343">
        <v>6</v>
      </c>
    </row>
    <row r="2114" spans="1:18" x14ac:dyDescent="0.25">
      <c r="A2114" s="335"/>
      <c r="B2114" s="335"/>
      <c r="C2114" s="335"/>
      <c r="D2114" s="335"/>
      <c r="E2114" s="335"/>
      <c r="F2114" s="335" t="s">
        <v>544</v>
      </c>
      <c r="G2114" s="343">
        <v>143</v>
      </c>
      <c r="H2114" s="343">
        <v>95</v>
      </c>
      <c r="I2114" s="343">
        <v>48</v>
      </c>
      <c r="J2114" s="343">
        <v>0</v>
      </c>
      <c r="K2114" s="343">
        <v>0</v>
      </c>
      <c r="L2114" s="343">
        <v>0</v>
      </c>
      <c r="M2114" s="343">
        <v>43</v>
      </c>
      <c r="N2114" s="343">
        <v>33</v>
      </c>
      <c r="O2114" s="343">
        <v>10</v>
      </c>
      <c r="P2114" s="343">
        <v>39</v>
      </c>
      <c r="Q2114" s="343">
        <v>30</v>
      </c>
      <c r="R2114" s="343">
        <v>9</v>
      </c>
    </row>
    <row r="2115" spans="1:18" x14ac:dyDescent="0.25">
      <c r="A2115" s="335" t="s">
        <v>22</v>
      </c>
      <c r="B2115" s="335"/>
      <c r="C2115" s="335"/>
      <c r="D2115" s="335"/>
      <c r="E2115" s="335"/>
      <c r="F2115" s="335"/>
      <c r="G2115" s="343">
        <v>183</v>
      </c>
      <c r="H2115" s="343">
        <v>76</v>
      </c>
      <c r="I2115" s="343">
        <v>107</v>
      </c>
      <c r="J2115" s="343">
        <v>117</v>
      </c>
      <c r="K2115" s="343">
        <v>46</v>
      </c>
      <c r="L2115" s="343">
        <v>71</v>
      </c>
      <c r="M2115" s="343">
        <v>13</v>
      </c>
      <c r="N2115" s="343">
        <v>9</v>
      </c>
      <c r="O2115" s="343">
        <v>4</v>
      </c>
      <c r="P2115" s="343">
        <v>0</v>
      </c>
      <c r="Q2115" s="343">
        <v>0</v>
      </c>
      <c r="R2115" s="343">
        <v>0</v>
      </c>
    </row>
    <row r="2116" spans="1:18" x14ac:dyDescent="0.25">
      <c r="A2116" s="335"/>
      <c r="B2116" s="335" t="s">
        <v>580</v>
      </c>
      <c r="C2116" s="335"/>
      <c r="D2116" s="335"/>
      <c r="E2116" s="335"/>
      <c r="F2116" s="335"/>
      <c r="G2116" s="343">
        <v>20</v>
      </c>
      <c r="H2116" s="343">
        <v>7</v>
      </c>
      <c r="I2116" s="343">
        <v>13</v>
      </c>
      <c r="J2116" s="343">
        <v>6</v>
      </c>
      <c r="K2116" s="343">
        <v>2</v>
      </c>
      <c r="L2116" s="343">
        <v>4</v>
      </c>
      <c r="M2116" s="343">
        <v>0</v>
      </c>
      <c r="N2116" s="343">
        <v>0</v>
      </c>
      <c r="O2116" s="343">
        <v>0</v>
      </c>
      <c r="P2116" s="343">
        <v>0</v>
      </c>
      <c r="Q2116" s="343">
        <v>0</v>
      </c>
      <c r="R2116" s="343">
        <v>0</v>
      </c>
    </row>
    <row r="2117" spans="1:18" x14ac:dyDescent="0.25">
      <c r="A2117" s="335"/>
      <c r="B2117" s="335"/>
      <c r="C2117" s="335" t="s">
        <v>1199</v>
      </c>
      <c r="D2117" s="335"/>
      <c r="E2117" s="335"/>
      <c r="F2117" s="335"/>
      <c r="G2117" s="343">
        <v>20</v>
      </c>
      <c r="H2117" s="343">
        <v>7</v>
      </c>
      <c r="I2117" s="343">
        <v>13</v>
      </c>
      <c r="J2117" s="343">
        <v>6</v>
      </c>
      <c r="K2117" s="343">
        <v>2</v>
      </c>
      <c r="L2117" s="343">
        <v>4</v>
      </c>
      <c r="M2117" s="343">
        <v>0</v>
      </c>
      <c r="N2117" s="343">
        <v>0</v>
      </c>
      <c r="O2117" s="343">
        <v>0</v>
      </c>
      <c r="P2117" s="343">
        <v>0</v>
      </c>
      <c r="Q2117" s="343">
        <v>0</v>
      </c>
      <c r="R2117" s="343">
        <v>0</v>
      </c>
    </row>
    <row r="2118" spans="1:18" x14ac:dyDescent="0.25">
      <c r="A2118" s="335"/>
      <c r="B2118" s="335"/>
      <c r="C2118" s="335"/>
      <c r="D2118" s="335" t="s">
        <v>411</v>
      </c>
      <c r="E2118" s="335"/>
      <c r="F2118" s="335"/>
      <c r="G2118" s="343">
        <v>20</v>
      </c>
      <c r="H2118" s="343">
        <v>7</v>
      </c>
      <c r="I2118" s="343">
        <v>13</v>
      </c>
      <c r="J2118" s="343">
        <v>6</v>
      </c>
      <c r="K2118" s="343">
        <v>2</v>
      </c>
      <c r="L2118" s="343">
        <v>4</v>
      </c>
      <c r="M2118" s="343">
        <v>0</v>
      </c>
      <c r="N2118" s="343">
        <v>0</v>
      </c>
      <c r="O2118" s="343">
        <v>0</v>
      </c>
      <c r="P2118" s="343">
        <v>0</v>
      </c>
      <c r="Q2118" s="343">
        <v>0</v>
      </c>
      <c r="R2118" s="343">
        <v>0</v>
      </c>
    </row>
    <row r="2119" spans="1:18" x14ac:dyDescent="0.25">
      <c r="A2119" s="335"/>
      <c r="B2119" s="335"/>
      <c r="C2119" s="335"/>
      <c r="D2119" s="335"/>
      <c r="E2119" s="335" t="s">
        <v>555</v>
      </c>
      <c r="F2119" s="335"/>
      <c r="G2119" s="343">
        <v>20</v>
      </c>
      <c r="H2119" s="343">
        <v>7</v>
      </c>
      <c r="I2119" s="343">
        <v>13</v>
      </c>
      <c r="J2119" s="343">
        <v>6</v>
      </c>
      <c r="K2119" s="343">
        <v>2</v>
      </c>
      <c r="L2119" s="343">
        <v>4</v>
      </c>
      <c r="M2119" s="343">
        <v>0</v>
      </c>
      <c r="N2119" s="343">
        <v>0</v>
      </c>
      <c r="O2119" s="343">
        <v>0</v>
      </c>
      <c r="P2119" s="343">
        <v>0</v>
      </c>
      <c r="Q2119" s="343">
        <v>0</v>
      </c>
      <c r="R2119" s="343">
        <v>0</v>
      </c>
    </row>
    <row r="2120" spans="1:18" x14ac:dyDescent="0.25">
      <c r="A2120" s="335"/>
      <c r="B2120" s="335"/>
      <c r="C2120" s="335"/>
      <c r="D2120" s="335"/>
      <c r="E2120" s="335"/>
      <c r="F2120" s="335" t="s">
        <v>547</v>
      </c>
      <c r="G2120" s="343">
        <v>1</v>
      </c>
      <c r="H2120" s="343">
        <v>0</v>
      </c>
      <c r="I2120" s="343">
        <v>1</v>
      </c>
      <c r="J2120" s="343">
        <v>1</v>
      </c>
      <c r="K2120" s="343">
        <v>0</v>
      </c>
      <c r="L2120" s="343">
        <v>1</v>
      </c>
      <c r="M2120" s="343">
        <v>0</v>
      </c>
      <c r="N2120" s="343">
        <v>0</v>
      </c>
      <c r="O2120" s="343">
        <v>0</v>
      </c>
      <c r="P2120" s="343">
        <v>0</v>
      </c>
      <c r="Q2120" s="343">
        <v>0</v>
      </c>
      <c r="R2120" s="343">
        <v>0</v>
      </c>
    </row>
    <row r="2121" spans="1:18" x14ac:dyDescent="0.25">
      <c r="A2121" s="335"/>
      <c r="B2121" s="335"/>
      <c r="C2121" s="335"/>
      <c r="D2121" s="335"/>
      <c r="E2121" s="335"/>
      <c r="F2121" s="335" t="s">
        <v>562</v>
      </c>
      <c r="G2121" s="343">
        <v>15</v>
      </c>
      <c r="H2121" s="343">
        <v>7</v>
      </c>
      <c r="I2121" s="343">
        <v>8</v>
      </c>
      <c r="J2121" s="343">
        <v>4</v>
      </c>
      <c r="K2121" s="343">
        <v>2</v>
      </c>
      <c r="L2121" s="343">
        <v>2</v>
      </c>
      <c r="M2121" s="343">
        <v>0</v>
      </c>
      <c r="N2121" s="343">
        <v>0</v>
      </c>
      <c r="O2121" s="343">
        <v>0</v>
      </c>
      <c r="P2121" s="343">
        <v>0</v>
      </c>
      <c r="Q2121" s="343">
        <v>0</v>
      </c>
      <c r="R2121" s="343">
        <v>0</v>
      </c>
    </row>
    <row r="2122" spans="1:18" x14ac:dyDescent="0.25">
      <c r="A2122" s="335"/>
      <c r="B2122" s="335"/>
      <c r="C2122" s="335"/>
      <c r="D2122" s="335"/>
      <c r="E2122" s="335"/>
      <c r="F2122" s="335" t="s">
        <v>791</v>
      </c>
      <c r="G2122" s="343">
        <v>1</v>
      </c>
      <c r="H2122" s="343">
        <v>0</v>
      </c>
      <c r="I2122" s="343">
        <v>1</v>
      </c>
      <c r="J2122" s="343">
        <v>1</v>
      </c>
      <c r="K2122" s="343">
        <v>0</v>
      </c>
      <c r="L2122" s="343">
        <v>1</v>
      </c>
      <c r="M2122" s="343">
        <v>0</v>
      </c>
      <c r="N2122" s="343">
        <v>0</v>
      </c>
      <c r="O2122" s="343">
        <v>0</v>
      </c>
      <c r="P2122" s="343">
        <v>0</v>
      </c>
      <c r="Q2122" s="343">
        <v>0</v>
      </c>
      <c r="R2122" s="343">
        <v>0</v>
      </c>
    </row>
    <row r="2123" spans="1:18" x14ac:dyDescent="0.25">
      <c r="A2123" s="335"/>
      <c r="B2123" s="335"/>
      <c r="C2123" s="335"/>
      <c r="D2123" s="335"/>
      <c r="E2123" s="335"/>
      <c r="F2123" s="335" t="s">
        <v>744</v>
      </c>
      <c r="G2123" s="343">
        <v>1</v>
      </c>
      <c r="H2123" s="343">
        <v>0</v>
      </c>
      <c r="I2123" s="343">
        <v>1</v>
      </c>
      <c r="J2123" s="343">
        <v>0</v>
      </c>
      <c r="K2123" s="343">
        <v>0</v>
      </c>
      <c r="L2123" s="343">
        <v>0</v>
      </c>
      <c r="M2123" s="343">
        <v>0</v>
      </c>
      <c r="N2123" s="343">
        <v>0</v>
      </c>
      <c r="O2123" s="343">
        <v>0</v>
      </c>
      <c r="P2123" s="343">
        <v>0</v>
      </c>
      <c r="Q2123" s="343">
        <v>0</v>
      </c>
      <c r="R2123" s="343">
        <v>0</v>
      </c>
    </row>
    <row r="2124" spans="1:18" x14ac:dyDescent="0.25">
      <c r="A2124" s="335"/>
      <c r="B2124" s="335"/>
      <c r="C2124" s="335"/>
      <c r="D2124" s="335"/>
      <c r="E2124" s="335"/>
      <c r="F2124" s="335" t="s">
        <v>792</v>
      </c>
      <c r="G2124" s="343">
        <v>2</v>
      </c>
      <c r="H2124" s="343">
        <v>0</v>
      </c>
      <c r="I2124" s="343">
        <v>2</v>
      </c>
      <c r="J2124" s="343">
        <v>0</v>
      </c>
      <c r="K2124" s="343">
        <v>0</v>
      </c>
      <c r="L2124" s="343">
        <v>0</v>
      </c>
      <c r="M2124" s="343">
        <v>0</v>
      </c>
      <c r="N2124" s="343">
        <v>0</v>
      </c>
      <c r="O2124" s="343">
        <v>0</v>
      </c>
      <c r="P2124" s="343">
        <v>0</v>
      </c>
      <c r="Q2124" s="343">
        <v>0</v>
      </c>
      <c r="R2124" s="343">
        <v>0</v>
      </c>
    </row>
    <row r="2125" spans="1:18" x14ac:dyDescent="0.25">
      <c r="A2125" s="335"/>
      <c r="B2125" s="335" t="s">
        <v>573</v>
      </c>
      <c r="C2125" s="335"/>
      <c r="D2125" s="335"/>
      <c r="E2125" s="335"/>
      <c r="F2125" s="335"/>
      <c r="G2125" s="343">
        <v>42</v>
      </c>
      <c r="H2125" s="343">
        <v>6</v>
      </c>
      <c r="I2125" s="343">
        <v>36</v>
      </c>
      <c r="J2125" s="343">
        <v>32</v>
      </c>
      <c r="K2125" s="343">
        <v>3</v>
      </c>
      <c r="L2125" s="343">
        <v>29</v>
      </c>
      <c r="M2125" s="343">
        <v>0</v>
      </c>
      <c r="N2125" s="343">
        <v>0</v>
      </c>
      <c r="O2125" s="343">
        <v>0</v>
      </c>
      <c r="P2125" s="343">
        <v>0</v>
      </c>
      <c r="Q2125" s="343">
        <v>0</v>
      </c>
      <c r="R2125" s="343">
        <v>0</v>
      </c>
    </row>
    <row r="2126" spans="1:18" x14ac:dyDescent="0.25">
      <c r="A2126" s="335"/>
      <c r="B2126" s="335"/>
      <c r="C2126" s="335" t="s">
        <v>1200</v>
      </c>
      <c r="D2126" s="335"/>
      <c r="E2126" s="335"/>
      <c r="F2126" s="335"/>
      <c r="G2126" s="343">
        <v>42</v>
      </c>
      <c r="H2126" s="343">
        <v>6</v>
      </c>
      <c r="I2126" s="343">
        <v>36</v>
      </c>
      <c r="J2126" s="343">
        <v>32</v>
      </c>
      <c r="K2126" s="343">
        <v>3</v>
      </c>
      <c r="L2126" s="343">
        <v>29</v>
      </c>
      <c r="M2126" s="343">
        <v>0</v>
      </c>
      <c r="N2126" s="343">
        <v>0</v>
      </c>
      <c r="O2126" s="343">
        <v>0</v>
      </c>
      <c r="P2126" s="343">
        <v>0</v>
      </c>
      <c r="Q2126" s="343">
        <v>0</v>
      </c>
      <c r="R2126" s="343">
        <v>0</v>
      </c>
    </row>
    <row r="2127" spans="1:18" x14ac:dyDescent="0.25">
      <c r="A2127" s="335"/>
      <c r="B2127" s="335"/>
      <c r="C2127" s="335"/>
      <c r="D2127" s="335" t="s">
        <v>411</v>
      </c>
      <c r="E2127" s="335"/>
      <c r="F2127" s="335"/>
      <c r="G2127" s="343">
        <v>32</v>
      </c>
      <c r="H2127" s="343">
        <v>3</v>
      </c>
      <c r="I2127" s="343">
        <v>29</v>
      </c>
      <c r="J2127" s="343">
        <v>32</v>
      </c>
      <c r="K2127" s="343">
        <v>3</v>
      </c>
      <c r="L2127" s="343">
        <v>29</v>
      </c>
      <c r="M2127" s="343">
        <v>0</v>
      </c>
      <c r="N2127" s="343">
        <v>0</v>
      </c>
      <c r="O2127" s="343">
        <v>0</v>
      </c>
      <c r="P2127" s="343">
        <v>0</v>
      </c>
      <c r="Q2127" s="343">
        <v>0</v>
      </c>
      <c r="R2127" s="343">
        <v>0</v>
      </c>
    </row>
    <row r="2128" spans="1:18" x14ac:dyDescent="0.25">
      <c r="A2128" s="335"/>
      <c r="B2128" s="335"/>
      <c r="C2128" s="335"/>
      <c r="D2128" s="335"/>
      <c r="E2128" s="335" t="s">
        <v>6</v>
      </c>
      <c r="F2128" s="335"/>
      <c r="G2128" s="343">
        <v>32</v>
      </c>
      <c r="H2128" s="343">
        <v>3</v>
      </c>
      <c r="I2128" s="343">
        <v>29</v>
      </c>
      <c r="J2128" s="343">
        <v>32</v>
      </c>
      <c r="K2128" s="343">
        <v>3</v>
      </c>
      <c r="L2128" s="343">
        <v>29</v>
      </c>
      <c r="M2128" s="343">
        <v>0</v>
      </c>
      <c r="N2128" s="343">
        <v>0</v>
      </c>
      <c r="O2128" s="343">
        <v>0</v>
      </c>
      <c r="P2128" s="343">
        <v>0</v>
      </c>
      <c r="Q2128" s="343">
        <v>0</v>
      </c>
      <c r="R2128" s="343">
        <v>0</v>
      </c>
    </row>
    <row r="2129" spans="1:18" x14ac:dyDescent="0.25">
      <c r="A2129" s="335"/>
      <c r="B2129" s="335"/>
      <c r="C2129" s="335"/>
      <c r="D2129" s="335"/>
      <c r="E2129" s="335"/>
      <c r="F2129" s="335" t="s">
        <v>568</v>
      </c>
      <c r="G2129" s="343">
        <v>32</v>
      </c>
      <c r="H2129" s="343">
        <v>3</v>
      </c>
      <c r="I2129" s="343">
        <v>29</v>
      </c>
      <c r="J2129" s="343">
        <v>32</v>
      </c>
      <c r="K2129" s="343">
        <v>3</v>
      </c>
      <c r="L2129" s="343">
        <v>29</v>
      </c>
      <c r="M2129" s="343">
        <v>0</v>
      </c>
      <c r="N2129" s="343">
        <v>0</v>
      </c>
      <c r="O2129" s="343">
        <v>0</v>
      </c>
      <c r="P2129" s="343">
        <v>0</v>
      </c>
      <c r="Q2129" s="343">
        <v>0</v>
      </c>
      <c r="R2129" s="343">
        <v>0</v>
      </c>
    </row>
    <row r="2130" spans="1:18" x14ac:dyDescent="0.25">
      <c r="A2130" s="335"/>
      <c r="B2130" s="335"/>
      <c r="C2130" s="335"/>
      <c r="D2130" s="335" t="s">
        <v>468</v>
      </c>
      <c r="E2130" s="335"/>
      <c r="F2130" s="335"/>
      <c r="G2130" s="343">
        <v>10</v>
      </c>
      <c r="H2130" s="343">
        <v>3</v>
      </c>
      <c r="I2130" s="343">
        <v>7</v>
      </c>
      <c r="J2130" s="343">
        <v>0</v>
      </c>
      <c r="K2130" s="343">
        <v>0</v>
      </c>
      <c r="L2130" s="343">
        <v>0</v>
      </c>
      <c r="M2130" s="343">
        <v>0</v>
      </c>
      <c r="N2130" s="343">
        <v>0</v>
      </c>
      <c r="O2130" s="343">
        <v>0</v>
      </c>
      <c r="P2130" s="343">
        <v>0</v>
      </c>
      <c r="Q2130" s="343">
        <v>0</v>
      </c>
      <c r="R2130" s="343">
        <v>0</v>
      </c>
    </row>
    <row r="2131" spans="1:18" x14ac:dyDescent="0.25">
      <c r="A2131" s="335"/>
      <c r="B2131" s="335"/>
      <c r="C2131" s="335"/>
      <c r="D2131" s="335"/>
      <c r="E2131" s="335" t="s">
        <v>6</v>
      </c>
      <c r="F2131" s="335"/>
      <c r="G2131" s="343">
        <v>10</v>
      </c>
      <c r="H2131" s="343">
        <v>3</v>
      </c>
      <c r="I2131" s="343">
        <v>7</v>
      </c>
      <c r="J2131" s="343">
        <v>0</v>
      </c>
      <c r="K2131" s="343">
        <v>0</v>
      </c>
      <c r="L2131" s="343">
        <v>0</v>
      </c>
      <c r="M2131" s="343">
        <v>0</v>
      </c>
      <c r="N2131" s="343">
        <v>0</v>
      </c>
      <c r="O2131" s="343">
        <v>0</v>
      </c>
      <c r="P2131" s="343">
        <v>0</v>
      </c>
      <c r="Q2131" s="343">
        <v>0</v>
      </c>
      <c r="R2131" s="343">
        <v>0</v>
      </c>
    </row>
    <row r="2132" spans="1:18" x14ac:dyDescent="0.25">
      <c r="A2132" s="335"/>
      <c r="B2132" s="335"/>
      <c r="C2132" s="335"/>
      <c r="D2132" s="335"/>
      <c r="E2132" s="335"/>
      <c r="F2132" s="335" t="s">
        <v>931</v>
      </c>
      <c r="G2132" s="343">
        <v>10</v>
      </c>
      <c r="H2132" s="343">
        <v>3</v>
      </c>
      <c r="I2132" s="343">
        <v>7</v>
      </c>
      <c r="J2132" s="343">
        <v>0</v>
      </c>
      <c r="K2132" s="343">
        <v>0</v>
      </c>
      <c r="L2132" s="343">
        <v>0</v>
      </c>
      <c r="M2132" s="343">
        <v>0</v>
      </c>
      <c r="N2132" s="343">
        <v>0</v>
      </c>
      <c r="O2132" s="343">
        <v>0</v>
      </c>
      <c r="P2132" s="343">
        <v>0</v>
      </c>
      <c r="Q2132" s="343">
        <v>0</v>
      </c>
      <c r="R2132" s="343">
        <v>0</v>
      </c>
    </row>
    <row r="2133" spans="1:18" x14ac:dyDescent="0.25">
      <c r="A2133" s="335"/>
      <c r="B2133" s="335"/>
      <c r="C2133" s="335"/>
      <c r="D2133" s="335" t="s">
        <v>504</v>
      </c>
      <c r="E2133" s="335"/>
      <c r="F2133" s="335"/>
      <c r="G2133" s="343">
        <v>0</v>
      </c>
      <c r="H2133" s="343">
        <v>0</v>
      </c>
      <c r="I2133" s="343">
        <v>0</v>
      </c>
      <c r="J2133" s="343">
        <v>0</v>
      </c>
      <c r="K2133" s="343">
        <v>0</v>
      </c>
      <c r="L2133" s="343">
        <v>0</v>
      </c>
      <c r="M2133" s="343">
        <v>0</v>
      </c>
      <c r="N2133" s="343">
        <v>0</v>
      </c>
      <c r="O2133" s="343">
        <v>0</v>
      </c>
      <c r="P2133" s="343">
        <v>0</v>
      </c>
      <c r="Q2133" s="343">
        <v>0</v>
      </c>
      <c r="R2133" s="343">
        <v>0</v>
      </c>
    </row>
    <row r="2134" spans="1:18" x14ac:dyDescent="0.25">
      <c r="A2134" s="335"/>
      <c r="B2134" s="335"/>
      <c r="C2134" s="335"/>
      <c r="D2134" s="335"/>
      <c r="E2134" s="335" t="s">
        <v>6</v>
      </c>
      <c r="F2134" s="335"/>
      <c r="G2134" s="343">
        <v>0</v>
      </c>
      <c r="H2134" s="343">
        <v>0</v>
      </c>
      <c r="I2134" s="343">
        <v>0</v>
      </c>
      <c r="J2134" s="343">
        <v>0</v>
      </c>
      <c r="K2134" s="343">
        <v>0</v>
      </c>
      <c r="L2134" s="343">
        <v>0</v>
      </c>
      <c r="M2134" s="343">
        <v>0</v>
      </c>
      <c r="N2134" s="343">
        <v>0</v>
      </c>
      <c r="O2134" s="343">
        <v>0</v>
      </c>
      <c r="P2134" s="343">
        <v>0</v>
      </c>
      <c r="Q2134" s="343">
        <v>0</v>
      </c>
      <c r="R2134" s="343">
        <v>0</v>
      </c>
    </row>
    <row r="2135" spans="1:18" x14ac:dyDescent="0.25">
      <c r="A2135" s="335"/>
      <c r="B2135" s="335"/>
      <c r="C2135" s="335"/>
      <c r="D2135" s="335"/>
      <c r="E2135" s="335"/>
      <c r="F2135" s="335" t="s">
        <v>882</v>
      </c>
      <c r="G2135" s="343">
        <v>0</v>
      </c>
      <c r="H2135" s="343">
        <v>0</v>
      </c>
      <c r="I2135" s="343">
        <v>0</v>
      </c>
      <c r="J2135" s="343">
        <v>0</v>
      </c>
      <c r="K2135" s="343">
        <v>0</v>
      </c>
      <c r="L2135" s="343">
        <v>0</v>
      </c>
      <c r="M2135" s="343">
        <v>0</v>
      </c>
      <c r="N2135" s="343">
        <v>0</v>
      </c>
      <c r="O2135" s="343">
        <v>0</v>
      </c>
      <c r="P2135" s="343">
        <v>0</v>
      </c>
      <c r="Q2135" s="343">
        <v>0</v>
      </c>
      <c r="R2135" s="343">
        <v>0</v>
      </c>
    </row>
    <row r="2136" spans="1:18" x14ac:dyDescent="0.25">
      <c r="A2136" s="335"/>
      <c r="B2136" s="335" t="s">
        <v>375</v>
      </c>
      <c r="C2136" s="335"/>
      <c r="D2136" s="335"/>
      <c r="E2136" s="335"/>
      <c r="F2136" s="335"/>
      <c r="G2136" s="343">
        <v>121</v>
      </c>
      <c r="H2136" s="343">
        <v>63</v>
      </c>
      <c r="I2136" s="343">
        <v>58</v>
      </c>
      <c r="J2136" s="343">
        <v>79</v>
      </c>
      <c r="K2136" s="343">
        <v>41</v>
      </c>
      <c r="L2136" s="343">
        <v>38</v>
      </c>
      <c r="M2136" s="343">
        <v>13</v>
      </c>
      <c r="N2136" s="343">
        <v>9</v>
      </c>
      <c r="O2136" s="343">
        <v>4</v>
      </c>
      <c r="P2136" s="343">
        <v>0</v>
      </c>
      <c r="Q2136" s="343">
        <v>0</v>
      </c>
      <c r="R2136" s="343">
        <v>0</v>
      </c>
    </row>
    <row r="2137" spans="1:18" x14ac:dyDescent="0.25">
      <c r="A2137" s="335"/>
      <c r="B2137" s="335"/>
      <c r="C2137" s="335" t="s">
        <v>376</v>
      </c>
      <c r="D2137" s="335"/>
      <c r="E2137" s="335"/>
      <c r="F2137" s="335"/>
      <c r="G2137" s="343">
        <v>121</v>
      </c>
      <c r="H2137" s="343">
        <v>63</v>
      </c>
      <c r="I2137" s="343">
        <v>58</v>
      </c>
      <c r="J2137" s="343">
        <v>79</v>
      </c>
      <c r="K2137" s="343">
        <v>41</v>
      </c>
      <c r="L2137" s="343">
        <v>38</v>
      </c>
      <c r="M2137" s="343">
        <v>13</v>
      </c>
      <c r="N2137" s="343">
        <v>9</v>
      </c>
      <c r="O2137" s="343">
        <v>4</v>
      </c>
      <c r="P2137" s="343">
        <v>0</v>
      </c>
      <c r="Q2137" s="343">
        <v>0</v>
      </c>
      <c r="R2137" s="343">
        <v>0</v>
      </c>
    </row>
    <row r="2138" spans="1:18" x14ac:dyDescent="0.25">
      <c r="A2138" s="335"/>
      <c r="B2138" s="335"/>
      <c r="C2138" s="335"/>
      <c r="D2138" s="335" t="s">
        <v>312</v>
      </c>
      <c r="E2138" s="335"/>
      <c r="F2138" s="335"/>
      <c r="G2138" s="343">
        <v>121</v>
      </c>
      <c r="H2138" s="343">
        <v>63</v>
      </c>
      <c r="I2138" s="343">
        <v>58</v>
      </c>
      <c r="J2138" s="343">
        <v>79</v>
      </c>
      <c r="K2138" s="343">
        <v>41</v>
      </c>
      <c r="L2138" s="343">
        <v>38</v>
      </c>
      <c r="M2138" s="343">
        <v>13</v>
      </c>
      <c r="N2138" s="343">
        <v>9</v>
      </c>
      <c r="O2138" s="343">
        <v>4</v>
      </c>
      <c r="P2138" s="343">
        <v>0</v>
      </c>
      <c r="Q2138" s="343">
        <v>0</v>
      </c>
      <c r="R2138" s="343">
        <v>0</v>
      </c>
    </row>
    <row r="2139" spans="1:18" x14ac:dyDescent="0.25">
      <c r="A2139" s="335"/>
      <c r="B2139" s="335"/>
      <c r="C2139" s="335"/>
      <c r="D2139" s="335"/>
      <c r="E2139" s="335" t="s">
        <v>6</v>
      </c>
      <c r="F2139" s="335"/>
      <c r="G2139" s="343">
        <v>121</v>
      </c>
      <c r="H2139" s="343">
        <v>63</v>
      </c>
      <c r="I2139" s="343">
        <v>58</v>
      </c>
      <c r="J2139" s="343">
        <v>79</v>
      </c>
      <c r="K2139" s="343">
        <v>41</v>
      </c>
      <c r="L2139" s="343">
        <v>38</v>
      </c>
      <c r="M2139" s="343">
        <v>13</v>
      </c>
      <c r="N2139" s="343">
        <v>9</v>
      </c>
      <c r="O2139" s="343">
        <v>4</v>
      </c>
      <c r="P2139" s="343">
        <v>0</v>
      </c>
      <c r="Q2139" s="343">
        <v>0</v>
      </c>
      <c r="R2139" s="343">
        <v>0</v>
      </c>
    </row>
    <row r="2140" spans="1:18" x14ac:dyDescent="0.25">
      <c r="A2140" s="335"/>
      <c r="B2140" s="335"/>
      <c r="C2140" s="335"/>
      <c r="D2140" s="335"/>
      <c r="E2140" s="335"/>
      <c r="F2140" s="335" t="s">
        <v>317</v>
      </c>
      <c r="G2140" s="343">
        <v>76</v>
      </c>
      <c r="H2140" s="343">
        <v>26</v>
      </c>
      <c r="I2140" s="343">
        <v>50</v>
      </c>
      <c r="J2140" s="343">
        <v>40</v>
      </c>
      <c r="K2140" s="343">
        <v>9</v>
      </c>
      <c r="L2140" s="343">
        <v>31</v>
      </c>
      <c r="M2140" s="343">
        <v>5</v>
      </c>
      <c r="N2140" s="343">
        <v>1</v>
      </c>
      <c r="O2140" s="343">
        <v>4</v>
      </c>
      <c r="P2140" s="343">
        <v>0</v>
      </c>
      <c r="Q2140" s="343">
        <v>0</v>
      </c>
      <c r="R2140" s="343">
        <v>0</v>
      </c>
    </row>
    <row r="2141" spans="1:18" x14ac:dyDescent="0.25">
      <c r="A2141" s="335"/>
      <c r="B2141" s="335"/>
      <c r="C2141" s="335"/>
      <c r="D2141" s="335"/>
      <c r="E2141" s="335"/>
      <c r="F2141" s="335" t="s">
        <v>377</v>
      </c>
      <c r="G2141" s="343">
        <v>45</v>
      </c>
      <c r="H2141" s="343">
        <v>37</v>
      </c>
      <c r="I2141" s="343">
        <v>8</v>
      </c>
      <c r="J2141" s="343">
        <v>39</v>
      </c>
      <c r="K2141" s="343">
        <v>32</v>
      </c>
      <c r="L2141" s="343">
        <v>7</v>
      </c>
      <c r="M2141" s="343">
        <v>8</v>
      </c>
      <c r="N2141" s="343">
        <v>8</v>
      </c>
      <c r="O2141" s="343">
        <v>0</v>
      </c>
      <c r="P2141" s="343">
        <v>0</v>
      </c>
      <c r="Q2141" s="343">
        <v>0</v>
      </c>
      <c r="R2141" s="343">
        <v>0</v>
      </c>
    </row>
    <row r="2142" spans="1:18" x14ac:dyDescent="0.25">
      <c r="A2142" s="335" t="s">
        <v>23</v>
      </c>
      <c r="B2142" s="335"/>
      <c r="C2142" s="335"/>
      <c r="D2142" s="335"/>
      <c r="E2142" s="335"/>
      <c r="F2142" s="335"/>
      <c r="G2142" s="343">
        <v>177</v>
      </c>
      <c r="H2142" s="343">
        <v>65</v>
      </c>
      <c r="I2142" s="343">
        <v>112</v>
      </c>
      <c r="J2142" s="343">
        <v>61</v>
      </c>
      <c r="K2142" s="343">
        <v>25</v>
      </c>
      <c r="L2142" s="343">
        <v>36</v>
      </c>
      <c r="M2142" s="343">
        <v>70</v>
      </c>
      <c r="N2142" s="343">
        <v>33</v>
      </c>
      <c r="O2142" s="343">
        <v>37</v>
      </c>
      <c r="P2142" s="343">
        <v>0</v>
      </c>
      <c r="Q2142" s="343">
        <v>0</v>
      </c>
      <c r="R2142" s="343">
        <v>0</v>
      </c>
    </row>
    <row r="2143" spans="1:18" x14ac:dyDescent="0.25">
      <c r="A2143" s="335"/>
      <c r="B2143" s="335" t="s">
        <v>375</v>
      </c>
      <c r="C2143" s="335"/>
      <c r="D2143" s="335"/>
      <c r="E2143" s="335"/>
      <c r="F2143" s="335"/>
      <c r="G2143" s="343">
        <v>177</v>
      </c>
      <c r="H2143" s="343">
        <v>65</v>
      </c>
      <c r="I2143" s="343">
        <v>112</v>
      </c>
      <c r="J2143" s="343">
        <v>61</v>
      </c>
      <c r="K2143" s="343">
        <v>25</v>
      </c>
      <c r="L2143" s="343">
        <v>36</v>
      </c>
      <c r="M2143" s="343">
        <v>70</v>
      </c>
      <c r="N2143" s="343">
        <v>33</v>
      </c>
      <c r="O2143" s="343">
        <v>37</v>
      </c>
      <c r="P2143" s="343">
        <v>0</v>
      </c>
      <c r="Q2143" s="343">
        <v>0</v>
      </c>
      <c r="R2143" s="343">
        <v>0</v>
      </c>
    </row>
    <row r="2144" spans="1:18" x14ac:dyDescent="0.25">
      <c r="A2144" s="335"/>
      <c r="B2144" s="335"/>
      <c r="C2144" s="335" t="s">
        <v>375</v>
      </c>
      <c r="D2144" s="335"/>
      <c r="E2144" s="335"/>
      <c r="F2144" s="335"/>
      <c r="G2144" s="343">
        <v>177</v>
      </c>
      <c r="H2144" s="343">
        <v>65</v>
      </c>
      <c r="I2144" s="343">
        <v>112</v>
      </c>
      <c r="J2144" s="343">
        <v>61</v>
      </c>
      <c r="K2144" s="343">
        <v>25</v>
      </c>
      <c r="L2144" s="343">
        <v>36</v>
      </c>
      <c r="M2144" s="343">
        <v>70</v>
      </c>
      <c r="N2144" s="343">
        <v>33</v>
      </c>
      <c r="O2144" s="343">
        <v>37</v>
      </c>
      <c r="P2144" s="343">
        <v>0</v>
      </c>
      <c r="Q2144" s="343">
        <v>0</v>
      </c>
      <c r="R2144" s="343">
        <v>0</v>
      </c>
    </row>
    <row r="2145" spans="1:18" x14ac:dyDescent="0.25">
      <c r="A2145" s="335"/>
      <c r="B2145" s="335"/>
      <c r="C2145" s="335"/>
      <c r="D2145" s="335" t="s">
        <v>312</v>
      </c>
      <c r="E2145" s="335"/>
      <c r="F2145" s="335"/>
      <c r="G2145" s="343">
        <v>122</v>
      </c>
      <c r="H2145" s="343">
        <v>47</v>
      </c>
      <c r="I2145" s="343">
        <v>75</v>
      </c>
      <c r="J2145" s="343">
        <v>61</v>
      </c>
      <c r="K2145" s="343">
        <v>25</v>
      </c>
      <c r="L2145" s="343">
        <v>36</v>
      </c>
      <c r="M2145" s="343">
        <v>37</v>
      </c>
      <c r="N2145" s="343">
        <v>9</v>
      </c>
      <c r="O2145" s="343">
        <v>28</v>
      </c>
      <c r="P2145" s="343">
        <v>0</v>
      </c>
      <c r="Q2145" s="343">
        <v>0</v>
      </c>
      <c r="R2145" s="343">
        <v>0</v>
      </c>
    </row>
    <row r="2146" spans="1:18" x14ac:dyDescent="0.25">
      <c r="A2146" s="335"/>
      <c r="B2146" s="335"/>
      <c r="C2146" s="335"/>
      <c r="D2146" s="335"/>
      <c r="E2146" s="335" t="s">
        <v>6</v>
      </c>
      <c r="F2146" s="335"/>
      <c r="G2146" s="343">
        <v>122</v>
      </c>
      <c r="H2146" s="343">
        <v>47</v>
      </c>
      <c r="I2146" s="343">
        <v>75</v>
      </c>
      <c r="J2146" s="343">
        <v>61</v>
      </c>
      <c r="K2146" s="343">
        <v>25</v>
      </c>
      <c r="L2146" s="343">
        <v>36</v>
      </c>
      <c r="M2146" s="343">
        <v>37</v>
      </c>
      <c r="N2146" s="343">
        <v>9</v>
      </c>
      <c r="O2146" s="343">
        <v>28</v>
      </c>
      <c r="P2146" s="343">
        <v>0</v>
      </c>
      <c r="Q2146" s="343">
        <v>0</v>
      </c>
      <c r="R2146" s="343">
        <v>0</v>
      </c>
    </row>
    <row r="2147" spans="1:18" x14ac:dyDescent="0.25">
      <c r="A2147" s="335"/>
      <c r="B2147" s="335"/>
      <c r="C2147" s="335"/>
      <c r="D2147" s="335"/>
      <c r="E2147" s="335"/>
      <c r="F2147" s="335" t="s">
        <v>315</v>
      </c>
      <c r="G2147" s="343">
        <v>38</v>
      </c>
      <c r="H2147" s="343">
        <v>26</v>
      </c>
      <c r="I2147" s="343">
        <v>12</v>
      </c>
      <c r="J2147" s="343">
        <v>24</v>
      </c>
      <c r="K2147" s="343">
        <v>14</v>
      </c>
      <c r="L2147" s="343">
        <v>10</v>
      </c>
      <c r="M2147" s="343">
        <v>12</v>
      </c>
      <c r="N2147" s="343">
        <v>6</v>
      </c>
      <c r="O2147" s="343">
        <v>6</v>
      </c>
      <c r="P2147" s="343">
        <v>0</v>
      </c>
      <c r="Q2147" s="343">
        <v>0</v>
      </c>
      <c r="R2147" s="343">
        <v>0</v>
      </c>
    </row>
    <row r="2148" spans="1:18" x14ac:dyDescent="0.25">
      <c r="A2148" s="335"/>
      <c r="B2148" s="335"/>
      <c r="C2148" s="335"/>
      <c r="D2148" s="335"/>
      <c r="E2148" s="335"/>
      <c r="F2148" s="335" t="s">
        <v>332</v>
      </c>
      <c r="G2148" s="343">
        <v>55</v>
      </c>
      <c r="H2148" s="343">
        <v>20</v>
      </c>
      <c r="I2148" s="343">
        <v>35</v>
      </c>
      <c r="J2148" s="343">
        <v>25</v>
      </c>
      <c r="K2148" s="343">
        <v>11</v>
      </c>
      <c r="L2148" s="343">
        <v>14</v>
      </c>
      <c r="M2148" s="343">
        <v>11</v>
      </c>
      <c r="N2148" s="343">
        <v>3</v>
      </c>
      <c r="O2148" s="343">
        <v>8</v>
      </c>
      <c r="P2148" s="343">
        <v>0</v>
      </c>
      <c r="Q2148" s="343">
        <v>0</v>
      </c>
      <c r="R2148" s="343">
        <v>0</v>
      </c>
    </row>
    <row r="2149" spans="1:18" x14ac:dyDescent="0.25">
      <c r="A2149" s="335"/>
      <c r="B2149" s="335"/>
      <c r="C2149" s="335"/>
      <c r="D2149" s="335"/>
      <c r="E2149" s="335"/>
      <c r="F2149" s="335" t="s">
        <v>377</v>
      </c>
      <c r="G2149" s="343">
        <v>29</v>
      </c>
      <c r="H2149" s="343">
        <v>1</v>
      </c>
      <c r="I2149" s="343">
        <v>28</v>
      </c>
      <c r="J2149" s="343">
        <v>12</v>
      </c>
      <c r="K2149" s="343">
        <v>0</v>
      </c>
      <c r="L2149" s="343">
        <v>12</v>
      </c>
      <c r="M2149" s="343">
        <v>14</v>
      </c>
      <c r="N2149" s="343">
        <v>0</v>
      </c>
      <c r="O2149" s="343">
        <v>14</v>
      </c>
      <c r="P2149" s="343">
        <v>0</v>
      </c>
      <c r="Q2149" s="343">
        <v>0</v>
      </c>
      <c r="R2149" s="343">
        <v>0</v>
      </c>
    </row>
    <row r="2150" spans="1:18" x14ac:dyDescent="0.25">
      <c r="A2150" s="335"/>
      <c r="B2150" s="335"/>
      <c r="C2150" s="335"/>
      <c r="D2150" s="335" t="s">
        <v>411</v>
      </c>
      <c r="E2150" s="335"/>
      <c r="F2150" s="335"/>
      <c r="G2150" s="343">
        <v>55</v>
      </c>
      <c r="H2150" s="343">
        <v>18</v>
      </c>
      <c r="I2150" s="343">
        <v>37</v>
      </c>
      <c r="J2150" s="343">
        <v>0</v>
      </c>
      <c r="K2150" s="343">
        <v>0</v>
      </c>
      <c r="L2150" s="343">
        <v>0</v>
      </c>
      <c r="M2150" s="343">
        <v>33</v>
      </c>
      <c r="N2150" s="343">
        <v>24</v>
      </c>
      <c r="O2150" s="343">
        <v>9</v>
      </c>
      <c r="P2150" s="343">
        <v>0</v>
      </c>
      <c r="Q2150" s="343">
        <v>0</v>
      </c>
      <c r="R2150" s="343">
        <v>0</v>
      </c>
    </row>
    <row r="2151" spans="1:18" x14ac:dyDescent="0.25">
      <c r="A2151" s="335"/>
      <c r="B2151" s="335"/>
      <c r="C2151" s="335"/>
      <c r="D2151" s="335"/>
      <c r="E2151" s="335" t="s">
        <v>6</v>
      </c>
      <c r="F2151" s="335"/>
      <c r="G2151" s="343">
        <v>55</v>
      </c>
      <c r="H2151" s="343">
        <v>18</v>
      </c>
      <c r="I2151" s="343">
        <v>37</v>
      </c>
      <c r="J2151" s="343">
        <v>0</v>
      </c>
      <c r="K2151" s="343">
        <v>0</v>
      </c>
      <c r="L2151" s="343">
        <v>0</v>
      </c>
      <c r="M2151" s="343">
        <v>33</v>
      </c>
      <c r="N2151" s="343">
        <v>24</v>
      </c>
      <c r="O2151" s="343">
        <v>9</v>
      </c>
      <c r="P2151" s="343">
        <v>0</v>
      </c>
      <c r="Q2151" s="343">
        <v>0</v>
      </c>
      <c r="R2151" s="343">
        <v>0</v>
      </c>
    </row>
    <row r="2152" spans="1:18" x14ac:dyDescent="0.25">
      <c r="A2152" s="335"/>
      <c r="B2152" s="335"/>
      <c r="C2152" s="335"/>
      <c r="D2152" s="335"/>
      <c r="E2152" s="335"/>
      <c r="F2152" s="335" t="s">
        <v>456</v>
      </c>
      <c r="G2152" s="343">
        <v>18</v>
      </c>
      <c r="H2152" s="343">
        <v>13</v>
      </c>
      <c r="I2152" s="343">
        <v>5</v>
      </c>
      <c r="J2152" s="343">
        <v>0</v>
      </c>
      <c r="K2152" s="343">
        <v>0</v>
      </c>
      <c r="L2152" s="343">
        <v>0</v>
      </c>
      <c r="M2152" s="343">
        <v>12</v>
      </c>
      <c r="N2152" s="343">
        <v>8</v>
      </c>
      <c r="O2152" s="343">
        <v>4</v>
      </c>
      <c r="P2152" s="343">
        <v>0</v>
      </c>
      <c r="Q2152" s="343">
        <v>0</v>
      </c>
      <c r="R2152" s="343">
        <v>0</v>
      </c>
    </row>
    <row r="2153" spans="1:18" x14ac:dyDescent="0.25">
      <c r="A2153" s="335"/>
      <c r="B2153" s="335"/>
      <c r="C2153" s="335"/>
      <c r="D2153" s="335"/>
      <c r="E2153" s="335"/>
      <c r="F2153" s="335" t="s">
        <v>462</v>
      </c>
      <c r="G2153" s="343">
        <v>23</v>
      </c>
      <c r="H2153" s="343">
        <v>5</v>
      </c>
      <c r="I2153" s="343">
        <v>18</v>
      </c>
      <c r="J2153" s="343">
        <v>0</v>
      </c>
      <c r="K2153" s="343">
        <v>0</v>
      </c>
      <c r="L2153" s="343">
        <v>0</v>
      </c>
      <c r="M2153" s="343">
        <v>10</v>
      </c>
      <c r="N2153" s="343">
        <v>5</v>
      </c>
      <c r="O2153" s="343">
        <v>5</v>
      </c>
      <c r="P2153" s="343">
        <v>0</v>
      </c>
      <c r="Q2153" s="343">
        <v>0</v>
      </c>
      <c r="R2153" s="343">
        <v>0</v>
      </c>
    </row>
    <row r="2154" spans="1:18" x14ac:dyDescent="0.25">
      <c r="A2154" s="335"/>
      <c r="B2154" s="335"/>
      <c r="C2154" s="335"/>
      <c r="D2154" s="335"/>
      <c r="E2154" s="335"/>
      <c r="F2154" s="335" t="s">
        <v>523</v>
      </c>
      <c r="G2154" s="343">
        <v>14</v>
      </c>
      <c r="H2154" s="343">
        <v>0</v>
      </c>
      <c r="I2154" s="343">
        <v>14</v>
      </c>
      <c r="J2154" s="343">
        <v>0</v>
      </c>
      <c r="K2154" s="343">
        <v>0</v>
      </c>
      <c r="L2154" s="343">
        <v>0</v>
      </c>
      <c r="M2154" s="343">
        <v>11</v>
      </c>
      <c r="N2154" s="343">
        <v>11</v>
      </c>
      <c r="O2154" s="343">
        <v>0</v>
      </c>
      <c r="P2154" s="343">
        <v>0</v>
      </c>
      <c r="Q2154" s="343">
        <v>0</v>
      </c>
      <c r="R2154" s="343">
        <v>0</v>
      </c>
    </row>
    <row r="2155" spans="1:18" x14ac:dyDescent="0.25">
      <c r="A2155" s="335" t="s">
        <v>24</v>
      </c>
      <c r="B2155" s="335"/>
      <c r="C2155" s="335"/>
      <c r="D2155" s="335"/>
      <c r="E2155" s="335"/>
      <c r="F2155" s="335"/>
      <c r="G2155" s="343">
        <v>2801</v>
      </c>
      <c r="H2155" s="343">
        <v>1250</v>
      </c>
      <c r="I2155" s="343">
        <v>1551</v>
      </c>
      <c r="J2155" s="343">
        <v>980</v>
      </c>
      <c r="K2155" s="343">
        <v>441</v>
      </c>
      <c r="L2155" s="343">
        <v>539</v>
      </c>
      <c r="M2155" s="343">
        <v>469</v>
      </c>
      <c r="N2155" s="343">
        <v>181</v>
      </c>
      <c r="O2155" s="343">
        <v>288</v>
      </c>
      <c r="P2155" s="343">
        <v>413</v>
      </c>
      <c r="Q2155" s="343">
        <v>168</v>
      </c>
      <c r="R2155" s="343">
        <v>245</v>
      </c>
    </row>
    <row r="2156" spans="1:18" x14ac:dyDescent="0.25">
      <c r="A2156" s="335"/>
      <c r="B2156" s="335" t="s">
        <v>88</v>
      </c>
      <c r="C2156" s="335"/>
      <c r="D2156" s="335"/>
      <c r="E2156" s="335"/>
      <c r="F2156" s="335"/>
      <c r="G2156" s="343">
        <v>62</v>
      </c>
      <c r="H2156" s="343">
        <v>29</v>
      </c>
      <c r="I2156" s="343">
        <v>33</v>
      </c>
      <c r="J2156" s="343">
        <v>24</v>
      </c>
      <c r="K2156" s="343">
        <v>12</v>
      </c>
      <c r="L2156" s="343">
        <v>12</v>
      </c>
      <c r="M2156" s="343">
        <v>0</v>
      </c>
      <c r="N2156" s="343">
        <v>0</v>
      </c>
      <c r="O2156" s="343">
        <v>0</v>
      </c>
      <c r="P2156" s="343">
        <v>0</v>
      </c>
      <c r="Q2156" s="343">
        <v>0</v>
      </c>
      <c r="R2156" s="343">
        <v>0</v>
      </c>
    </row>
    <row r="2157" spans="1:18" x14ac:dyDescent="0.25">
      <c r="A2157" s="335"/>
      <c r="B2157" s="335"/>
      <c r="C2157" s="335" t="s">
        <v>545</v>
      </c>
      <c r="D2157" s="335"/>
      <c r="E2157" s="335"/>
      <c r="F2157" s="335"/>
      <c r="G2157" s="343">
        <v>62</v>
      </c>
      <c r="H2157" s="343">
        <v>29</v>
      </c>
      <c r="I2157" s="343">
        <v>33</v>
      </c>
      <c r="J2157" s="343">
        <v>24</v>
      </c>
      <c r="K2157" s="343">
        <v>12</v>
      </c>
      <c r="L2157" s="343">
        <v>12</v>
      </c>
      <c r="M2157" s="343">
        <v>0</v>
      </c>
      <c r="N2157" s="343">
        <v>0</v>
      </c>
      <c r="O2157" s="343">
        <v>0</v>
      </c>
      <c r="P2157" s="343">
        <v>0</v>
      </c>
      <c r="Q2157" s="343">
        <v>0</v>
      </c>
      <c r="R2157" s="343">
        <v>0</v>
      </c>
    </row>
    <row r="2158" spans="1:18" x14ac:dyDescent="0.25">
      <c r="A2158" s="335"/>
      <c r="B2158" s="335"/>
      <c r="C2158" s="335"/>
      <c r="D2158" s="335" t="s">
        <v>411</v>
      </c>
      <c r="E2158" s="335"/>
      <c r="F2158" s="335"/>
      <c r="G2158" s="343">
        <v>62</v>
      </c>
      <c r="H2158" s="343">
        <v>29</v>
      </c>
      <c r="I2158" s="343">
        <v>33</v>
      </c>
      <c r="J2158" s="343">
        <v>24</v>
      </c>
      <c r="K2158" s="343">
        <v>12</v>
      </c>
      <c r="L2158" s="343">
        <v>12</v>
      </c>
      <c r="M2158" s="343">
        <v>0</v>
      </c>
      <c r="N2158" s="343">
        <v>0</v>
      </c>
      <c r="O2158" s="343">
        <v>0</v>
      </c>
      <c r="P2158" s="343">
        <v>0</v>
      </c>
      <c r="Q2158" s="343">
        <v>0</v>
      </c>
      <c r="R2158" s="343">
        <v>0</v>
      </c>
    </row>
    <row r="2159" spans="1:18" x14ac:dyDescent="0.25">
      <c r="A2159" s="335"/>
      <c r="B2159" s="335"/>
      <c r="C2159" s="335"/>
      <c r="D2159" s="335"/>
      <c r="E2159" s="335" t="s">
        <v>6</v>
      </c>
      <c r="F2159" s="335"/>
      <c r="G2159" s="343">
        <v>24</v>
      </c>
      <c r="H2159" s="343">
        <v>12</v>
      </c>
      <c r="I2159" s="343">
        <v>12</v>
      </c>
      <c r="J2159" s="343">
        <v>24</v>
      </c>
      <c r="K2159" s="343">
        <v>12</v>
      </c>
      <c r="L2159" s="343">
        <v>12</v>
      </c>
      <c r="M2159" s="343">
        <v>0</v>
      </c>
      <c r="N2159" s="343">
        <v>0</v>
      </c>
      <c r="O2159" s="343">
        <v>0</v>
      </c>
      <c r="P2159" s="343">
        <v>0</v>
      </c>
      <c r="Q2159" s="343">
        <v>0</v>
      </c>
      <c r="R2159" s="343">
        <v>0</v>
      </c>
    </row>
    <row r="2160" spans="1:18" x14ac:dyDescent="0.25">
      <c r="A2160" s="335"/>
      <c r="B2160" s="335"/>
      <c r="C2160" s="335"/>
      <c r="D2160" s="335"/>
      <c r="E2160" s="335"/>
      <c r="F2160" s="335" t="s">
        <v>459</v>
      </c>
      <c r="G2160" s="343">
        <v>12</v>
      </c>
      <c r="H2160" s="343">
        <v>4</v>
      </c>
      <c r="I2160" s="343">
        <v>8</v>
      </c>
      <c r="J2160" s="343">
        <v>12</v>
      </c>
      <c r="K2160" s="343">
        <v>4</v>
      </c>
      <c r="L2160" s="343">
        <v>8</v>
      </c>
      <c r="M2160" s="343">
        <v>0</v>
      </c>
      <c r="N2160" s="343">
        <v>0</v>
      </c>
      <c r="O2160" s="343">
        <v>0</v>
      </c>
      <c r="P2160" s="343">
        <v>0</v>
      </c>
      <c r="Q2160" s="343">
        <v>0</v>
      </c>
      <c r="R2160" s="343">
        <v>0</v>
      </c>
    </row>
    <row r="2161" spans="1:18" x14ac:dyDescent="0.25">
      <c r="A2161" s="335"/>
      <c r="B2161" s="335"/>
      <c r="C2161" s="335"/>
      <c r="D2161" s="335"/>
      <c r="E2161" s="335"/>
      <c r="F2161" s="335" t="s">
        <v>497</v>
      </c>
      <c r="G2161" s="343">
        <v>12</v>
      </c>
      <c r="H2161" s="343">
        <v>8</v>
      </c>
      <c r="I2161" s="343">
        <v>4</v>
      </c>
      <c r="J2161" s="343">
        <v>12</v>
      </c>
      <c r="K2161" s="343">
        <v>8</v>
      </c>
      <c r="L2161" s="343">
        <v>4</v>
      </c>
      <c r="M2161" s="343">
        <v>0</v>
      </c>
      <c r="N2161" s="343">
        <v>0</v>
      </c>
      <c r="O2161" s="343">
        <v>0</v>
      </c>
      <c r="P2161" s="343">
        <v>0</v>
      </c>
      <c r="Q2161" s="343">
        <v>0</v>
      </c>
      <c r="R2161" s="343">
        <v>0</v>
      </c>
    </row>
    <row r="2162" spans="1:18" x14ac:dyDescent="0.25">
      <c r="A2162" s="335"/>
      <c r="B2162" s="335"/>
      <c r="C2162" s="335"/>
      <c r="D2162" s="335"/>
      <c r="E2162" s="335" t="s">
        <v>14</v>
      </c>
      <c r="F2162" s="335"/>
      <c r="G2162" s="343">
        <v>38</v>
      </c>
      <c r="H2162" s="343">
        <v>17</v>
      </c>
      <c r="I2162" s="343">
        <v>21</v>
      </c>
      <c r="J2162" s="343">
        <v>0</v>
      </c>
      <c r="K2162" s="343">
        <v>0</v>
      </c>
      <c r="L2162" s="343">
        <v>0</v>
      </c>
      <c r="M2162" s="343">
        <v>0</v>
      </c>
      <c r="N2162" s="343">
        <v>0</v>
      </c>
      <c r="O2162" s="343">
        <v>0</v>
      </c>
      <c r="P2162" s="343">
        <v>0</v>
      </c>
      <c r="Q2162" s="343">
        <v>0</v>
      </c>
      <c r="R2162" s="343">
        <v>0</v>
      </c>
    </row>
    <row r="2163" spans="1:18" x14ac:dyDescent="0.25">
      <c r="A2163" s="335"/>
      <c r="B2163" s="335"/>
      <c r="C2163" s="335"/>
      <c r="D2163" s="335"/>
      <c r="E2163" s="335"/>
      <c r="F2163" s="335" t="s">
        <v>458</v>
      </c>
      <c r="G2163" s="343">
        <v>9</v>
      </c>
      <c r="H2163" s="343">
        <v>5</v>
      </c>
      <c r="I2163" s="343">
        <v>4</v>
      </c>
      <c r="J2163" s="343">
        <v>0</v>
      </c>
      <c r="K2163" s="343">
        <v>0</v>
      </c>
      <c r="L2163" s="343">
        <v>0</v>
      </c>
      <c r="M2163" s="343">
        <v>0</v>
      </c>
      <c r="N2163" s="343">
        <v>0</v>
      </c>
      <c r="O2163" s="343">
        <v>0</v>
      </c>
      <c r="P2163" s="343">
        <v>0</v>
      </c>
      <c r="Q2163" s="343">
        <v>0</v>
      </c>
      <c r="R2163" s="343">
        <v>0</v>
      </c>
    </row>
    <row r="2164" spans="1:18" x14ac:dyDescent="0.25">
      <c r="A2164" s="335"/>
      <c r="B2164" s="335"/>
      <c r="C2164" s="335"/>
      <c r="D2164" s="335"/>
      <c r="E2164" s="335"/>
      <c r="F2164" s="335" t="s">
        <v>459</v>
      </c>
      <c r="G2164" s="343">
        <v>18</v>
      </c>
      <c r="H2164" s="343">
        <v>6</v>
      </c>
      <c r="I2164" s="343">
        <v>12</v>
      </c>
      <c r="J2164" s="343">
        <v>0</v>
      </c>
      <c r="K2164" s="343">
        <v>0</v>
      </c>
      <c r="L2164" s="343">
        <v>0</v>
      </c>
      <c r="M2164" s="343">
        <v>0</v>
      </c>
      <c r="N2164" s="343">
        <v>0</v>
      </c>
      <c r="O2164" s="343">
        <v>0</v>
      </c>
      <c r="P2164" s="343">
        <v>0</v>
      </c>
      <c r="Q2164" s="343">
        <v>0</v>
      </c>
      <c r="R2164" s="343">
        <v>0</v>
      </c>
    </row>
    <row r="2165" spans="1:18" x14ac:dyDescent="0.25">
      <c r="A2165" s="335"/>
      <c r="B2165" s="335"/>
      <c r="C2165" s="335"/>
      <c r="D2165" s="335"/>
      <c r="E2165" s="335"/>
      <c r="F2165" s="335" t="s">
        <v>460</v>
      </c>
      <c r="G2165" s="343">
        <v>0</v>
      </c>
      <c r="H2165" s="343">
        <v>0</v>
      </c>
      <c r="I2165" s="343">
        <v>0</v>
      </c>
      <c r="J2165" s="343">
        <v>0</v>
      </c>
      <c r="K2165" s="343">
        <v>0</v>
      </c>
      <c r="L2165" s="343">
        <v>0</v>
      </c>
      <c r="M2165" s="343">
        <v>0</v>
      </c>
      <c r="N2165" s="343">
        <v>0</v>
      </c>
      <c r="O2165" s="343">
        <v>0</v>
      </c>
      <c r="P2165" s="343">
        <v>0</v>
      </c>
      <c r="Q2165" s="343">
        <v>0</v>
      </c>
      <c r="R2165" s="343">
        <v>0</v>
      </c>
    </row>
    <row r="2166" spans="1:18" x14ac:dyDescent="0.25">
      <c r="A2166" s="335"/>
      <c r="B2166" s="335"/>
      <c r="C2166" s="335"/>
      <c r="D2166" s="335"/>
      <c r="E2166" s="335"/>
      <c r="F2166" s="335" t="s">
        <v>492</v>
      </c>
      <c r="G2166" s="343">
        <v>11</v>
      </c>
      <c r="H2166" s="343">
        <v>6</v>
      </c>
      <c r="I2166" s="343">
        <v>5</v>
      </c>
      <c r="J2166" s="343">
        <v>0</v>
      </c>
      <c r="K2166" s="343">
        <v>0</v>
      </c>
      <c r="L2166" s="343">
        <v>0</v>
      </c>
      <c r="M2166" s="343">
        <v>0</v>
      </c>
      <c r="N2166" s="343">
        <v>0</v>
      </c>
      <c r="O2166" s="343">
        <v>0</v>
      </c>
      <c r="P2166" s="343">
        <v>0</v>
      </c>
      <c r="Q2166" s="343">
        <v>0</v>
      </c>
      <c r="R2166" s="343">
        <v>0</v>
      </c>
    </row>
    <row r="2167" spans="1:18" x14ac:dyDescent="0.25">
      <c r="A2167" s="335"/>
      <c r="B2167" s="335" t="s">
        <v>1201</v>
      </c>
      <c r="C2167" s="335"/>
      <c r="D2167" s="335"/>
      <c r="E2167" s="335"/>
      <c r="F2167" s="335"/>
      <c r="G2167" s="343">
        <v>23</v>
      </c>
      <c r="H2167" s="343">
        <v>14</v>
      </c>
      <c r="I2167" s="343">
        <v>9</v>
      </c>
      <c r="J2167" s="343">
        <v>16</v>
      </c>
      <c r="K2167" s="343">
        <v>9</v>
      </c>
      <c r="L2167" s="343">
        <v>7</v>
      </c>
      <c r="M2167" s="343">
        <v>10</v>
      </c>
      <c r="N2167" s="343">
        <v>2</v>
      </c>
      <c r="O2167" s="343">
        <v>8</v>
      </c>
      <c r="P2167" s="343">
        <v>4</v>
      </c>
      <c r="Q2167" s="343">
        <v>2</v>
      </c>
      <c r="R2167" s="343">
        <v>2</v>
      </c>
    </row>
    <row r="2168" spans="1:18" x14ac:dyDescent="0.25">
      <c r="A2168" s="335"/>
      <c r="B2168" s="335"/>
      <c r="C2168" s="335" t="s">
        <v>1201</v>
      </c>
      <c r="D2168" s="335"/>
      <c r="E2168" s="335"/>
      <c r="F2168" s="335"/>
      <c r="G2168" s="343">
        <v>23</v>
      </c>
      <c r="H2168" s="343">
        <v>14</v>
      </c>
      <c r="I2168" s="343">
        <v>9</v>
      </c>
      <c r="J2168" s="343">
        <v>16</v>
      </c>
      <c r="K2168" s="343">
        <v>9</v>
      </c>
      <c r="L2168" s="343">
        <v>7</v>
      </c>
      <c r="M2168" s="343">
        <v>10</v>
      </c>
      <c r="N2168" s="343">
        <v>2</v>
      </c>
      <c r="O2168" s="343">
        <v>8</v>
      </c>
      <c r="P2168" s="343">
        <v>4</v>
      </c>
      <c r="Q2168" s="343">
        <v>2</v>
      </c>
      <c r="R2168" s="343">
        <v>2</v>
      </c>
    </row>
    <row r="2169" spans="1:18" x14ac:dyDescent="0.25">
      <c r="A2169" s="335"/>
      <c r="B2169" s="335"/>
      <c r="C2169" s="335"/>
      <c r="D2169" s="335" t="s">
        <v>411</v>
      </c>
      <c r="E2169" s="335"/>
      <c r="F2169" s="335"/>
      <c r="G2169" s="343">
        <v>23</v>
      </c>
      <c r="H2169" s="343">
        <v>14</v>
      </c>
      <c r="I2169" s="343">
        <v>9</v>
      </c>
      <c r="J2169" s="343">
        <v>16</v>
      </c>
      <c r="K2169" s="343">
        <v>9</v>
      </c>
      <c r="L2169" s="343">
        <v>7</v>
      </c>
      <c r="M2169" s="343">
        <v>10</v>
      </c>
      <c r="N2169" s="343">
        <v>2</v>
      </c>
      <c r="O2169" s="343">
        <v>8</v>
      </c>
      <c r="P2169" s="343">
        <v>4</v>
      </c>
      <c r="Q2169" s="343">
        <v>2</v>
      </c>
      <c r="R2169" s="343">
        <v>2</v>
      </c>
    </row>
    <row r="2170" spans="1:18" x14ac:dyDescent="0.25">
      <c r="A2170" s="335"/>
      <c r="B2170" s="335"/>
      <c r="C2170" s="335"/>
      <c r="D2170" s="335"/>
      <c r="E2170" s="335" t="s">
        <v>6</v>
      </c>
      <c r="F2170" s="335"/>
      <c r="G2170" s="343">
        <v>23</v>
      </c>
      <c r="H2170" s="343">
        <v>14</v>
      </c>
      <c r="I2170" s="343">
        <v>9</v>
      </c>
      <c r="J2170" s="343">
        <v>16</v>
      </c>
      <c r="K2170" s="343">
        <v>9</v>
      </c>
      <c r="L2170" s="343">
        <v>7</v>
      </c>
      <c r="M2170" s="343">
        <v>10</v>
      </c>
      <c r="N2170" s="343">
        <v>2</v>
      </c>
      <c r="O2170" s="343">
        <v>8</v>
      </c>
      <c r="P2170" s="343">
        <v>4</v>
      </c>
      <c r="Q2170" s="343">
        <v>2</v>
      </c>
      <c r="R2170" s="343">
        <v>2</v>
      </c>
    </row>
    <row r="2171" spans="1:18" x14ac:dyDescent="0.25">
      <c r="A2171" s="335"/>
      <c r="B2171" s="335"/>
      <c r="C2171" s="335"/>
      <c r="D2171" s="335"/>
      <c r="E2171" s="335"/>
      <c r="F2171" s="335" t="s">
        <v>1202</v>
      </c>
      <c r="G2171" s="343">
        <v>7</v>
      </c>
      <c r="H2171" s="343">
        <v>6</v>
      </c>
      <c r="I2171" s="343">
        <v>1</v>
      </c>
      <c r="J2171" s="343">
        <v>2</v>
      </c>
      <c r="K2171" s="343">
        <v>2</v>
      </c>
      <c r="L2171" s="343">
        <v>0</v>
      </c>
      <c r="M2171" s="343">
        <v>0</v>
      </c>
      <c r="N2171" s="343">
        <v>0</v>
      </c>
      <c r="O2171" s="343">
        <v>0</v>
      </c>
      <c r="P2171" s="343">
        <v>0</v>
      </c>
      <c r="Q2171" s="343">
        <v>0</v>
      </c>
      <c r="R2171" s="343">
        <v>0</v>
      </c>
    </row>
    <row r="2172" spans="1:18" x14ac:dyDescent="0.25">
      <c r="A2172" s="335"/>
      <c r="B2172" s="335"/>
      <c r="C2172" s="335"/>
      <c r="D2172" s="335"/>
      <c r="E2172" s="335"/>
      <c r="F2172" s="335" t="s">
        <v>564</v>
      </c>
      <c r="G2172" s="343">
        <v>11</v>
      </c>
      <c r="H2172" s="343">
        <v>6</v>
      </c>
      <c r="I2172" s="343">
        <v>5</v>
      </c>
      <c r="J2172" s="343">
        <v>10</v>
      </c>
      <c r="K2172" s="343">
        <v>6</v>
      </c>
      <c r="L2172" s="343">
        <v>4</v>
      </c>
      <c r="M2172" s="343">
        <v>7</v>
      </c>
      <c r="N2172" s="343">
        <v>1</v>
      </c>
      <c r="O2172" s="343">
        <v>6</v>
      </c>
      <c r="P2172" s="343">
        <v>1</v>
      </c>
      <c r="Q2172" s="343">
        <v>1</v>
      </c>
      <c r="R2172" s="343">
        <v>0</v>
      </c>
    </row>
    <row r="2173" spans="1:18" x14ac:dyDescent="0.25">
      <c r="A2173" s="335"/>
      <c r="B2173" s="335"/>
      <c r="C2173" s="335"/>
      <c r="D2173" s="335"/>
      <c r="E2173" s="335"/>
      <c r="F2173" s="335" t="s">
        <v>1203</v>
      </c>
      <c r="G2173" s="343">
        <v>5</v>
      </c>
      <c r="H2173" s="343">
        <v>2</v>
      </c>
      <c r="I2173" s="343">
        <v>3</v>
      </c>
      <c r="J2173" s="343">
        <v>4</v>
      </c>
      <c r="K2173" s="343">
        <v>1</v>
      </c>
      <c r="L2173" s="343">
        <v>3</v>
      </c>
      <c r="M2173" s="343">
        <v>3</v>
      </c>
      <c r="N2173" s="343">
        <v>1</v>
      </c>
      <c r="O2173" s="343">
        <v>2</v>
      </c>
      <c r="P2173" s="343">
        <v>3</v>
      </c>
      <c r="Q2173" s="343">
        <v>1</v>
      </c>
      <c r="R2173" s="343">
        <v>2</v>
      </c>
    </row>
    <row r="2174" spans="1:18" x14ac:dyDescent="0.25">
      <c r="A2174" s="335"/>
      <c r="B2174" s="335" t="s">
        <v>546</v>
      </c>
      <c r="C2174" s="335"/>
      <c r="D2174" s="335"/>
      <c r="E2174" s="335"/>
      <c r="F2174" s="335"/>
      <c r="G2174" s="343">
        <v>1295</v>
      </c>
      <c r="H2174" s="343">
        <v>699</v>
      </c>
      <c r="I2174" s="343">
        <v>596</v>
      </c>
      <c r="J2174" s="343">
        <v>397</v>
      </c>
      <c r="K2174" s="343">
        <v>216</v>
      </c>
      <c r="L2174" s="343">
        <v>181</v>
      </c>
      <c r="M2174" s="343">
        <v>166</v>
      </c>
      <c r="N2174" s="343">
        <v>92</v>
      </c>
      <c r="O2174" s="343">
        <v>74</v>
      </c>
      <c r="P2174" s="343">
        <v>147</v>
      </c>
      <c r="Q2174" s="343">
        <v>94</v>
      </c>
      <c r="R2174" s="343">
        <v>53</v>
      </c>
    </row>
    <row r="2175" spans="1:18" x14ac:dyDescent="0.25">
      <c r="A2175" s="335"/>
      <c r="B2175" s="335"/>
      <c r="C2175" s="335" t="s">
        <v>546</v>
      </c>
      <c r="D2175" s="335"/>
      <c r="E2175" s="335"/>
      <c r="F2175" s="335"/>
      <c r="G2175" s="343">
        <v>1295</v>
      </c>
      <c r="H2175" s="343">
        <v>699</v>
      </c>
      <c r="I2175" s="343">
        <v>596</v>
      </c>
      <c r="J2175" s="343">
        <v>397</v>
      </c>
      <c r="K2175" s="343">
        <v>216</v>
      </c>
      <c r="L2175" s="343">
        <v>181</v>
      </c>
      <c r="M2175" s="343">
        <v>166</v>
      </c>
      <c r="N2175" s="343">
        <v>92</v>
      </c>
      <c r="O2175" s="343">
        <v>74</v>
      </c>
      <c r="P2175" s="343">
        <v>147</v>
      </c>
      <c r="Q2175" s="343">
        <v>94</v>
      </c>
      <c r="R2175" s="343">
        <v>53</v>
      </c>
    </row>
    <row r="2176" spans="1:18" x14ac:dyDescent="0.25">
      <c r="A2176" s="335"/>
      <c r="B2176" s="335"/>
      <c r="C2176" s="335"/>
      <c r="D2176" s="335" t="s">
        <v>411</v>
      </c>
      <c r="E2176" s="335"/>
      <c r="F2176" s="335"/>
      <c r="G2176" s="343">
        <v>1295</v>
      </c>
      <c r="H2176" s="343">
        <v>699</v>
      </c>
      <c r="I2176" s="343">
        <v>596</v>
      </c>
      <c r="J2176" s="343">
        <v>397</v>
      </c>
      <c r="K2176" s="343">
        <v>216</v>
      </c>
      <c r="L2176" s="343">
        <v>181</v>
      </c>
      <c r="M2176" s="343">
        <v>166</v>
      </c>
      <c r="N2176" s="343">
        <v>92</v>
      </c>
      <c r="O2176" s="343">
        <v>74</v>
      </c>
      <c r="P2176" s="343">
        <v>147</v>
      </c>
      <c r="Q2176" s="343">
        <v>94</v>
      </c>
      <c r="R2176" s="343">
        <v>53</v>
      </c>
    </row>
    <row r="2177" spans="1:18" x14ac:dyDescent="0.25">
      <c r="A2177" s="335"/>
      <c r="B2177" s="335"/>
      <c r="C2177" s="335"/>
      <c r="D2177" s="335"/>
      <c r="E2177" s="335" t="s">
        <v>6</v>
      </c>
      <c r="F2177" s="335"/>
      <c r="G2177" s="343">
        <v>1213</v>
      </c>
      <c r="H2177" s="343">
        <v>666</v>
      </c>
      <c r="I2177" s="343">
        <v>547</v>
      </c>
      <c r="J2177" s="343">
        <v>365</v>
      </c>
      <c r="K2177" s="343">
        <v>204</v>
      </c>
      <c r="L2177" s="343">
        <v>161</v>
      </c>
      <c r="M2177" s="343">
        <v>157</v>
      </c>
      <c r="N2177" s="343">
        <v>87</v>
      </c>
      <c r="O2177" s="343">
        <v>70</v>
      </c>
      <c r="P2177" s="343">
        <v>137</v>
      </c>
      <c r="Q2177" s="343">
        <v>88</v>
      </c>
      <c r="R2177" s="343">
        <v>49</v>
      </c>
    </row>
    <row r="2178" spans="1:18" x14ac:dyDescent="0.25">
      <c r="A2178" s="335"/>
      <c r="B2178" s="335"/>
      <c r="C2178" s="335"/>
      <c r="D2178" s="335"/>
      <c r="E2178" s="335"/>
      <c r="F2178" s="335" t="s">
        <v>547</v>
      </c>
      <c r="G2178" s="343">
        <v>313</v>
      </c>
      <c r="H2178" s="343">
        <v>99</v>
      </c>
      <c r="I2178" s="343">
        <v>214</v>
      </c>
      <c r="J2178" s="343">
        <v>118</v>
      </c>
      <c r="K2178" s="343">
        <v>36</v>
      </c>
      <c r="L2178" s="343">
        <v>82</v>
      </c>
      <c r="M2178" s="343">
        <v>57</v>
      </c>
      <c r="N2178" s="343">
        <v>19</v>
      </c>
      <c r="O2178" s="343">
        <v>38</v>
      </c>
      <c r="P2178" s="343">
        <v>18</v>
      </c>
      <c r="Q2178" s="343">
        <v>10</v>
      </c>
      <c r="R2178" s="343">
        <v>8</v>
      </c>
    </row>
    <row r="2179" spans="1:18" x14ac:dyDescent="0.25">
      <c r="A2179" s="335"/>
      <c r="B2179" s="335"/>
      <c r="C2179" s="335"/>
      <c r="D2179" s="335"/>
      <c r="E2179" s="335"/>
      <c r="F2179" s="335" t="s">
        <v>548</v>
      </c>
      <c r="G2179" s="343">
        <v>125</v>
      </c>
      <c r="H2179" s="343">
        <v>112</v>
      </c>
      <c r="I2179" s="343">
        <v>13</v>
      </c>
      <c r="J2179" s="343">
        <v>29</v>
      </c>
      <c r="K2179" s="343">
        <v>28</v>
      </c>
      <c r="L2179" s="343">
        <v>1</v>
      </c>
      <c r="M2179" s="343">
        <v>14</v>
      </c>
      <c r="N2179" s="343">
        <v>14</v>
      </c>
      <c r="O2179" s="343">
        <v>0</v>
      </c>
      <c r="P2179" s="343">
        <v>24</v>
      </c>
      <c r="Q2179" s="343">
        <v>22</v>
      </c>
      <c r="R2179" s="343">
        <v>2</v>
      </c>
    </row>
    <row r="2180" spans="1:18" x14ac:dyDescent="0.25">
      <c r="A2180" s="335"/>
      <c r="B2180" s="335"/>
      <c r="C2180" s="335"/>
      <c r="D2180" s="335"/>
      <c r="E2180" s="335"/>
      <c r="F2180" s="335" t="s">
        <v>549</v>
      </c>
      <c r="G2180" s="343">
        <v>0</v>
      </c>
      <c r="H2180" s="343">
        <v>0</v>
      </c>
      <c r="I2180" s="343">
        <v>0</v>
      </c>
      <c r="J2180" s="343">
        <v>0</v>
      </c>
      <c r="K2180" s="343">
        <v>0</v>
      </c>
      <c r="L2180" s="343">
        <v>0</v>
      </c>
      <c r="M2180" s="343">
        <v>10</v>
      </c>
      <c r="N2180" s="343">
        <v>10</v>
      </c>
      <c r="O2180" s="343">
        <v>0</v>
      </c>
      <c r="P2180" s="343">
        <v>10</v>
      </c>
      <c r="Q2180" s="343">
        <v>10</v>
      </c>
      <c r="R2180" s="343">
        <v>0</v>
      </c>
    </row>
    <row r="2181" spans="1:18" x14ac:dyDescent="0.25">
      <c r="A2181" s="335"/>
      <c r="B2181" s="335"/>
      <c r="C2181" s="335"/>
      <c r="D2181" s="335"/>
      <c r="E2181" s="335"/>
      <c r="F2181" s="335" t="s">
        <v>550</v>
      </c>
      <c r="G2181" s="343">
        <v>0</v>
      </c>
      <c r="H2181" s="343">
        <v>0</v>
      </c>
      <c r="I2181" s="343">
        <v>0</v>
      </c>
      <c r="J2181" s="343">
        <v>0</v>
      </c>
      <c r="K2181" s="343">
        <v>0</v>
      </c>
      <c r="L2181" s="343">
        <v>0</v>
      </c>
      <c r="M2181" s="343">
        <v>0</v>
      </c>
      <c r="N2181" s="343">
        <v>0</v>
      </c>
      <c r="O2181" s="343">
        <v>0</v>
      </c>
      <c r="P2181" s="343">
        <v>0</v>
      </c>
      <c r="Q2181" s="343">
        <v>0</v>
      </c>
      <c r="R2181" s="343">
        <v>0</v>
      </c>
    </row>
    <row r="2182" spans="1:18" x14ac:dyDescent="0.25">
      <c r="A2182" s="335"/>
      <c r="B2182" s="335"/>
      <c r="C2182" s="335"/>
      <c r="D2182" s="335"/>
      <c r="E2182" s="335"/>
      <c r="F2182" s="335" t="s">
        <v>551</v>
      </c>
      <c r="G2182" s="343">
        <v>304</v>
      </c>
      <c r="H2182" s="343">
        <v>121</v>
      </c>
      <c r="I2182" s="343">
        <v>183</v>
      </c>
      <c r="J2182" s="343">
        <v>88</v>
      </c>
      <c r="K2182" s="343">
        <v>44</v>
      </c>
      <c r="L2182" s="343">
        <v>44</v>
      </c>
      <c r="M2182" s="343">
        <v>19</v>
      </c>
      <c r="N2182" s="343">
        <v>7</v>
      </c>
      <c r="O2182" s="343">
        <v>12</v>
      </c>
      <c r="P2182" s="343">
        <v>21</v>
      </c>
      <c r="Q2182" s="343">
        <v>5</v>
      </c>
      <c r="R2182" s="343">
        <v>16</v>
      </c>
    </row>
    <row r="2183" spans="1:18" x14ac:dyDescent="0.25">
      <c r="A2183" s="335"/>
      <c r="B2183" s="335"/>
      <c r="C2183" s="335"/>
      <c r="D2183" s="335"/>
      <c r="E2183" s="335"/>
      <c r="F2183" s="335" t="s">
        <v>552</v>
      </c>
      <c r="G2183" s="343">
        <v>142</v>
      </c>
      <c r="H2183" s="343">
        <v>102</v>
      </c>
      <c r="I2183" s="343">
        <v>40</v>
      </c>
      <c r="J2183" s="343">
        <v>30</v>
      </c>
      <c r="K2183" s="343">
        <v>20</v>
      </c>
      <c r="L2183" s="343">
        <v>10</v>
      </c>
      <c r="M2183" s="343">
        <v>27</v>
      </c>
      <c r="N2183" s="343">
        <v>16</v>
      </c>
      <c r="O2183" s="343">
        <v>11</v>
      </c>
      <c r="P2183" s="343">
        <v>26</v>
      </c>
      <c r="Q2183" s="343">
        <v>17</v>
      </c>
      <c r="R2183" s="343">
        <v>9</v>
      </c>
    </row>
    <row r="2184" spans="1:18" x14ac:dyDescent="0.25">
      <c r="A2184" s="335"/>
      <c r="B2184" s="335"/>
      <c r="C2184" s="335"/>
      <c r="D2184" s="335"/>
      <c r="E2184" s="335"/>
      <c r="F2184" s="335" t="s">
        <v>544</v>
      </c>
      <c r="G2184" s="343">
        <v>173</v>
      </c>
      <c r="H2184" s="343">
        <v>102</v>
      </c>
      <c r="I2184" s="343">
        <v>71</v>
      </c>
      <c r="J2184" s="343">
        <v>58</v>
      </c>
      <c r="K2184" s="343">
        <v>40</v>
      </c>
      <c r="L2184" s="343">
        <v>18</v>
      </c>
      <c r="M2184" s="343">
        <v>15</v>
      </c>
      <c r="N2184" s="343">
        <v>9</v>
      </c>
      <c r="O2184" s="343">
        <v>6</v>
      </c>
      <c r="P2184" s="343">
        <v>18</v>
      </c>
      <c r="Q2184" s="343">
        <v>13</v>
      </c>
      <c r="R2184" s="343">
        <v>5</v>
      </c>
    </row>
    <row r="2185" spans="1:18" x14ac:dyDescent="0.25">
      <c r="A2185" s="335"/>
      <c r="B2185" s="335"/>
      <c r="C2185" s="335"/>
      <c r="D2185" s="335"/>
      <c r="E2185" s="335"/>
      <c r="F2185" s="335" t="s">
        <v>539</v>
      </c>
      <c r="G2185" s="343">
        <v>156</v>
      </c>
      <c r="H2185" s="343">
        <v>130</v>
      </c>
      <c r="I2185" s="343">
        <v>26</v>
      </c>
      <c r="J2185" s="343">
        <v>42</v>
      </c>
      <c r="K2185" s="343">
        <v>36</v>
      </c>
      <c r="L2185" s="343">
        <v>6</v>
      </c>
      <c r="M2185" s="343">
        <v>15</v>
      </c>
      <c r="N2185" s="343">
        <v>12</v>
      </c>
      <c r="O2185" s="343">
        <v>3</v>
      </c>
      <c r="P2185" s="343">
        <v>8</v>
      </c>
      <c r="Q2185" s="343">
        <v>6</v>
      </c>
      <c r="R2185" s="343">
        <v>2</v>
      </c>
    </row>
    <row r="2186" spans="1:18" x14ac:dyDescent="0.25">
      <c r="A2186" s="335"/>
      <c r="B2186" s="335"/>
      <c r="C2186" s="335"/>
      <c r="D2186" s="335"/>
      <c r="E2186" s="335"/>
      <c r="F2186" s="335" t="s">
        <v>553</v>
      </c>
      <c r="G2186" s="343">
        <v>0</v>
      </c>
      <c r="H2186" s="343">
        <v>0</v>
      </c>
      <c r="I2186" s="343">
        <v>0</v>
      </c>
      <c r="J2186" s="343">
        <v>0</v>
      </c>
      <c r="K2186" s="343">
        <v>0</v>
      </c>
      <c r="L2186" s="343">
        <v>0</v>
      </c>
      <c r="M2186" s="343">
        <v>0</v>
      </c>
      <c r="N2186" s="343">
        <v>0</v>
      </c>
      <c r="O2186" s="343">
        <v>0</v>
      </c>
      <c r="P2186" s="343">
        <v>10</v>
      </c>
      <c r="Q2186" s="343">
        <v>5</v>
      </c>
      <c r="R2186" s="343">
        <v>5</v>
      </c>
    </row>
    <row r="2187" spans="1:18" x14ac:dyDescent="0.25">
      <c r="A2187" s="335"/>
      <c r="B2187" s="335"/>
      <c r="C2187" s="335"/>
      <c r="D2187" s="335"/>
      <c r="E2187" s="335"/>
      <c r="F2187" s="335" t="s">
        <v>554</v>
      </c>
      <c r="G2187" s="343">
        <v>0</v>
      </c>
      <c r="H2187" s="343">
        <v>0</v>
      </c>
      <c r="I2187" s="343">
        <v>0</v>
      </c>
      <c r="J2187" s="343">
        <v>0</v>
      </c>
      <c r="K2187" s="343">
        <v>0</v>
      </c>
      <c r="L2187" s="343">
        <v>0</v>
      </c>
      <c r="M2187" s="343">
        <v>0</v>
      </c>
      <c r="N2187" s="343">
        <v>0</v>
      </c>
      <c r="O2187" s="343">
        <v>0</v>
      </c>
      <c r="P2187" s="343">
        <v>2</v>
      </c>
      <c r="Q2187" s="343">
        <v>0</v>
      </c>
      <c r="R2187" s="343">
        <v>2</v>
      </c>
    </row>
    <row r="2188" spans="1:18" x14ac:dyDescent="0.25">
      <c r="A2188" s="335"/>
      <c r="B2188" s="335"/>
      <c r="C2188" s="335"/>
      <c r="D2188" s="335"/>
      <c r="E2188" s="335" t="s">
        <v>555</v>
      </c>
      <c r="F2188" s="335"/>
      <c r="G2188" s="343">
        <v>82</v>
      </c>
      <c r="H2188" s="343">
        <v>33</v>
      </c>
      <c r="I2188" s="343">
        <v>49</v>
      </c>
      <c r="J2188" s="343">
        <v>32</v>
      </c>
      <c r="K2188" s="343">
        <v>12</v>
      </c>
      <c r="L2188" s="343">
        <v>20</v>
      </c>
      <c r="M2188" s="343">
        <v>9</v>
      </c>
      <c r="N2188" s="343">
        <v>5</v>
      </c>
      <c r="O2188" s="343">
        <v>4</v>
      </c>
      <c r="P2188" s="343">
        <v>10</v>
      </c>
      <c r="Q2188" s="343">
        <v>6</v>
      </c>
      <c r="R2188" s="343">
        <v>4</v>
      </c>
    </row>
    <row r="2189" spans="1:18" x14ac:dyDescent="0.25">
      <c r="A2189" s="335"/>
      <c r="B2189" s="335"/>
      <c r="C2189" s="335"/>
      <c r="D2189" s="335"/>
      <c r="E2189" s="335"/>
      <c r="F2189" s="335" t="s">
        <v>551</v>
      </c>
      <c r="G2189" s="343">
        <v>67</v>
      </c>
      <c r="H2189" s="343">
        <v>26</v>
      </c>
      <c r="I2189" s="343">
        <v>41</v>
      </c>
      <c r="J2189" s="343">
        <v>24</v>
      </c>
      <c r="K2189" s="343">
        <v>9</v>
      </c>
      <c r="L2189" s="343">
        <v>15</v>
      </c>
      <c r="M2189" s="343">
        <v>9</v>
      </c>
      <c r="N2189" s="343">
        <v>5</v>
      </c>
      <c r="O2189" s="343">
        <v>4</v>
      </c>
      <c r="P2189" s="343">
        <v>8</v>
      </c>
      <c r="Q2189" s="343">
        <v>4</v>
      </c>
      <c r="R2189" s="343">
        <v>4</v>
      </c>
    </row>
    <row r="2190" spans="1:18" x14ac:dyDescent="0.25">
      <c r="A2190" s="335"/>
      <c r="B2190" s="335"/>
      <c r="C2190" s="335"/>
      <c r="D2190" s="335"/>
      <c r="E2190" s="335"/>
      <c r="F2190" s="335" t="s">
        <v>544</v>
      </c>
      <c r="G2190" s="343">
        <v>15</v>
      </c>
      <c r="H2190" s="343">
        <v>7</v>
      </c>
      <c r="I2190" s="343">
        <v>8</v>
      </c>
      <c r="J2190" s="343">
        <v>8</v>
      </c>
      <c r="K2190" s="343">
        <v>3</v>
      </c>
      <c r="L2190" s="343">
        <v>5</v>
      </c>
      <c r="M2190" s="343">
        <v>0</v>
      </c>
      <c r="N2190" s="343">
        <v>0</v>
      </c>
      <c r="O2190" s="343">
        <v>0</v>
      </c>
      <c r="P2190" s="343">
        <v>2</v>
      </c>
      <c r="Q2190" s="343">
        <v>2</v>
      </c>
      <c r="R2190" s="343">
        <v>0</v>
      </c>
    </row>
    <row r="2191" spans="1:18" x14ac:dyDescent="0.25">
      <c r="A2191" s="335"/>
      <c r="B2191" s="335" t="s">
        <v>964</v>
      </c>
      <c r="C2191" s="335"/>
      <c r="D2191" s="335"/>
      <c r="E2191" s="335"/>
      <c r="F2191" s="335"/>
      <c r="G2191" s="343">
        <v>1087</v>
      </c>
      <c r="H2191" s="343">
        <v>402</v>
      </c>
      <c r="I2191" s="343">
        <v>685</v>
      </c>
      <c r="J2191" s="343">
        <v>334</v>
      </c>
      <c r="K2191" s="343">
        <v>136</v>
      </c>
      <c r="L2191" s="343">
        <v>198</v>
      </c>
      <c r="M2191" s="343">
        <v>201</v>
      </c>
      <c r="N2191" s="343">
        <v>64</v>
      </c>
      <c r="O2191" s="343">
        <v>137</v>
      </c>
      <c r="P2191" s="343">
        <v>175</v>
      </c>
      <c r="Q2191" s="343">
        <v>51</v>
      </c>
      <c r="R2191" s="343">
        <v>124</v>
      </c>
    </row>
    <row r="2192" spans="1:18" x14ac:dyDescent="0.25">
      <c r="A2192" s="335"/>
      <c r="B2192" s="335"/>
      <c r="C2192" s="335" t="s">
        <v>1204</v>
      </c>
      <c r="D2192" s="335"/>
      <c r="E2192" s="335"/>
      <c r="F2192" s="335"/>
      <c r="G2192" s="343">
        <v>1087</v>
      </c>
      <c r="H2192" s="343">
        <v>402</v>
      </c>
      <c r="I2192" s="343">
        <v>685</v>
      </c>
      <c r="J2192" s="343">
        <v>334</v>
      </c>
      <c r="K2192" s="343">
        <v>136</v>
      </c>
      <c r="L2192" s="343">
        <v>198</v>
      </c>
      <c r="M2192" s="343">
        <v>201</v>
      </c>
      <c r="N2192" s="343">
        <v>64</v>
      </c>
      <c r="O2192" s="343">
        <v>137</v>
      </c>
      <c r="P2192" s="343">
        <v>175</v>
      </c>
      <c r="Q2192" s="343">
        <v>51</v>
      </c>
      <c r="R2192" s="343">
        <v>124</v>
      </c>
    </row>
    <row r="2193" spans="1:18" x14ac:dyDescent="0.25">
      <c r="A2193" s="335"/>
      <c r="B2193" s="335"/>
      <c r="C2193" s="335"/>
      <c r="D2193" s="335" t="s">
        <v>411</v>
      </c>
      <c r="E2193" s="335"/>
      <c r="F2193" s="335"/>
      <c r="G2193" s="343">
        <v>1087</v>
      </c>
      <c r="H2193" s="343">
        <v>402</v>
      </c>
      <c r="I2193" s="343">
        <v>685</v>
      </c>
      <c r="J2193" s="343">
        <v>334</v>
      </c>
      <c r="K2193" s="343">
        <v>136</v>
      </c>
      <c r="L2193" s="343">
        <v>198</v>
      </c>
      <c r="M2193" s="343">
        <v>201</v>
      </c>
      <c r="N2193" s="343">
        <v>64</v>
      </c>
      <c r="O2193" s="343">
        <v>137</v>
      </c>
      <c r="P2193" s="343">
        <v>175</v>
      </c>
      <c r="Q2193" s="343">
        <v>51</v>
      </c>
      <c r="R2193" s="343">
        <v>124</v>
      </c>
    </row>
    <row r="2194" spans="1:18" x14ac:dyDescent="0.25">
      <c r="A2194" s="335"/>
      <c r="B2194" s="335"/>
      <c r="C2194" s="335"/>
      <c r="D2194" s="335"/>
      <c r="E2194" s="335" t="s">
        <v>6</v>
      </c>
      <c r="F2194" s="335"/>
      <c r="G2194" s="343">
        <v>1087</v>
      </c>
      <c r="H2194" s="343">
        <v>402</v>
      </c>
      <c r="I2194" s="343">
        <v>685</v>
      </c>
      <c r="J2194" s="343">
        <v>334</v>
      </c>
      <c r="K2194" s="343">
        <v>136</v>
      </c>
      <c r="L2194" s="343">
        <v>198</v>
      </c>
      <c r="M2194" s="343">
        <v>201</v>
      </c>
      <c r="N2194" s="343">
        <v>64</v>
      </c>
      <c r="O2194" s="343">
        <v>137</v>
      </c>
      <c r="P2194" s="343">
        <v>175</v>
      </c>
      <c r="Q2194" s="343">
        <v>51</v>
      </c>
      <c r="R2194" s="343">
        <v>124</v>
      </c>
    </row>
    <row r="2195" spans="1:18" x14ac:dyDescent="0.25">
      <c r="A2195" s="335"/>
      <c r="B2195" s="335"/>
      <c r="C2195" s="335"/>
      <c r="D2195" s="335"/>
      <c r="E2195" s="335"/>
      <c r="F2195" s="335" t="s">
        <v>1205</v>
      </c>
      <c r="G2195" s="343">
        <v>125</v>
      </c>
      <c r="H2195" s="343">
        <v>91</v>
      </c>
      <c r="I2195" s="343">
        <v>34</v>
      </c>
      <c r="J2195" s="343">
        <v>53</v>
      </c>
      <c r="K2195" s="343">
        <v>40</v>
      </c>
      <c r="L2195" s="343">
        <v>13</v>
      </c>
      <c r="M2195" s="343">
        <v>9</v>
      </c>
      <c r="N2195" s="343">
        <v>7</v>
      </c>
      <c r="O2195" s="343">
        <v>2</v>
      </c>
      <c r="P2195" s="343">
        <v>8</v>
      </c>
      <c r="Q2195" s="343">
        <v>7</v>
      </c>
      <c r="R2195" s="343">
        <v>1</v>
      </c>
    </row>
    <row r="2196" spans="1:18" x14ac:dyDescent="0.25">
      <c r="A2196" s="335"/>
      <c r="B2196" s="335"/>
      <c r="C2196" s="335"/>
      <c r="D2196" s="335"/>
      <c r="E2196" s="335"/>
      <c r="F2196" s="335" t="s">
        <v>562</v>
      </c>
      <c r="G2196" s="343">
        <v>34</v>
      </c>
      <c r="H2196" s="343">
        <v>19</v>
      </c>
      <c r="I2196" s="343">
        <v>15</v>
      </c>
      <c r="J2196" s="343">
        <v>27</v>
      </c>
      <c r="K2196" s="343">
        <v>16</v>
      </c>
      <c r="L2196" s="343">
        <v>11</v>
      </c>
      <c r="M2196" s="343">
        <v>0</v>
      </c>
      <c r="N2196" s="343">
        <v>0</v>
      </c>
      <c r="O2196" s="343">
        <v>0</v>
      </c>
      <c r="P2196" s="343">
        <v>0</v>
      </c>
      <c r="Q2196" s="343">
        <v>0</v>
      </c>
      <c r="R2196" s="343">
        <v>0</v>
      </c>
    </row>
    <row r="2197" spans="1:18" x14ac:dyDescent="0.25">
      <c r="A2197" s="335"/>
      <c r="B2197" s="335"/>
      <c r="C2197" s="335"/>
      <c r="D2197" s="335"/>
      <c r="E2197" s="335"/>
      <c r="F2197" s="335" t="s">
        <v>585</v>
      </c>
      <c r="G2197" s="343">
        <v>264</v>
      </c>
      <c r="H2197" s="343">
        <v>77</v>
      </c>
      <c r="I2197" s="343">
        <v>187</v>
      </c>
      <c r="J2197" s="343">
        <v>54</v>
      </c>
      <c r="K2197" s="343">
        <v>20</v>
      </c>
      <c r="L2197" s="343">
        <v>34</v>
      </c>
      <c r="M2197" s="343">
        <v>100</v>
      </c>
      <c r="N2197" s="343">
        <v>27</v>
      </c>
      <c r="O2197" s="343">
        <v>73</v>
      </c>
      <c r="P2197" s="343">
        <v>106</v>
      </c>
      <c r="Q2197" s="343">
        <v>29</v>
      </c>
      <c r="R2197" s="343">
        <v>77</v>
      </c>
    </row>
    <row r="2198" spans="1:18" x14ac:dyDescent="0.25">
      <c r="A2198" s="335"/>
      <c r="B2198" s="335"/>
      <c r="C2198" s="335"/>
      <c r="D2198" s="335"/>
      <c r="E2198" s="335"/>
      <c r="F2198" s="335" t="s">
        <v>809</v>
      </c>
      <c r="G2198" s="343">
        <v>224</v>
      </c>
      <c r="H2198" s="343">
        <v>71</v>
      </c>
      <c r="I2198" s="343">
        <v>153</v>
      </c>
      <c r="J2198" s="343">
        <v>74</v>
      </c>
      <c r="K2198" s="343">
        <v>22</v>
      </c>
      <c r="L2198" s="343">
        <v>52</v>
      </c>
      <c r="M2198" s="343">
        <v>33</v>
      </c>
      <c r="N2198" s="343">
        <v>12</v>
      </c>
      <c r="O2198" s="343">
        <v>21</v>
      </c>
      <c r="P2198" s="343">
        <v>9</v>
      </c>
      <c r="Q2198" s="343">
        <v>1</v>
      </c>
      <c r="R2198" s="343">
        <v>8</v>
      </c>
    </row>
    <row r="2199" spans="1:18" x14ac:dyDescent="0.25">
      <c r="A2199" s="335"/>
      <c r="B2199" s="335"/>
      <c r="C2199" s="335"/>
      <c r="D2199" s="335"/>
      <c r="E2199" s="335"/>
      <c r="F2199" s="335" t="s">
        <v>749</v>
      </c>
      <c r="G2199" s="343">
        <v>85</v>
      </c>
      <c r="H2199" s="343">
        <v>47</v>
      </c>
      <c r="I2199" s="343">
        <v>38</v>
      </c>
      <c r="J2199" s="343">
        <v>27</v>
      </c>
      <c r="K2199" s="343">
        <v>17</v>
      </c>
      <c r="L2199" s="343">
        <v>10</v>
      </c>
      <c r="M2199" s="343">
        <v>12</v>
      </c>
      <c r="N2199" s="343">
        <v>8</v>
      </c>
      <c r="O2199" s="343">
        <v>4</v>
      </c>
      <c r="P2199" s="343">
        <v>10</v>
      </c>
      <c r="Q2199" s="343">
        <v>6</v>
      </c>
      <c r="R2199" s="343">
        <v>4</v>
      </c>
    </row>
    <row r="2200" spans="1:18" x14ac:dyDescent="0.25">
      <c r="A2200" s="335"/>
      <c r="B2200" s="335"/>
      <c r="C2200" s="335"/>
      <c r="D2200" s="335"/>
      <c r="E2200" s="335"/>
      <c r="F2200" s="335" t="s">
        <v>810</v>
      </c>
      <c r="G2200" s="343">
        <v>82</v>
      </c>
      <c r="H2200" s="343">
        <v>19</v>
      </c>
      <c r="I2200" s="343">
        <v>63</v>
      </c>
      <c r="J2200" s="343">
        <v>24</v>
      </c>
      <c r="K2200" s="343">
        <v>5</v>
      </c>
      <c r="L2200" s="343">
        <v>19</v>
      </c>
      <c r="M2200" s="343">
        <v>9</v>
      </c>
      <c r="N2200" s="343">
        <v>0</v>
      </c>
      <c r="O2200" s="343">
        <v>9</v>
      </c>
      <c r="P2200" s="343">
        <v>8</v>
      </c>
      <c r="Q2200" s="343">
        <v>0</v>
      </c>
      <c r="R2200" s="343">
        <v>8</v>
      </c>
    </row>
    <row r="2201" spans="1:18" x14ac:dyDescent="0.25">
      <c r="A2201" s="335"/>
      <c r="B2201" s="335"/>
      <c r="C2201" s="335"/>
      <c r="D2201" s="335"/>
      <c r="E2201" s="335"/>
      <c r="F2201" s="335" t="s">
        <v>636</v>
      </c>
      <c r="G2201" s="343">
        <v>141</v>
      </c>
      <c r="H2201" s="343">
        <v>34</v>
      </c>
      <c r="I2201" s="343">
        <v>107</v>
      </c>
      <c r="J2201" s="343">
        <v>60</v>
      </c>
      <c r="K2201" s="343">
        <v>14</v>
      </c>
      <c r="L2201" s="343">
        <v>46</v>
      </c>
      <c r="M2201" s="343">
        <v>0</v>
      </c>
      <c r="N2201" s="343">
        <v>0</v>
      </c>
      <c r="O2201" s="343">
        <v>0</v>
      </c>
      <c r="P2201" s="343">
        <v>0</v>
      </c>
      <c r="Q2201" s="343">
        <v>0</v>
      </c>
      <c r="R2201" s="343">
        <v>0</v>
      </c>
    </row>
    <row r="2202" spans="1:18" x14ac:dyDescent="0.25">
      <c r="A2202" s="335"/>
      <c r="B2202" s="335"/>
      <c r="C2202" s="335"/>
      <c r="D2202" s="335"/>
      <c r="E2202" s="335"/>
      <c r="F2202" s="335" t="s">
        <v>569</v>
      </c>
      <c r="G2202" s="343">
        <v>3</v>
      </c>
      <c r="H2202" s="343">
        <v>1</v>
      </c>
      <c r="I2202" s="343">
        <v>2</v>
      </c>
      <c r="J2202" s="343">
        <v>0</v>
      </c>
      <c r="K2202" s="343">
        <v>0</v>
      </c>
      <c r="L2202" s="343">
        <v>0</v>
      </c>
      <c r="M2202" s="343">
        <v>19</v>
      </c>
      <c r="N2202" s="343">
        <v>7</v>
      </c>
      <c r="O2202" s="343">
        <v>12</v>
      </c>
      <c r="P2202" s="343">
        <v>15</v>
      </c>
      <c r="Q2202" s="343">
        <v>5</v>
      </c>
      <c r="R2202" s="343">
        <v>10</v>
      </c>
    </row>
    <row r="2203" spans="1:18" x14ac:dyDescent="0.25">
      <c r="A2203" s="335"/>
      <c r="B2203" s="335"/>
      <c r="C2203" s="335"/>
      <c r="D2203" s="335"/>
      <c r="E2203" s="335"/>
      <c r="F2203" s="335" t="s">
        <v>483</v>
      </c>
      <c r="G2203" s="343">
        <v>84</v>
      </c>
      <c r="H2203" s="343">
        <v>10</v>
      </c>
      <c r="I2203" s="343">
        <v>74</v>
      </c>
      <c r="J2203" s="343">
        <v>15</v>
      </c>
      <c r="K2203" s="343">
        <v>2</v>
      </c>
      <c r="L2203" s="343">
        <v>13</v>
      </c>
      <c r="M2203" s="343">
        <v>19</v>
      </c>
      <c r="N2203" s="343">
        <v>3</v>
      </c>
      <c r="O2203" s="343">
        <v>16</v>
      </c>
      <c r="P2203" s="343">
        <v>19</v>
      </c>
      <c r="Q2203" s="343">
        <v>3</v>
      </c>
      <c r="R2203" s="343">
        <v>16</v>
      </c>
    </row>
    <row r="2204" spans="1:18" x14ac:dyDescent="0.25">
      <c r="A2204" s="335"/>
      <c r="B2204" s="335"/>
      <c r="C2204" s="335"/>
      <c r="D2204" s="335"/>
      <c r="E2204" s="335"/>
      <c r="F2204" s="335" t="s">
        <v>957</v>
      </c>
      <c r="G2204" s="343">
        <v>45</v>
      </c>
      <c r="H2204" s="343">
        <v>33</v>
      </c>
      <c r="I2204" s="343">
        <v>12</v>
      </c>
      <c r="J2204" s="343">
        <v>0</v>
      </c>
      <c r="K2204" s="343">
        <v>0</v>
      </c>
      <c r="L2204" s="343">
        <v>0</v>
      </c>
      <c r="M2204" s="343">
        <v>0</v>
      </c>
      <c r="N2204" s="343">
        <v>0</v>
      </c>
      <c r="O2204" s="343">
        <v>0</v>
      </c>
      <c r="P2204" s="343">
        <v>0</v>
      </c>
      <c r="Q2204" s="343">
        <v>0</v>
      </c>
      <c r="R2204" s="343">
        <v>0</v>
      </c>
    </row>
    <row r="2205" spans="1:18" x14ac:dyDescent="0.25">
      <c r="A2205" s="335"/>
      <c r="B2205" s="335" t="s">
        <v>573</v>
      </c>
      <c r="C2205" s="335"/>
      <c r="D2205" s="335"/>
      <c r="E2205" s="335"/>
      <c r="F2205" s="335"/>
      <c r="G2205" s="343">
        <v>137</v>
      </c>
      <c r="H2205" s="343">
        <v>25</v>
      </c>
      <c r="I2205" s="343">
        <v>112</v>
      </c>
      <c r="J2205" s="343">
        <v>103</v>
      </c>
      <c r="K2205" s="343">
        <v>18</v>
      </c>
      <c r="L2205" s="343">
        <v>85</v>
      </c>
      <c r="M2205" s="343">
        <v>13</v>
      </c>
      <c r="N2205" s="343">
        <v>1</v>
      </c>
      <c r="O2205" s="343">
        <v>12</v>
      </c>
      <c r="P2205" s="343">
        <v>22</v>
      </c>
      <c r="Q2205" s="343">
        <v>6</v>
      </c>
      <c r="R2205" s="343">
        <v>16</v>
      </c>
    </row>
    <row r="2206" spans="1:18" x14ac:dyDescent="0.25">
      <c r="A2206" s="335"/>
      <c r="B2206" s="335"/>
      <c r="C2206" s="335" t="s">
        <v>1206</v>
      </c>
      <c r="D2206" s="335"/>
      <c r="E2206" s="335"/>
      <c r="F2206" s="335"/>
      <c r="G2206" s="343">
        <v>137</v>
      </c>
      <c r="H2206" s="343">
        <v>25</v>
      </c>
      <c r="I2206" s="343">
        <v>112</v>
      </c>
      <c r="J2206" s="343">
        <v>103</v>
      </c>
      <c r="K2206" s="343">
        <v>18</v>
      </c>
      <c r="L2206" s="343">
        <v>85</v>
      </c>
      <c r="M2206" s="343">
        <v>13</v>
      </c>
      <c r="N2206" s="343">
        <v>1</v>
      </c>
      <c r="O2206" s="343">
        <v>12</v>
      </c>
      <c r="P2206" s="343">
        <v>22</v>
      </c>
      <c r="Q2206" s="343">
        <v>6</v>
      </c>
      <c r="R2206" s="343">
        <v>16</v>
      </c>
    </row>
    <row r="2207" spans="1:18" x14ac:dyDescent="0.25">
      <c r="A2207" s="335"/>
      <c r="B2207" s="335"/>
      <c r="C2207" s="335"/>
      <c r="D2207" s="335" t="s">
        <v>411</v>
      </c>
      <c r="E2207" s="335"/>
      <c r="F2207" s="335"/>
      <c r="G2207" s="343">
        <v>79</v>
      </c>
      <c r="H2207" s="343">
        <v>15</v>
      </c>
      <c r="I2207" s="343">
        <v>64</v>
      </c>
      <c r="J2207" s="343">
        <v>59</v>
      </c>
      <c r="K2207" s="343">
        <v>12</v>
      </c>
      <c r="L2207" s="343">
        <v>47</v>
      </c>
      <c r="M2207" s="343">
        <v>0</v>
      </c>
      <c r="N2207" s="343">
        <v>0</v>
      </c>
      <c r="O2207" s="343">
        <v>0</v>
      </c>
      <c r="P2207" s="343">
        <v>22</v>
      </c>
      <c r="Q2207" s="343">
        <v>6</v>
      </c>
      <c r="R2207" s="343">
        <v>16</v>
      </c>
    </row>
    <row r="2208" spans="1:18" x14ac:dyDescent="0.25">
      <c r="A2208" s="335"/>
      <c r="B2208" s="335"/>
      <c r="C2208" s="335"/>
      <c r="D2208" s="335"/>
      <c r="E2208" s="335" t="s">
        <v>6</v>
      </c>
      <c r="F2208" s="335"/>
      <c r="G2208" s="343">
        <v>79</v>
      </c>
      <c r="H2208" s="343">
        <v>15</v>
      </c>
      <c r="I2208" s="343">
        <v>64</v>
      </c>
      <c r="J2208" s="343">
        <v>59</v>
      </c>
      <c r="K2208" s="343">
        <v>12</v>
      </c>
      <c r="L2208" s="343">
        <v>47</v>
      </c>
      <c r="M2208" s="343">
        <v>0</v>
      </c>
      <c r="N2208" s="343">
        <v>0</v>
      </c>
      <c r="O2208" s="343">
        <v>0</v>
      </c>
      <c r="P2208" s="343">
        <v>22</v>
      </c>
      <c r="Q2208" s="343">
        <v>6</v>
      </c>
      <c r="R2208" s="343">
        <v>16</v>
      </c>
    </row>
    <row r="2209" spans="1:18" x14ac:dyDescent="0.25">
      <c r="A2209" s="335"/>
      <c r="B2209" s="335"/>
      <c r="C2209" s="335"/>
      <c r="D2209" s="335"/>
      <c r="E2209" s="335"/>
      <c r="F2209" s="335" t="s">
        <v>578</v>
      </c>
      <c r="G2209" s="343">
        <v>69</v>
      </c>
      <c r="H2209" s="343">
        <v>13</v>
      </c>
      <c r="I2209" s="343">
        <v>56</v>
      </c>
      <c r="J2209" s="343">
        <v>49</v>
      </c>
      <c r="K2209" s="343">
        <v>10</v>
      </c>
      <c r="L2209" s="343">
        <v>39</v>
      </c>
      <c r="M2209" s="343">
        <v>0</v>
      </c>
      <c r="N2209" s="343">
        <v>0</v>
      </c>
      <c r="O2209" s="343">
        <v>0</v>
      </c>
      <c r="P2209" s="343">
        <v>22</v>
      </c>
      <c r="Q2209" s="343">
        <v>6</v>
      </c>
      <c r="R2209" s="343">
        <v>16</v>
      </c>
    </row>
    <row r="2210" spans="1:18" x14ac:dyDescent="0.25">
      <c r="A2210" s="335"/>
      <c r="B2210" s="335"/>
      <c r="C2210" s="335"/>
      <c r="D2210" s="335"/>
      <c r="E2210" s="335"/>
      <c r="F2210" s="335" t="s">
        <v>568</v>
      </c>
      <c r="G2210" s="343">
        <v>10</v>
      </c>
      <c r="H2210" s="343">
        <v>2</v>
      </c>
      <c r="I2210" s="343">
        <v>8</v>
      </c>
      <c r="J2210" s="343">
        <v>10</v>
      </c>
      <c r="K2210" s="343">
        <v>2</v>
      </c>
      <c r="L2210" s="343">
        <v>8</v>
      </c>
      <c r="M2210" s="343">
        <v>0</v>
      </c>
      <c r="N2210" s="343">
        <v>0</v>
      </c>
      <c r="O2210" s="343">
        <v>0</v>
      </c>
      <c r="P2210" s="343">
        <v>0</v>
      </c>
      <c r="Q2210" s="343">
        <v>0</v>
      </c>
      <c r="R2210" s="343">
        <v>0</v>
      </c>
    </row>
    <row r="2211" spans="1:18" x14ac:dyDescent="0.25">
      <c r="A2211" s="335"/>
      <c r="B2211" s="335"/>
      <c r="C2211" s="335"/>
      <c r="D2211" s="335" t="s">
        <v>468</v>
      </c>
      <c r="E2211" s="335"/>
      <c r="F2211" s="335"/>
      <c r="G2211" s="343">
        <v>58</v>
      </c>
      <c r="H2211" s="343">
        <v>10</v>
      </c>
      <c r="I2211" s="343">
        <v>48</v>
      </c>
      <c r="J2211" s="343">
        <v>44</v>
      </c>
      <c r="K2211" s="343">
        <v>6</v>
      </c>
      <c r="L2211" s="343">
        <v>38</v>
      </c>
      <c r="M2211" s="343">
        <v>13</v>
      </c>
      <c r="N2211" s="343">
        <v>1</v>
      </c>
      <c r="O2211" s="343">
        <v>12</v>
      </c>
      <c r="P2211" s="343">
        <v>0</v>
      </c>
      <c r="Q2211" s="343">
        <v>0</v>
      </c>
      <c r="R2211" s="343">
        <v>0</v>
      </c>
    </row>
    <row r="2212" spans="1:18" x14ac:dyDescent="0.25">
      <c r="A2212" s="335"/>
      <c r="B2212" s="335"/>
      <c r="C2212" s="335"/>
      <c r="D2212" s="335"/>
      <c r="E2212" s="335" t="s">
        <v>6</v>
      </c>
      <c r="F2212" s="335"/>
      <c r="G2212" s="343">
        <v>58</v>
      </c>
      <c r="H2212" s="343">
        <v>10</v>
      </c>
      <c r="I2212" s="343">
        <v>48</v>
      </c>
      <c r="J2212" s="343">
        <v>44</v>
      </c>
      <c r="K2212" s="343">
        <v>6</v>
      </c>
      <c r="L2212" s="343">
        <v>38</v>
      </c>
      <c r="M2212" s="343">
        <v>13</v>
      </c>
      <c r="N2212" s="343">
        <v>1</v>
      </c>
      <c r="O2212" s="343">
        <v>12</v>
      </c>
      <c r="P2212" s="343">
        <v>0</v>
      </c>
      <c r="Q2212" s="343">
        <v>0</v>
      </c>
      <c r="R2212" s="343">
        <v>0</v>
      </c>
    </row>
    <row r="2213" spans="1:18" x14ac:dyDescent="0.25">
      <c r="A2213" s="335"/>
      <c r="B2213" s="335"/>
      <c r="C2213" s="335"/>
      <c r="D2213" s="335"/>
      <c r="E2213" s="335"/>
      <c r="F2213" s="335" t="s">
        <v>575</v>
      </c>
      <c r="G2213" s="343">
        <v>0</v>
      </c>
      <c r="H2213" s="343">
        <v>0</v>
      </c>
      <c r="I2213" s="343">
        <v>0</v>
      </c>
      <c r="J2213" s="343">
        <v>0</v>
      </c>
      <c r="K2213" s="343">
        <v>0</v>
      </c>
      <c r="L2213" s="343">
        <v>0</v>
      </c>
      <c r="M2213" s="343">
        <v>0</v>
      </c>
      <c r="N2213" s="343">
        <v>0</v>
      </c>
      <c r="O2213" s="343">
        <v>0</v>
      </c>
      <c r="P2213" s="343">
        <v>0</v>
      </c>
      <c r="Q2213" s="343">
        <v>0</v>
      </c>
      <c r="R2213" s="343">
        <v>0</v>
      </c>
    </row>
    <row r="2214" spans="1:18" x14ac:dyDescent="0.25">
      <c r="A2214" s="335"/>
      <c r="B2214" s="335"/>
      <c r="C2214" s="335"/>
      <c r="D2214" s="335"/>
      <c r="E2214" s="335"/>
      <c r="F2214" s="335" t="s">
        <v>931</v>
      </c>
      <c r="G2214" s="343">
        <v>58</v>
      </c>
      <c r="H2214" s="343">
        <v>10</v>
      </c>
      <c r="I2214" s="343">
        <v>48</v>
      </c>
      <c r="J2214" s="343">
        <v>44</v>
      </c>
      <c r="K2214" s="343">
        <v>6</v>
      </c>
      <c r="L2214" s="343">
        <v>38</v>
      </c>
      <c r="M2214" s="343">
        <v>13</v>
      </c>
      <c r="N2214" s="343">
        <v>1</v>
      </c>
      <c r="O2214" s="343">
        <v>12</v>
      </c>
      <c r="P2214" s="343">
        <v>0</v>
      </c>
      <c r="Q2214" s="343">
        <v>0</v>
      </c>
      <c r="R2214" s="343">
        <v>0</v>
      </c>
    </row>
    <row r="2215" spans="1:18" x14ac:dyDescent="0.25">
      <c r="A2215" s="335"/>
      <c r="B2215" s="335" t="s">
        <v>936</v>
      </c>
      <c r="C2215" s="335"/>
      <c r="D2215" s="335"/>
      <c r="E2215" s="335"/>
      <c r="F2215" s="335"/>
      <c r="G2215" s="343">
        <v>197</v>
      </c>
      <c r="H2215" s="343">
        <v>81</v>
      </c>
      <c r="I2215" s="343">
        <v>116</v>
      </c>
      <c r="J2215" s="343">
        <v>106</v>
      </c>
      <c r="K2215" s="343">
        <v>50</v>
      </c>
      <c r="L2215" s="343">
        <v>56</v>
      </c>
      <c r="M2215" s="343">
        <v>79</v>
      </c>
      <c r="N2215" s="343">
        <v>22</v>
      </c>
      <c r="O2215" s="343">
        <v>57</v>
      </c>
      <c r="P2215" s="343">
        <v>65</v>
      </c>
      <c r="Q2215" s="343">
        <v>15</v>
      </c>
      <c r="R2215" s="343">
        <v>50</v>
      </c>
    </row>
    <row r="2216" spans="1:18" x14ac:dyDescent="0.25">
      <c r="A2216" s="335"/>
      <c r="B2216" s="335"/>
      <c r="C2216" s="335" t="s">
        <v>1207</v>
      </c>
      <c r="D2216" s="335"/>
      <c r="E2216" s="335"/>
      <c r="F2216" s="335"/>
      <c r="G2216" s="343">
        <v>197</v>
      </c>
      <c r="H2216" s="343">
        <v>81</v>
      </c>
      <c r="I2216" s="343">
        <v>116</v>
      </c>
      <c r="J2216" s="343">
        <v>106</v>
      </c>
      <c r="K2216" s="343">
        <v>50</v>
      </c>
      <c r="L2216" s="343">
        <v>56</v>
      </c>
      <c r="M2216" s="343">
        <v>79</v>
      </c>
      <c r="N2216" s="343">
        <v>22</v>
      </c>
      <c r="O2216" s="343">
        <v>57</v>
      </c>
      <c r="P2216" s="343">
        <v>65</v>
      </c>
      <c r="Q2216" s="343">
        <v>15</v>
      </c>
      <c r="R2216" s="343">
        <v>50</v>
      </c>
    </row>
    <row r="2217" spans="1:18" x14ac:dyDescent="0.25">
      <c r="A2217" s="335"/>
      <c r="B2217" s="335"/>
      <c r="C2217" s="335"/>
      <c r="D2217" s="335" t="s">
        <v>411</v>
      </c>
      <c r="E2217" s="335"/>
      <c r="F2217" s="335"/>
      <c r="G2217" s="343">
        <v>125</v>
      </c>
      <c r="H2217" s="343">
        <v>62</v>
      </c>
      <c r="I2217" s="343">
        <v>63</v>
      </c>
      <c r="J2217" s="343">
        <v>77</v>
      </c>
      <c r="K2217" s="343">
        <v>40</v>
      </c>
      <c r="L2217" s="343">
        <v>37</v>
      </c>
      <c r="M2217" s="343">
        <v>14</v>
      </c>
      <c r="N2217" s="343">
        <v>7</v>
      </c>
      <c r="O2217" s="343">
        <v>7</v>
      </c>
      <c r="P2217" s="343">
        <v>0</v>
      </c>
      <c r="Q2217" s="343">
        <v>0</v>
      </c>
      <c r="R2217" s="343">
        <v>0</v>
      </c>
    </row>
    <row r="2218" spans="1:18" x14ac:dyDescent="0.25">
      <c r="A2218" s="335"/>
      <c r="B2218" s="335"/>
      <c r="C2218" s="335"/>
      <c r="D2218" s="335"/>
      <c r="E2218" s="335" t="s">
        <v>6</v>
      </c>
      <c r="F2218" s="335"/>
      <c r="G2218" s="343">
        <v>125</v>
      </c>
      <c r="H2218" s="343">
        <v>62</v>
      </c>
      <c r="I2218" s="343">
        <v>63</v>
      </c>
      <c r="J2218" s="343">
        <v>77</v>
      </c>
      <c r="K2218" s="343">
        <v>40</v>
      </c>
      <c r="L2218" s="343">
        <v>37</v>
      </c>
      <c r="M2218" s="343">
        <v>14</v>
      </c>
      <c r="N2218" s="343">
        <v>7</v>
      </c>
      <c r="O2218" s="343">
        <v>7</v>
      </c>
      <c r="P2218" s="343">
        <v>0</v>
      </c>
      <c r="Q2218" s="343">
        <v>0</v>
      </c>
      <c r="R2218" s="343">
        <v>0</v>
      </c>
    </row>
    <row r="2219" spans="1:18" x14ac:dyDescent="0.25">
      <c r="A2219" s="335"/>
      <c r="B2219" s="335"/>
      <c r="C2219" s="335"/>
      <c r="D2219" s="335"/>
      <c r="E2219" s="335"/>
      <c r="F2219" s="335" t="s">
        <v>565</v>
      </c>
      <c r="G2219" s="343">
        <v>97</v>
      </c>
      <c r="H2219" s="343">
        <v>49</v>
      </c>
      <c r="I2219" s="343">
        <v>48</v>
      </c>
      <c r="J2219" s="343">
        <v>61</v>
      </c>
      <c r="K2219" s="343">
        <v>30</v>
      </c>
      <c r="L2219" s="343">
        <v>31</v>
      </c>
      <c r="M2219" s="343">
        <v>14</v>
      </c>
      <c r="N2219" s="343">
        <v>7</v>
      </c>
      <c r="O2219" s="343">
        <v>7</v>
      </c>
      <c r="P2219" s="343">
        <v>0</v>
      </c>
      <c r="Q2219" s="343">
        <v>0</v>
      </c>
      <c r="R2219" s="343">
        <v>0</v>
      </c>
    </row>
    <row r="2220" spans="1:18" x14ac:dyDescent="0.25">
      <c r="A2220" s="335"/>
      <c r="B2220" s="335"/>
      <c r="C2220" s="335"/>
      <c r="D2220" s="335"/>
      <c r="E2220" s="335"/>
      <c r="F2220" s="335" t="s">
        <v>805</v>
      </c>
      <c r="G2220" s="343">
        <v>28</v>
      </c>
      <c r="H2220" s="343">
        <v>13</v>
      </c>
      <c r="I2220" s="343">
        <v>15</v>
      </c>
      <c r="J2220" s="343">
        <v>16</v>
      </c>
      <c r="K2220" s="343">
        <v>10</v>
      </c>
      <c r="L2220" s="343">
        <v>6</v>
      </c>
      <c r="M2220" s="343">
        <v>0</v>
      </c>
      <c r="N2220" s="343">
        <v>0</v>
      </c>
      <c r="O2220" s="343">
        <v>0</v>
      </c>
      <c r="P2220" s="343">
        <v>0</v>
      </c>
      <c r="Q2220" s="343">
        <v>0</v>
      </c>
      <c r="R2220" s="343">
        <v>0</v>
      </c>
    </row>
    <row r="2221" spans="1:18" x14ac:dyDescent="0.25">
      <c r="A2221" s="335"/>
      <c r="B2221" s="335"/>
      <c r="C2221" s="335"/>
      <c r="D2221" s="335" t="s">
        <v>468</v>
      </c>
      <c r="E2221" s="335"/>
      <c r="F2221" s="335"/>
      <c r="G2221" s="343">
        <v>72</v>
      </c>
      <c r="H2221" s="343">
        <v>19</v>
      </c>
      <c r="I2221" s="343">
        <v>53</v>
      </c>
      <c r="J2221" s="343">
        <v>29</v>
      </c>
      <c r="K2221" s="343">
        <v>10</v>
      </c>
      <c r="L2221" s="343">
        <v>19</v>
      </c>
      <c r="M2221" s="343">
        <v>65</v>
      </c>
      <c r="N2221" s="343">
        <v>15</v>
      </c>
      <c r="O2221" s="343">
        <v>50</v>
      </c>
      <c r="P2221" s="343">
        <v>65</v>
      </c>
      <c r="Q2221" s="343">
        <v>15</v>
      </c>
      <c r="R2221" s="343">
        <v>50</v>
      </c>
    </row>
    <row r="2222" spans="1:18" x14ac:dyDescent="0.25">
      <c r="A2222" s="335"/>
      <c r="B2222" s="335"/>
      <c r="C2222" s="335"/>
      <c r="D2222" s="335"/>
      <c r="E2222" s="335" t="s">
        <v>6</v>
      </c>
      <c r="F2222" s="335"/>
      <c r="G2222" s="343">
        <v>72</v>
      </c>
      <c r="H2222" s="343">
        <v>19</v>
      </c>
      <c r="I2222" s="343">
        <v>53</v>
      </c>
      <c r="J2222" s="343">
        <v>29</v>
      </c>
      <c r="K2222" s="343">
        <v>10</v>
      </c>
      <c r="L2222" s="343">
        <v>19</v>
      </c>
      <c r="M2222" s="343">
        <v>65</v>
      </c>
      <c r="N2222" s="343">
        <v>15</v>
      </c>
      <c r="O2222" s="343">
        <v>50</v>
      </c>
      <c r="P2222" s="343">
        <v>65</v>
      </c>
      <c r="Q2222" s="343">
        <v>15</v>
      </c>
      <c r="R2222" s="343">
        <v>50</v>
      </c>
    </row>
    <row r="2223" spans="1:18" x14ac:dyDescent="0.25">
      <c r="A2223" s="335"/>
      <c r="B2223" s="335"/>
      <c r="C2223" s="335"/>
      <c r="D2223" s="335"/>
      <c r="E2223" s="335"/>
      <c r="F2223" s="335" t="s">
        <v>694</v>
      </c>
      <c r="G2223" s="343">
        <v>14</v>
      </c>
      <c r="H2223" s="343">
        <v>4</v>
      </c>
      <c r="I2223" s="343">
        <v>10</v>
      </c>
      <c r="J2223" s="343">
        <v>14</v>
      </c>
      <c r="K2223" s="343">
        <v>4</v>
      </c>
      <c r="L2223" s="343">
        <v>10</v>
      </c>
      <c r="M2223" s="343">
        <v>0</v>
      </c>
      <c r="N2223" s="343">
        <v>0</v>
      </c>
      <c r="O2223" s="343">
        <v>0</v>
      </c>
      <c r="P2223" s="343">
        <v>0</v>
      </c>
      <c r="Q2223" s="343">
        <v>0</v>
      </c>
      <c r="R2223" s="343">
        <v>0</v>
      </c>
    </row>
    <row r="2224" spans="1:18" x14ac:dyDescent="0.25">
      <c r="A2224" s="335"/>
      <c r="B2224" s="335"/>
      <c r="C2224" s="335"/>
      <c r="D2224" s="335"/>
      <c r="E2224" s="335"/>
      <c r="F2224" s="335" t="s">
        <v>942</v>
      </c>
      <c r="G2224" s="343">
        <v>58</v>
      </c>
      <c r="H2224" s="343">
        <v>15</v>
      </c>
      <c r="I2224" s="343">
        <v>43</v>
      </c>
      <c r="J2224" s="343">
        <v>15</v>
      </c>
      <c r="K2224" s="343">
        <v>6</v>
      </c>
      <c r="L2224" s="343">
        <v>9</v>
      </c>
      <c r="M2224" s="343">
        <v>65</v>
      </c>
      <c r="N2224" s="343">
        <v>15</v>
      </c>
      <c r="O2224" s="343">
        <v>50</v>
      </c>
      <c r="P2224" s="343">
        <v>65</v>
      </c>
      <c r="Q2224" s="343">
        <v>15</v>
      </c>
      <c r="R2224" s="343">
        <v>50</v>
      </c>
    </row>
    <row r="2225" spans="1:18" x14ac:dyDescent="0.25">
      <c r="A2225" s="335"/>
      <c r="B2225" s="335"/>
      <c r="C2225" s="335"/>
      <c r="D2225" s="335"/>
      <c r="E2225" s="335"/>
      <c r="F2225" s="335" t="s">
        <v>1029</v>
      </c>
      <c r="G2225" s="343">
        <v>0</v>
      </c>
      <c r="H2225" s="343">
        <v>0</v>
      </c>
      <c r="I2225" s="343">
        <v>0</v>
      </c>
      <c r="J2225" s="343">
        <v>0</v>
      </c>
      <c r="K2225" s="343">
        <v>0</v>
      </c>
      <c r="L2225" s="343">
        <v>0</v>
      </c>
      <c r="M2225" s="343">
        <v>0</v>
      </c>
      <c r="N2225" s="343">
        <v>0</v>
      </c>
      <c r="O2225" s="343">
        <v>0</v>
      </c>
      <c r="P2225" s="343">
        <v>0</v>
      </c>
      <c r="Q2225" s="343">
        <v>0</v>
      </c>
      <c r="R2225" s="343">
        <v>0</v>
      </c>
    </row>
    <row r="2226" spans="1:18" x14ac:dyDescent="0.25">
      <c r="A2226" s="335" t="s">
        <v>25</v>
      </c>
      <c r="B2226" s="335"/>
      <c r="C2226" s="335"/>
      <c r="D2226" s="335"/>
      <c r="E2226" s="335"/>
      <c r="F2226" s="335"/>
      <c r="G2226" s="343">
        <v>203</v>
      </c>
      <c r="H2226" s="343">
        <v>109</v>
      </c>
      <c r="I2226" s="343">
        <v>94</v>
      </c>
      <c r="J2226" s="343">
        <v>54</v>
      </c>
      <c r="K2226" s="343">
        <v>31</v>
      </c>
      <c r="L2226" s="343">
        <v>23</v>
      </c>
      <c r="M2226" s="343">
        <v>7</v>
      </c>
      <c r="N2226" s="343">
        <v>6</v>
      </c>
      <c r="O2226" s="343">
        <v>1</v>
      </c>
      <c r="P2226" s="343">
        <v>92</v>
      </c>
      <c r="Q2226" s="343">
        <v>53</v>
      </c>
      <c r="R2226" s="343">
        <v>39</v>
      </c>
    </row>
    <row r="2227" spans="1:18" x14ac:dyDescent="0.25">
      <c r="A2227" s="335"/>
      <c r="B2227" s="335" t="s">
        <v>580</v>
      </c>
      <c r="C2227" s="335"/>
      <c r="D2227" s="335"/>
      <c r="E2227" s="335"/>
      <c r="F2227" s="335"/>
      <c r="G2227" s="343">
        <v>49</v>
      </c>
      <c r="H2227" s="343">
        <v>11</v>
      </c>
      <c r="I2227" s="343">
        <v>38</v>
      </c>
      <c r="J2227" s="343">
        <v>5</v>
      </c>
      <c r="K2227" s="343">
        <v>1</v>
      </c>
      <c r="L2227" s="343">
        <v>4</v>
      </c>
      <c r="M2227" s="343">
        <v>0</v>
      </c>
      <c r="N2227" s="343">
        <v>0</v>
      </c>
      <c r="O2227" s="343">
        <v>0</v>
      </c>
      <c r="P2227" s="343">
        <v>0</v>
      </c>
      <c r="Q2227" s="343">
        <v>0</v>
      </c>
      <c r="R2227" s="343">
        <v>0</v>
      </c>
    </row>
    <row r="2228" spans="1:18" x14ac:dyDescent="0.25">
      <c r="A2228" s="335"/>
      <c r="B2228" s="335"/>
      <c r="C2228" s="335" t="s">
        <v>1208</v>
      </c>
      <c r="D2228" s="335"/>
      <c r="E2228" s="335"/>
      <c r="F2228" s="335"/>
      <c r="G2228" s="343">
        <v>16</v>
      </c>
      <c r="H2228" s="343">
        <v>5</v>
      </c>
      <c r="I2228" s="343">
        <v>11</v>
      </c>
      <c r="J2228" s="343">
        <v>5</v>
      </c>
      <c r="K2228" s="343">
        <v>1</v>
      </c>
      <c r="L2228" s="343">
        <v>4</v>
      </c>
      <c r="M2228" s="343">
        <v>0</v>
      </c>
      <c r="N2228" s="343">
        <v>0</v>
      </c>
      <c r="O2228" s="343">
        <v>0</v>
      </c>
      <c r="P2228" s="343">
        <v>0</v>
      </c>
      <c r="Q2228" s="343">
        <v>0</v>
      </c>
      <c r="R2228" s="343">
        <v>0</v>
      </c>
    </row>
    <row r="2229" spans="1:18" x14ac:dyDescent="0.25">
      <c r="A2229" s="335"/>
      <c r="B2229" s="335"/>
      <c r="C2229" s="335"/>
      <c r="D2229" s="335" t="s">
        <v>411</v>
      </c>
      <c r="E2229" s="335"/>
      <c r="F2229" s="335"/>
      <c r="G2229" s="343">
        <v>16</v>
      </c>
      <c r="H2229" s="343">
        <v>5</v>
      </c>
      <c r="I2229" s="343">
        <v>11</v>
      </c>
      <c r="J2229" s="343">
        <v>5</v>
      </c>
      <c r="K2229" s="343">
        <v>1</v>
      </c>
      <c r="L2229" s="343">
        <v>4</v>
      </c>
      <c r="M2229" s="343">
        <v>0</v>
      </c>
      <c r="N2229" s="343">
        <v>0</v>
      </c>
      <c r="O2229" s="343">
        <v>0</v>
      </c>
      <c r="P2229" s="343">
        <v>0</v>
      </c>
      <c r="Q2229" s="343">
        <v>0</v>
      </c>
      <c r="R2229" s="343">
        <v>0</v>
      </c>
    </row>
    <row r="2230" spans="1:18" x14ac:dyDescent="0.25">
      <c r="A2230" s="335"/>
      <c r="B2230" s="335"/>
      <c r="C2230" s="335"/>
      <c r="D2230" s="335"/>
      <c r="E2230" s="335" t="s">
        <v>555</v>
      </c>
      <c r="F2230" s="335"/>
      <c r="G2230" s="343">
        <v>16</v>
      </c>
      <c r="H2230" s="343">
        <v>5</v>
      </c>
      <c r="I2230" s="343">
        <v>11</v>
      </c>
      <c r="J2230" s="343">
        <v>5</v>
      </c>
      <c r="K2230" s="343">
        <v>1</v>
      </c>
      <c r="L2230" s="343">
        <v>4</v>
      </c>
      <c r="M2230" s="343">
        <v>0</v>
      </c>
      <c r="N2230" s="343">
        <v>0</v>
      </c>
      <c r="O2230" s="343">
        <v>0</v>
      </c>
      <c r="P2230" s="343">
        <v>0</v>
      </c>
      <c r="Q2230" s="343">
        <v>0</v>
      </c>
      <c r="R2230" s="343">
        <v>0</v>
      </c>
    </row>
    <row r="2231" spans="1:18" x14ac:dyDescent="0.25">
      <c r="A2231" s="335"/>
      <c r="B2231" s="335"/>
      <c r="C2231" s="335"/>
      <c r="D2231" s="335"/>
      <c r="E2231" s="335"/>
      <c r="F2231" s="335" t="s">
        <v>547</v>
      </c>
      <c r="G2231" s="343">
        <v>6</v>
      </c>
      <c r="H2231" s="343">
        <v>2</v>
      </c>
      <c r="I2231" s="343">
        <v>4</v>
      </c>
      <c r="J2231" s="343">
        <v>1</v>
      </c>
      <c r="K2231" s="343">
        <v>0</v>
      </c>
      <c r="L2231" s="343">
        <v>1</v>
      </c>
      <c r="M2231" s="343">
        <v>0</v>
      </c>
      <c r="N2231" s="343">
        <v>0</v>
      </c>
      <c r="O2231" s="343">
        <v>0</v>
      </c>
      <c r="P2231" s="343">
        <v>0</v>
      </c>
      <c r="Q2231" s="343">
        <v>0</v>
      </c>
      <c r="R2231" s="343">
        <v>0</v>
      </c>
    </row>
    <row r="2232" spans="1:18" x14ac:dyDescent="0.25">
      <c r="A2232" s="335"/>
      <c r="B2232" s="335"/>
      <c r="C2232" s="335"/>
      <c r="D2232" s="335"/>
      <c r="E2232" s="335"/>
      <c r="F2232" s="335" t="s">
        <v>562</v>
      </c>
      <c r="G2232" s="343">
        <v>8</v>
      </c>
      <c r="H2232" s="343">
        <v>2</v>
      </c>
      <c r="I2232" s="343">
        <v>6</v>
      </c>
      <c r="J2232" s="343">
        <v>3</v>
      </c>
      <c r="K2232" s="343">
        <v>0</v>
      </c>
      <c r="L2232" s="343">
        <v>3</v>
      </c>
      <c r="M2232" s="343">
        <v>0</v>
      </c>
      <c r="N2232" s="343">
        <v>0</v>
      </c>
      <c r="O2232" s="343">
        <v>0</v>
      </c>
      <c r="P2232" s="343">
        <v>0</v>
      </c>
      <c r="Q2232" s="343">
        <v>0</v>
      </c>
      <c r="R2232" s="343">
        <v>0</v>
      </c>
    </row>
    <row r="2233" spans="1:18" x14ac:dyDescent="0.25">
      <c r="A2233" s="335"/>
      <c r="B2233" s="335"/>
      <c r="C2233" s="335"/>
      <c r="D2233" s="335"/>
      <c r="E2233" s="335"/>
      <c r="F2233" s="335" t="s">
        <v>791</v>
      </c>
      <c r="G2233" s="343">
        <v>1</v>
      </c>
      <c r="H2233" s="343">
        <v>1</v>
      </c>
      <c r="I2233" s="343">
        <v>0</v>
      </c>
      <c r="J2233" s="343">
        <v>1</v>
      </c>
      <c r="K2233" s="343">
        <v>1</v>
      </c>
      <c r="L2233" s="343">
        <v>0</v>
      </c>
      <c r="M2233" s="343">
        <v>0</v>
      </c>
      <c r="N2233" s="343">
        <v>0</v>
      </c>
      <c r="O2233" s="343">
        <v>0</v>
      </c>
      <c r="P2233" s="343">
        <v>0</v>
      </c>
      <c r="Q2233" s="343">
        <v>0</v>
      </c>
      <c r="R2233" s="343">
        <v>0</v>
      </c>
    </row>
    <row r="2234" spans="1:18" x14ac:dyDescent="0.25">
      <c r="A2234" s="335"/>
      <c r="B2234" s="335"/>
      <c r="C2234" s="335"/>
      <c r="D2234" s="335"/>
      <c r="E2234" s="335"/>
      <c r="F2234" s="335" t="s">
        <v>744</v>
      </c>
      <c r="G2234" s="343">
        <v>1</v>
      </c>
      <c r="H2234" s="343">
        <v>0</v>
      </c>
      <c r="I2234" s="343">
        <v>1</v>
      </c>
      <c r="J2234" s="343">
        <v>0</v>
      </c>
      <c r="K2234" s="343">
        <v>0</v>
      </c>
      <c r="L2234" s="343">
        <v>0</v>
      </c>
      <c r="M2234" s="343">
        <v>0</v>
      </c>
      <c r="N2234" s="343">
        <v>0</v>
      </c>
      <c r="O2234" s="343">
        <v>0</v>
      </c>
      <c r="P2234" s="343">
        <v>0</v>
      </c>
      <c r="Q2234" s="343">
        <v>0</v>
      </c>
      <c r="R2234" s="343">
        <v>0</v>
      </c>
    </row>
    <row r="2235" spans="1:18" x14ac:dyDescent="0.25">
      <c r="A2235" s="335"/>
      <c r="B2235" s="335"/>
      <c r="C2235" s="335" t="s">
        <v>1209</v>
      </c>
      <c r="D2235" s="335"/>
      <c r="E2235" s="335"/>
      <c r="F2235" s="335"/>
      <c r="G2235" s="343">
        <v>33</v>
      </c>
      <c r="H2235" s="343">
        <v>6</v>
      </c>
      <c r="I2235" s="343">
        <v>27</v>
      </c>
      <c r="J2235" s="343">
        <v>0</v>
      </c>
      <c r="K2235" s="343">
        <v>0</v>
      </c>
      <c r="L2235" s="343">
        <v>0</v>
      </c>
      <c r="M2235" s="343">
        <v>0</v>
      </c>
      <c r="N2235" s="343">
        <v>0</v>
      </c>
      <c r="O2235" s="343">
        <v>0</v>
      </c>
      <c r="P2235" s="343">
        <v>0</v>
      </c>
      <c r="Q2235" s="343">
        <v>0</v>
      </c>
      <c r="R2235" s="343">
        <v>0</v>
      </c>
    </row>
    <row r="2236" spans="1:18" x14ac:dyDescent="0.25">
      <c r="A2236" s="335"/>
      <c r="B2236" s="335"/>
      <c r="C2236" s="335"/>
      <c r="D2236" s="335" t="s">
        <v>411</v>
      </c>
      <c r="E2236" s="335"/>
      <c r="F2236" s="335"/>
      <c r="G2236" s="343">
        <v>33</v>
      </c>
      <c r="H2236" s="343">
        <v>6</v>
      </c>
      <c r="I2236" s="343">
        <v>27</v>
      </c>
      <c r="J2236" s="343">
        <v>0</v>
      </c>
      <c r="K2236" s="343">
        <v>0</v>
      </c>
      <c r="L2236" s="343">
        <v>0</v>
      </c>
      <c r="M2236" s="343">
        <v>0</v>
      </c>
      <c r="N2236" s="343">
        <v>0</v>
      </c>
      <c r="O2236" s="343">
        <v>0</v>
      </c>
      <c r="P2236" s="343">
        <v>0</v>
      </c>
      <c r="Q2236" s="343">
        <v>0</v>
      </c>
      <c r="R2236" s="343">
        <v>0</v>
      </c>
    </row>
    <row r="2237" spans="1:18" x14ac:dyDescent="0.25">
      <c r="A2237" s="335"/>
      <c r="B2237" s="335"/>
      <c r="C2237" s="335"/>
      <c r="D2237" s="335"/>
      <c r="E2237" s="335" t="s">
        <v>6</v>
      </c>
      <c r="F2237" s="335"/>
      <c r="G2237" s="343">
        <v>33</v>
      </c>
      <c r="H2237" s="343">
        <v>6</v>
      </c>
      <c r="I2237" s="343">
        <v>27</v>
      </c>
      <c r="J2237" s="343">
        <v>0</v>
      </c>
      <c r="K2237" s="343">
        <v>0</v>
      </c>
      <c r="L2237" s="343">
        <v>0</v>
      </c>
      <c r="M2237" s="343">
        <v>0</v>
      </c>
      <c r="N2237" s="343">
        <v>0</v>
      </c>
      <c r="O2237" s="343">
        <v>0</v>
      </c>
      <c r="P2237" s="343">
        <v>0</v>
      </c>
      <c r="Q2237" s="343">
        <v>0</v>
      </c>
      <c r="R2237" s="343">
        <v>0</v>
      </c>
    </row>
    <row r="2238" spans="1:18" x14ac:dyDescent="0.25">
      <c r="A2238" s="335"/>
      <c r="B2238" s="335"/>
      <c r="C2238" s="335"/>
      <c r="D2238" s="335"/>
      <c r="E2238" s="335"/>
      <c r="F2238" s="335" t="s">
        <v>1210</v>
      </c>
      <c r="G2238" s="343">
        <v>33</v>
      </c>
      <c r="H2238" s="343">
        <v>6</v>
      </c>
      <c r="I2238" s="343">
        <v>27</v>
      </c>
      <c r="J2238" s="343">
        <v>0</v>
      </c>
      <c r="K2238" s="343">
        <v>0</v>
      </c>
      <c r="L2238" s="343">
        <v>0</v>
      </c>
      <c r="M2238" s="343">
        <v>0</v>
      </c>
      <c r="N2238" s="343">
        <v>0</v>
      </c>
      <c r="O2238" s="343">
        <v>0</v>
      </c>
      <c r="P2238" s="343">
        <v>0</v>
      </c>
      <c r="Q2238" s="343">
        <v>0</v>
      </c>
      <c r="R2238" s="343">
        <v>0</v>
      </c>
    </row>
    <row r="2239" spans="1:18" x14ac:dyDescent="0.25">
      <c r="A2239" s="335"/>
      <c r="B2239" s="335" t="s">
        <v>331</v>
      </c>
      <c r="C2239" s="335"/>
      <c r="D2239" s="335"/>
      <c r="E2239" s="335"/>
      <c r="F2239" s="335"/>
      <c r="G2239" s="343">
        <v>154</v>
      </c>
      <c r="H2239" s="343">
        <v>98</v>
      </c>
      <c r="I2239" s="343">
        <v>56</v>
      </c>
      <c r="J2239" s="343">
        <v>49</v>
      </c>
      <c r="K2239" s="343">
        <v>30</v>
      </c>
      <c r="L2239" s="343">
        <v>19</v>
      </c>
      <c r="M2239" s="343">
        <v>7</v>
      </c>
      <c r="N2239" s="343">
        <v>6</v>
      </c>
      <c r="O2239" s="343">
        <v>1</v>
      </c>
      <c r="P2239" s="343">
        <v>92</v>
      </c>
      <c r="Q2239" s="343">
        <v>53</v>
      </c>
      <c r="R2239" s="343">
        <v>39</v>
      </c>
    </row>
    <row r="2240" spans="1:18" x14ac:dyDescent="0.25">
      <c r="A2240" s="335"/>
      <c r="B2240" s="335"/>
      <c r="C2240" s="335" t="s">
        <v>378</v>
      </c>
      <c r="D2240" s="335"/>
      <c r="E2240" s="335"/>
      <c r="F2240" s="335"/>
      <c r="G2240" s="343">
        <v>154</v>
      </c>
      <c r="H2240" s="343">
        <v>98</v>
      </c>
      <c r="I2240" s="343">
        <v>56</v>
      </c>
      <c r="J2240" s="343">
        <v>49</v>
      </c>
      <c r="K2240" s="343">
        <v>30</v>
      </c>
      <c r="L2240" s="343">
        <v>19</v>
      </c>
      <c r="M2240" s="343">
        <v>7</v>
      </c>
      <c r="N2240" s="343">
        <v>6</v>
      </c>
      <c r="O2240" s="343">
        <v>1</v>
      </c>
      <c r="P2240" s="343">
        <v>92</v>
      </c>
      <c r="Q2240" s="343">
        <v>53</v>
      </c>
      <c r="R2240" s="343">
        <v>39</v>
      </c>
    </row>
    <row r="2241" spans="1:18" x14ac:dyDescent="0.25">
      <c r="A2241" s="335"/>
      <c r="B2241" s="335"/>
      <c r="C2241" s="335"/>
      <c r="D2241" s="335" t="s">
        <v>312</v>
      </c>
      <c r="E2241" s="335"/>
      <c r="F2241" s="335"/>
      <c r="G2241" s="343">
        <v>89</v>
      </c>
      <c r="H2241" s="343">
        <v>53</v>
      </c>
      <c r="I2241" s="343">
        <v>36</v>
      </c>
      <c r="J2241" s="343">
        <v>49</v>
      </c>
      <c r="K2241" s="343">
        <v>30</v>
      </c>
      <c r="L2241" s="343">
        <v>19</v>
      </c>
      <c r="M2241" s="343">
        <v>2</v>
      </c>
      <c r="N2241" s="343">
        <v>1</v>
      </c>
      <c r="O2241" s="343">
        <v>1</v>
      </c>
      <c r="P2241" s="343">
        <v>61</v>
      </c>
      <c r="Q2241" s="343">
        <v>31</v>
      </c>
      <c r="R2241" s="343">
        <v>30</v>
      </c>
    </row>
    <row r="2242" spans="1:18" x14ac:dyDescent="0.25">
      <c r="A2242" s="335"/>
      <c r="B2242" s="335"/>
      <c r="C2242" s="335"/>
      <c r="D2242" s="335"/>
      <c r="E2242" s="335" t="s">
        <v>6</v>
      </c>
      <c r="F2242" s="335"/>
      <c r="G2242" s="343">
        <v>89</v>
      </c>
      <c r="H2242" s="343">
        <v>53</v>
      </c>
      <c r="I2242" s="343">
        <v>36</v>
      </c>
      <c r="J2242" s="343">
        <v>49</v>
      </c>
      <c r="K2242" s="343">
        <v>30</v>
      </c>
      <c r="L2242" s="343">
        <v>19</v>
      </c>
      <c r="M2242" s="343">
        <v>2</v>
      </c>
      <c r="N2242" s="343">
        <v>1</v>
      </c>
      <c r="O2242" s="343">
        <v>1</v>
      </c>
      <c r="P2242" s="343">
        <v>61</v>
      </c>
      <c r="Q2242" s="343">
        <v>31</v>
      </c>
      <c r="R2242" s="343">
        <v>30</v>
      </c>
    </row>
    <row r="2243" spans="1:18" x14ac:dyDescent="0.25">
      <c r="A2243" s="335"/>
      <c r="B2243" s="335"/>
      <c r="C2243" s="335"/>
      <c r="D2243" s="335"/>
      <c r="E2243" s="335"/>
      <c r="F2243" s="335" t="s">
        <v>317</v>
      </c>
      <c r="G2243" s="343">
        <v>51</v>
      </c>
      <c r="H2243" s="343">
        <v>20</v>
      </c>
      <c r="I2243" s="343">
        <v>31</v>
      </c>
      <c r="J2243" s="343">
        <v>23</v>
      </c>
      <c r="K2243" s="343">
        <v>7</v>
      </c>
      <c r="L2243" s="343">
        <v>16</v>
      </c>
      <c r="M2243" s="343">
        <v>0</v>
      </c>
      <c r="N2243" s="343">
        <v>0</v>
      </c>
      <c r="O2243" s="343">
        <v>0</v>
      </c>
      <c r="P2243" s="343">
        <v>30</v>
      </c>
      <c r="Q2243" s="343">
        <v>6</v>
      </c>
      <c r="R2243" s="343">
        <v>24</v>
      </c>
    </row>
    <row r="2244" spans="1:18" x14ac:dyDescent="0.25">
      <c r="A2244" s="335"/>
      <c r="B2244" s="335"/>
      <c r="C2244" s="335"/>
      <c r="D2244" s="335"/>
      <c r="E2244" s="335"/>
      <c r="F2244" s="335" t="s">
        <v>334</v>
      </c>
      <c r="G2244" s="343">
        <v>18</v>
      </c>
      <c r="H2244" s="343">
        <v>16</v>
      </c>
      <c r="I2244" s="343">
        <v>2</v>
      </c>
      <c r="J2244" s="343">
        <v>15</v>
      </c>
      <c r="K2244" s="343">
        <v>13</v>
      </c>
      <c r="L2244" s="343">
        <v>2</v>
      </c>
      <c r="M2244" s="343">
        <v>2</v>
      </c>
      <c r="N2244" s="343">
        <v>1</v>
      </c>
      <c r="O2244" s="343">
        <v>1</v>
      </c>
      <c r="P2244" s="343">
        <v>15</v>
      </c>
      <c r="Q2244" s="343">
        <v>12</v>
      </c>
      <c r="R2244" s="343">
        <v>3</v>
      </c>
    </row>
    <row r="2245" spans="1:18" x14ac:dyDescent="0.25">
      <c r="A2245" s="335"/>
      <c r="B2245" s="335"/>
      <c r="C2245" s="335"/>
      <c r="D2245" s="335"/>
      <c r="E2245" s="335"/>
      <c r="F2245" s="335" t="s">
        <v>318</v>
      </c>
      <c r="G2245" s="343">
        <v>20</v>
      </c>
      <c r="H2245" s="343">
        <v>17</v>
      </c>
      <c r="I2245" s="343">
        <v>3</v>
      </c>
      <c r="J2245" s="343">
        <v>11</v>
      </c>
      <c r="K2245" s="343">
        <v>10</v>
      </c>
      <c r="L2245" s="343">
        <v>1</v>
      </c>
      <c r="M2245" s="343">
        <v>0</v>
      </c>
      <c r="N2245" s="343">
        <v>0</v>
      </c>
      <c r="O2245" s="343">
        <v>0</v>
      </c>
      <c r="P2245" s="343">
        <v>5</v>
      </c>
      <c r="Q2245" s="343">
        <v>5</v>
      </c>
      <c r="R2245" s="343">
        <v>0</v>
      </c>
    </row>
    <row r="2246" spans="1:18" x14ac:dyDescent="0.25">
      <c r="A2246" s="335"/>
      <c r="B2246" s="335"/>
      <c r="C2246" s="335"/>
      <c r="D2246" s="335"/>
      <c r="E2246" s="335"/>
      <c r="F2246" s="335" t="s">
        <v>379</v>
      </c>
      <c r="G2246" s="343">
        <v>0</v>
      </c>
      <c r="H2246" s="343">
        <v>0</v>
      </c>
      <c r="I2246" s="343">
        <v>0</v>
      </c>
      <c r="J2246" s="343">
        <v>0</v>
      </c>
      <c r="K2246" s="343">
        <v>0</v>
      </c>
      <c r="L2246" s="343">
        <v>0</v>
      </c>
      <c r="M2246" s="343">
        <v>0</v>
      </c>
      <c r="N2246" s="343">
        <v>0</v>
      </c>
      <c r="O2246" s="343">
        <v>0</v>
      </c>
      <c r="P2246" s="343">
        <v>11</v>
      </c>
      <c r="Q2246" s="343">
        <v>8</v>
      </c>
      <c r="R2246" s="343">
        <v>3</v>
      </c>
    </row>
    <row r="2247" spans="1:18" x14ac:dyDescent="0.25">
      <c r="A2247" s="335"/>
      <c r="B2247" s="335"/>
      <c r="C2247" s="335"/>
      <c r="D2247" s="335" t="s">
        <v>411</v>
      </c>
      <c r="E2247" s="335"/>
      <c r="F2247" s="335"/>
      <c r="G2247" s="343">
        <v>65</v>
      </c>
      <c r="H2247" s="343">
        <v>45</v>
      </c>
      <c r="I2247" s="343">
        <v>20</v>
      </c>
      <c r="J2247" s="343">
        <v>0</v>
      </c>
      <c r="K2247" s="343">
        <v>0</v>
      </c>
      <c r="L2247" s="343">
        <v>0</v>
      </c>
      <c r="M2247" s="343">
        <v>5</v>
      </c>
      <c r="N2247" s="343">
        <v>5</v>
      </c>
      <c r="O2247" s="343">
        <v>0</v>
      </c>
      <c r="P2247" s="343">
        <v>31</v>
      </c>
      <c r="Q2247" s="343">
        <v>22</v>
      </c>
      <c r="R2247" s="343">
        <v>9</v>
      </c>
    </row>
    <row r="2248" spans="1:18" x14ac:dyDescent="0.25">
      <c r="A2248" s="335"/>
      <c r="B2248" s="335"/>
      <c r="C2248" s="335"/>
      <c r="D2248" s="335"/>
      <c r="E2248" s="335" t="s">
        <v>6</v>
      </c>
      <c r="F2248" s="335"/>
      <c r="G2248" s="343">
        <v>65</v>
      </c>
      <c r="H2248" s="343">
        <v>45</v>
      </c>
      <c r="I2248" s="343">
        <v>20</v>
      </c>
      <c r="J2248" s="343">
        <v>0</v>
      </c>
      <c r="K2248" s="343">
        <v>0</v>
      </c>
      <c r="L2248" s="343">
        <v>0</v>
      </c>
      <c r="M2248" s="343">
        <v>5</v>
      </c>
      <c r="N2248" s="343">
        <v>5</v>
      </c>
      <c r="O2248" s="343">
        <v>0</v>
      </c>
      <c r="P2248" s="343">
        <v>31</v>
      </c>
      <c r="Q2248" s="343">
        <v>22</v>
      </c>
      <c r="R2248" s="343">
        <v>9</v>
      </c>
    </row>
    <row r="2249" spans="1:18" x14ac:dyDescent="0.25">
      <c r="A2249" s="335"/>
      <c r="B2249" s="335"/>
      <c r="C2249" s="335"/>
      <c r="D2249" s="335"/>
      <c r="E2249" s="335"/>
      <c r="F2249" s="335" t="s">
        <v>462</v>
      </c>
      <c r="G2249" s="343">
        <v>23</v>
      </c>
      <c r="H2249" s="343">
        <v>10</v>
      </c>
      <c r="I2249" s="343">
        <v>13</v>
      </c>
      <c r="J2249" s="343">
        <v>0</v>
      </c>
      <c r="K2249" s="343">
        <v>0</v>
      </c>
      <c r="L2249" s="343">
        <v>0</v>
      </c>
      <c r="M2249" s="343">
        <v>2</v>
      </c>
      <c r="N2249" s="343">
        <v>2</v>
      </c>
      <c r="O2249" s="343">
        <v>0</v>
      </c>
      <c r="P2249" s="343">
        <v>4</v>
      </c>
      <c r="Q2249" s="343">
        <v>1</v>
      </c>
      <c r="R2249" s="343">
        <v>3</v>
      </c>
    </row>
    <row r="2250" spans="1:18" x14ac:dyDescent="0.25">
      <c r="A2250" s="335"/>
      <c r="B2250" s="335"/>
      <c r="C2250" s="335"/>
      <c r="D2250" s="335"/>
      <c r="E2250" s="335"/>
      <c r="F2250" s="335" t="s">
        <v>522</v>
      </c>
      <c r="G2250" s="343">
        <v>18</v>
      </c>
      <c r="H2250" s="343">
        <v>16</v>
      </c>
      <c r="I2250" s="343">
        <v>2</v>
      </c>
      <c r="J2250" s="343">
        <v>0</v>
      </c>
      <c r="K2250" s="343">
        <v>0</v>
      </c>
      <c r="L2250" s="343">
        <v>0</v>
      </c>
      <c r="M2250" s="343">
        <v>0</v>
      </c>
      <c r="N2250" s="343">
        <v>0</v>
      </c>
      <c r="O2250" s="343">
        <v>0</v>
      </c>
      <c r="P2250" s="343">
        <v>9</v>
      </c>
      <c r="Q2250" s="343">
        <v>5</v>
      </c>
      <c r="R2250" s="343">
        <v>4</v>
      </c>
    </row>
    <row r="2251" spans="1:18" x14ac:dyDescent="0.25">
      <c r="A2251" s="335"/>
      <c r="B2251" s="335"/>
      <c r="C2251" s="335"/>
      <c r="D2251" s="335"/>
      <c r="E2251" s="335"/>
      <c r="F2251" s="335" t="s">
        <v>523</v>
      </c>
      <c r="G2251" s="343">
        <v>14</v>
      </c>
      <c r="H2251" s="343">
        <v>13</v>
      </c>
      <c r="I2251" s="343">
        <v>1</v>
      </c>
      <c r="J2251" s="343">
        <v>0</v>
      </c>
      <c r="K2251" s="343">
        <v>0</v>
      </c>
      <c r="L2251" s="343">
        <v>0</v>
      </c>
      <c r="M2251" s="343">
        <v>2</v>
      </c>
      <c r="N2251" s="343">
        <v>2</v>
      </c>
      <c r="O2251" s="343">
        <v>0</v>
      </c>
      <c r="P2251" s="343">
        <v>10</v>
      </c>
      <c r="Q2251" s="343">
        <v>10</v>
      </c>
      <c r="R2251" s="343">
        <v>0</v>
      </c>
    </row>
    <row r="2252" spans="1:18" x14ac:dyDescent="0.25">
      <c r="A2252" s="335"/>
      <c r="B2252" s="335"/>
      <c r="C2252" s="335"/>
      <c r="D2252" s="335"/>
      <c r="E2252" s="335"/>
      <c r="F2252" s="335" t="s">
        <v>556</v>
      </c>
      <c r="G2252" s="343">
        <v>10</v>
      </c>
      <c r="H2252" s="343">
        <v>6</v>
      </c>
      <c r="I2252" s="343">
        <v>4</v>
      </c>
      <c r="J2252" s="343">
        <v>0</v>
      </c>
      <c r="K2252" s="343">
        <v>0</v>
      </c>
      <c r="L2252" s="343">
        <v>0</v>
      </c>
      <c r="M2252" s="343">
        <v>1</v>
      </c>
      <c r="N2252" s="343">
        <v>1</v>
      </c>
      <c r="O2252" s="343">
        <v>0</v>
      </c>
      <c r="P2252" s="343">
        <v>8</v>
      </c>
      <c r="Q2252" s="343">
        <v>6</v>
      </c>
      <c r="R2252" s="343">
        <v>2</v>
      </c>
    </row>
    <row r="2253" spans="1:18" x14ac:dyDescent="0.25">
      <c r="A2253" s="335" t="s">
        <v>26</v>
      </c>
      <c r="B2253" s="335"/>
      <c r="C2253" s="335"/>
      <c r="D2253" s="335"/>
      <c r="E2253" s="335"/>
      <c r="F2253" s="335"/>
      <c r="G2253" s="343">
        <v>467</v>
      </c>
      <c r="H2253" s="343">
        <v>0</v>
      </c>
      <c r="I2253" s="343">
        <v>467</v>
      </c>
      <c r="J2253" s="343">
        <v>133</v>
      </c>
      <c r="K2253" s="343">
        <v>0</v>
      </c>
      <c r="L2253" s="343">
        <v>133</v>
      </c>
      <c r="M2253" s="343">
        <v>121</v>
      </c>
      <c r="N2253" s="343">
        <v>0</v>
      </c>
      <c r="O2253" s="343">
        <v>121</v>
      </c>
      <c r="P2253" s="343">
        <v>121</v>
      </c>
      <c r="Q2253" s="343">
        <v>0</v>
      </c>
      <c r="R2253" s="343">
        <v>121</v>
      </c>
    </row>
    <row r="2254" spans="1:18" x14ac:dyDescent="0.25">
      <c r="A2254" s="335"/>
      <c r="B2254" s="335" t="s">
        <v>1211</v>
      </c>
      <c r="C2254" s="335"/>
      <c r="D2254" s="335"/>
      <c r="E2254" s="335"/>
      <c r="F2254" s="335"/>
      <c r="G2254" s="343">
        <v>467</v>
      </c>
      <c r="H2254" s="343">
        <v>0</v>
      </c>
      <c r="I2254" s="343">
        <v>467</v>
      </c>
      <c r="J2254" s="343">
        <v>133</v>
      </c>
      <c r="K2254" s="343">
        <v>0</v>
      </c>
      <c r="L2254" s="343">
        <v>133</v>
      </c>
      <c r="M2254" s="343">
        <v>121</v>
      </c>
      <c r="N2254" s="343">
        <v>0</v>
      </c>
      <c r="O2254" s="343">
        <v>121</v>
      </c>
      <c r="P2254" s="343">
        <v>121</v>
      </c>
      <c r="Q2254" s="343">
        <v>0</v>
      </c>
      <c r="R2254" s="343">
        <v>121</v>
      </c>
    </row>
    <row r="2255" spans="1:18" x14ac:dyDescent="0.25">
      <c r="A2255" s="335"/>
      <c r="B2255" s="335"/>
      <c r="C2255" s="335" t="s">
        <v>1211</v>
      </c>
      <c r="D2255" s="335"/>
      <c r="E2255" s="335"/>
      <c r="F2255" s="335"/>
      <c r="G2255" s="343">
        <v>467</v>
      </c>
      <c r="H2255" s="343">
        <v>0</v>
      </c>
      <c r="I2255" s="343">
        <v>467</v>
      </c>
      <c r="J2255" s="343">
        <v>133</v>
      </c>
      <c r="K2255" s="343">
        <v>0</v>
      </c>
      <c r="L2255" s="343">
        <v>133</v>
      </c>
      <c r="M2255" s="343">
        <v>121</v>
      </c>
      <c r="N2255" s="343">
        <v>0</v>
      </c>
      <c r="O2255" s="343">
        <v>121</v>
      </c>
      <c r="P2255" s="343">
        <v>121</v>
      </c>
      <c r="Q2255" s="343">
        <v>0</v>
      </c>
      <c r="R2255" s="343">
        <v>121</v>
      </c>
    </row>
    <row r="2256" spans="1:18" x14ac:dyDescent="0.25">
      <c r="A2256" s="335"/>
      <c r="B2256" s="335"/>
      <c r="C2256" s="335"/>
      <c r="D2256" s="335" t="s">
        <v>411</v>
      </c>
      <c r="E2256" s="335"/>
      <c r="F2256" s="335"/>
      <c r="G2256" s="343">
        <v>467</v>
      </c>
      <c r="H2256" s="343">
        <v>0</v>
      </c>
      <c r="I2256" s="343">
        <v>467</v>
      </c>
      <c r="J2256" s="343">
        <v>133</v>
      </c>
      <c r="K2256" s="343">
        <v>0</v>
      </c>
      <c r="L2256" s="343">
        <v>133</v>
      </c>
      <c r="M2256" s="343">
        <v>121</v>
      </c>
      <c r="N2256" s="343">
        <v>0</v>
      </c>
      <c r="O2256" s="343">
        <v>121</v>
      </c>
      <c r="P2256" s="343">
        <v>121</v>
      </c>
      <c r="Q2256" s="343">
        <v>0</v>
      </c>
      <c r="R2256" s="343">
        <v>121</v>
      </c>
    </row>
    <row r="2257" spans="1:18" x14ac:dyDescent="0.25">
      <c r="A2257" s="335"/>
      <c r="B2257" s="335"/>
      <c r="C2257" s="335"/>
      <c r="D2257" s="335"/>
      <c r="E2257" s="335" t="s">
        <v>6</v>
      </c>
      <c r="F2257" s="335"/>
      <c r="G2257" s="343">
        <v>467</v>
      </c>
      <c r="H2257" s="343">
        <v>0</v>
      </c>
      <c r="I2257" s="343">
        <v>467</v>
      </c>
      <c r="J2257" s="343">
        <v>133</v>
      </c>
      <c r="K2257" s="343">
        <v>0</v>
      </c>
      <c r="L2257" s="343">
        <v>133</v>
      </c>
      <c r="M2257" s="343">
        <v>121</v>
      </c>
      <c r="N2257" s="343">
        <v>0</v>
      </c>
      <c r="O2257" s="343">
        <v>121</v>
      </c>
      <c r="P2257" s="343">
        <v>121</v>
      </c>
      <c r="Q2257" s="343">
        <v>0</v>
      </c>
      <c r="R2257" s="343">
        <v>121</v>
      </c>
    </row>
    <row r="2258" spans="1:18" x14ac:dyDescent="0.25">
      <c r="A2258" s="335"/>
      <c r="B2258" s="335"/>
      <c r="C2258" s="335"/>
      <c r="D2258" s="335"/>
      <c r="E2258" s="335"/>
      <c r="F2258" s="335" t="s">
        <v>500</v>
      </c>
      <c r="G2258" s="343">
        <v>110</v>
      </c>
      <c r="H2258" s="343">
        <v>0</v>
      </c>
      <c r="I2258" s="343">
        <v>110</v>
      </c>
      <c r="J2258" s="343">
        <v>34</v>
      </c>
      <c r="K2258" s="343">
        <v>0</v>
      </c>
      <c r="L2258" s="343">
        <v>34</v>
      </c>
      <c r="M2258" s="343">
        <v>31</v>
      </c>
      <c r="N2258" s="343">
        <v>0</v>
      </c>
      <c r="O2258" s="343">
        <v>31</v>
      </c>
      <c r="P2258" s="343">
        <v>31</v>
      </c>
      <c r="Q2258" s="343">
        <v>0</v>
      </c>
      <c r="R2258" s="343">
        <v>31</v>
      </c>
    </row>
    <row r="2259" spans="1:18" x14ac:dyDescent="0.25">
      <c r="A2259" s="335"/>
      <c r="B2259" s="335"/>
      <c r="C2259" s="335"/>
      <c r="D2259" s="335"/>
      <c r="E2259" s="335"/>
      <c r="F2259" s="335" t="s">
        <v>501</v>
      </c>
      <c r="G2259" s="343">
        <v>357</v>
      </c>
      <c r="H2259" s="343">
        <v>0</v>
      </c>
      <c r="I2259" s="343">
        <v>357</v>
      </c>
      <c r="J2259" s="343">
        <v>99</v>
      </c>
      <c r="K2259" s="343">
        <v>0</v>
      </c>
      <c r="L2259" s="343">
        <v>99</v>
      </c>
      <c r="M2259" s="343">
        <v>90</v>
      </c>
      <c r="N2259" s="343">
        <v>0</v>
      </c>
      <c r="O2259" s="343">
        <v>90</v>
      </c>
      <c r="P2259" s="343">
        <v>90</v>
      </c>
      <c r="Q2259" s="343">
        <v>0</v>
      </c>
      <c r="R2259" s="343">
        <v>90</v>
      </c>
    </row>
    <row r="2260" spans="1:18" x14ac:dyDescent="0.25">
      <c r="A2260" s="335" t="s">
        <v>27</v>
      </c>
      <c r="B2260" s="335"/>
      <c r="C2260" s="335"/>
      <c r="D2260" s="335"/>
      <c r="E2260" s="335"/>
      <c r="F2260" s="335"/>
      <c r="G2260" s="343">
        <v>136182</v>
      </c>
      <c r="H2260" s="343">
        <v>67762</v>
      </c>
      <c r="I2260" s="343">
        <v>68420</v>
      </c>
      <c r="J2260" s="343">
        <v>33550</v>
      </c>
      <c r="K2260" s="343">
        <v>17077</v>
      </c>
      <c r="L2260" s="343">
        <v>16473</v>
      </c>
      <c r="M2260" s="343">
        <v>21854</v>
      </c>
      <c r="N2260" s="343">
        <v>10149</v>
      </c>
      <c r="O2260" s="343">
        <v>11705</v>
      </c>
      <c r="P2260" s="343">
        <v>16903</v>
      </c>
      <c r="Q2260" s="343">
        <v>8101</v>
      </c>
      <c r="R2260" s="343">
        <v>8802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showGridLines="0" workbookViewId="0">
      <selection activeCell="C12" sqref="C12"/>
    </sheetView>
  </sheetViews>
  <sheetFormatPr baseColWidth="10" defaultRowHeight="12.75" x14ac:dyDescent="0.2"/>
  <cols>
    <col min="1" max="1" width="13.5703125" style="87" customWidth="1"/>
    <col min="2" max="2" width="51.7109375" style="87" customWidth="1"/>
    <col min="3" max="3" width="12.42578125" style="87" customWidth="1"/>
    <col min="4" max="7" width="9.7109375" style="123" customWidth="1"/>
    <col min="8" max="12" width="9.7109375" style="118" customWidth="1"/>
    <col min="13" max="16384" width="11.42578125" style="87"/>
  </cols>
  <sheetData>
    <row r="1" spans="1:22" s="80" customFormat="1" ht="15.75" x14ac:dyDescent="0.25">
      <c r="A1" s="76" t="s">
        <v>183</v>
      </c>
      <c r="B1" s="77"/>
      <c r="C1" s="77"/>
      <c r="D1" s="78"/>
      <c r="E1" s="78"/>
      <c r="F1" s="78"/>
      <c r="G1" s="78"/>
      <c r="H1" s="78"/>
      <c r="I1" s="78"/>
      <c r="J1" s="78"/>
      <c r="K1" s="78"/>
      <c r="L1" s="78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s="82" customFormat="1" ht="15.75" x14ac:dyDescent="0.25">
      <c r="A2" s="81" t="s">
        <v>275</v>
      </c>
      <c r="D2" s="83"/>
      <c r="E2" s="83"/>
      <c r="F2" s="83"/>
      <c r="G2" s="83"/>
      <c r="H2" s="84"/>
      <c r="I2" s="84"/>
      <c r="J2" s="84"/>
      <c r="K2" s="84"/>
      <c r="L2" s="84"/>
    </row>
    <row r="3" spans="1:22" s="82" customFormat="1" ht="15" x14ac:dyDescent="0.25">
      <c r="D3" s="83"/>
      <c r="E3" s="83"/>
      <c r="F3" s="83"/>
      <c r="G3" s="83"/>
      <c r="H3" s="84"/>
      <c r="I3" s="84"/>
      <c r="J3" s="84"/>
      <c r="K3" s="84"/>
      <c r="L3" s="84"/>
    </row>
    <row r="4" spans="1:22" ht="15" customHeight="1" x14ac:dyDescent="0.2">
      <c r="A4" s="85"/>
      <c r="B4" s="86"/>
      <c r="C4" s="86"/>
      <c r="D4" s="362" t="s">
        <v>274</v>
      </c>
      <c r="E4" s="363"/>
      <c r="F4" s="364"/>
      <c r="G4" s="362" t="s">
        <v>273</v>
      </c>
      <c r="H4" s="363"/>
      <c r="I4" s="364"/>
      <c r="J4" s="362" t="s">
        <v>250</v>
      </c>
      <c r="K4" s="363"/>
      <c r="L4" s="364"/>
    </row>
    <row r="5" spans="1:22" ht="17.25" customHeight="1" x14ac:dyDescent="0.2">
      <c r="A5" s="88" t="s">
        <v>0</v>
      </c>
      <c r="B5" s="89" t="s">
        <v>2</v>
      </c>
      <c r="C5" s="85" t="s">
        <v>4</v>
      </c>
      <c r="D5" s="90" t="s">
        <v>43</v>
      </c>
      <c r="E5" s="91" t="s">
        <v>30</v>
      </c>
      <c r="F5" s="90" t="s">
        <v>31</v>
      </c>
      <c r="G5" s="90" t="s">
        <v>43</v>
      </c>
      <c r="H5" s="91" t="s">
        <v>30</v>
      </c>
      <c r="I5" s="90" t="s">
        <v>31</v>
      </c>
      <c r="J5" s="90" t="s">
        <v>43</v>
      </c>
      <c r="K5" s="92" t="s">
        <v>30</v>
      </c>
      <c r="L5" s="93" t="s">
        <v>31</v>
      </c>
    </row>
    <row r="6" spans="1:22" s="97" customFormat="1" ht="15" customHeight="1" x14ac:dyDescent="0.2">
      <c r="A6" s="94" t="s">
        <v>37</v>
      </c>
      <c r="B6" s="94" t="s">
        <v>13</v>
      </c>
      <c r="C6" s="94" t="s">
        <v>43</v>
      </c>
      <c r="D6" s="95">
        <f t="shared" ref="D6:L6" si="0">SUM(D7:D8)</f>
        <v>76</v>
      </c>
      <c r="E6" s="95">
        <f t="shared" si="0"/>
        <v>24</v>
      </c>
      <c r="F6" s="95">
        <f t="shared" si="0"/>
        <v>52</v>
      </c>
      <c r="G6" s="95">
        <f t="shared" si="0"/>
        <v>17</v>
      </c>
      <c r="H6" s="95">
        <f t="shared" si="0"/>
        <v>8</v>
      </c>
      <c r="I6" s="95">
        <f t="shared" si="0"/>
        <v>9</v>
      </c>
      <c r="J6" s="95">
        <f t="shared" si="0"/>
        <v>49</v>
      </c>
      <c r="K6" s="95">
        <f t="shared" si="0"/>
        <v>8</v>
      </c>
      <c r="L6" s="96">
        <f t="shared" si="0"/>
        <v>41</v>
      </c>
    </row>
    <row r="7" spans="1:22" ht="15" customHeight="1" x14ac:dyDescent="0.2">
      <c r="A7" s="98"/>
      <c r="B7" s="99" t="s">
        <v>12</v>
      </c>
      <c r="C7" s="100" t="s">
        <v>14</v>
      </c>
      <c r="D7" s="101">
        <v>39</v>
      </c>
      <c r="E7" s="102">
        <v>12</v>
      </c>
      <c r="F7" s="102">
        <v>27</v>
      </c>
      <c r="G7" s="102">
        <v>11</v>
      </c>
      <c r="H7" s="102">
        <v>7</v>
      </c>
      <c r="I7" s="102">
        <v>4</v>
      </c>
      <c r="J7" s="102">
        <v>15</v>
      </c>
      <c r="K7" s="103">
        <v>2</v>
      </c>
      <c r="L7" s="104">
        <v>13</v>
      </c>
    </row>
    <row r="8" spans="1:22" ht="15" customHeight="1" x14ac:dyDescent="0.2">
      <c r="A8" s="105"/>
      <c r="B8" s="106" t="s">
        <v>58</v>
      </c>
      <c r="C8" s="100" t="s">
        <v>14</v>
      </c>
      <c r="D8" s="107">
        <v>37</v>
      </c>
      <c r="E8" s="108">
        <v>12</v>
      </c>
      <c r="F8" s="108">
        <v>25</v>
      </c>
      <c r="G8" s="108">
        <v>6</v>
      </c>
      <c r="H8" s="108">
        <v>1</v>
      </c>
      <c r="I8" s="108">
        <v>5</v>
      </c>
      <c r="J8" s="108">
        <v>34</v>
      </c>
      <c r="K8" s="108">
        <v>6</v>
      </c>
      <c r="L8" s="109">
        <v>28</v>
      </c>
    </row>
    <row r="9" spans="1:22" s="97" customFormat="1" ht="15" customHeight="1" x14ac:dyDescent="0.2">
      <c r="A9" s="94" t="s">
        <v>37</v>
      </c>
      <c r="B9" s="94" t="s">
        <v>88</v>
      </c>
      <c r="C9" s="94" t="s">
        <v>43</v>
      </c>
      <c r="D9" s="95">
        <f t="shared" ref="D9:L9" si="1">SUM(D10:D20)</f>
        <v>1325</v>
      </c>
      <c r="E9" s="95">
        <f t="shared" si="1"/>
        <v>458</v>
      </c>
      <c r="F9" s="95">
        <f t="shared" si="1"/>
        <v>867</v>
      </c>
      <c r="G9" s="95">
        <f t="shared" si="1"/>
        <v>126</v>
      </c>
      <c r="H9" s="95">
        <f t="shared" si="1"/>
        <v>72</v>
      </c>
      <c r="I9" s="95">
        <f t="shared" si="1"/>
        <v>54</v>
      </c>
      <c r="J9" s="95">
        <f t="shared" si="1"/>
        <v>347</v>
      </c>
      <c r="K9" s="95">
        <f t="shared" si="1"/>
        <v>127</v>
      </c>
      <c r="L9" s="247">
        <f t="shared" si="1"/>
        <v>220</v>
      </c>
    </row>
    <row r="10" spans="1:22" ht="15" customHeight="1" x14ac:dyDescent="0.2">
      <c r="A10" s="110"/>
      <c r="B10" s="111" t="s">
        <v>12</v>
      </c>
      <c r="C10" s="100" t="s">
        <v>6</v>
      </c>
      <c r="D10" s="101">
        <v>477</v>
      </c>
      <c r="E10" s="102">
        <v>164</v>
      </c>
      <c r="F10" s="102">
        <v>313</v>
      </c>
      <c r="G10" s="102">
        <v>47</v>
      </c>
      <c r="H10" s="102">
        <v>32</v>
      </c>
      <c r="I10" s="102">
        <v>15</v>
      </c>
      <c r="J10" s="102">
        <v>163</v>
      </c>
      <c r="K10" s="103">
        <v>52</v>
      </c>
      <c r="L10" s="112">
        <v>111</v>
      </c>
    </row>
    <row r="11" spans="1:22" ht="15" customHeight="1" x14ac:dyDescent="0.2">
      <c r="A11" s="113"/>
      <c r="B11" s="114"/>
      <c r="C11" s="100" t="s">
        <v>14</v>
      </c>
      <c r="D11" s="107">
        <v>161</v>
      </c>
      <c r="E11" s="108">
        <v>70</v>
      </c>
      <c r="F11" s="108">
        <v>91</v>
      </c>
      <c r="G11" s="108">
        <v>13</v>
      </c>
      <c r="H11" s="108">
        <v>7</v>
      </c>
      <c r="I11" s="108">
        <v>6</v>
      </c>
      <c r="J11" s="108">
        <v>73</v>
      </c>
      <c r="K11" s="115">
        <v>27</v>
      </c>
      <c r="L11" s="112">
        <v>46</v>
      </c>
    </row>
    <row r="12" spans="1:22" ht="15" customHeight="1" x14ac:dyDescent="0.2">
      <c r="A12" s="113"/>
      <c r="B12" s="114" t="s">
        <v>8</v>
      </c>
      <c r="C12" s="100" t="s">
        <v>14</v>
      </c>
      <c r="D12" s="101">
        <v>26</v>
      </c>
      <c r="E12" s="102">
        <v>12</v>
      </c>
      <c r="F12" s="102">
        <v>14</v>
      </c>
      <c r="G12" s="102">
        <v>3</v>
      </c>
      <c r="H12" s="102">
        <v>3</v>
      </c>
      <c r="I12" s="102">
        <v>0</v>
      </c>
      <c r="J12" s="102">
        <v>11</v>
      </c>
      <c r="K12" s="103">
        <v>7</v>
      </c>
      <c r="L12" s="112">
        <v>4</v>
      </c>
    </row>
    <row r="13" spans="1:22" ht="15" customHeight="1" x14ac:dyDescent="0.2">
      <c r="A13" s="113"/>
      <c r="B13" s="114" t="s">
        <v>24</v>
      </c>
      <c r="C13" s="100" t="s">
        <v>6</v>
      </c>
      <c r="D13" s="101">
        <v>24</v>
      </c>
      <c r="E13" s="102">
        <v>12</v>
      </c>
      <c r="F13" s="102">
        <v>12</v>
      </c>
      <c r="G13" s="102">
        <v>7</v>
      </c>
      <c r="H13" s="102">
        <v>5</v>
      </c>
      <c r="I13" s="102">
        <v>2</v>
      </c>
      <c r="J13" s="102">
        <v>0</v>
      </c>
      <c r="K13" s="103">
        <v>0</v>
      </c>
      <c r="L13" s="112">
        <v>0</v>
      </c>
    </row>
    <row r="14" spans="1:22" ht="15" customHeight="1" x14ac:dyDescent="0.2">
      <c r="A14" s="113"/>
      <c r="B14" s="114"/>
      <c r="C14" s="100" t="s">
        <v>14</v>
      </c>
      <c r="D14" s="101">
        <v>38</v>
      </c>
      <c r="E14" s="102">
        <v>17</v>
      </c>
      <c r="F14" s="102">
        <v>21</v>
      </c>
      <c r="G14" s="102">
        <v>7</v>
      </c>
      <c r="H14" s="102">
        <v>3</v>
      </c>
      <c r="I14" s="102">
        <v>4</v>
      </c>
      <c r="J14" s="102">
        <v>0</v>
      </c>
      <c r="K14" s="103">
        <v>0</v>
      </c>
      <c r="L14" s="112">
        <v>0</v>
      </c>
    </row>
    <row r="15" spans="1:22" ht="15" customHeight="1" x14ac:dyDescent="0.2">
      <c r="A15" s="113"/>
      <c r="B15" s="114" t="s">
        <v>58</v>
      </c>
      <c r="C15" s="100" t="s">
        <v>6</v>
      </c>
      <c r="D15" s="101">
        <v>284</v>
      </c>
      <c r="E15" s="102">
        <v>77</v>
      </c>
      <c r="F15" s="102">
        <v>207</v>
      </c>
      <c r="G15" s="102">
        <v>21</v>
      </c>
      <c r="H15" s="102">
        <v>11</v>
      </c>
      <c r="I15" s="102">
        <v>10</v>
      </c>
      <c r="J15" s="102">
        <v>0</v>
      </c>
      <c r="K15" s="103">
        <v>0</v>
      </c>
      <c r="L15" s="112">
        <v>0</v>
      </c>
    </row>
    <row r="16" spans="1:22" ht="15" customHeight="1" x14ac:dyDescent="0.2">
      <c r="A16" s="113"/>
      <c r="B16" s="114"/>
      <c r="C16" s="100" t="s">
        <v>14</v>
      </c>
      <c r="D16" s="101">
        <v>115</v>
      </c>
      <c r="E16" s="102">
        <v>46</v>
      </c>
      <c r="F16" s="102">
        <v>69</v>
      </c>
      <c r="G16" s="102">
        <v>10</v>
      </c>
      <c r="H16" s="102">
        <v>4</v>
      </c>
      <c r="I16" s="102">
        <v>6</v>
      </c>
      <c r="J16" s="102">
        <v>13</v>
      </c>
      <c r="K16" s="103">
        <v>5</v>
      </c>
      <c r="L16" s="112">
        <v>8</v>
      </c>
    </row>
    <row r="17" spans="1:16" ht="15" customHeight="1" x14ac:dyDescent="0.2">
      <c r="A17" s="113"/>
      <c r="B17" s="114" t="s">
        <v>20</v>
      </c>
      <c r="C17" s="100" t="s">
        <v>6</v>
      </c>
      <c r="D17" s="101">
        <v>78</v>
      </c>
      <c r="E17" s="102">
        <v>20</v>
      </c>
      <c r="F17" s="102">
        <v>58</v>
      </c>
      <c r="G17" s="102">
        <v>8</v>
      </c>
      <c r="H17" s="102">
        <v>2</v>
      </c>
      <c r="I17" s="102">
        <v>6</v>
      </c>
      <c r="J17" s="102">
        <v>0</v>
      </c>
      <c r="K17" s="103">
        <v>0</v>
      </c>
      <c r="L17" s="112">
        <v>0</v>
      </c>
    </row>
    <row r="18" spans="1:16" ht="15" customHeight="1" x14ac:dyDescent="0.2">
      <c r="A18" s="113"/>
      <c r="B18" s="114"/>
      <c r="C18" s="100" t="s">
        <v>14</v>
      </c>
      <c r="D18" s="101">
        <v>31</v>
      </c>
      <c r="E18" s="102">
        <v>13</v>
      </c>
      <c r="F18" s="102">
        <v>18</v>
      </c>
      <c r="G18" s="102">
        <v>2</v>
      </c>
      <c r="H18" s="102">
        <v>2</v>
      </c>
      <c r="I18" s="102">
        <v>0</v>
      </c>
      <c r="J18" s="102">
        <v>27</v>
      </c>
      <c r="K18" s="103">
        <v>13</v>
      </c>
      <c r="L18" s="104">
        <v>14</v>
      </c>
      <c r="N18" s="116"/>
      <c r="O18" s="116"/>
      <c r="P18" s="116"/>
    </row>
    <row r="19" spans="1:16" ht="15" customHeight="1" x14ac:dyDescent="0.2">
      <c r="A19" s="113"/>
      <c r="B19" s="114" t="s">
        <v>91</v>
      </c>
      <c r="C19" s="100" t="s">
        <v>14</v>
      </c>
      <c r="D19" s="101">
        <v>17</v>
      </c>
      <c r="E19" s="102">
        <v>9</v>
      </c>
      <c r="F19" s="102">
        <v>8</v>
      </c>
      <c r="G19" s="102">
        <v>2</v>
      </c>
      <c r="H19" s="102">
        <v>0</v>
      </c>
      <c r="I19" s="102">
        <v>2</v>
      </c>
      <c r="J19" s="102">
        <v>0</v>
      </c>
      <c r="K19" s="103">
        <v>0</v>
      </c>
      <c r="L19" s="112">
        <v>0</v>
      </c>
    </row>
    <row r="20" spans="1:16" ht="15" customHeight="1" x14ac:dyDescent="0.2">
      <c r="A20" s="105"/>
      <c r="B20" s="117" t="s">
        <v>90</v>
      </c>
      <c r="C20" s="100" t="s">
        <v>14</v>
      </c>
      <c r="D20" s="101">
        <v>74</v>
      </c>
      <c r="E20" s="102">
        <v>18</v>
      </c>
      <c r="F20" s="102">
        <v>56</v>
      </c>
      <c r="G20" s="102">
        <v>6</v>
      </c>
      <c r="H20" s="102">
        <v>3</v>
      </c>
      <c r="I20" s="102">
        <v>3</v>
      </c>
      <c r="J20" s="102">
        <v>60</v>
      </c>
      <c r="K20" s="103">
        <v>23</v>
      </c>
      <c r="L20" s="112">
        <v>37</v>
      </c>
      <c r="N20" s="118"/>
      <c r="O20" s="118"/>
      <c r="P20" s="118"/>
    </row>
    <row r="21" spans="1:16" s="97" customFormat="1" ht="30" customHeight="1" x14ac:dyDescent="0.2">
      <c r="A21" s="119" t="s">
        <v>37</v>
      </c>
      <c r="B21" s="120" t="s">
        <v>184</v>
      </c>
      <c r="C21" s="94" t="s">
        <v>43</v>
      </c>
      <c r="D21" s="95">
        <f t="shared" ref="D21:L21" si="2">SUM(D22)</f>
        <v>932</v>
      </c>
      <c r="E21" s="95">
        <f t="shared" si="2"/>
        <v>70</v>
      </c>
      <c r="F21" s="95">
        <f t="shared" si="2"/>
        <v>862</v>
      </c>
      <c r="G21" s="95">
        <f t="shared" si="2"/>
        <v>74</v>
      </c>
      <c r="H21" s="95">
        <f t="shared" si="2"/>
        <v>29</v>
      </c>
      <c r="I21" s="95">
        <f t="shared" si="2"/>
        <v>45</v>
      </c>
      <c r="J21" s="95">
        <f t="shared" si="2"/>
        <v>281</v>
      </c>
      <c r="K21" s="95">
        <f t="shared" si="2"/>
        <v>33</v>
      </c>
      <c r="L21" s="96">
        <f t="shared" si="2"/>
        <v>248</v>
      </c>
      <c r="N21" s="121"/>
      <c r="O21" s="121"/>
      <c r="P21" s="121"/>
    </row>
    <row r="22" spans="1:16" ht="15" customHeight="1" x14ac:dyDescent="0.2">
      <c r="A22" s="105"/>
      <c r="B22" s="122" t="s">
        <v>12</v>
      </c>
      <c r="C22" s="100" t="s">
        <v>6</v>
      </c>
      <c r="D22" s="101">
        <v>932</v>
      </c>
      <c r="E22" s="102">
        <v>70</v>
      </c>
      <c r="F22" s="102">
        <v>862</v>
      </c>
      <c r="G22" s="102">
        <v>74</v>
      </c>
      <c r="H22" s="102">
        <v>29</v>
      </c>
      <c r="I22" s="102">
        <v>45</v>
      </c>
      <c r="J22" s="102">
        <v>281</v>
      </c>
      <c r="K22" s="103">
        <v>33</v>
      </c>
      <c r="L22" s="112">
        <v>248</v>
      </c>
      <c r="N22" s="123"/>
      <c r="O22" s="123"/>
      <c r="P22" s="123"/>
    </row>
    <row r="23" spans="1:16" ht="30" customHeight="1" x14ac:dyDescent="0.2">
      <c r="A23" s="94" t="s">
        <v>38</v>
      </c>
      <c r="B23" s="120" t="s">
        <v>272</v>
      </c>
      <c r="C23" s="94" t="s">
        <v>43</v>
      </c>
      <c r="D23" s="95">
        <f t="shared" ref="D23:L23" si="3">SUM(D24:D36)</f>
        <v>2271</v>
      </c>
      <c r="E23" s="95">
        <f t="shared" si="3"/>
        <v>373</v>
      </c>
      <c r="F23" s="95">
        <f t="shared" si="3"/>
        <v>1898</v>
      </c>
      <c r="G23" s="95">
        <f t="shared" si="3"/>
        <v>210</v>
      </c>
      <c r="H23" s="95">
        <f t="shared" si="3"/>
        <v>102</v>
      </c>
      <c r="I23" s="95">
        <f t="shared" si="3"/>
        <v>108</v>
      </c>
      <c r="J23" s="95">
        <f t="shared" si="3"/>
        <v>338</v>
      </c>
      <c r="K23" s="95">
        <f t="shared" si="3"/>
        <v>59</v>
      </c>
      <c r="L23" s="96">
        <f t="shared" si="3"/>
        <v>279</v>
      </c>
    </row>
    <row r="24" spans="1:16" ht="15" customHeight="1" x14ac:dyDescent="0.2">
      <c r="A24" s="100"/>
      <c r="B24" s="124" t="s">
        <v>12</v>
      </c>
      <c r="C24" s="100" t="s">
        <v>6</v>
      </c>
      <c r="D24" s="101">
        <v>456</v>
      </c>
      <c r="E24" s="102">
        <v>36</v>
      </c>
      <c r="F24" s="102">
        <v>420</v>
      </c>
      <c r="G24" s="102">
        <v>53</v>
      </c>
      <c r="H24" s="108">
        <v>24</v>
      </c>
      <c r="I24" s="108">
        <v>29</v>
      </c>
      <c r="J24" s="102">
        <v>82</v>
      </c>
      <c r="K24" s="103">
        <v>11</v>
      </c>
      <c r="L24" s="104">
        <v>71</v>
      </c>
    </row>
    <row r="25" spans="1:16" ht="15" customHeight="1" x14ac:dyDescent="0.2">
      <c r="A25" s="113"/>
      <c r="B25" s="125"/>
      <c r="C25" s="100" t="s">
        <v>14</v>
      </c>
      <c r="D25" s="101">
        <v>56</v>
      </c>
      <c r="E25" s="102">
        <v>11</v>
      </c>
      <c r="F25" s="102">
        <v>45</v>
      </c>
      <c r="G25" s="102">
        <v>3</v>
      </c>
      <c r="H25" s="108">
        <v>2</v>
      </c>
      <c r="I25" s="108">
        <v>1</v>
      </c>
      <c r="J25" s="102">
        <v>0</v>
      </c>
      <c r="K25" s="103">
        <v>0</v>
      </c>
      <c r="L25" s="104">
        <v>0</v>
      </c>
    </row>
    <row r="26" spans="1:16" ht="15" customHeight="1" x14ac:dyDescent="0.2">
      <c r="A26" s="113"/>
      <c r="B26" s="125" t="s">
        <v>58</v>
      </c>
      <c r="C26" s="100" t="s">
        <v>6</v>
      </c>
      <c r="D26" s="107">
        <v>390</v>
      </c>
      <c r="E26" s="108">
        <v>57</v>
      </c>
      <c r="F26" s="108">
        <v>333</v>
      </c>
      <c r="G26" s="102">
        <v>31</v>
      </c>
      <c r="H26" s="108">
        <v>19</v>
      </c>
      <c r="I26" s="108">
        <v>12</v>
      </c>
      <c r="J26" s="108">
        <v>28</v>
      </c>
      <c r="K26" s="115">
        <v>4</v>
      </c>
      <c r="L26" s="112">
        <v>24</v>
      </c>
    </row>
    <row r="27" spans="1:16" ht="15" customHeight="1" x14ac:dyDescent="0.2">
      <c r="A27" s="113"/>
      <c r="B27" s="125" t="s">
        <v>20</v>
      </c>
      <c r="C27" s="100" t="s">
        <v>6</v>
      </c>
      <c r="D27" s="101">
        <v>249</v>
      </c>
      <c r="E27" s="102">
        <v>46</v>
      </c>
      <c r="F27" s="102">
        <v>203</v>
      </c>
      <c r="G27" s="102">
        <v>24</v>
      </c>
      <c r="H27" s="108">
        <v>10</v>
      </c>
      <c r="I27" s="108">
        <v>14</v>
      </c>
      <c r="J27" s="102">
        <v>64</v>
      </c>
      <c r="K27" s="103">
        <v>15</v>
      </c>
      <c r="L27" s="112">
        <v>49</v>
      </c>
    </row>
    <row r="28" spans="1:16" ht="15" customHeight="1" x14ac:dyDescent="0.2">
      <c r="A28" s="113"/>
      <c r="B28" s="125"/>
      <c r="C28" s="100" t="s">
        <v>14</v>
      </c>
      <c r="D28" s="101">
        <v>21</v>
      </c>
      <c r="E28" s="102">
        <v>4</v>
      </c>
      <c r="F28" s="102">
        <v>17</v>
      </c>
      <c r="G28" s="102">
        <v>2</v>
      </c>
      <c r="H28" s="108">
        <v>1</v>
      </c>
      <c r="I28" s="108">
        <v>1</v>
      </c>
      <c r="J28" s="102">
        <v>19</v>
      </c>
      <c r="K28" s="103">
        <v>6</v>
      </c>
      <c r="L28" s="112">
        <v>13</v>
      </c>
    </row>
    <row r="29" spans="1:16" ht="15" customHeight="1" x14ac:dyDescent="0.2">
      <c r="A29" s="113"/>
      <c r="B29" s="125" t="s">
        <v>17</v>
      </c>
      <c r="C29" s="100" t="s">
        <v>6</v>
      </c>
      <c r="D29" s="101">
        <v>221</v>
      </c>
      <c r="E29" s="102">
        <v>54</v>
      </c>
      <c r="F29" s="102">
        <v>167</v>
      </c>
      <c r="G29" s="102">
        <v>16</v>
      </c>
      <c r="H29" s="108">
        <v>9</v>
      </c>
      <c r="I29" s="108">
        <v>7</v>
      </c>
      <c r="J29" s="102">
        <v>5</v>
      </c>
      <c r="K29" s="103">
        <v>0</v>
      </c>
      <c r="L29" s="112">
        <v>5</v>
      </c>
    </row>
    <row r="30" spans="1:16" ht="15" customHeight="1" x14ac:dyDescent="0.2">
      <c r="A30" s="113"/>
      <c r="B30" s="125" t="s">
        <v>8</v>
      </c>
      <c r="C30" s="100" t="s">
        <v>6</v>
      </c>
      <c r="D30" s="101">
        <v>184</v>
      </c>
      <c r="E30" s="102">
        <v>55</v>
      </c>
      <c r="F30" s="102">
        <v>129</v>
      </c>
      <c r="G30" s="102">
        <v>15</v>
      </c>
      <c r="H30" s="108">
        <v>9</v>
      </c>
      <c r="I30" s="108">
        <v>6</v>
      </c>
      <c r="J30" s="102">
        <v>44</v>
      </c>
      <c r="K30" s="103">
        <v>15</v>
      </c>
      <c r="L30" s="112">
        <v>29</v>
      </c>
    </row>
    <row r="31" spans="1:16" ht="15" customHeight="1" x14ac:dyDescent="0.2">
      <c r="A31" s="113"/>
      <c r="B31" s="125"/>
      <c r="C31" s="100" t="s">
        <v>14</v>
      </c>
      <c r="D31" s="101">
        <v>61</v>
      </c>
      <c r="E31" s="102">
        <v>14</v>
      </c>
      <c r="F31" s="102">
        <v>47</v>
      </c>
      <c r="G31" s="102">
        <v>3</v>
      </c>
      <c r="H31" s="108">
        <v>3</v>
      </c>
      <c r="I31" s="108">
        <v>0</v>
      </c>
      <c r="J31" s="102">
        <v>0</v>
      </c>
      <c r="K31" s="103">
        <v>0</v>
      </c>
      <c r="L31" s="112">
        <v>0</v>
      </c>
    </row>
    <row r="32" spans="1:16" ht="15" customHeight="1" x14ac:dyDescent="0.2">
      <c r="A32" s="113"/>
      <c r="B32" s="125" t="s">
        <v>90</v>
      </c>
      <c r="C32" s="100" t="s">
        <v>6</v>
      </c>
      <c r="D32" s="101">
        <v>162</v>
      </c>
      <c r="E32" s="102">
        <v>19</v>
      </c>
      <c r="F32" s="102">
        <v>143</v>
      </c>
      <c r="G32" s="102">
        <v>14</v>
      </c>
      <c r="H32" s="108">
        <v>7</v>
      </c>
      <c r="I32" s="108">
        <v>7</v>
      </c>
      <c r="J32" s="102">
        <v>1</v>
      </c>
      <c r="K32" s="103">
        <v>0</v>
      </c>
      <c r="L32" s="112">
        <v>1</v>
      </c>
    </row>
    <row r="33" spans="1:12" ht="15" customHeight="1" x14ac:dyDescent="0.2">
      <c r="A33" s="113"/>
      <c r="B33" s="125" t="s">
        <v>24</v>
      </c>
      <c r="C33" s="100" t="s">
        <v>6</v>
      </c>
      <c r="D33" s="101">
        <v>137</v>
      </c>
      <c r="E33" s="102">
        <v>25</v>
      </c>
      <c r="F33" s="102">
        <v>112</v>
      </c>
      <c r="G33" s="102">
        <v>14</v>
      </c>
      <c r="H33" s="102">
        <v>6</v>
      </c>
      <c r="I33" s="102">
        <v>8</v>
      </c>
      <c r="J33" s="102">
        <v>13</v>
      </c>
      <c r="K33" s="103">
        <v>1</v>
      </c>
      <c r="L33" s="104">
        <v>12</v>
      </c>
    </row>
    <row r="34" spans="1:12" ht="15" customHeight="1" x14ac:dyDescent="0.2">
      <c r="A34" s="113"/>
      <c r="B34" s="125" t="s">
        <v>22</v>
      </c>
      <c r="C34" s="100" t="s">
        <v>6</v>
      </c>
      <c r="D34" s="101">
        <v>42</v>
      </c>
      <c r="E34" s="102">
        <v>6</v>
      </c>
      <c r="F34" s="102">
        <v>36</v>
      </c>
      <c r="G34" s="102">
        <v>14</v>
      </c>
      <c r="H34" s="108">
        <v>7</v>
      </c>
      <c r="I34" s="108">
        <v>7</v>
      </c>
      <c r="J34" s="102">
        <v>0</v>
      </c>
      <c r="K34" s="103">
        <v>0</v>
      </c>
      <c r="L34" s="112">
        <v>0</v>
      </c>
    </row>
    <row r="35" spans="1:12" ht="15" customHeight="1" x14ac:dyDescent="0.2">
      <c r="A35" s="113"/>
      <c r="B35" s="125" t="s">
        <v>16</v>
      </c>
      <c r="C35" s="100" t="s">
        <v>6</v>
      </c>
      <c r="D35" s="101">
        <v>133</v>
      </c>
      <c r="E35" s="102">
        <v>28</v>
      </c>
      <c r="F35" s="102">
        <v>105</v>
      </c>
      <c r="G35" s="102">
        <v>9</v>
      </c>
      <c r="H35" s="108">
        <v>2</v>
      </c>
      <c r="I35" s="108">
        <v>7</v>
      </c>
      <c r="J35" s="102">
        <v>28</v>
      </c>
      <c r="K35" s="103">
        <v>3</v>
      </c>
      <c r="L35" s="112">
        <v>25</v>
      </c>
    </row>
    <row r="36" spans="1:12" ht="15" customHeight="1" x14ac:dyDescent="0.2">
      <c r="A36" s="105"/>
      <c r="B36" s="106" t="s">
        <v>10</v>
      </c>
      <c r="C36" s="100" t="s">
        <v>6</v>
      </c>
      <c r="D36" s="101">
        <v>159</v>
      </c>
      <c r="E36" s="102">
        <v>18</v>
      </c>
      <c r="F36" s="102">
        <v>141</v>
      </c>
      <c r="G36" s="102">
        <v>12</v>
      </c>
      <c r="H36" s="108">
        <v>3</v>
      </c>
      <c r="I36" s="108">
        <v>9</v>
      </c>
      <c r="J36" s="102">
        <v>54</v>
      </c>
      <c r="K36" s="103">
        <v>4</v>
      </c>
      <c r="L36" s="112">
        <v>50</v>
      </c>
    </row>
    <row r="37" spans="1:12" ht="15" customHeight="1" x14ac:dyDescent="0.2">
      <c r="A37" s="94" t="s">
        <v>185</v>
      </c>
      <c r="B37" s="94" t="s">
        <v>21</v>
      </c>
      <c r="C37" s="94" t="s">
        <v>43</v>
      </c>
      <c r="D37" s="95">
        <f t="shared" ref="D37:L37" si="4">D38</f>
        <v>371</v>
      </c>
      <c r="E37" s="95">
        <f t="shared" si="4"/>
        <v>76</v>
      </c>
      <c r="F37" s="95">
        <f t="shared" si="4"/>
        <v>295</v>
      </c>
      <c r="G37" s="95">
        <f t="shared" si="4"/>
        <v>40</v>
      </c>
      <c r="H37" s="95">
        <f t="shared" si="4"/>
        <v>16</v>
      </c>
      <c r="I37" s="95">
        <f t="shared" si="4"/>
        <v>24</v>
      </c>
      <c r="J37" s="95">
        <f t="shared" si="4"/>
        <v>96</v>
      </c>
      <c r="K37" s="95">
        <f t="shared" si="4"/>
        <v>24</v>
      </c>
      <c r="L37" s="247">
        <f t="shared" si="4"/>
        <v>72</v>
      </c>
    </row>
    <row r="38" spans="1:12" ht="15" customHeight="1" x14ac:dyDescent="0.2">
      <c r="A38" s="126"/>
      <c r="B38" s="127" t="s">
        <v>20</v>
      </c>
      <c r="C38" s="100" t="s">
        <v>6</v>
      </c>
      <c r="D38" s="101">
        <v>371</v>
      </c>
      <c r="E38" s="102">
        <v>76</v>
      </c>
      <c r="F38" s="102">
        <v>295</v>
      </c>
      <c r="G38" s="102">
        <v>40</v>
      </c>
      <c r="H38" s="102">
        <v>16</v>
      </c>
      <c r="I38" s="102">
        <v>24</v>
      </c>
      <c r="J38" s="102">
        <v>96</v>
      </c>
      <c r="K38" s="103">
        <v>24</v>
      </c>
      <c r="L38" s="112">
        <v>72</v>
      </c>
    </row>
    <row r="39" spans="1:12" s="128" customFormat="1" ht="15" customHeight="1" x14ac:dyDescent="0.2">
      <c r="A39" s="94" t="s">
        <v>185</v>
      </c>
      <c r="B39" s="94" t="s">
        <v>186</v>
      </c>
      <c r="C39" s="94" t="s">
        <v>43</v>
      </c>
      <c r="D39" s="95">
        <f t="shared" ref="D39:L39" si="5">D40</f>
        <v>467</v>
      </c>
      <c r="E39" s="95">
        <f t="shared" si="5"/>
        <v>0</v>
      </c>
      <c r="F39" s="95">
        <f t="shared" si="5"/>
        <v>467</v>
      </c>
      <c r="G39" s="95">
        <f t="shared" si="5"/>
        <v>40</v>
      </c>
      <c r="H39" s="95">
        <f t="shared" si="5"/>
        <v>18</v>
      </c>
      <c r="I39" s="95">
        <f t="shared" si="5"/>
        <v>22</v>
      </c>
      <c r="J39" s="95">
        <f t="shared" si="5"/>
        <v>121</v>
      </c>
      <c r="K39" s="95">
        <f t="shared" si="5"/>
        <v>0</v>
      </c>
      <c r="L39" s="247">
        <f t="shared" si="5"/>
        <v>121</v>
      </c>
    </row>
    <row r="40" spans="1:12" s="128" customFormat="1" ht="15" customHeight="1" x14ac:dyDescent="0.2">
      <c r="A40" s="126"/>
      <c r="B40" s="127" t="s">
        <v>26</v>
      </c>
      <c r="C40" s="100" t="s">
        <v>6</v>
      </c>
      <c r="D40" s="101">
        <v>467</v>
      </c>
      <c r="E40" s="102">
        <v>0</v>
      </c>
      <c r="F40" s="102">
        <v>467</v>
      </c>
      <c r="G40" s="102">
        <v>40</v>
      </c>
      <c r="H40" s="108">
        <v>18</v>
      </c>
      <c r="I40" s="108">
        <v>22</v>
      </c>
      <c r="J40" s="102">
        <v>121</v>
      </c>
      <c r="K40" s="103">
        <v>0</v>
      </c>
      <c r="L40" s="112">
        <v>121</v>
      </c>
    </row>
    <row r="41" spans="1:12" ht="15" customHeight="1" x14ac:dyDescent="0.2">
      <c r="A41" s="94" t="s">
        <v>185</v>
      </c>
      <c r="B41" s="94" t="s">
        <v>89</v>
      </c>
      <c r="C41" s="94" t="s">
        <v>43</v>
      </c>
      <c r="D41" s="95">
        <f t="shared" ref="D41:L41" si="6">D42</f>
        <v>138</v>
      </c>
      <c r="E41" s="95">
        <f t="shared" si="6"/>
        <v>44</v>
      </c>
      <c r="F41" s="95">
        <f t="shared" si="6"/>
        <v>94</v>
      </c>
      <c r="G41" s="95">
        <f t="shared" si="6"/>
        <v>32</v>
      </c>
      <c r="H41" s="95">
        <f t="shared" si="6"/>
        <v>15</v>
      </c>
      <c r="I41" s="95">
        <f t="shared" si="6"/>
        <v>17</v>
      </c>
      <c r="J41" s="95">
        <f t="shared" si="6"/>
        <v>21</v>
      </c>
      <c r="K41" s="95">
        <f t="shared" si="6"/>
        <v>3</v>
      </c>
      <c r="L41" s="247">
        <f t="shared" si="6"/>
        <v>18</v>
      </c>
    </row>
    <row r="42" spans="1:12" ht="15" customHeight="1" x14ac:dyDescent="0.2">
      <c r="A42" s="126"/>
      <c r="B42" s="127" t="s">
        <v>12</v>
      </c>
      <c r="C42" s="100" t="s">
        <v>14</v>
      </c>
      <c r="D42" s="101">
        <v>138</v>
      </c>
      <c r="E42" s="102">
        <v>44</v>
      </c>
      <c r="F42" s="102">
        <v>94</v>
      </c>
      <c r="G42" s="102">
        <v>32</v>
      </c>
      <c r="H42" s="102">
        <v>15</v>
      </c>
      <c r="I42" s="102">
        <v>17</v>
      </c>
      <c r="J42" s="102">
        <v>21</v>
      </c>
      <c r="K42" s="103">
        <v>3</v>
      </c>
      <c r="L42" s="112">
        <v>18</v>
      </c>
    </row>
    <row r="43" spans="1:12" ht="15" customHeight="1" x14ac:dyDescent="0.2">
      <c r="A43" s="94" t="s">
        <v>40</v>
      </c>
      <c r="B43" s="94" t="s">
        <v>9</v>
      </c>
      <c r="C43" s="94" t="s">
        <v>43</v>
      </c>
      <c r="D43" s="95">
        <f t="shared" ref="D43:L43" si="7">D44</f>
        <v>97</v>
      </c>
      <c r="E43" s="95">
        <f t="shared" si="7"/>
        <v>25</v>
      </c>
      <c r="F43" s="95">
        <f t="shared" si="7"/>
        <v>72</v>
      </c>
      <c r="G43" s="95">
        <f t="shared" si="7"/>
        <v>13</v>
      </c>
      <c r="H43" s="95">
        <f t="shared" si="7"/>
        <v>7</v>
      </c>
      <c r="I43" s="95">
        <f t="shared" si="7"/>
        <v>6</v>
      </c>
      <c r="J43" s="95">
        <f t="shared" si="7"/>
        <v>39</v>
      </c>
      <c r="K43" s="95">
        <f t="shared" si="7"/>
        <v>12</v>
      </c>
      <c r="L43" s="247">
        <f t="shared" si="7"/>
        <v>27</v>
      </c>
    </row>
    <row r="44" spans="1:12" ht="15" customHeight="1" x14ac:dyDescent="0.2">
      <c r="A44" s="126"/>
      <c r="B44" s="127" t="s">
        <v>8</v>
      </c>
      <c r="C44" s="126" t="s">
        <v>6</v>
      </c>
      <c r="D44" s="101">
        <v>97</v>
      </c>
      <c r="E44" s="102">
        <v>25</v>
      </c>
      <c r="F44" s="102">
        <v>72</v>
      </c>
      <c r="G44" s="102">
        <v>13</v>
      </c>
      <c r="H44" s="108">
        <v>7</v>
      </c>
      <c r="I44" s="108">
        <v>6</v>
      </c>
      <c r="J44" s="102">
        <v>39</v>
      </c>
      <c r="K44" s="103">
        <v>12</v>
      </c>
      <c r="L44" s="112">
        <v>27</v>
      </c>
    </row>
    <row r="45" spans="1:12" ht="15" customHeight="1" x14ac:dyDescent="0.2">
      <c r="A45" s="365" t="s">
        <v>43</v>
      </c>
      <c r="B45" s="366"/>
      <c r="C45" s="367"/>
      <c r="D45" s="129">
        <f t="shared" ref="D45:L45" si="8">SUM(D6,D9,D21,D23,D37,D39,D41,D43)</f>
        <v>5677</v>
      </c>
      <c r="E45" s="129">
        <f t="shared" si="8"/>
        <v>1070</v>
      </c>
      <c r="F45" s="129">
        <f t="shared" si="8"/>
        <v>4607</v>
      </c>
      <c r="G45" s="129">
        <f t="shared" si="8"/>
        <v>552</v>
      </c>
      <c r="H45" s="129">
        <f t="shared" si="8"/>
        <v>267</v>
      </c>
      <c r="I45" s="129">
        <f t="shared" si="8"/>
        <v>285</v>
      </c>
      <c r="J45" s="129">
        <f t="shared" si="8"/>
        <v>1292</v>
      </c>
      <c r="K45" s="129">
        <f t="shared" si="8"/>
        <v>266</v>
      </c>
      <c r="L45" s="130">
        <f t="shared" si="8"/>
        <v>1026</v>
      </c>
    </row>
    <row r="46" spans="1:12" x14ac:dyDescent="0.2">
      <c r="B46" s="131"/>
      <c r="C46" s="131"/>
      <c r="D46" s="132"/>
      <c r="E46" s="132"/>
      <c r="F46" s="132"/>
      <c r="G46" s="132"/>
    </row>
  </sheetData>
  <mergeCells count="4">
    <mergeCell ref="D4:F4"/>
    <mergeCell ref="G4:I4"/>
    <mergeCell ref="J4:L4"/>
    <mergeCell ref="A45:C45"/>
  </mergeCells>
  <printOptions horizontalCentered="1"/>
  <pageMargins left="0.23622047244094491" right="0.23622047244094491" top="0.35433070866141736" bottom="0.19685039370078741" header="0.31496062992125984" footer="0.31496062992125984"/>
  <pageSetup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zoomScaleNormal="100" workbookViewId="0"/>
  </sheetViews>
  <sheetFormatPr baseColWidth="10" defaultColWidth="11.42578125" defaultRowHeight="12.75" x14ac:dyDescent="0.2"/>
  <cols>
    <col min="1" max="1" width="5.42578125" style="31" customWidth="1"/>
    <col min="2" max="2" width="8.7109375" style="31" customWidth="1"/>
    <col min="3" max="3" width="9.140625" style="31" bestFit="1" customWidth="1"/>
    <col min="4" max="4" width="8" style="35" customWidth="1"/>
    <col min="5" max="5" width="1.42578125" style="31" customWidth="1"/>
    <col min="6" max="6" width="6.7109375" style="31" bestFit="1" customWidth="1"/>
    <col min="7" max="7" width="5.7109375" style="31" bestFit="1" customWidth="1"/>
    <col min="8" max="10" width="6.7109375" style="31" customWidth="1"/>
    <col min="11" max="11" width="1.7109375" style="31" customWidth="1"/>
    <col min="12" max="12" width="7.5703125" style="31" bestFit="1" customWidth="1"/>
    <col min="13" max="13" width="6.7109375" style="31" customWidth="1"/>
    <col min="14" max="14" width="7.28515625" style="31" bestFit="1" customWidth="1"/>
    <col min="15" max="15" width="6.7109375" style="31" customWidth="1"/>
    <col min="16" max="16" width="1.7109375" style="31" customWidth="1"/>
    <col min="17" max="21" width="6.7109375" style="31" customWidth="1"/>
    <col min="22" max="22" width="1.7109375" style="31" customWidth="1"/>
    <col min="23" max="16384" width="11.42578125" style="31"/>
  </cols>
  <sheetData>
    <row r="1" spans="1:22" ht="15.75" x14ac:dyDescent="0.25">
      <c r="A1" s="268" t="s">
        <v>281</v>
      </c>
      <c r="B1" s="27"/>
      <c r="C1" s="28"/>
      <c r="D1" s="29"/>
      <c r="E1" s="30"/>
      <c r="F1" s="27"/>
      <c r="G1" s="27"/>
      <c r="H1" s="27"/>
      <c r="I1" s="27"/>
      <c r="J1" s="27"/>
      <c r="K1" s="30"/>
      <c r="L1" s="27"/>
      <c r="M1" s="27"/>
      <c r="N1" s="27"/>
      <c r="O1" s="27"/>
      <c r="P1" s="30"/>
      <c r="Q1" s="27"/>
      <c r="R1" s="27"/>
      <c r="S1" s="27"/>
      <c r="T1" s="27"/>
      <c r="U1" s="27"/>
      <c r="V1" s="30"/>
    </row>
    <row r="2" spans="1:22" ht="17.25" x14ac:dyDescent="0.3">
      <c r="A2" s="32" t="s">
        <v>276</v>
      </c>
      <c r="B2" s="27"/>
      <c r="C2" s="28"/>
      <c r="D2" s="29"/>
      <c r="E2" s="30"/>
      <c r="F2" s="27"/>
      <c r="G2" s="27"/>
      <c r="H2" s="27"/>
      <c r="I2" s="27"/>
      <c r="J2" s="27"/>
      <c r="K2" s="30"/>
      <c r="L2" s="27"/>
      <c r="M2" s="27"/>
      <c r="N2" s="27"/>
      <c r="O2" s="27"/>
      <c r="P2" s="30"/>
      <c r="Q2" s="27"/>
      <c r="R2" s="27"/>
      <c r="S2" s="27"/>
      <c r="T2" s="27"/>
      <c r="U2" s="27"/>
      <c r="V2" s="30"/>
    </row>
    <row r="3" spans="1:22" ht="6.75" customHeight="1" x14ac:dyDescent="0.2">
      <c r="A3" s="28"/>
      <c r="B3" s="27"/>
      <c r="C3" s="28"/>
      <c r="D3" s="29"/>
      <c r="E3" s="30"/>
      <c r="F3" s="27"/>
      <c r="G3" s="27"/>
      <c r="H3" s="27"/>
      <c r="I3" s="27"/>
      <c r="J3" s="27"/>
      <c r="K3" s="30"/>
      <c r="L3" s="27"/>
      <c r="M3" s="27"/>
      <c r="N3" s="27"/>
      <c r="O3" s="27"/>
      <c r="P3" s="30"/>
      <c r="Q3" s="27"/>
      <c r="R3" s="27"/>
      <c r="S3" s="27"/>
      <c r="T3" s="27"/>
      <c r="U3" s="27"/>
      <c r="V3" s="30"/>
    </row>
    <row r="4" spans="1:22" ht="14.25" customHeight="1" x14ac:dyDescent="0.2">
      <c r="A4" s="33" t="s">
        <v>249</v>
      </c>
      <c r="B4" s="34"/>
      <c r="E4" s="36"/>
      <c r="F4" s="34"/>
      <c r="G4" s="34"/>
      <c r="H4" s="34"/>
      <c r="I4" s="34"/>
      <c r="J4" s="34"/>
      <c r="K4" s="36"/>
      <c r="L4" s="27"/>
      <c r="M4" s="27"/>
      <c r="N4" s="27"/>
      <c r="O4" s="27"/>
      <c r="P4" s="36"/>
      <c r="Q4" s="27"/>
      <c r="R4" s="27"/>
      <c r="S4" s="27"/>
      <c r="T4" s="27"/>
      <c r="U4" s="27"/>
      <c r="V4" s="36"/>
    </row>
    <row r="5" spans="1:22" ht="6.75" customHeight="1" x14ac:dyDescent="0.2">
      <c r="A5" s="28"/>
      <c r="B5" s="27"/>
      <c r="C5" s="28"/>
      <c r="D5" s="29"/>
      <c r="E5" s="30"/>
      <c r="F5" s="27"/>
      <c r="G5" s="27"/>
      <c r="H5" s="27"/>
      <c r="I5" s="27"/>
      <c r="J5" s="27"/>
      <c r="K5" s="30"/>
      <c r="L5" s="27"/>
      <c r="M5" s="27"/>
      <c r="N5" s="27"/>
      <c r="O5" s="27"/>
      <c r="P5" s="30"/>
      <c r="Q5" s="27"/>
      <c r="R5" s="27"/>
      <c r="S5" s="27"/>
      <c r="T5" s="27"/>
      <c r="U5" s="27"/>
      <c r="V5" s="30"/>
    </row>
    <row r="6" spans="1:22" ht="12.75" customHeight="1" x14ac:dyDescent="0.2">
      <c r="A6" s="37"/>
      <c r="B6" s="38"/>
      <c r="C6" s="37"/>
      <c r="D6" s="39"/>
      <c r="E6" s="40"/>
      <c r="F6" s="368" t="s">
        <v>36</v>
      </c>
      <c r="G6" s="368"/>
      <c r="H6" s="368"/>
      <c r="I6" s="368"/>
      <c r="J6" s="368"/>
      <c r="K6" s="40"/>
      <c r="L6" s="369" t="s">
        <v>41</v>
      </c>
      <c r="M6" s="369"/>
      <c r="N6" s="369"/>
      <c r="O6" s="369"/>
      <c r="P6" s="40"/>
      <c r="Q6" s="370" t="s">
        <v>42</v>
      </c>
      <c r="R6" s="370"/>
      <c r="S6" s="370"/>
      <c r="T6" s="370"/>
      <c r="U6" s="370"/>
      <c r="V6" s="40"/>
    </row>
    <row r="7" spans="1:22" ht="54.75" customHeight="1" x14ac:dyDescent="0.2">
      <c r="A7" s="42" t="s">
        <v>59</v>
      </c>
      <c r="B7" s="41" t="s">
        <v>277</v>
      </c>
      <c r="C7" s="42" t="s">
        <v>60</v>
      </c>
      <c r="D7" s="43" t="s">
        <v>61</v>
      </c>
      <c r="E7" s="44"/>
      <c r="F7" s="45" t="s">
        <v>62</v>
      </c>
      <c r="G7" s="45" t="s">
        <v>63</v>
      </c>
      <c r="H7" s="45" t="s">
        <v>64</v>
      </c>
      <c r="I7" s="45" t="s">
        <v>65</v>
      </c>
      <c r="J7" s="45" t="s">
        <v>43</v>
      </c>
      <c r="K7" s="44"/>
      <c r="L7" s="46" t="s">
        <v>62</v>
      </c>
      <c r="M7" s="46" t="s">
        <v>64</v>
      </c>
      <c r="N7" s="46" t="s">
        <v>65</v>
      </c>
      <c r="O7" s="46" t="s">
        <v>43</v>
      </c>
      <c r="P7" s="44"/>
      <c r="Q7" s="47" t="s">
        <v>62</v>
      </c>
      <c r="R7" s="47" t="s">
        <v>66</v>
      </c>
      <c r="S7" s="47" t="s">
        <v>67</v>
      </c>
      <c r="T7" s="47" t="s">
        <v>65</v>
      </c>
      <c r="U7" s="47" t="s">
        <v>43</v>
      </c>
      <c r="V7" s="44"/>
    </row>
    <row r="8" spans="1:22" ht="4.5" customHeight="1" x14ac:dyDescent="0.2">
      <c r="A8" s="28"/>
      <c r="B8" s="27"/>
      <c r="C8" s="28"/>
      <c r="D8" s="29"/>
      <c r="E8" s="30"/>
      <c r="F8" s="27"/>
      <c r="G8" s="27"/>
      <c r="H8" s="27"/>
      <c r="I8" s="27"/>
      <c r="J8" s="27"/>
      <c r="K8" s="30"/>
      <c r="L8" s="27"/>
      <c r="M8" s="27"/>
      <c r="N8" s="27"/>
      <c r="O8" s="27"/>
      <c r="P8" s="30"/>
      <c r="Q8" s="27"/>
      <c r="R8" s="27"/>
      <c r="S8" s="27"/>
      <c r="T8" s="27"/>
      <c r="U8" s="27"/>
      <c r="V8" s="30"/>
    </row>
    <row r="9" spans="1:22" ht="15.95" customHeight="1" thickBot="1" x14ac:dyDescent="0.25">
      <c r="A9" s="198" t="s">
        <v>169</v>
      </c>
      <c r="B9" s="55">
        <f>SUM(B10:B26)</f>
        <v>1169208</v>
      </c>
      <c r="C9" s="199">
        <f>SUM(C10:C26)</f>
        <v>736007</v>
      </c>
      <c r="D9" s="56">
        <f>C9/B9</f>
        <v>0.62949192957968125</v>
      </c>
      <c r="E9" s="30"/>
      <c r="F9" s="248">
        <f>SUM(F10:F14)</f>
        <v>115424</v>
      </c>
      <c r="G9" s="248">
        <f>SUM(G10:G14)</f>
        <v>777</v>
      </c>
      <c r="H9" s="248">
        <f>SUM(H10:H14)</f>
        <v>4482</v>
      </c>
      <c r="I9" s="248">
        <f>SUM(I10:I14)</f>
        <v>3588</v>
      </c>
      <c r="J9" s="248">
        <f>SUM(J10:J14)</f>
        <v>124271</v>
      </c>
      <c r="K9" s="30"/>
      <c r="L9" s="51">
        <f>SUM(L13:L23)</f>
        <v>402182</v>
      </c>
      <c r="M9" s="51">
        <f>SUM(M13:M23)</f>
        <v>19805</v>
      </c>
      <c r="N9" s="51">
        <f>SUM(N13:N23)</f>
        <v>2424</v>
      </c>
      <c r="O9" s="51">
        <f>SUM(L9:N9)</f>
        <v>424411</v>
      </c>
      <c r="P9" s="30"/>
      <c r="Q9" s="52">
        <f>SUM(Q19:Q26)</f>
        <v>104610</v>
      </c>
      <c r="R9" s="52">
        <f>SUM(R19:R26)</f>
        <v>64402</v>
      </c>
      <c r="S9" s="52">
        <f>SUM(S19:S26)</f>
        <v>17325</v>
      </c>
      <c r="T9" s="52">
        <f>SUM(T19:T26)</f>
        <v>988</v>
      </c>
      <c r="U9" s="52">
        <f>SUM(Q9:T9)</f>
        <v>187325</v>
      </c>
      <c r="V9" s="30"/>
    </row>
    <row r="10" spans="1:22" ht="15.75" customHeight="1" thickTop="1" thickBot="1" x14ac:dyDescent="0.25">
      <c r="A10" s="249">
        <v>2</v>
      </c>
      <c r="B10" s="49">
        <v>68426</v>
      </c>
      <c r="C10" s="188">
        <f>SUM(J10,O10,U10)</f>
        <v>4451</v>
      </c>
      <c r="D10" s="50">
        <f t="shared" ref="D10:D26" si="0">C10/B10</f>
        <v>6.5048373425306172E-2</v>
      </c>
      <c r="E10" s="30"/>
      <c r="F10" s="54">
        <v>4067</v>
      </c>
      <c r="G10" s="54">
        <v>37</v>
      </c>
      <c r="H10" s="54">
        <v>219</v>
      </c>
      <c r="I10" s="54">
        <v>128</v>
      </c>
      <c r="J10" s="54">
        <f>SUM(F10:I10)</f>
        <v>4451</v>
      </c>
      <c r="K10" s="30"/>
      <c r="L10" s="27"/>
      <c r="M10" s="27"/>
      <c r="N10" s="27"/>
      <c r="O10" s="27"/>
      <c r="P10" s="30"/>
      <c r="Q10" s="27"/>
      <c r="R10" s="27"/>
      <c r="S10" s="27"/>
      <c r="T10" s="27"/>
      <c r="U10" s="27"/>
      <c r="V10" s="30"/>
    </row>
    <row r="11" spans="1:22" ht="15.95" customHeight="1" x14ac:dyDescent="0.2">
      <c r="A11" s="187" t="s">
        <v>68</v>
      </c>
      <c r="B11" s="49">
        <v>68312</v>
      </c>
      <c r="C11" s="188">
        <f t="shared" ref="C11:C26" si="1">SUM(J11,O11,U11)</f>
        <v>26845</v>
      </c>
      <c r="D11" s="50">
        <f t="shared" si="0"/>
        <v>0.39297634383417263</v>
      </c>
      <c r="E11" s="189"/>
      <c r="F11" s="190">
        <v>24694</v>
      </c>
      <c r="G11" s="191">
        <v>305</v>
      </c>
      <c r="H11" s="191">
        <v>1123</v>
      </c>
      <c r="I11" s="191">
        <v>723</v>
      </c>
      <c r="J11" s="192">
        <f>SUM(F11:I11)</f>
        <v>26845</v>
      </c>
      <c r="K11" s="189"/>
      <c r="L11" s="193"/>
      <c r="M11" s="193"/>
      <c r="N11" s="193"/>
      <c r="O11" s="193"/>
      <c r="P11" s="189"/>
      <c r="Q11" s="193"/>
      <c r="R11" s="193"/>
      <c r="S11" s="193"/>
      <c r="T11" s="193"/>
      <c r="U11" s="193"/>
      <c r="V11" s="189"/>
    </row>
    <row r="12" spans="1:22" ht="15.95" customHeight="1" x14ac:dyDescent="0.2">
      <c r="A12" s="187" t="s">
        <v>69</v>
      </c>
      <c r="B12" s="49">
        <v>68142</v>
      </c>
      <c r="C12" s="188">
        <f t="shared" si="1"/>
        <v>51586</v>
      </c>
      <c r="D12" s="50">
        <f t="shared" si="0"/>
        <v>0.75703677614393472</v>
      </c>
      <c r="E12" s="189"/>
      <c r="F12" s="194">
        <v>48114</v>
      </c>
      <c r="G12" s="195">
        <v>202</v>
      </c>
      <c r="H12" s="195">
        <v>1754</v>
      </c>
      <c r="I12" s="195">
        <v>1516</v>
      </c>
      <c r="J12" s="196">
        <f>SUM(F12:I12)</f>
        <v>51586</v>
      </c>
      <c r="K12" s="189"/>
      <c r="L12" s="197"/>
      <c r="M12" s="197"/>
      <c r="N12" s="197"/>
      <c r="O12" s="197"/>
      <c r="P12" s="189"/>
      <c r="Q12" s="193"/>
      <c r="R12" s="193"/>
      <c r="S12" s="193"/>
      <c r="T12" s="193"/>
      <c r="U12" s="193"/>
      <c r="V12" s="189"/>
    </row>
    <row r="13" spans="1:22" ht="15.95" customHeight="1" thickBot="1" x14ac:dyDescent="0.25">
      <c r="A13" s="198" t="s">
        <v>70</v>
      </c>
      <c r="B13" s="55">
        <v>68159</v>
      </c>
      <c r="C13" s="199">
        <f t="shared" si="1"/>
        <v>64086</v>
      </c>
      <c r="D13" s="56">
        <f t="shared" si="0"/>
        <v>0.94024266787951705</v>
      </c>
      <c r="E13" s="189"/>
      <c r="F13" s="200">
        <v>38488</v>
      </c>
      <c r="G13" s="201">
        <v>233</v>
      </c>
      <c r="H13" s="201">
        <v>1382</v>
      </c>
      <c r="I13" s="201">
        <v>1221</v>
      </c>
      <c r="J13" s="202">
        <f>SUM(F13:I13)</f>
        <v>41324</v>
      </c>
      <c r="K13" s="189"/>
      <c r="L13" s="250">
        <v>21866</v>
      </c>
      <c r="M13" s="250">
        <v>803</v>
      </c>
      <c r="N13" s="250">
        <v>93</v>
      </c>
      <c r="O13" s="250">
        <f>SUM(L13:N13)</f>
        <v>22762</v>
      </c>
      <c r="P13" s="189"/>
      <c r="Q13" s="193"/>
      <c r="R13" s="193"/>
      <c r="S13" s="193"/>
      <c r="T13" s="193"/>
      <c r="U13" s="193"/>
      <c r="V13" s="189"/>
    </row>
    <row r="14" spans="1:22" ht="15.95" customHeight="1" thickTop="1" x14ac:dyDescent="0.2">
      <c r="A14" s="187" t="s">
        <v>71</v>
      </c>
      <c r="B14" s="49">
        <v>67203</v>
      </c>
      <c r="C14" s="188">
        <f t="shared" si="1"/>
        <v>67424</v>
      </c>
      <c r="D14" s="50">
        <f t="shared" si="0"/>
        <v>1.0032885436662053</v>
      </c>
      <c r="E14" s="203"/>
      <c r="F14" s="195">
        <v>61</v>
      </c>
      <c r="G14" s="195">
        <v>0</v>
      </c>
      <c r="H14" s="195">
        <v>4</v>
      </c>
      <c r="I14" s="195">
        <v>0</v>
      </c>
      <c r="J14" s="195">
        <f>SUM(F14:I14)</f>
        <v>65</v>
      </c>
      <c r="K14" s="203"/>
      <c r="L14" s="204">
        <v>64234</v>
      </c>
      <c r="M14" s="205">
        <v>2829</v>
      </c>
      <c r="N14" s="205">
        <v>296</v>
      </c>
      <c r="O14" s="251">
        <f t="shared" ref="O14:O23" si="2">SUM(L14:N14)</f>
        <v>67359</v>
      </c>
      <c r="P14" s="203"/>
      <c r="Q14" s="193"/>
      <c r="R14" s="193"/>
      <c r="S14" s="193"/>
      <c r="T14" s="193"/>
      <c r="U14" s="193"/>
      <c r="V14" s="203"/>
    </row>
    <row r="15" spans="1:22" ht="15.95" customHeight="1" x14ac:dyDescent="0.2">
      <c r="A15" s="187" t="s">
        <v>72</v>
      </c>
      <c r="B15" s="49">
        <v>68756</v>
      </c>
      <c r="C15" s="188">
        <f t="shared" si="1"/>
        <v>66979</v>
      </c>
      <c r="D15" s="50">
        <f t="shared" si="0"/>
        <v>0.97415498283786139</v>
      </c>
      <c r="E15" s="189"/>
      <c r="F15" s="206"/>
      <c r="G15" s="206"/>
      <c r="H15" s="207" t="s">
        <v>73</v>
      </c>
      <c r="I15" s="57">
        <f>SUM(J11:J13)/SUM(B11:B13)*100</f>
        <v>58.527561787374218</v>
      </c>
      <c r="J15" s="208" t="s">
        <v>74</v>
      </c>
      <c r="K15" s="189"/>
      <c r="L15" s="209">
        <v>63657</v>
      </c>
      <c r="M15" s="210">
        <v>2923</v>
      </c>
      <c r="N15" s="210">
        <v>399</v>
      </c>
      <c r="O15" s="252">
        <f t="shared" si="2"/>
        <v>66979</v>
      </c>
      <c r="P15" s="189"/>
      <c r="Q15" s="193"/>
      <c r="R15" s="193"/>
      <c r="S15" s="193"/>
      <c r="T15" s="193"/>
      <c r="U15" s="193"/>
      <c r="V15" s="189"/>
    </row>
    <row r="16" spans="1:22" ht="15.95" customHeight="1" x14ac:dyDescent="0.2">
      <c r="A16" s="187" t="s">
        <v>75</v>
      </c>
      <c r="B16" s="49">
        <v>70896</v>
      </c>
      <c r="C16" s="188">
        <f t="shared" si="1"/>
        <v>70247</v>
      </c>
      <c r="D16" s="50">
        <f t="shared" si="0"/>
        <v>0.99084574588129093</v>
      </c>
      <c r="E16" s="189"/>
      <c r="F16" s="206"/>
      <c r="G16" s="206"/>
      <c r="H16" s="207" t="s">
        <v>76</v>
      </c>
      <c r="I16" s="57">
        <f>J9/SUM(B11:B13)*100</f>
        <v>60.734655178312224</v>
      </c>
      <c r="J16" s="208" t="s">
        <v>74</v>
      </c>
      <c r="K16" s="189"/>
      <c r="L16" s="209">
        <v>66722</v>
      </c>
      <c r="M16" s="210">
        <v>3100</v>
      </c>
      <c r="N16" s="210">
        <v>425</v>
      </c>
      <c r="O16" s="252">
        <f t="shared" si="2"/>
        <v>70247</v>
      </c>
      <c r="P16" s="189"/>
      <c r="Q16" s="193"/>
      <c r="R16" s="193"/>
      <c r="S16" s="193"/>
      <c r="T16" s="193"/>
      <c r="U16" s="193"/>
      <c r="V16" s="189"/>
    </row>
    <row r="17" spans="1:22" ht="15.95" customHeight="1" x14ac:dyDescent="0.2">
      <c r="A17" s="187" t="s">
        <v>77</v>
      </c>
      <c r="B17" s="49">
        <v>70555</v>
      </c>
      <c r="C17" s="188">
        <f t="shared" si="1"/>
        <v>70725</v>
      </c>
      <c r="D17" s="50">
        <f t="shared" si="0"/>
        <v>1.0024094677910849</v>
      </c>
      <c r="E17" s="189"/>
      <c r="F17" s="211"/>
      <c r="G17" s="211"/>
      <c r="H17" s="211"/>
      <c r="I17" s="211"/>
      <c r="J17" s="211"/>
      <c r="K17" s="189"/>
      <c r="L17" s="209">
        <v>67072</v>
      </c>
      <c r="M17" s="210">
        <v>3225</v>
      </c>
      <c r="N17" s="210">
        <v>428</v>
      </c>
      <c r="O17" s="252">
        <f t="shared" si="2"/>
        <v>70725</v>
      </c>
      <c r="P17" s="189"/>
      <c r="Q17" s="193"/>
      <c r="R17" s="193"/>
      <c r="S17" s="193"/>
      <c r="T17" s="193"/>
      <c r="U17" s="193"/>
      <c r="V17" s="189"/>
    </row>
    <row r="18" spans="1:22" ht="15.95" customHeight="1" x14ac:dyDescent="0.2">
      <c r="A18" s="187" t="s">
        <v>78</v>
      </c>
      <c r="B18" s="49">
        <v>70677</v>
      </c>
      <c r="C18" s="188">
        <f t="shared" si="1"/>
        <v>71146</v>
      </c>
      <c r="D18" s="50">
        <f t="shared" si="0"/>
        <v>1.0066358221203504</v>
      </c>
      <c r="E18" s="189"/>
      <c r="F18" s="211"/>
      <c r="G18" s="211"/>
      <c r="H18" s="211"/>
      <c r="I18" s="211"/>
      <c r="J18" s="211"/>
      <c r="K18" s="189"/>
      <c r="L18" s="209">
        <v>67658</v>
      </c>
      <c r="M18" s="210">
        <v>3153</v>
      </c>
      <c r="N18" s="210">
        <v>335</v>
      </c>
      <c r="O18" s="252">
        <f t="shared" si="2"/>
        <v>71146</v>
      </c>
      <c r="P18" s="189"/>
      <c r="Q18" s="197"/>
      <c r="R18" s="197"/>
      <c r="S18" s="197"/>
      <c r="T18" s="197"/>
      <c r="U18" s="197"/>
      <c r="V18" s="189"/>
    </row>
    <row r="19" spans="1:22" ht="15.95" customHeight="1" thickBot="1" x14ac:dyDescent="0.25">
      <c r="A19" s="198" t="s">
        <v>79</v>
      </c>
      <c r="B19" s="55">
        <v>70443</v>
      </c>
      <c r="C19" s="199">
        <f t="shared" si="1"/>
        <v>68109</v>
      </c>
      <c r="D19" s="56">
        <f t="shared" si="0"/>
        <v>0.96686682849963801</v>
      </c>
      <c r="E19" s="189"/>
      <c r="F19" s="211"/>
      <c r="G19" s="211"/>
      <c r="H19" s="211"/>
      <c r="I19" s="211"/>
      <c r="J19" s="211"/>
      <c r="K19" s="189"/>
      <c r="L19" s="212">
        <v>45898</v>
      </c>
      <c r="M19" s="213">
        <v>2416</v>
      </c>
      <c r="N19" s="213">
        <v>300</v>
      </c>
      <c r="O19" s="253">
        <f t="shared" si="2"/>
        <v>48614</v>
      </c>
      <c r="P19" s="189"/>
      <c r="Q19" s="214">
        <v>10949</v>
      </c>
      <c r="R19" s="214">
        <v>6922</v>
      </c>
      <c r="S19" s="214">
        <v>1554</v>
      </c>
      <c r="T19" s="214">
        <v>70</v>
      </c>
      <c r="U19" s="214">
        <f>SUM(Q19:T19)</f>
        <v>19495</v>
      </c>
      <c r="V19" s="189"/>
    </row>
    <row r="20" spans="1:22" ht="15.95" customHeight="1" thickTop="1" x14ac:dyDescent="0.2">
      <c r="A20" s="215" t="s">
        <v>80</v>
      </c>
      <c r="B20" s="216">
        <v>69898</v>
      </c>
      <c r="C20" s="217">
        <f t="shared" si="1"/>
        <v>64927</v>
      </c>
      <c r="D20" s="218">
        <f t="shared" si="0"/>
        <v>0.9288820853243297</v>
      </c>
      <c r="E20" s="189"/>
      <c r="F20" s="211"/>
      <c r="G20" s="211"/>
      <c r="H20" s="211"/>
      <c r="I20" s="211"/>
      <c r="J20" s="211"/>
      <c r="K20" s="189"/>
      <c r="L20" s="205">
        <v>4240</v>
      </c>
      <c r="M20" s="205">
        <v>929</v>
      </c>
      <c r="N20" s="205">
        <v>86</v>
      </c>
      <c r="O20" s="205">
        <f t="shared" si="2"/>
        <v>5255</v>
      </c>
      <c r="P20" s="189"/>
      <c r="Q20" s="219">
        <v>33556</v>
      </c>
      <c r="R20" s="220">
        <v>20849</v>
      </c>
      <c r="S20" s="220">
        <v>5014</v>
      </c>
      <c r="T20" s="220">
        <v>253</v>
      </c>
      <c r="U20" s="221">
        <f t="shared" ref="U20:U26" si="3">SUM(Q20:T20)</f>
        <v>59672</v>
      </c>
      <c r="V20" s="189"/>
    </row>
    <row r="21" spans="1:22" ht="15.95" customHeight="1" x14ac:dyDescent="0.2">
      <c r="A21" s="222" t="s">
        <v>81</v>
      </c>
      <c r="B21" s="223">
        <v>69345</v>
      </c>
      <c r="C21" s="224">
        <f t="shared" si="1"/>
        <v>61497</v>
      </c>
      <c r="D21" s="225">
        <f t="shared" si="0"/>
        <v>0.88682673588578842</v>
      </c>
      <c r="E21" s="189"/>
      <c r="F21" s="211"/>
      <c r="G21" s="211"/>
      <c r="H21" s="211"/>
      <c r="I21" s="211"/>
      <c r="J21" s="211"/>
      <c r="K21" s="189"/>
      <c r="L21" s="250">
        <v>657</v>
      </c>
      <c r="M21" s="250">
        <v>264</v>
      </c>
      <c r="N21" s="250">
        <v>45</v>
      </c>
      <c r="O21" s="250">
        <f t="shared" si="2"/>
        <v>966</v>
      </c>
      <c r="P21" s="189"/>
      <c r="Q21" s="226">
        <v>33888</v>
      </c>
      <c r="R21" s="227">
        <v>21102</v>
      </c>
      <c r="S21" s="227">
        <v>5245</v>
      </c>
      <c r="T21" s="227">
        <v>296</v>
      </c>
      <c r="U21" s="228">
        <f t="shared" si="3"/>
        <v>60531</v>
      </c>
      <c r="V21" s="189"/>
    </row>
    <row r="22" spans="1:22" ht="15.95" customHeight="1" thickBot="1" x14ac:dyDescent="0.25">
      <c r="A22" s="198" t="s">
        <v>82</v>
      </c>
      <c r="B22" s="55">
        <v>68789</v>
      </c>
      <c r="C22" s="199">
        <f t="shared" si="1"/>
        <v>41967</v>
      </c>
      <c r="D22" s="56">
        <f t="shared" si="0"/>
        <v>0.6100830074575877</v>
      </c>
      <c r="E22" s="189"/>
      <c r="F22" s="211"/>
      <c r="G22" s="211"/>
      <c r="H22" s="211"/>
      <c r="I22" s="211"/>
      <c r="J22" s="211"/>
      <c r="K22" s="189"/>
      <c r="L22" s="250">
        <v>141</v>
      </c>
      <c r="M22" s="250">
        <v>131</v>
      </c>
      <c r="N22" s="250">
        <v>8</v>
      </c>
      <c r="O22" s="250">
        <f t="shared" si="2"/>
        <v>280</v>
      </c>
      <c r="P22" s="189"/>
      <c r="Q22" s="229">
        <v>23382</v>
      </c>
      <c r="R22" s="230">
        <v>14137</v>
      </c>
      <c r="S22" s="230">
        <v>3926</v>
      </c>
      <c r="T22" s="230">
        <v>242</v>
      </c>
      <c r="U22" s="231">
        <f t="shared" si="3"/>
        <v>41687</v>
      </c>
      <c r="V22" s="189"/>
    </row>
    <row r="23" spans="1:22" ht="15.95" customHeight="1" thickTop="1" x14ac:dyDescent="0.2">
      <c r="A23" s="215" t="s">
        <v>83</v>
      </c>
      <c r="B23" s="216">
        <v>68176</v>
      </c>
      <c r="C23" s="217">
        <f t="shared" si="1"/>
        <v>5066</v>
      </c>
      <c r="D23" s="218">
        <f t="shared" si="0"/>
        <v>7.4307674254869754E-2</v>
      </c>
      <c r="E23" s="189"/>
      <c r="F23" s="211"/>
      <c r="G23" s="211"/>
      <c r="H23" s="211"/>
      <c r="I23" s="211"/>
      <c r="J23" s="211"/>
      <c r="K23" s="189"/>
      <c r="L23" s="250">
        <v>37</v>
      </c>
      <c r="M23" s="250">
        <v>32</v>
      </c>
      <c r="N23" s="250">
        <v>9</v>
      </c>
      <c r="O23" s="250">
        <f t="shared" si="2"/>
        <v>78</v>
      </c>
      <c r="P23" s="189"/>
      <c r="Q23" s="220">
        <v>2540</v>
      </c>
      <c r="R23" s="220">
        <v>1294</v>
      </c>
      <c r="S23" s="220">
        <v>1070</v>
      </c>
      <c r="T23" s="220">
        <v>84</v>
      </c>
      <c r="U23" s="232">
        <f t="shared" si="3"/>
        <v>4988</v>
      </c>
      <c r="V23" s="189"/>
    </row>
    <row r="24" spans="1:22" ht="15.95" customHeight="1" x14ac:dyDescent="0.2">
      <c r="A24" s="222" t="s">
        <v>84</v>
      </c>
      <c r="B24" s="223">
        <v>67626</v>
      </c>
      <c r="C24" s="224">
        <f t="shared" si="1"/>
        <v>690</v>
      </c>
      <c r="D24" s="225">
        <f t="shared" si="0"/>
        <v>1.0203176293141691E-2</v>
      </c>
      <c r="E24" s="189"/>
      <c r="F24" s="211"/>
      <c r="G24" s="211"/>
      <c r="H24" s="211"/>
      <c r="I24" s="211"/>
      <c r="J24" s="211"/>
      <c r="K24" s="189"/>
      <c r="L24" s="206"/>
      <c r="M24" s="207" t="s">
        <v>278</v>
      </c>
      <c r="N24" s="57">
        <f>O9/SUM(B14:B19)*100</f>
        <v>101.40515614173415</v>
      </c>
      <c r="O24" s="208" t="s">
        <v>74</v>
      </c>
      <c r="P24" s="189"/>
      <c r="Q24" s="214">
        <v>251</v>
      </c>
      <c r="R24" s="214">
        <v>92</v>
      </c>
      <c r="S24" s="214">
        <v>316</v>
      </c>
      <c r="T24" s="214">
        <v>31</v>
      </c>
      <c r="U24" s="214">
        <f t="shared" si="3"/>
        <v>690</v>
      </c>
      <c r="V24" s="189"/>
    </row>
    <row r="25" spans="1:22" ht="15.95" customHeight="1" thickBot="1" x14ac:dyDescent="0.25">
      <c r="A25" s="198" t="s">
        <v>85</v>
      </c>
      <c r="B25" s="55">
        <v>67159</v>
      </c>
      <c r="C25" s="199">
        <f t="shared" si="1"/>
        <v>187</v>
      </c>
      <c r="D25" s="56">
        <f t="shared" si="0"/>
        <v>2.7844369332479637E-3</v>
      </c>
      <c r="E25" s="189"/>
      <c r="F25" s="211"/>
      <c r="G25" s="211"/>
      <c r="H25" s="211"/>
      <c r="I25" s="211"/>
      <c r="J25" s="211"/>
      <c r="K25" s="189"/>
      <c r="L25" s="211"/>
      <c r="M25" s="211"/>
      <c r="N25" s="211"/>
      <c r="O25" s="58"/>
      <c r="P25" s="189"/>
      <c r="Q25" s="214">
        <v>32</v>
      </c>
      <c r="R25" s="214">
        <v>5</v>
      </c>
      <c r="S25" s="214">
        <v>141</v>
      </c>
      <c r="T25" s="214">
        <v>9</v>
      </c>
      <c r="U25" s="214">
        <f t="shared" si="3"/>
        <v>187</v>
      </c>
      <c r="V25" s="189"/>
    </row>
    <row r="26" spans="1:22" ht="15.95" customHeight="1" thickTop="1" x14ac:dyDescent="0.2">
      <c r="A26" s="215" t="s">
        <v>86</v>
      </c>
      <c r="B26" s="216">
        <v>66646</v>
      </c>
      <c r="C26" s="217">
        <f t="shared" si="1"/>
        <v>75</v>
      </c>
      <c r="D26" s="218">
        <f t="shared" si="0"/>
        <v>1.1253488581460254E-3</v>
      </c>
      <c r="E26" s="189"/>
      <c r="F26" s="211"/>
      <c r="G26" s="211"/>
      <c r="H26" s="211"/>
      <c r="I26" s="211"/>
      <c r="J26" s="211"/>
      <c r="K26" s="189"/>
      <c r="L26" s="211"/>
      <c r="M26" s="211"/>
      <c r="N26" s="211"/>
      <c r="O26" s="211"/>
      <c r="P26" s="189"/>
      <c r="Q26" s="214">
        <v>12</v>
      </c>
      <c r="R26" s="214">
        <v>1</v>
      </c>
      <c r="S26" s="214">
        <v>59</v>
      </c>
      <c r="T26" s="214">
        <v>3</v>
      </c>
      <c r="U26" s="214">
        <f t="shared" si="3"/>
        <v>75</v>
      </c>
      <c r="V26" s="189"/>
    </row>
    <row r="27" spans="1:22" x14ac:dyDescent="0.2">
      <c r="A27" s="60"/>
      <c r="B27" s="27"/>
      <c r="C27" s="61"/>
      <c r="D27" s="29"/>
      <c r="E27" s="30"/>
      <c r="F27" s="59" t="s">
        <v>280</v>
      </c>
      <c r="G27" s="59"/>
      <c r="H27" s="59"/>
      <c r="I27" s="62"/>
      <c r="J27" s="371">
        <f>SUM(J9,O9,U9)/SUM(B11:B22)</f>
        <v>0.88550184979095858</v>
      </c>
      <c r="K27" s="371"/>
      <c r="L27" s="27"/>
      <c r="M27" s="27"/>
      <c r="N27" s="27"/>
      <c r="O27" s="27"/>
      <c r="P27" s="30"/>
      <c r="Q27" s="27"/>
      <c r="R27" s="27"/>
      <c r="S27" s="27"/>
      <c r="T27" s="27"/>
      <c r="U27" s="27"/>
      <c r="V27" s="30"/>
    </row>
    <row r="28" spans="1:22" x14ac:dyDescent="0.2">
      <c r="A28" s="63"/>
      <c r="B28" s="27"/>
      <c r="C28" s="28"/>
      <c r="D28" s="29"/>
      <c r="E28" s="30"/>
      <c r="F28" s="27"/>
      <c r="G28" s="27"/>
      <c r="H28" s="27"/>
      <c r="I28" s="27"/>
      <c r="J28" s="27"/>
      <c r="K28" s="30"/>
      <c r="L28" s="27"/>
      <c r="M28" s="27"/>
      <c r="N28" s="27"/>
      <c r="O28" s="27"/>
      <c r="P28" s="30"/>
      <c r="Q28" s="27"/>
      <c r="R28" s="27"/>
      <c r="S28" s="27"/>
      <c r="T28" s="27"/>
      <c r="U28" s="27"/>
      <c r="V28" s="30"/>
    </row>
    <row r="29" spans="1:22" x14ac:dyDescent="0.2">
      <c r="A29" s="28"/>
      <c r="B29" s="27"/>
      <c r="C29" s="28"/>
      <c r="D29" s="29"/>
      <c r="E29" s="30"/>
      <c r="F29" s="27"/>
      <c r="G29" s="27"/>
      <c r="H29" s="27"/>
      <c r="I29" s="27"/>
      <c r="J29" s="27"/>
      <c r="K29" s="30"/>
      <c r="L29" s="27"/>
      <c r="M29" s="27"/>
      <c r="N29" s="27"/>
      <c r="O29" s="27"/>
      <c r="P29" s="30"/>
      <c r="Q29" s="27"/>
      <c r="R29" s="27"/>
      <c r="S29" s="27"/>
      <c r="T29" s="27"/>
      <c r="U29" s="27"/>
      <c r="V29" s="30"/>
    </row>
    <row r="30" spans="1:22" x14ac:dyDescent="0.2">
      <c r="A30" s="64"/>
      <c r="B30" s="27"/>
      <c r="C30" s="28"/>
      <c r="D30" s="29"/>
      <c r="E30" s="30"/>
      <c r="F30" s="27"/>
      <c r="G30" s="27"/>
      <c r="H30" s="27"/>
      <c r="I30" s="27"/>
      <c r="J30" s="27"/>
      <c r="K30" s="30"/>
      <c r="L30" s="27"/>
      <c r="M30" s="27"/>
      <c r="N30" s="27"/>
      <c r="O30" s="27"/>
      <c r="P30" s="30"/>
      <c r="Q30" s="27"/>
      <c r="R30" s="27"/>
      <c r="S30" s="27"/>
      <c r="T30" s="27"/>
      <c r="U30" s="27"/>
      <c r="V30" s="30"/>
    </row>
    <row r="31" spans="1:22" x14ac:dyDescent="0.2">
      <c r="A31" s="28"/>
      <c r="B31" s="27"/>
      <c r="C31" s="28"/>
      <c r="D31" s="29"/>
      <c r="E31" s="30"/>
      <c r="F31" s="27"/>
      <c r="G31" s="27"/>
      <c r="H31" s="27"/>
      <c r="I31" s="27"/>
      <c r="J31" s="27"/>
      <c r="K31" s="30"/>
      <c r="L31" s="27"/>
      <c r="M31" s="27"/>
      <c r="N31" s="27"/>
      <c r="O31" s="27"/>
      <c r="P31" s="30"/>
      <c r="Q31" s="27"/>
      <c r="R31" s="27"/>
      <c r="S31" s="27"/>
      <c r="T31" s="27"/>
      <c r="U31" s="27"/>
      <c r="V31" s="30"/>
    </row>
    <row r="32" spans="1:22" x14ac:dyDescent="0.2">
      <c r="A32" s="28"/>
      <c r="B32" s="27"/>
      <c r="C32" s="28"/>
      <c r="D32" s="29"/>
      <c r="E32" s="30"/>
      <c r="F32" s="27"/>
      <c r="G32" s="27"/>
      <c r="H32" s="27"/>
      <c r="I32" s="27"/>
      <c r="J32" s="27"/>
      <c r="K32" s="30"/>
      <c r="L32" s="27"/>
      <c r="M32" s="27"/>
      <c r="N32" s="27"/>
      <c r="O32" s="27"/>
      <c r="P32" s="30"/>
      <c r="Q32" s="27"/>
      <c r="R32" s="27"/>
      <c r="S32" s="27"/>
      <c r="T32" s="27"/>
      <c r="U32" s="27"/>
      <c r="V32" s="30"/>
    </row>
  </sheetData>
  <mergeCells count="4">
    <mergeCell ref="F6:J6"/>
    <mergeCell ref="L6:O6"/>
    <mergeCell ref="Q6:U6"/>
    <mergeCell ref="J27:K27"/>
  </mergeCells>
  <printOptions horizontalCentered="1" verticalCentered="1"/>
  <pageMargins left="0.31496062992125984" right="0" top="0.78740157480314965" bottom="0" header="0" footer="0"/>
  <pageSetup paperSize="9" scale="9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showGridLines="0" zoomScaleNormal="100" workbookViewId="0"/>
  </sheetViews>
  <sheetFormatPr baseColWidth="10" defaultColWidth="11.42578125" defaultRowHeight="12.75" x14ac:dyDescent="0.2"/>
  <cols>
    <col min="1" max="1" width="5.42578125" style="31" customWidth="1"/>
    <col min="2" max="2" width="8.7109375" style="31" customWidth="1"/>
    <col min="3" max="3" width="9.140625" style="31" bestFit="1" customWidth="1"/>
    <col min="4" max="4" width="8" style="35" customWidth="1"/>
    <col min="5" max="5" width="1.42578125" style="31" customWidth="1"/>
    <col min="6" max="6" width="6.7109375" style="31" bestFit="1" customWidth="1"/>
    <col min="7" max="7" width="5.7109375" style="31" bestFit="1" customWidth="1"/>
    <col min="8" max="10" width="6.7109375" style="31" customWidth="1"/>
    <col min="11" max="11" width="1.7109375" style="31" customWidth="1"/>
    <col min="12" max="12" width="6.7109375" style="31" bestFit="1" customWidth="1"/>
    <col min="13" max="13" width="6.7109375" style="31" customWidth="1"/>
    <col min="14" max="14" width="7.28515625" style="31" bestFit="1" customWidth="1"/>
    <col min="15" max="15" width="6.7109375" style="31" customWidth="1"/>
    <col min="16" max="16" width="1.7109375" style="31" customWidth="1"/>
    <col min="17" max="21" width="6.7109375" style="31" customWidth="1"/>
    <col min="22" max="16384" width="11.42578125" style="31"/>
  </cols>
  <sheetData>
    <row r="1" spans="1:21" ht="15.75" x14ac:dyDescent="0.25">
      <c r="A1" s="268" t="s">
        <v>281</v>
      </c>
      <c r="B1" s="27"/>
      <c r="C1" s="28"/>
      <c r="D1" s="29"/>
      <c r="E1" s="30"/>
      <c r="F1" s="27"/>
      <c r="G1" s="27"/>
      <c r="H1" s="27"/>
      <c r="I1" s="27"/>
      <c r="J1" s="27"/>
      <c r="K1" s="30"/>
      <c r="L1" s="27"/>
      <c r="M1" s="27"/>
      <c r="N1" s="27"/>
      <c r="O1" s="27"/>
      <c r="P1" s="30"/>
      <c r="Q1" s="27"/>
      <c r="R1" s="27"/>
      <c r="S1" s="27"/>
      <c r="T1" s="27"/>
      <c r="U1" s="27"/>
    </row>
    <row r="2" spans="1:21" ht="17.25" x14ac:dyDescent="0.3">
      <c r="A2" s="32" t="s">
        <v>276</v>
      </c>
      <c r="B2" s="27"/>
      <c r="C2" s="28"/>
      <c r="D2" s="29"/>
      <c r="E2" s="30"/>
      <c r="F2" s="27"/>
      <c r="G2" s="27"/>
      <c r="H2" s="27"/>
      <c r="I2" s="27"/>
      <c r="J2" s="27"/>
      <c r="K2" s="30"/>
      <c r="L2" s="27"/>
      <c r="M2" s="27"/>
      <c r="N2" s="27"/>
      <c r="O2" s="27"/>
      <c r="P2" s="30"/>
      <c r="Q2" s="27"/>
      <c r="R2" s="27"/>
      <c r="S2" s="27"/>
      <c r="T2" s="27"/>
      <c r="U2" s="27"/>
    </row>
    <row r="3" spans="1:21" ht="6.75" customHeight="1" x14ac:dyDescent="0.2">
      <c r="A3" s="28"/>
      <c r="B3" s="27"/>
      <c r="C3" s="28"/>
      <c r="D3" s="29"/>
      <c r="E3" s="30"/>
      <c r="F3" s="27"/>
      <c r="G3" s="27"/>
      <c r="H3" s="27"/>
      <c r="I3" s="27"/>
      <c r="J3" s="27"/>
      <c r="K3" s="30"/>
      <c r="L3" s="27"/>
      <c r="M3" s="27"/>
      <c r="N3" s="27"/>
      <c r="O3" s="27"/>
      <c r="P3" s="30"/>
      <c r="Q3" s="27"/>
      <c r="R3" s="27"/>
      <c r="S3" s="27"/>
      <c r="T3" s="27"/>
      <c r="U3" s="27"/>
    </row>
    <row r="4" spans="1:21" ht="14.25" customHeight="1" x14ac:dyDescent="0.2">
      <c r="A4" s="33" t="s">
        <v>249</v>
      </c>
      <c r="B4" s="34"/>
      <c r="E4" s="36"/>
      <c r="F4" s="34"/>
      <c r="G4" s="34"/>
      <c r="H4" s="34"/>
      <c r="I4" s="34"/>
      <c r="J4" s="34"/>
      <c r="K4" s="36"/>
      <c r="L4" s="34"/>
      <c r="M4" s="34"/>
      <c r="N4" s="34"/>
      <c r="O4" s="34"/>
      <c r="P4" s="36"/>
      <c r="Q4" s="34"/>
      <c r="R4" s="34"/>
      <c r="S4" s="34"/>
      <c r="T4" s="34"/>
      <c r="U4" s="34"/>
    </row>
    <row r="5" spans="1:21" ht="6.75" customHeight="1" x14ac:dyDescent="0.2">
      <c r="A5" s="28"/>
      <c r="B5" s="27"/>
      <c r="C5" s="28"/>
      <c r="D5" s="29"/>
      <c r="E5" s="30"/>
      <c r="F5" s="27"/>
      <c r="G5" s="27"/>
      <c r="H5" s="27"/>
      <c r="I5" s="27"/>
      <c r="J5" s="27"/>
      <c r="K5" s="30"/>
      <c r="L5" s="27"/>
      <c r="M5" s="27"/>
      <c r="N5" s="27"/>
      <c r="O5" s="27"/>
      <c r="P5" s="30"/>
      <c r="Q5" s="27"/>
      <c r="R5" s="27"/>
      <c r="S5" s="27"/>
      <c r="T5" s="27"/>
      <c r="U5" s="27"/>
    </row>
    <row r="6" spans="1:21" ht="12.75" customHeight="1" x14ac:dyDescent="0.2">
      <c r="A6" s="37"/>
      <c r="B6" s="38"/>
      <c r="C6" s="37"/>
      <c r="D6" s="39"/>
      <c r="E6" s="40"/>
      <c r="F6" s="368" t="s">
        <v>36</v>
      </c>
      <c r="G6" s="368"/>
      <c r="H6" s="368"/>
      <c r="I6" s="368"/>
      <c r="J6" s="368"/>
      <c r="K6" s="40"/>
      <c r="L6" s="369" t="s">
        <v>41</v>
      </c>
      <c r="M6" s="369"/>
      <c r="N6" s="369"/>
      <c r="O6" s="369"/>
      <c r="P6" s="40"/>
      <c r="Q6" s="370" t="s">
        <v>42</v>
      </c>
      <c r="R6" s="370"/>
      <c r="S6" s="370"/>
      <c r="T6" s="370"/>
      <c r="U6" s="370"/>
    </row>
    <row r="7" spans="1:21" ht="54.75" customHeight="1" x14ac:dyDescent="0.2">
      <c r="A7" s="42" t="s">
        <v>59</v>
      </c>
      <c r="B7" s="41" t="s">
        <v>277</v>
      </c>
      <c r="C7" s="42" t="s">
        <v>60</v>
      </c>
      <c r="D7" s="43" t="s">
        <v>61</v>
      </c>
      <c r="E7" s="44"/>
      <c r="F7" s="45" t="s">
        <v>62</v>
      </c>
      <c r="G7" s="45" t="s">
        <v>63</v>
      </c>
      <c r="H7" s="45" t="s">
        <v>64</v>
      </c>
      <c r="I7" s="45" t="s">
        <v>65</v>
      </c>
      <c r="J7" s="45" t="s">
        <v>43</v>
      </c>
      <c r="K7" s="44"/>
      <c r="L7" s="46" t="s">
        <v>62</v>
      </c>
      <c r="M7" s="46" t="s">
        <v>64</v>
      </c>
      <c r="N7" s="46" t="s">
        <v>65</v>
      </c>
      <c r="O7" s="46" t="s">
        <v>43</v>
      </c>
      <c r="P7" s="44"/>
      <c r="Q7" s="47" t="s">
        <v>62</v>
      </c>
      <c r="R7" s="47" t="s">
        <v>66</v>
      </c>
      <c r="S7" s="47" t="s">
        <v>67</v>
      </c>
      <c r="T7" s="47" t="s">
        <v>65</v>
      </c>
      <c r="U7" s="47" t="s">
        <v>43</v>
      </c>
    </row>
    <row r="8" spans="1:21" ht="4.5" customHeight="1" x14ac:dyDescent="0.2">
      <c r="A8" s="28"/>
      <c r="B8" s="27"/>
      <c r="C8" s="28"/>
      <c r="D8" s="29"/>
      <c r="E8" s="30"/>
      <c r="F8" s="27"/>
      <c r="G8" s="27"/>
      <c r="H8" s="27"/>
      <c r="I8" s="27"/>
      <c r="J8" s="27"/>
      <c r="K8" s="30"/>
      <c r="L8" s="27"/>
      <c r="M8" s="27"/>
      <c r="N8" s="27"/>
      <c r="O8" s="27"/>
      <c r="P8" s="30"/>
      <c r="Q8" s="27"/>
      <c r="R8" s="27"/>
      <c r="S8" s="27"/>
      <c r="T8" s="27"/>
      <c r="U8" s="27"/>
    </row>
    <row r="9" spans="1:21" ht="15.95" customHeight="1" thickBot="1" x14ac:dyDescent="0.25">
      <c r="A9" s="198" t="s">
        <v>169</v>
      </c>
      <c r="B9" s="55">
        <f>SUM(B10:B28)</f>
        <v>597578</v>
      </c>
      <c r="C9" s="199">
        <f>SUM(C10:C28)</f>
        <v>372270</v>
      </c>
      <c r="D9" s="56">
        <f>C9/B9</f>
        <v>0.62296470084240052</v>
      </c>
      <c r="E9" s="30"/>
      <c r="F9" s="248">
        <f>SUM(F10:F14)</f>
        <v>58263</v>
      </c>
      <c r="G9" s="248">
        <f t="shared" ref="G9:I9" si="0">SUM(G10:G14)</f>
        <v>401</v>
      </c>
      <c r="H9" s="248">
        <f t="shared" si="0"/>
        <v>2332</v>
      </c>
      <c r="I9" s="248">
        <f t="shared" si="0"/>
        <v>1726</v>
      </c>
      <c r="J9" s="248">
        <f t="shared" ref="J9:J14" si="1">SUM(F9:I9)</f>
        <v>62722</v>
      </c>
      <c r="K9" s="30"/>
      <c r="L9" s="51">
        <f>SUM(L13:L23)</f>
        <v>204464</v>
      </c>
      <c r="M9" s="51">
        <f>SUM(M13:M23)</f>
        <v>10136</v>
      </c>
      <c r="N9" s="51">
        <f>SUM(N13:N23)</f>
        <v>1222</v>
      </c>
      <c r="O9" s="51">
        <f>SUM(L9:N9)</f>
        <v>215822</v>
      </c>
      <c r="P9" s="30"/>
      <c r="Q9" s="52">
        <f>SUM(Q19:Q26)</f>
        <v>52373</v>
      </c>
      <c r="R9" s="52">
        <f>SUM(R19:R26)</f>
        <v>32109</v>
      </c>
      <c r="S9" s="52">
        <f>SUM(S19:S26)</f>
        <v>8781</v>
      </c>
      <c r="T9" s="52">
        <f>SUM(T19:T26)</f>
        <v>463</v>
      </c>
      <c r="U9" s="52">
        <f>SUM(Q9:T9)</f>
        <v>93726</v>
      </c>
    </row>
    <row r="10" spans="1:21" ht="15.75" customHeight="1" thickTop="1" thickBot="1" x14ac:dyDescent="0.25">
      <c r="A10" s="48" t="s">
        <v>170</v>
      </c>
      <c r="B10" s="49">
        <v>35027</v>
      </c>
      <c r="C10" s="53">
        <f>SUM(J10,O10,U10)</f>
        <v>2187</v>
      </c>
      <c r="D10" s="50">
        <f t="shared" ref="D10:D26" si="2">C10/B10</f>
        <v>6.2437548177120508E-2</v>
      </c>
      <c r="E10" s="30"/>
      <c r="F10" s="54">
        <v>2002</v>
      </c>
      <c r="G10" s="54">
        <v>15</v>
      </c>
      <c r="H10" s="54">
        <v>119</v>
      </c>
      <c r="I10" s="54">
        <v>51</v>
      </c>
      <c r="J10" s="54">
        <f t="shared" si="1"/>
        <v>2187</v>
      </c>
      <c r="K10" s="30"/>
      <c r="L10" s="27"/>
      <c r="M10" s="27"/>
      <c r="N10" s="27"/>
      <c r="O10" s="27"/>
      <c r="P10" s="30"/>
      <c r="Q10" s="27"/>
      <c r="R10" s="27"/>
      <c r="S10" s="27"/>
      <c r="T10" s="27"/>
      <c r="U10" s="27"/>
    </row>
    <row r="11" spans="1:21" ht="15.95" customHeight="1" x14ac:dyDescent="0.2">
      <c r="A11" s="187" t="s">
        <v>68</v>
      </c>
      <c r="B11" s="49">
        <v>34992</v>
      </c>
      <c r="C11" s="188">
        <f t="shared" ref="C11:C26" si="3">SUM(J11,O11,U11)</f>
        <v>13463</v>
      </c>
      <c r="D11" s="50">
        <f t="shared" si="2"/>
        <v>0.38474508459076362</v>
      </c>
      <c r="E11" s="189"/>
      <c r="F11" s="190">
        <v>12344</v>
      </c>
      <c r="G11" s="191">
        <v>172</v>
      </c>
      <c r="H11" s="191">
        <v>592</v>
      </c>
      <c r="I11" s="191">
        <v>355</v>
      </c>
      <c r="J11" s="192">
        <f t="shared" si="1"/>
        <v>13463</v>
      </c>
      <c r="K11" s="189"/>
      <c r="L11" s="193"/>
      <c r="M11" s="193"/>
      <c r="N11" s="193"/>
      <c r="O11" s="193"/>
      <c r="P11" s="189"/>
      <c r="Q11" s="193"/>
      <c r="R11" s="193"/>
      <c r="S11" s="193"/>
      <c r="T11" s="193"/>
      <c r="U11" s="193"/>
    </row>
    <row r="12" spans="1:21" ht="15.95" customHeight="1" x14ac:dyDescent="0.2">
      <c r="A12" s="187" t="s">
        <v>69</v>
      </c>
      <c r="B12" s="49">
        <v>34931</v>
      </c>
      <c r="C12" s="188">
        <f t="shared" si="3"/>
        <v>25959</v>
      </c>
      <c r="D12" s="50">
        <f t="shared" si="2"/>
        <v>0.7431507829721451</v>
      </c>
      <c r="E12" s="189"/>
      <c r="F12" s="194">
        <v>24217</v>
      </c>
      <c r="G12" s="195">
        <v>101</v>
      </c>
      <c r="H12" s="195">
        <v>914</v>
      </c>
      <c r="I12" s="195">
        <v>727</v>
      </c>
      <c r="J12" s="196">
        <f t="shared" si="1"/>
        <v>25959</v>
      </c>
      <c r="K12" s="189"/>
      <c r="L12" s="197"/>
      <c r="M12" s="197"/>
      <c r="N12" s="197"/>
      <c r="O12" s="197"/>
      <c r="P12" s="189"/>
      <c r="Q12" s="193"/>
      <c r="R12" s="193"/>
      <c r="S12" s="193"/>
      <c r="T12" s="193"/>
      <c r="U12" s="193"/>
    </row>
    <row r="13" spans="1:21" ht="15.95" customHeight="1" thickBot="1" x14ac:dyDescent="0.25">
      <c r="A13" s="198" t="s">
        <v>70</v>
      </c>
      <c r="B13" s="55">
        <v>34966</v>
      </c>
      <c r="C13" s="199">
        <f t="shared" si="3"/>
        <v>32553</v>
      </c>
      <c r="D13" s="56">
        <f t="shared" si="2"/>
        <v>0.93099010467311105</v>
      </c>
      <c r="E13" s="189"/>
      <c r="F13" s="200">
        <v>19661</v>
      </c>
      <c r="G13" s="201">
        <v>113</v>
      </c>
      <c r="H13" s="201">
        <v>706</v>
      </c>
      <c r="I13" s="201">
        <v>593</v>
      </c>
      <c r="J13" s="202">
        <f t="shared" si="1"/>
        <v>21073</v>
      </c>
      <c r="K13" s="189"/>
      <c r="L13" s="250">
        <v>11024</v>
      </c>
      <c r="M13" s="250">
        <v>411</v>
      </c>
      <c r="N13" s="250">
        <v>45</v>
      </c>
      <c r="O13" s="250">
        <f>SUM(L13:N13)</f>
        <v>11480</v>
      </c>
      <c r="P13" s="189"/>
      <c r="Q13" s="193"/>
      <c r="R13" s="193"/>
      <c r="S13" s="193"/>
      <c r="T13" s="193"/>
      <c r="U13" s="193"/>
    </row>
    <row r="14" spans="1:21" ht="15.95" customHeight="1" thickTop="1" x14ac:dyDescent="0.2">
      <c r="A14" s="187" t="s">
        <v>71</v>
      </c>
      <c r="B14" s="49">
        <v>34536</v>
      </c>
      <c r="C14" s="188">
        <f t="shared" si="3"/>
        <v>34188</v>
      </c>
      <c r="D14" s="50">
        <f t="shared" si="2"/>
        <v>0.98992355802640719</v>
      </c>
      <c r="E14" s="203"/>
      <c r="F14" s="195">
        <v>39</v>
      </c>
      <c r="G14" s="195">
        <v>0</v>
      </c>
      <c r="H14" s="195">
        <v>1</v>
      </c>
      <c r="I14" s="195">
        <v>0</v>
      </c>
      <c r="J14" s="195">
        <f t="shared" si="1"/>
        <v>40</v>
      </c>
      <c r="K14" s="203"/>
      <c r="L14" s="204">
        <v>32580</v>
      </c>
      <c r="M14" s="205">
        <v>1434</v>
      </c>
      <c r="N14" s="205">
        <v>134</v>
      </c>
      <c r="O14" s="251">
        <f t="shared" ref="O14:O23" si="4">SUM(L14:N14)</f>
        <v>34148</v>
      </c>
      <c r="P14" s="203"/>
      <c r="Q14" s="193"/>
      <c r="R14" s="193"/>
      <c r="S14" s="193"/>
      <c r="T14" s="193"/>
      <c r="U14" s="193"/>
    </row>
    <row r="15" spans="1:21" ht="15.95" customHeight="1" x14ac:dyDescent="0.2">
      <c r="A15" s="187" t="s">
        <v>72</v>
      </c>
      <c r="B15" s="49">
        <v>35353</v>
      </c>
      <c r="C15" s="188">
        <f t="shared" si="3"/>
        <v>33959</v>
      </c>
      <c r="D15" s="50">
        <f t="shared" si="2"/>
        <v>0.9605691171894889</v>
      </c>
      <c r="E15" s="189"/>
      <c r="F15" s="206"/>
      <c r="G15" s="206"/>
      <c r="H15" s="207" t="s">
        <v>73</v>
      </c>
      <c r="I15" s="57">
        <f>SUM(J11:J13)/SUM(B11:B13)*100</f>
        <v>57.675256699939936</v>
      </c>
      <c r="J15" s="208" t="s">
        <v>74</v>
      </c>
      <c r="K15" s="189"/>
      <c r="L15" s="209">
        <v>32256</v>
      </c>
      <c r="M15" s="210">
        <v>1495</v>
      </c>
      <c r="N15" s="210">
        <v>208</v>
      </c>
      <c r="O15" s="252">
        <f t="shared" si="4"/>
        <v>33959</v>
      </c>
      <c r="P15" s="189"/>
      <c r="Q15" s="193"/>
      <c r="R15" s="193"/>
      <c r="S15" s="193"/>
      <c r="T15" s="193"/>
      <c r="U15" s="193"/>
    </row>
    <row r="16" spans="1:21" ht="15.95" customHeight="1" x14ac:dyDescent="0.2">
      <c r="A16" s="187" t="s">
        <v>75</v>
      </c>
      <c r="B16" s="49">
        <v>36410</v>
      </c>
      <c r="C16" s="188">
        <f t="shared" si="3"/>
        <v>35568</v>
      </c>
      <c r="D16" s="50">
        <f t="shared" si="2"/>
        <v>0.97687448503158469</v>
      </c>
      <c r="E16" s="189"/>
      <c r="F16" s="206"/>
      <c r="G16" s="206"/>
      <c r="H16" s="207" t="s">
        <v>76</v>
      </c>
      <c r="I16" s="57">
        <f>J9/SUM(B11:B13)*100</f>
        <v>59.798453603333044</v>
      </c>
      <c r="J16" s="208" t="s">
        <v>74</v>
      </c>
      <c r="K16" s="189"/>
      <c r="L16" s="209">
        <v>33757</v>
      </c>
      <c r="M16" s="210">
        <v>1588</v>
      </c>
      <c r="N16" s="210">
        <v>223</v>
      </c>
      <c r="O16" s="252">
        <f t="shared" si="4"/>
        <v>35568</v>
      </c>
      <c r="P16" s="189"/>
      <c r="Q16" s="193"/>
      <c r="R16" s="193"/>
      <c r="S16" s="193"/>
      <c r="T16" s="193"/>
      <c r="U16" s="193"/>
    </row>
    <row r="17" spans="1:21" ht="15.95" customHeight="1" x14ac:dyDescent="0.2">
      <c r="A17" s="187" t="s">
        <v>77</v>
      </c>
      <c r="B17" s="49">
        <v>36195</v>
      </c>
      <c r="C17" s="188">
        <f t="shared" si="3"/>
        <v>35976</v>
      </c>
      <c r="D17" s="50">
        <f t="shared" si="2"/>
        <v>0.99394944053045997</v>
      </c>
      <c r="E17" s="189"/>
      <c r="F17" s="211"/>
      <c r="G17" s="211"/>
      <c r="H17" s="207" t="s">
        <v>92</v>
      </c>
      <c r="I17" s="57">
        <f>J9/'MATRÍCULA POR EDAD'!J9*100</f>
        <v>50.471952426551645</v>
      </c>
      <c r="J17" s="208" t="s">
        <v>74</v>
      </c>
      <c r="K17" s="189"/>
      <c r="L17" s="209">
        <v>34138</v>
      </c>
      <c r="M17" s="210">
        <v>1626</v>
      </c>
      <c r="N17" s="210">
        <v>212</v>
      </c>
      <c r="O17" s="252">
        <f t="shared" si="4"/>
        <v>35976</v>
      </c>
      <c r="P17" s="189"/>
      <c r="Q17" s="193"/>
      <c r="R17" s="193"/>
      <c r="S17" s="193"/>
      <c r="T17" s="193"/>
      <c r="U17" s="193"/>
    </row>
    <row r="18" spans="1:21" ht="15.95" customHeight="1" x14ac:dyDescent="0.2">
      <c r="A18" s="187" t="s">
        <v>78</v>
      </c>
      <c r="B18" s="49">
        <v>36214</v>
      </c>
      <c r="C18" s="188">
        <f t="shared" si="3"/>
        <v>35947</v>
      </c>
      <c r="D18" s="50">
        <f t="shared" si="2"/>
        <v>0.99262716076655433</v>
      </c>
      <c r="E18" s="189"/>
      <c r="F18" s="211"/>
      <c r="G18" s="211"/>
      <c r="H18" s="211"/>
      <c r="I18" s="211"/>
      <c r="J18" s="211"/>
      <c r="K18" s="189"/>
      <c r="L18" s="209">
        <v>34172</v>
      </c>
      <c r="M18" s="210">
        <v>1611</v>
      </c>
      <c r="N18" s="210">
        <v>164</v>
      </c>
      <c r="O18" s="252">
        <f t="shared" si="4"/>
        <v>35947</v>
      </c>
      <c r="P18" s="189"/>
      <c r="Q18" s="197"/>
      <c r="R18" s="197"/>
      <c r="S18" s="197"/>
      <c r="T18" s="197"/>
      <c r="U18" s="197"/>
    </row>
    <row r="19" spans="1:21" ht="15.95" customHeight="1" thickBot="1" x14ac:dyDescent="0.25">
      <c r="A19" s="198" t="s">
        <v>79</v>
      </c>
      <c r="B19" s="55">
        <v>36059</v>
      </c>
      <c r="C19" s="199">
        <f t="shared" si="3"/>
        <v>34484</v>
      </c>
      <c r="D19" s="56">
        <f t="shared" si="2"/>
        <v>0.95632158407055101</v>
      </c>
      <c r="E19" s="189"/>
      <c r="F19" s="211"/>
      <c r="G19" s="211"/>
      <c r="H19" s="211"/>
      <c r="I19" s="211"/>
      <c r="J19" s="211"/>
      <c r="K19" s="189"/>
      <c r="L19" s="212">
        <v>23530</v>
      </c>
      <c r="M19" s="213">
        <v>1260</v>
      </c>
      <c r="N19" s="213">
        <v>162</v>
      </c>
      <c r="O19" s="253">
        <f t="shared" si="4"/>
        <v>24952</v>
      </c>
      <c r="P19" s="189"/>
      <c r="Q19" s="254">
        <v>5375</v>
      </c>
      <c r="R19" s="254">
        <v>3355</v>
      </c>
      <c r="S19" s="254">
        <v>767</v>
      </c>
      <c r="T19" s="254">
        <v>35</v>
      </c>
      <c r="U19" s="254">
        <f>SUM(Q19:T19)</f>
        <v>9532</v>
      </c>
    </row>
    <row r="20" spans="1:21" ht="15.95" customHeight="1" thickTop="1" x14ac:dyDescent="0.2">
      <c r="A20" s="215" t="s">
        <v>80</v>
      </c>
      <c r="B20" s="216">
        <v>35741</v>
      </c>
      <c r="C20" s="217">
        <f t="shared" si="3"/>
        <v>32556</v>
      </c>
      <c r="D20" s="218">
        <f t="shared" si="2"/>
        <v>0.910886656780728</v>
      </c>
      <c r="E20" s="189"/>
      <c r="F20" s="211"/>
      <c r="G20" s="211"/>
      <c r="H20" s="211"/>
      <c r="I20" s="211"/>
      <c r="J20" s="211"/>
      <c r="K20" s="189"/>
      <c r="L20" s="205">
        <v>2529</v>
      </c>
      <c r="M20" s="205">
        <v>489</v>
      </c>
      <c r="N20" s="205">
        <v>44</v>
      </c>
      <c r="O20" s="205">
        <f t="shared" si="4"/>
        <v>3062</v>
      </c>
      <c r="P20" s="189"/>
      <c r="Q20" s="219">
        <v>16525</v>
      </c>
      <c r="R20" s="220">
        <v>10389</v>
      </c>
      <c r="S20" s="220">
        <v>2466</v>
      </c>
      <c r="T20" s="220">
        <v>114</v>
      </c>
      <c r="U20" s="255">
        <f t="shared" ref="U20:U26" si="5">SUM(Q20:T20)</f>
        <v>29494</v>
      </c>
    </row>
    <row r="21" spans="1:21" ht="15.95" customHeight="1" x14ac:dyDescent="0.2">
      <c r="A21" s="222" t="s">
        <v>81</v>
      </c>
      <c r="B21" s="223">
        <v>35410</v>
      </c>
      <c r="C21" s="224">
        <f t="shared" si="3"/>
        <v>30783</v>
      </c>
      <c r="D21" s="225">
        <f t="shared" si="2"/>
        <v>0.86933069754306691</v>
      </c>
      <c r="E21" s="189"/>
      <c r="F21" s="211"/>
      <c r="G21" s="211"/>
      <c r="H21" s="211"/>
      <c r="I21" s="211"/>
      <c r="J21" s="211"/>
      <c r="K21" s="189"/>
      <c r="L21" s="250">
        <v>384</v>
      </c>
      <c r="M21" s="250">
        <v>138</v>
      </c>
      <c r="N21" s="250">
        <v>22</v>
      </c>
      <c r="O21" s="250">
        <f t="shared" si="4"/>
        <v>544</v>
      </c>
      <c r="P21" s="189"/>
      <c r="Q21" s="226">
        <v>16957</v>
      </c>
      <c r="R21" s="227">
        <v>10466</v>
      </c>
      <c r="S21" s="227">
        <v>2678</v>
      </c>
      <c r="T21" s="227">
        <v>138</v>
      </c>
      <c r="U21" s="256">
        <f t="shared" si="5"/>
        <v>30239</v>
      </c>
    </row>
    <row r="22" spans="1:21" ht="15.95" customHeight="1" thickBot="1" x14ac:dyDescent="0.25">
      <c r="A22" s="198" t="s">
        <v>82</v>
      </c>
      <c r="B22" s="55">
        <v>35068</v>
      </c>
      <c r="C22" s="199">
        <f t="shared" si="3"/>
        <v>21125</v>
      </c>
      <c r="D22" s="56">
        <f t="shared" si="2"/>
        <v>0.60240104938975703</v>
      </c>
      <c r="E22" s="189"/>
      <c r="F22" s="211"/>
      <c r="G22" s="211"/>
      <c r="H22" s="211"/>
      <c r="I22" s="211"/>
      <c r="J22" s="211"/>
      <c r="K22" s="189"/>
      <c r="L22" s="250">
        <v>74</v>
      </c>
      <c r="M22" s="250">
        <v>69</v>
      </c>
      <c r="N22" s="250">
        <v>5</v>
      </c>
      <c r="O22" s="250">
        <f t="shared" si="4"/>
        <v>148</v>
      </c>
      <c r="P22" s="189"/>
      <c r="Q22" s="229">
        <v>11783</v>
      </c>
      <c r="R22" s="230">
        <v>7065</v>
      </c>
      <c r="S22" s="230">
        <v>2008</v>
      </c>
      <c r="T22" s="230">
        <v>121</v>
      </c>
      <c r="U22" s="257">
        <f t="shared" si="5"/>
        <v>20977</v>
      </c>
    </row>
    <row r="23" spans="1:21" ht="15.95" customHeight="1" thickTop="1" x14ac:dyDescent="0.2">
      <c r="A23" s="215" t="s">
        <v>83</v>
      </c>
      <c r="B23" s="216">
        <v>34697</v>
      </c>
      <c r="C23" s="217">
        <f t="shared" si="3"/>
        <v>2982</v>
      </c>
      <c r="D23" s="218">
        <f t="shared" si="2"/>
        <v>8.5944029743205461E-2</v>
      </c>
      <c r="E23" s="189"/>
      <c r="F23" s="211"/>
      <c r="G23" s="211"/>
      <c r="H23" s="211"/>
      <c r="I23" s="211"/>
      <c r="J23" s="211"/>
      <c r="K23" s="189"/>
      <c r="L23" s="250">
        <v>20</v>
      </c>
      <c r="M23" s="250">
        <v>15</v>
      </c>
      <c r="N23" s="250">
        <v>3</v>
      </c>
      <c r="O23" s="250">
        <f t="shared" si="4"/>
        <v>38</v>
      </c>
      <c r="P23" s="189"/>
      <c r="Q23" s="220">
        <v>1546</v>
      </c>
      <c r="R23" s="220">
        <v>772</v>
      </c>
      <c r="S23" s="220">
        <v>591</v>
      </c>
      <c r="T23" s="220">
        <v>35</v>
      </c>
      <c r="U23" s="220">
        <f t="shared" si="5"/>
        <v>2944</v>
      </c>
    </row>
    <row r="24" spans="1:21" ht="15.95" customHeight="1" x14ac:dyDescent="0.2">
      <c r="A24" s="222" t="s">
        <v>84</v>
      </c>
      <c r="B24" s="223">
        <v>34353</v>
      </c>
      <c r="C24" s="224">
        <f t="shared" si="3"/>
        <v>392</v>
      </c>
      <c r="D24" s="225">
        <f t="shared" si="2"/>
        <v>1.1410939364829854E-2</v>
      </c>
      <c r="E24" s="189"/>
      <c r="F24" s="211"/>
      <c r="G24" s="211"/>
      <c r="H24" s="211"/>
      <c r="I24" s="211"/>
      <c r="J24" s="211"/>
      <c r="K24" s="189"/>
      <c r="L24" s="206"/>
      <c r="M24" s="207" t="s">
        <v>278</v>
      </c>
      <c r="N24" s="57">
        <f>O9/SUM(B14:B19)*100</f>
        <v>100.49123003068441</v>
      </c>
      <c r="O24" s="208" t="s">
        <v>74</v>
      </c>
      <c r="P24" s="189"/>
      <c r="Q24" s="254">
        <v>161</v>
      </c>
      <c r="R24" s="254">
        <v>60</v>
      </c>
      <c r="S24" s="254">
        <v>157</v>
      </c>
      <c r="T24" s="254">
        <v>14</v>
      </c>
      <c r="U24" s="254">
        <f t="shared" si="5"/>
        <v>392</v>
      </c>
    </row>
    <row r="25" spans="1:21" ht="15.95" customHeight="1" thickBot="1" x14ac:dyDescent="0.25">
      <c r="A25" s="198" t="s">
        <v>85</v>
      </c>
      <c r="B25" s="55">
        <v>34009</v>
      </c>
      <c r="C25" s="199">
        <f t="shared" si="3"/>
        <v>110</v>
      </c>
      <c r="D25" s="56">
        <f t="shared" si="2"/>
        <v>3.2344379428974682E-3</v>
      </c>
      <c r="E25" s="189"/>
      <c r="F25" s="211"/>
      <c r="G25" s="211"/>
      <c r="H25" s="211"/>
      <c r="I25" s="211"/>
      <c r="J25" s="211"/>
      <c r="K25" s="189"/>
      <c r="L25" s="211"/>
      <c r="M25" s="207" t="s">
        <v>92</v>
      </c>
      <c r="N25" s="57">
        <f>O9/'MATRÍCULA POR EDAD'!O9*100</f>
        <v>50.852122117475751</v>
      </c>
      <c r="O25" s="208" t="s">
        <v>74</v>
      </c>
      <c r="P25" s="189"/>
      <c r="Q25" s="254">
        <v>20</v>
      </c>
      <c r="R25" s="254">
        <v>2</v>
      </c>
      <c r="S25" s="254">
        <v>84</v>
      </c>
      <c r="T25" s="254">
        <v>4</v>
      </c>
      <c r="U25" s="254">
        <f t="shared" si="5"/>
        <v>110</v>
      </c>
    </row>
    <row r="26" spans="1:21" ht="15.95" customHeight="1" thickTop="1" x14ac:dyDescent="0.2">
      <c r="A26" s="215" t="s">
        <v>86</v>
      </c>
      <c r="B26" s="216">
        <v>33617</v>
      </c>
      <c r="C26" s="217">
        <f t="shared" si="3"/>
        <v>38</v>
      </c>
      <c r="D26" s="218">
        <f t="shared" si="2"/>
        <v>1.1303804622661154E-3</v>
      </c>
      <c r="E26" s="189"/>
      <c r="F26" s="211"/>
      <c r="G26" s="211"/>
      <c r="H26" s="211"/>
      <c r="I26" s="211"/>
      <c r="J26" s="211"/>
      <c r="K26" s="189"/>
      <c r="L26" s="211"/>
      <c r="M26" s="211"/>
      <c r="N26" s="211"/>
      <c r="O26" s="211"/>
      <c r="P26" s="189"/>
      <c r="Q26" s="254">
        <v>6</v>
      </c>
      <c r="R26" s="254">
        <v>0</v>
      </c>
      <c r="S26" s="254">
        <v>30</v>
      </c>
      <c r="T26" s="254">
        <v>2</v>
      </c>
      <c r="U26" s="254">
        <f t="shared" si="5"/>
        <v>38</v>
      </c>
    </row>
    <row r="27" spans="1:21" ht="15.95" customHeight="1" x14ac:dyDescent="0.2">
      <c r="A27" s="258"/>
      <c r="B27" s="259"/>
      <c r="C27" s="260"/>
      <c r="D27" s="261"/>
      <c r="E27" s="189"/>
      <c r="F27" s="211"/>
      <c r="G27" s="211"/>
      <c r="H27" s="211"/>
      <c r="I27" s="211"/>
      <c r="J27" s="211"/>
      <c r="K27" s="189"/>
      <c r="L27" s="211"/>
      <c r="M27" s="211"/>
      <c r="N27" s="211"/>
      <c r="O27" s="211"/>
      <c r="P27" s="233"/>
      <c r="Q27" s="206"/>
      <c r="R27" s="234"/>
      <c r="S27" s="207" t="s">
        <v>279</v>
      </c>
      <c r="T27" s="57">
        <f>U9/SUM(B20:B22)*100</f>
        <v>88.238450747982938</v>
      </c>
      <c r="U27" s="208" t="s">
        <v>74</v>
      </c>
    </row>
    <row r="28" spans="1:21" ht="15.95" customHeight="1" x14ac:dyDescent="0.2">
      <c r="A28" s="262"/>
      <c r="B28" s="263"/>
      <c r="C28" s="264"/>
      <c r="D28" s="265"/>
      <c r="E28" s="189"/>
      <c r="F28" s="59" t="s">
        <v>280</v>
      </c>
      <c r="G28" s="59"/>
      <c r="H28" s="59"/>
      <c r="I28" s="62"/>
      <c r="J28" s="371">
        <f>SUM(J9,O9,U9)/SUM(B11:B22)</f>
        <v>0.87412973290284712</v>
      </c>
      <c r="K28" s="371"/>
      <c r="L28" s="211"/>
      <c r="M28" s="211"/>
      <c r="N28" s="211"/>
      <c r="O28" s="211"/>
      <c r="P28" s="189"/>
      <c r="Q28" s="211"/>
      <c r="R28" s="211"/>
      <c r="S28" s="207" t="s">
        <v>92</v>
      </c>
      <c r="T28" s="57">
        <f>U9/'MATRÍCULA POR EDAD'!U9*100</f>
        <v>50.033898305084747</v>
      </c>
      <c r="U28" s="208" t="s">
        <v>74</v>
      </c>
    </row>
    <row r="29" spans="1:21" x14ac:dyDescent="0.2">
      <c r="A29" s="60"/>
      <c r="B29" s="30"/>
      <c r="C29" s="266"/>
      <c r="D29" s="267"/>
      <c r="E29" s="30"/>
      <c r="L29" s="27"/>
      <c r="M29" s="27"/>
      <c r="N29" s="27"/>
      <c r="O29" s="27"/>
      <c r="P29" s="30"/>
      <c r="Q29" s="27"/>
      <c r="R29" s="27"/>
      <c r="S29" s="27"/>
      <c r="T29" s="27"/>
      <c r="U29" s="27"/>
    </row>
    <row r="30" spans="1:21" x14ac:dyDescent="0.2">
      <c r="A30" s="63"/>
      <c r="B30" s="27"/>
      <c r="C30" s="28"/>
      <c r="D30" s="29"/>
      <c r="E30" s="30"/>
      <c r="F30" s="27"/>
      <c r="G30" s="27"/>
      <c r="H30" s="27"/>
      <c r="I30" s="27"/>
      <c r="J30" s="27"/>
      <c r="K30" s="30"/>
      <c r="L30" s="27"/>
      <c r="M30" s="27"/>
      <c r="N30" s="27"/>
      <c r="O30" s="27"/>
      <c r="P30" s="30"/>
      <c r="Q30" s="27"/>
      <c r="R30" s="27"/>
      <c r="S30" s="27"/>
      <c r="T30" s="27"/>
      <c r="U30" s="27"/>
    </row>
    <row r="31" spans="1:21" x14ac:dyDescent="0.2">
      <c r="A31" s="28"/>
      <c r="B31" s="27"/>
      <c r="C31" s="28"/>
      <c r="D31" s="29"/>
      <c r="E31" s="30"/>
      <c r="F31" s="27"/>
      <c r="G31" s="27"/>
      <c r="H31" s="27"/>
      <c r="I31" s="27"/>
      <c r="J31" s="27"/>
      <c r="K31" s="30"/>
      <c r="L31" s="27"/>
      <c r="M31" s="27"/>
      <c r="N31" s="27"/>
      <c r="O31" s="27"/>
      <c r="P31" s="30"/>
      <c r="Q31" s="27"/>
      <c r="R31" s="27"/>
      <c r="S31" s="27"/>
      <c r="T31" s="27"/>
      <c r="U31" s="27"/>
    </row>
    <row r="32" spans="1:21" x14ac:dyDescent="0.2">
      <c r="A32" s="64"/>
      <c r="B32" s="27"/>
      <c r="C32" s="28"/>
      <c r="D32" s="29"/>
      <c r="E32" s="30"/>
      <c r="F32" s="27"/>
      <c r="G32" s="27"/>
      <c r="H32" s="27"/>
      <c r="I32" s="27"/>
      <c r="J32" s="27"/>
      <c r="K32" s="30"/>
      <c r="L32" s="27"/>
      <c r="M32" s="27"/>
      <c r="N32" s="27"/>
      <c r="O32" s="27"/>
      <c r="P32" s="30"/>
      <c r="Q32" s="27"/>
      <c r="R32" s="27"/>
      <c r="S32" s="27"/>
      <c r="T32" s="27"/>
      <c r="U32" s="27"/>
    </row>
    <row r="33" spans="1:21" x14ac:dyDescent="0.2">
      <c r="A33" s="28"/>
      <c r="B33" s="27"/>
      <c r="C33" s="28"/>
      <c r="D33" s="29"/>
      <c r="E33" s="30"/>
      <c r="F33" s="27"/>
      <c r="G33" s="27"/>
      <c r="H33" s="27"/>
      <c r="I33" s="27"/>
      <c r="J33" s="27"/>
      <c r="K33" s="30"/>
      <c r="L33" s="27"/>
      <c r="M33" s="27"/>
      <c r="N33" s="27"/>
      <c r="O33" s="27"/>
      <c r="P33" s="30"/>
      <c r="Q33" s="27"/>
      <c r="R33" s="27"/>
      <c r="S33" s="27"/>
      <c r="T33" s="27"/>
      <c r="U33" s="27"/>
    </row>
    <row r="34" spans="1:21" x14ac:dyDescent="0.2">
      <c r="A34" s="28"/>
      <c r="B34" s="27"/>
      <c r="C34" s="28"/>
      <c r="D34" s="29"/>
      <c r="E34" s="30"/>
      <c r="F34" s="27"/>
      <c r="G34" s="27"/>
      <c r="H34" s="27"/>
      <c r="I34" s="27"/>
      <c r="J34" s="27"/>
      <c r="K34" s="30"/>
      <c r="L34" s="27"/>
      <c r="M34" s="27"/>
      <c r="N34" s="27"/>
      <c r="O34" s="27"/>
      <c r="P34" s="30"/>
      <c r="Q34" s="27"/>
      <c r="R34" s="27"/>
      <c r="S34" s="27"/>
      <c r="T34" s="27"/>
      <c r="U34" s="27"/>
    </row>
  </sheetData>
  <mergeCells count="4">
    <mergeCell ref="F6:J6"/>
    <mergeCell ref="L6:O6"/>
    <mergeCell ref="Q6:U6"/>
    <mergeCell ref="J28:K28"/>
  </mergeCells>
  <printOptions horizontalCentered="1" verticalCentered="1"/>
  <pageMargins left="0.31496062992125984" right="0" top="0.78740157480314965" bottom="0" header="0" footer="0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showGridLines="0" zoomScaleNormal="100" workbookViewId="0"/>
  </sheetViews>
  <sheetFormatPr baseColWidth="10" defaultColWidth="11.42578125" defaultRowHeight="12.75" x14ac:dyDescent="0.2"/>
  <cols>
    <col min="1" max="1" width="5.42578125" style="31" customWidth="1"/>
    <col min="2" max="2" width="8.7109375" style="31" customWidth="1"/>
    <col min="3" max="3" width="9.140625" style="31" bestFit="1" customWidth="1"/>
    <col min="4" max="4" width="8" style="35" customWidth="1"/>
    <col min="5" max="5" width="1.42578125" style="31" customWidth="1"/>
    <col min="6" max="6" width="6.7109375" style="31" bestFit="1" customWidth="1"/>
    <col min="7" max="7" width="5.7109375" style="31" bestFit="1" customWidth="1"/>
    <col min="8" max="10" width="6.7109375" style="31" customWidth="1"/>
    <col min="11" max="11" width="1.7109375" style="31" customWidth="1"/>
    <col min="12" max="12" width="6.7109375" style="31" bestFit="1" customWidth="1"/>
    <col min="13" max="13" width="6.7109375" style="31" customWidth="1"/>
    <col min="14" max="14" width="7.28515625" style="31" bestFit="1" customWidth="1"/>
    <col min="15" max="15" width="6.7109375" style="31" customWidth="1"/>
    <col min="16" max="16" width="1.7109375" style="31" customWidth="1"/>
    <col min="17" max="21" width="6.7109375" style="31" customWidth="1"/>
    <col min="22" max="16384" width="11.42578125" style="31"/>
  </cols>
  <sheetData>
    <row r="1" spans="1:21" ht="15.75" x14ac:dyDescent="0.25">
      <c r="A1" s="268" t="s">
        <v>282</v>
      </c>
      <c r="B1" s="27"/>
      <c r="C1" s="28"/>
      <c r="D1" s="29"/>
      <c r="E1" s="30"/>
      <c r="F1" s="27"/>
      <c r="G1" s="27"/>
      <c r="H1" s="27"/>
      <c r="I1" s="27"/>
      <c r="J1" s="27"/>
      <c r="K1" s="30"/>
      <c r="L1" s="27"/>
      <c r="M1" s="27"/>
      <c r="N1" s="27"/>
      <c r="O1" s="27"/>
      <c r="P1" s="30"/>
      <c r="Q1" s="27"/>
      <c r="R1" s="27"/>
      <c r="S1" s="27"/>
      <c r="T1" s="27"/>
      <c r="U1" s="27"/>
    </row>
    <row r="2" spans="1:21" ht="17.25" x14ac:dyDescent="0.3">
      <c r="A2" s="32" t="s">
        <v>276</v>
      </c>
      <c r="B2" s="27"/>
      <c r="C2" s="28"/>
      <c r="D2" s="29"/>
      <c r="E2" s="30"/>
      <c r="F2" s="27"/>
      <c r="G2" s="27"/>
      <c r="H2" s="27"/>
      <c r="I2" s="27"/>
      <c r="J2" s="27"/>
      <c r="K2" s="30"/>
      <c r="L2" s="27"/>
      <c r="M2" s="27"/>
      <c r="N2" s="27"/>
      <c r="O2" s="27"/>
      <c r="P2" s="30"/>
      <c r="Q2" s="27"/>
      <c r="R2" s="27"/>
      <c r="S2" s="27"/>
      <c r="T2" s="27"/>
      <c r="U2" s="27"/>
    </row>
    <row r="3" spans="1:21" ht="6.75" customHeight="1" x14ac:dyDescent="0.2">
      <c r="A3" s="28"/>
      <c r="B3" s="27"/>
      <c r="C3" s="28"/>
      <c r="D3" s="29"/>
      <c r="E3" s="30"/>
      <c r="F3" s="27"/>
      <c r="G3" s="27"/>
      <c r="H3" s="27"/>
      <c r="I3" s="27"/>
      <c r="J3" s="27"/>
      <c r="K3" s="30"/>
      <c r="L3" s="27"/>
      <c r="M3" s="27"/>
      <c r="N3" s="27"/>
      <c r="O3" s="27"/>
      <c r="P3" s="30"/>
      <c r="Q3" s="27"/>
      <c r="R3" s="27"/>
      <c r="S3" s="27"/>
      <c r="T3" s="27"/>
      <c r="U3" s="27"/>
    </row>
    <row r="4" spans="1:21" ht="14.25" customHeight="1" x14ac:dyDescent="0.2">
      <c r="A4" s="33" t="s">
        <v>249</v>
      </c>
      <c r="B4" s="34"/>
      <c r="E4" s="36"/>
      <c r="F4" s="34"/>
      <c r="G4" s="34"/>
      <c r="H4" s="34"/>
      <c r="I4" s="34"/>
      <c r="J4" s="34"/>
      <c r="K4" s="36"/>
      <c r="L4" s="34"/>
      <c r="M4" s="34"/>
      <c r="N4" s="34"/>
      <c r="O4" s="34"/>
      <c r="P4" s="36"/>
      <c r="Q4" s="34"/>
      <c r="R4" s="34"/>
      <c r="S4" s="34"/>
      <c r="T4" s="34"/>
      <c r="U4" s="34"/>
    </row>
    <row r="5" spans="1:21" ht="6.75" customHeight="1" x14ac:dyDescent="0.2">
      <c r="A5" s="28"/>
      <c r="B5" s="27"/>
      <c r="C5" s="28"/>
      <c r="D5" s="29"/>
      <c r="E5" s="30"/>
      <c r="F5" s="27"/>
      <c r="G5" s="27"/>
      <c r="H5" s="27"/>
      <c r="I5" s="27"/>
      <c r="J5" s="27"/>
      <c r="K5" s="30"/>
      <c r="L5" s="27"/>
      <c r="M5" s="27"/>
      <c r="N5" s="27"/>
      <c r="O5" s="27"/>
      <c r="P5" s="30"/>
      <c r="Q5" s="27"/>
      <c r="R5" s="27"/>
      <c r="S5" s="27"/>
      <c r="T5" s="27"/>
      <c r="U5" s="27"/>
    </row>
    <row r="6" spans="1:21" ht="12.75" customHeight="1" x14ac:dyDescent="0.2">
      <c r="A6" s="37"/>
      <c r="B6" s="38"/>
      <c r="C6" s="37"/>
      <c r="D6" s="39"/>
      <c r="E6" s="40"/>
      <c r="F6" s="368" t="s">
        <v>36</v>
      </c>
      <c r="G6" s="368"/>
      <c r="H6" s="368"/>
      <c r="I6" s="368"/>
      <c r="J6" s="368"/>
      <c r="K6" s="40"/>
      <c r="L6" s="369" t="s">
        <v>41</v>
      </c>
      <c r="M6" s="369"/>
      <c r="N6" s="369"/>
      <c r="O6" s="369"/>
      <c r="P6" s="40"/>
      <c r="Q6" s="370" t="s">
        <v>42</v>
      </c>
      <c r="R6" s="370"/>
      <c r="S6" s="370"/>
      <c r="T6" s="370"/>
      <c r="U6" s="370"/>
    </row>
    <row r="7" spans="1:21" ht="54.75" customHeight="1" x14ac:dyDescent="0.2">
      <c r="A7" s="42" t="s">
        <v>59</v>
      </c>
      <c r="B7" s="41" t="s">
        <v>277</v>
      </c>
      <c r="C7" s="42" t="s">
        <v>60</v>
      </c>
      <c r="D7" s="43" t="s">
        <v>61</v>
      </c>
      <c r="E7" s="44"/>
      <c r="F7" s="45" t="s">
        <v>62</v>
      </c>
      <c r="G7" s="45" t="s">
        <v>63</v>
      </c>
      <c r="H7" s="45" t="s">
        <v>64</v>
      </c>
      <c r="I7" s="45" t="s">
        <v>65</v>
      </c>
      <c r="J7" s="45" t="s">
        <v>43</v>
      </c>
      <c r="K7" s="44"/>
      <c r="L7" s="46" t="s">
        <v>62</v>
      </c>
      <c r="M7" s="46" t="s">
        <v>64</v>
      </c>
      <c r="N7" s="46" t="s">
        <v>65</v>
      </c>
      <c r="O7" s="46" t="s">
        <v>43</v>
      </c>
      <c r="P7" s="44"/>
      <c r="Q7" s="47" t="s">
        <v>62</v>
      </c>
      <c r="R7" s="47" t="s">
        <v>66</v>
      </c>
      <c r="S7" s="47" t="s">
        <v>67</v>
      </c>
      <c r="T7" s="47" t="s">
        <v>65</v>
      </c>
      <c r="U7" s="47" t="s">
        <v>43</v>
      </c>
    </row>
    <row r="8" spans="1:21" ht="4.5" customHeight="1" x14ac:dyDescent="0.2">
      <c r="A8" s="28"/>
      <c r="B8" s="27"/>
      <c r="C8" s="28"/>
      <c r="D8" s="29"/>
      <c r="E8" s="30"/>
      <c r="F8" s="27"/>
      <c r="G8" s="27"/>
      <c r="H8" s="27"/>
      <c r="I8" s="27"/>
      <c r="J8" s="27"/>
      <c r="K8" s="30"/>
      <c r="L8" s="27"/>
      <c r="M8" s="27"/>
      <c r="N8" s="27"/>
      <c r="O8" s="27"/>
      <c r="P8" s="30"/>
      <c r="Q8" s="27"/>
      <c r="R8" s="27"/>
      <c r="S8" s="27"/>
      <c r="T8" s="27"/>
      <c r="U8" s="27"/>
    </row>
    <row r="9" spans="1:21" ht="15.95" customHeight="1" thickBot="1" x14ac:dyDescent="0.25">
      <c r="A9" s="198" t="s">
        <v>169</v>
      </c>
      <c r="B9" s="55">
        <f>SUM(B10:B33)</f>
        <v>571630</v>
      </c>
      <c r="C9" s="199">
        <f>SUM(C10:C33)</f>
        <v>363737</v>
      </c>
      <c r="D9" s="56">
        <f>C9/B9</f>
        <v>0.63631544880429647</v>
      </c>
      <c r="E9" s="30"/>
      <c r="F9" s="248">
        <f>SUM(F10:F14)</f>
        <v>57161</v>
      </c>
      <c r="G9" s="248">
        <f>SUM(G10:G14)</f>
        <v>376</v>
      </c>
      <c r="H9" s="248">
        <f>SUM(H10:H14)</f>
        <v>2150</v>
      </c>
      <c r="I9" s="248">
        <f>SUM(I10:I14)</f>
        <v>1862</v>
      </c>
      <c r="J9" s="248">
        <f t="shared" ref="J9:J14" si="0">SUM(F9:I9)</f>
        <v>61549</v>
      </c>
      <c r="K9" s="30"/>
      <c r="L9" s="51">
        <f>SUM(L13:L23)</f>
        <v>197718</v>
      </c>
      <c r="M9" s="51">
        <f>SUM(M13:M23)</f>
        <v>9669</v>
      </c>
      <c r="N9" s="51">
        <f>SUM(N13:N23)</f>
        <v>1202</v>
      </c>
      <c r="O9" s="51">
        <f>SUM(L9:N9)</f>
        <v>208589</v>
      </c>
      <c r="P9" s="30"/>
      <c r="Q9" s="52">
        <f>SUM(Q19:Q26)</f>
        <v>52237</v>
      </c>
      <c r="R9" s="52">
        <f>SUM(R19:R26)</f>
        <v>32293</v>
      </c>
      <c r="S9" s="52">
        <f>SUM(S19:S26)</f>
        <v>8544</v>
      </c>
      <c r="T9" s="52">
        <f>SUM(T19:T26)</f>
        <v>525</v>
      </c>
      <c r="U9" s="52">
        <f>SUM(Q9:T9)</f>
        <v>93599</v>
      </c>
    </row>
    <row r="10" spans="1:21" ht="15.75" customHeight="1" thickTop="1" thickBot="1" x14ac:dyDescent="0.25">
      <c r="A10" s="48" t="s">
        <v>170</v>
      </c>
      <c r="B10" s="49">
        <v>33399</v>
      </c>
      <c r="C10" s="53">
        <f>SUM(J10,O10,U10)</f>
        <v>2264</v>
      </c>
      <c r="D10" s="50">
        <f t="shared" ref="D10:D26" si="1">C10/B10</f>
        <v>6.7786460672475221E-2</v>
      </c>
      <c r="E10" s="30"/>
      <c r="F10" s="54">
        <v>2065</v>
      </c>
      <c r="G10" s="54">
        <v>22</v>
      </c>
      <c r="H10" s="54">
        <v>100</v>
      </c>
      <c r="I10" s="54">
        <v>77</v>
      </c>
      <c r="J10" s="54">
        <f t="shared" si="0"/>
        <v>2264</v>
      </c>
      <c r="K10" s="30"/>
      <c r="L10" s="27"/>
      <c r="M10" s="27"/>
      <c r="N10" s="27"/>
      <c r="O10" s="27"/>
      <c r="P10" s="30"/>
      <c r="Q10" s="27"/>
      <c r="R10" s="27"/>
      <c r="S10" s="27"/>
      <c r="T10" s="27"/>
      <c r="U10" s="27"/>
    </row>
    <row r="11" spans="1:21" ht="15.95" customHeight="1" x14ac:dyDescent="0.2">
      <c r="A11" s="187" t="s">
        <v>68</v>
      </c>
      <c r="B11" s="49">
        <v>33320</v>
      </c>
      <c r="C11" s="188">
        <f t="shared" ref="C11:C26" si="2">SUM(J11,O11,U11)</f>
        <v>13382</v>
      </c>
      <c r="D11" s="50">
        <f t="shared" si="1"/>
        <v>0.40162064825930371</v>
      </c>
      <c r="E11" s="189"/>
      <c r="F11" s="190">
        <v>12350</v>
      </c>
      <c r="G11" s="191">
        <v>133</v>
      </c>
      <c r="H11" s="191">
        <v>531</v>
      </c>
      <c r="I11" s="191">
        <v>368</v>
      </c>
      <c r="J11" s="192">
        <f t="shared" si="0"/>
        <v>13382</v>
      </c>
      <c r="K11" s="189"/>
      <c r="L11" s="193"/>
      <c r="M11" s="193"/>
      <c r="N11" s="193"/>
      <c r="O11" s="193"/>
      <c r="P11" s="189"/>
      <c r="Q11" s="193"/>
      <c r="R11" s="193"/>
      <c r="S11" s="193"/>
      <c r="T11" s="193"/>
      <c r="U11" s="193"/>
    </row>
    <row r="12" spans="1:21" ht="15.95" customHeight="1" x14ac:dyDescent="0.2">
      <c r="A12" s="187" t="s">
        <v>69</v>
      </c>
      <c r="B12" s="49">
        <v>33211</v>
      </c>
      <c r="C12" s="188">
        <f t="shared" si="2"/>
        <v>25627</v>
      </c>
      <c r="D12" s="50">
        <f t="shared" si="1"/>
        <v>0.77164192586793534</v>
      </c>
      <c r="E12" s="189"/>
      <c r="F12" s="194">
        <v>23897</v>
      </c>
      <c r="G12" s="195">
        <v>101</v>
      </c>
      <c r="H12" s="195">
        <v>840</v>
      </c>
      <c r="I12" s="195">
        <v>789</v>
      </c>
      <c r="J12" s="196">
        <f t="shared" si="0"/>
        <v>25627</v>
      </c>
      <c r="K12" s="189"/>
      <c r="L12" s="197"/>
      <c r="M12" s="197"/>
      <c r="N12" s="197"/>
      <c r="O12" s="197"/>
      <c r="P12" s="189"/>
      <c r="Q12" s="193"/>
      <c r="R12" s="193"/>
      <c r="S12" s="193"/>
      <c r="T12" s="193"/>
      <c r="U12" s="193"/>
    </row>
    <row r="13" spans="1:21" ht="15.95" customHeight="1" thickBot="1" x14ac:dyDescent="0.25">
      <c r="A13" s="198" t="s">
        <v>70</v>
      </c>
      <c r="B13" s="55">
        <v>33193</v>
      </c>
      <c r="C13" s="199">
        <f t="shared" si="2"/>
        <v>31533</v>
      </c>
      <c r="D13" s="56">
        <f t="shared" si="1"/>
        <v>0.9499894556081101</v>
      </c>
      <c r="E13" s="189"/>
      <c r="F13" s="200">
        <v>18827</v>
      </c>
      <c r="G13" s="201">
        <v>120</v>
      </c>
      <c r="H13" s="201">
        <v>676</v>
      </c>
      <c r="I13" s="201">
        <v>628</v>
      </c>
      <c r="J13" s="202">
        <f t="shared" si="0"/>
        <v>20251</v>
      </c>
      <c r="K13" s="189"/>
      <c r="L13" s="250">
        <v>10842</v>
      </c>
      <c r="M13" s="250">
        <v>392</v>
      </c>
      <c r="N13" s="250">
        <v>48</v>
      </c>
      <c r="O13" s="250">
        <f>SUM(L13:N13)</f>
        <v>11282</v>
      </c>
      <c r="P13" s="189"/>
      <c r="Q13" s="193"/>
      <c r="R13" s="193"/>
      <c r="S13" s="193"/>
      <c r="T13" s="193"/>
      <c r="U13" s="193"/>
    </row>
    <row r="14" spans="1:21" ht="15.95" customHeight="1" thickTop="1" x14ac:dyDescent="0.2">
      <c r="A14" s="187" t="s">
        <v>71</v>
      </c>
      <c r="B14" s="49">
        <v>32667</v>
      </c>
      <c r="C14" s="188">
        <f t="shared" si="2"/>
        <v>33236</v>
      </c>
      <c r="D14" s="50">
        <f t="shared" si="1"/>
        <v>1.0174181896103101</v>
      </c>
      <c r="E14" s="203"/>
      <c r="F14" s="195">
        <v>22</v>
      </c>
      <c r="G14" s="195">
        <v>0</v>
      </c>
      <c r="H14" s="195">
        <v>3</v>
      </c>
      <c r="I14" s="195">
        <v>0</v>
      </c>
      <c r="J14" s="195">
        <f t="shared" si="0"/>
        <v>25</v>
      </c>
      <c r="K14" s="203"/>
      <c r="L14" s="204">
        <v>31654</v>
      </c>
      <c r="M14" s="205">
        <v>1395</v>
      </c>
      <c r="N14" s="205">
        <v>162</v>
      </c>
      <c r="O14" s="251">
        <f t="shared" ref="O14:O23" si="3">SUM(L14:N14)</f>
        <v>33211</v>
      </c>
      <c r="P14" s="203"/>
      <c r="Q14" s="193"/>
      <c r="R14" s="193"/>
      <c r="S14" s="193"/>
      <c r="T14" s="193"/>
      <c r="U14" s="193"/>
    </row>
    <row r="15" spans="1:21" ht="15.95" customHeight="1" x14ac:dyDescent="0.2">
      <c r="A15" s="187" t="s">
        <v>72</v>
      </c>
      <c r="B15" s="49">
        <v>33403</v>
      </c>
      <c r="C15" s="188">
        <f t="shared" si="2"/>
        <v>33020</v>
      </c>
      <c r="D15" s="50">
        <f t="shared" si="1"/>
        <v>0.98853396401520821</v>
      </c>
      <c r="E15" s="189"/>
      <c r="F15" s="206"/>
      <c r="G15" s="206"/>
      <c r="H15" s="207" t="s">
        <v>73</v>
      </c>
      <c r="I15" s="57">
        <f>SUM(J11:J13)/SUM(B11:B13)*100</f>
        <v>59.424010268340623</v>
      </c>
      <c r="J15" s="208" t="s">
        <v>74</v>
      </c>
      <c r="K15" s="189"/>
      <c r="L15" s="209">
        <v>31401</v>
      </c>
      <c r="M15" s="210">
        <v>1428</v>
      </c>
      <c r="N15" s="210">
        <v>191</v>
      </c>
      <c r="O15" s="252">
        <f t="shared" si="3"/>
        <v>33020</v>
      </c>
      <c r="P15" s="189"/>
      <c r="Q15" s="193"/>
      <c r="R15" s="193"/>
      <c r="S15" s="193"/>
      <c r="T15" s="193"/>
      <c r="U15" s="193"/>
    </row>
    <row r="16" spans="1:21" ht="15.95" customHeight="1" x14ac:dyDescent="0.2">
      <c r="A16" s="187" t="s">
        <v>75</v>
      </c>
      <c r="B16" s="49">
        <v>34486</v>
      </c>
      <c r="C16" s="188">
        <f t="shared" si="2"/>
        <v>34679</v>
      </c>
      <c r="D16" s="50">
        <f t="shared" si="1"/>
        <v>1.0055964739314505</v>
      </c>
      <c r="E16" s="189"/>
      <c r="F16" s="206"/>
      <c r="G16" s="206"/>
      <c r="H16" s="207" t="s">
        <v>76</v>
      </c>
      <c r="I16" s="57">
        <f>J9/SUM(B11:B13)*100</f>
        <v>61.719345393285465</v>
      </c>
      <c r="J16" s="208" t="s">
        <v>74</v>
      </c>
      <c r="K16" s="189"/>
      <c r="L16" s="209">
        <v>32965</v>
      </c>
      <c r="M16" s="210">
        <v>1512</v>
      </c>
      <c r="N16" s="210">
        <v>202</v>
      </c>
      <c r="O16" s="252">
        <f t="shared" si="3"/>
        <v>34679</v>
      </c>
      <c r="P16" s="189"/>
      <c r="Q16" s="193"/>
      <c r="R16" s="193"/>
      <c r="S16" s="193"/>
      <c r="T16" s="193"/>
      <c r="U16" s="193"/>
    </row>
    <row r="17" spans="1:21" ht="15.95" customHeight="1" x14ac:dyDescent="0.2">
      <c r="A17" s="187" t="s">
        <v>77</v>
      </c>
      <c r="B17" s="49">
        <v>34360</v>
      </c>
      <c r="C17" s="188">
        <f t="shared" si="2"/>
        <v>34749</v>
      </c>
      <c r="D17" s="50">
        <f t="shared" si="1"/>
        <v>1.0113213038416764</v>
      </c>
      <c r="E17" s="189"/>
      <c r="F17" s="211"/>
      <c r="G17" s="211"/>
      <c r="H17" s="207" t="s">
        <v>93</v>
      </c>
      <c r="I17" s="57">
        <f>J9/'MATRÍCULA POR EDAD'!J9*100</f>
        <v>49.528047573448355</v>
      </c>
      <c r="J17" s="208" t="s">
        <v>74</v>
      </c>
      <c r="K17" s="189"/>
      <c r="L17" s="209">
        <v>32934</v>
      </c>
      <c r="M17" s="210">
        <v>1599</v>
      </c>
      <c r="N17" s="210">
        <v>216</v>
      </c>
      <c r="O17" s="252">
        <f t="shared" si="3"/>
        <v>34749</v>
      </c>
      <c r="P17" s="189"/>
      <c r="Q17" s="193"/>
      <c r="R17" s="193"/>
      <c r="S17" s="193"/>
      <c r="T17" s="193"/>
      <c r="U17" s="193"/>
    </row>
    <row r="18" spans="1:21" ht="15.95" customHeight="1" x14ac:dyDescent="0.2">
      <c r="A18" s="187" t="s">
        <v>78</v>
      </c>
      <c r="B18" s="49">
        <v>34463</v>
      </c>
      <c r="C18" s="188">
        <f t="shared" si="2"/>
        <v>35199</v>
      </c>
      <c r="D18" s="50">
        <f t="shared" si="1"/>
        <v>1.021356237123872</v>
      </c>
      <c r="E18" s="189"/>
      <c r="F18" s="211"/>
      <c r="G18" s="211"/>
      <c r="H18" s="211"/>
      <c r="I18" s="211"/>
      <c r="J18" s="211"/>
      <c r="K18" s="189"/>
      <c r="L18" s="209">
        <v>33486</v>
      </c>
      <c r="M18" s="210">
        <v>1542</v>
      </c>
      <c r="N18" s="210">
        <v>171</v>
      </c>
      <c r="O18" s="252">
        <f t="shared" si="3"/>
        <v>35199</v>
      </c>
      <c r="P18" s="189"/>
      <c r="Q18" s="197"/>
      <c r="R18" s="197"/>
      <c r="S18" s="197"/>
      <c r="T18" s="197"/>
      <c r="U18" s="197"/>
    </row>
    <row r="19" spans="1:21" ht="15.95" customHeight="1" thickBot="1" x14ac:dyDescent="0.25">
      <c r="A19" s="198" t="s">
        <v>79</v>
      </c>
      <c r="B19" s="55">
        <v>34384</v>
      </c>
      <c r="C19" s="199">
        <f t="shared" si="2"/>
        <v>33625</v>
      </c>
      <c r="D19" s="56">
        <f t="shared" si="1"/>
        <v>0.97792577943229408</v>
      </c>
      <c r="E19" s="189"/>
      <c r="F19" s="211"/>
      <c r="G19" s="211"/>
      <c r="H19" s="211"/>
      <c r="I19" s="211"/>
      <c r="J19" s="211"/>
      <c r="K19" s="189"/>
      <c r="L19" s="212">
        <v>22368</v>
      </c>
      <c r="M19" s="213">
        <v>1156</v>
      </c>
      <c r="N19" s="213">
        <v>138</v>
      </c>
      <c r="O19" s="253">
        <f t="shared" si="3"/>
        <v>23662</v>
      </c>
      <c r="P19" s="189"/>
      <c r="Q19" s="214">
        <v>5574</v>
      </c>
      <c r="R19" s="214">
        <v>3567</v>
      </c>
      <c r="S19" s="214">
        <v>787</v>
      </c>
      <c r="T19" s="214">
        <v>35</v>
      </c>
      <c r="U19" s="214">
        <f>SUM(Q19:T19)</f>
        <v>9963</v>
      </c>
    </row>
    <row r="20" spans="1:21" ht="15.95" customHeight="1" thickTop="1" x14ac:dyDescent="0.2">
      <c r="A20" s="215" t="s">
        <v>80</v>
      </c>
      <c r="B20" s="216">
        <v>34157</v>
      </c>
      <c r="C20" s="217">
        <f t="shared" si="2"/>
        <v>32371</v>
      </c>
      <c r="D20" s="218">
        <f t="shared" si="1"/>
        <v>0.94771203560031614</v>
      </c>
      <c r="E20" s="189"/>
      <c r="F20" s="211"/>
      <c r="G20" s="211"/>
      <c r="H20" s="211"/>
      <c r="I20" s="211"/>
      <c r="J20" s="211"/>
      <c r="K20" s="189"/>
      <c r="L20" s="205">
        <v>1711</v>
      </c>
      <c r="M20" s="205">
        <v>440</v>
      </c>
      <c r="N20" s="205">
        <v>42</v>
      </c>
      <c r="O20" s="205">
        <f t="shared" si="3"/>
        <v>2193</v>
      </c>
      <c r="P20" s="189"/>
      <c r="Q20" s="219">
        <v>17031</v>
      </c>
      <c r="R20" s="220">
        <v>10460</v>
      </c>
      <c r="S20" s="220">
        <v>2548</v>
      </c>
      <c r="T20" s="220">
        <v>139</v>
      </c>
      <c r="U20" s="221">
        <f t="shared" ref="U20:U26" si="4">SUM(Q20:T20)</f>
        <v>30178</v>
      </c>
    </row>
    <row r="21" spans="1:21" ht="15.95" customHeight="1" x14ac:dyDescent="0.2">
      <c r="A21" s="222" t="s">
        <v>81</v>
      </c>
      <c r="B21" s="223">
        <v>33935</v>
      </c>
      <c r="C21" s="224">
        <f t="shared" si="2"/>
        <v>30714</v>
      </c>
      <c r="D21" s="225">
        <f t="shared" si="1"/>
        <v>0.90508324738470602</v>
      </c>
      <c r="E21" s="189"/>
      <c r="F21" s="211"/>
      <c r="G21" s="211"/>
      <c r="H21" s="211"/>
      <c r="I21" s="211"/>
      <c r="J21" s="211"/>
      <c r="K21" s="189"/>
      <c r="L21" s="250">
        <v>273</v>
      </c>
      <c r="M21" s="250">
        <v>126</v>
      </c>
      <c r="N21" s="250">
        <v>23</v>
      </c>
      <c r="O21" s="250">
        <f t="shared" si="3"/>
        <v>422</v>
      </c>
      <c r="P21" s="189"/>
      <c r="Q21" s="226">
        <v>16931</v>
      </c>
      <c r="R21" s="227">
        <v>10636</v>
      </c>
      <c r="S21" s="227">
        <v>2567</v>
      </c>
      <c r="T21" s="227">
        <v>158</v>
      </c>
      <c r="U21" s="228">
        <f t="shared" si="4"/>
        <v>30292</v>
      </c>
    </row>
    <row r="22" spans="1:21" ht="15.95" customHeight="1" thickBot="1" x14ac:dyDescent="0.25">
      <c r="A22" s="198" t="s">
        <v>82</v>
      </c>
      <c r="B22" s="55">
        <v>33721</v>
      </c>
      <c r="C22" s="199">
        <f t="shared" si="2"/>
        <v>20842</v>
      </c>
      <c r="D22" s="56">
        <f t="shared" si="1"/>
        <v>0.61807182467898347</v>
      </c>
      <c r="E22" s="189"/>
      <c r="F22" s="211"/>
      <c r="G22" s="211"/>
      <c r="H22" s="211"/>
      <c r="I22" s="211"/>
      <c r="J22" s="211"/>
      <c r="K22" s="189"/>
      <c r="L22" s="250">
        <v>67</v>
      </c>
      <c r="M22" s="250">
        <v>62</v>
      </c>
      <c r="N22" s="250">
        <v>3</v>
      </c>
      <c r="O22" s="250">
        <f t="shared" si="3"/>
        <v>132</v>
      </c>
      <c r="P22" s="189"/>
      <c r="Q22" s="229">
        <v>11599</v>
      </c>
      <c r="R22" s="230">
        <v>7072</v>
      </c>
      <c r="S22" s="230">
        <v>1918</v>
      </c>
      <c r="T22" s="230">
        <v>121</v>
      </c>
      <c r="U22" s="231">
        <f t="shared" si="4"/>
        <v>20710</v>
      </c>
    </row>
    <row r="23" spans="1:21" ht="15.95" customHeight="1" thickTop="1" x14ac:dyDescent="0.2">
      <c r="A23" s="215" t="s">
        <v>83</v>
      </c>
      <c r="B23" s="216">
        <v>33479</v>
      </c>
      <c r="C23" s="217">
        <f t="shared" si="2"/>
        <v>2084</v>
      </c>
      <c r="D23" s="218">
        <f t="shared" si="1"/>
        <v>6.2247976343379433E-2</v>
      </c>
      <c r="E23" s="189"/>
      <c r="F23" s="211"/>
      <c r="G23" s="211"/>
      <c r="H23" s="211"/>
      <c r="I23" s="211"/>
      <c r="J23" s="211"/>
      <c r="K23" s="189"/>
      <c r="L23" s="250">
        <v>17</v>
      </c>
      <c r="M23" s="250">
        <v>17</v>
      </c>
      <c r="N23" s="250">
        <v>6</v>
      </c>
      <c r="O23" s="250">
        <f t="shared" si="3"/>
        <v>40</v>
      </c>
      <c r="P23" s="189"/>
      <c r="Q23" s="220">
        <v>994</v>
      </c>
      <c r="R23" s="220">
        <v>522</v>
      </c>
      <c r="S23" s="220">
        <v>479</v>
      </c>
      <c r="T23" s="220">
        <v>49</v>
      </c>
      <c r="U23" s="232">
        <f t="shared" si="4"/>
        <v>2044</v>
      </c>
    </row>
    <row r="24" spans="1:21" ht="15.95" customHeight="1" x14ac:dyDescent="0.2">
      <c r="A24" s="222" t="s">
        <v>84</v>
      </c>
      <c r="B24" s="223">
        <v>33273</v>
      </c>
      <c r="C24" s="224">
        <f t="shared" si="2"/>
        <v>298</v>
      </c>
      <c r="D24" s="225">
        <f t="shared" si="1"/>
        <v>8.9562107414420094E-3</v>
      </c>
      <c r="E24" s="189"/>
      <c r="F24" s="211"/>
      <c r="G24" s="211"/>
      <c r="H24" s="211"/>
      <c r="I24" s="211"/>
      <c r="J24" s="211"/>
      <c r="K24" s="189"/>
      <c r="L24" s="206"/>
      <c r="M24" s="207" t="s">
        <v>278</v>
      </c>
      <c r="N24" s="57">
        <f>O9/SUM(B14:B19)*100</f>
        <v>102.36843784200272</v>
      </c>
      <c r="O24" s="208" t="s">
        <v>74</v>
      </c>
      <c r="P24" s="189"/>
      <c r="Q24" s="214">
        <v>90</v>
      </c>
      <c r="R24" s="214">
        <v>32</v>
      </c>
      <c r="S24" s="214">
        <v>159</v>
      </c>
      <c r="T24" s="214">
        <v>17</v>
      </c>
      <c r="U24" s="214">
        <f t="shared" si="4"/>
        <v>298</v>
      </c>
    </row>
    <row r="25" spans="1:21" ht="15.95" customHeight="1" thickBot="1" x14ac:dyDescent="0.25">
      <c r="A25" s="198" t="s">
        <v>85</v>
      </c>
      <c r="B25" s="55">
        <v>33150</v>
      </c>
      <c r="C25" s="199">
        <f t="shared" si="2"/>
        <v>77</v>
      </c>
      <c r="D25" s="56">
        <f t="shared" si="1"/>
        <v>2.3227752639517346E-3</v>
      </c>
      <c r="E25" s="189"/>
      <c r="F25" s="211"/>
      <c r="G25" s="211"/>
      <c r="H25" s="211"/>
      <c r="I25" s="211"/>
      <c r="J25" s="211"/>
      <c r="K25" s="189"/>
      <c r="L25" s="211"/>
      <c r="M25" s="207" t="s">
        <v>93</v>
      </c>
      <c r="N25" s="57">
        <f>O9/'MATRÍCULA POR EDAD'!O9*100</f>
        <v>49.147877882524249</v>
      </c>
      <c r="O25" s="208" t="s">
        <v>74</v>
      </c>
      <c r="P25" s="189"/>
      <c r="Q25" s="214">
        <v>12</v>
      </c>
      <c r="R25" s="214">
        <v>3</v>
      </c>
      <c r="S25" s="214">
        <v>57</v>
      </c>
      <c r="T25" s="214">
        <v>5</v>
      </c>
      <c r="U25" s="214">
        <f t="shared" si="4"/>
        <v>77</v>
      </c>
    </row>
    <row r="26" spans="1:21" ht="15.95" customHeight="1" thickTop="1" x14ac:dyDescent="0.2">
      <c r="A26" s="215" t="s">
        <v>86</v>
      </c>
      <c r="B26" s="216">
        <v>33029</v>
      </c>
      <c r="C26" s="217">
        <f t="shared" si="2"/>
        <v>37</v>
      </c>
      <c r="D26" s="218">
        <f t="shared" si="1"/>
        <v>1.1202276787065913E-3</v>
      </c>
      <c r="E26" s="189"/>
      <c r="F26" s="211"/>
      <c r="G26" s="211"/>
      <c r="H26" s="211"/>
      <c r="I26" s="211"/>
      <c r="J26" s="211"/>
      <c r="K26" s="189"/>
      <c r="L26" s="211"/>
      <c r="M26" s="211"/>
      <c r="N26" s="211"/>
      <c r="O26" s="211"/>
      <c r="P26" s="189"/>
      <c r="Q26" s="214">
        <v>6</v>
      </c>
      <c r="R26" s="214">
        <v>1</v>
      </c>
      <c r="S26" s="214">
        <v>29</v>
      </c>
      <c r="T26" s="214">
        <v>1</v>
      </c>
      <c r="U26" s="214">
        <f t="shared" si="4"/>
        <v>37</v>
      </c>
    </row>
    <row r="27" spans="1:21" ht="15.95" customHeight="1" x14ac:dyDescent="0.2">
      <c r="A27" s="258"/>
      <c r="B27" s="259"/>
      <c r="C27" s="260"/>
      <c r="D27" s="261"/>
      <c r="E27" s="189"/>
      <c r="F27" s="211"/>
      <c r="G27" s="211"/>
      <c r="H27" s="211"/>
      <c r="I27" s="211"/>
      <c r="J27" s="211"/>
      <c r="K27" s="189"/>
      <c r="L27" s="211"/>
      <c r="M27" s="211"/>
      <c r="N27" s="211"/>
      <c r="O27" s="211"/>
      <c r="P27" s="233"/>
      <c r="Q27" s="206"/>
      <c r="R27" s="234"/>
      <c r="S27" s="207" t="s">
        <v>279</v>
      </c>
      <c r="T27" s="57">
        <f>U9/SUM(B20:B22)*100</f>
        <v>91.932267981495485</v>
      </c>
      <c r="U27" s="208" t="s">
        <v>74</v>
      </c>
    </row>
    <row r="28" spans="1:21" ht="15.95" customHeight="1" x14ac:dyDescent="0.2">
      <c r="A28" s="262"/>
      <c r="B28" s="263"/>
      <c r="C28" s="264"/>
      <c r="D28" s="265"/>
      <c r="E28" s="189"/>
      <c r="F28" s="59" t="s">
        <v>280</v>
      </c>
      <c r="G28" s="59"/>
      <c r="H28" s="59"/>
      <c r="I28" s="62"/>
      <c r="J28" s="371">
        <f>SUM(J9,O9,U9)/SUM(B11:B22)</f>
        <v>0.89745127066370589</v>
      </c>
      <c r="K28" s="371"/>
      <c r="L28" s="211"/>
      <c r="M28" s="211"/>
      <c r="N28" s="211"/>
      <c r="O28" s="211"/>
      <c r="P28" s="189"/>
      <c r="Q28" s="211"/>
      <c r="R28" s="211"/>
      <c r="S28" s="207" t="s">
        <v>93</v>
      </c>
      <c r="T28" s="57">
        <f>U9/'MATRÍCULA POR EDAD'!U9*100</f>
        <v>49.966101694915253</v>
      </c>
      <c r="U28" s="208" t="s">
        <v>74</v>
      </c>
    </row>
    <row r="29" spans="1:21" ht="15.95" customHeight="1" x14ac:dyDescent="0.2">
      <c r="A29" s="262"/>
      <c r="B29" s="263"/>
      <c r="C29" s="264"/>
      <c r="D29" s="265"/>
      <c r="E29" s="189"/>
      <c r="F29" s="211"/>
      <c r="G29" s="211"/>
      <c r="H29" s="211"/>
      <c r="I29" s="211"/>
      <c r="J29" s="211"/>
      <c r="K29" s="189"/>
      <c r="L29" s="211"/>
      <c r="M29" s="211"/>
      <c r="N29" s="211"/>
      <c r="O29" s="211"/>
      <c r="P29" s="189"/>
      <c r="Q29" s="211"/>
      <c r="R29" s="211"/>
      <c r="S29" s="211"/>
      <c r="T29" s="211"/>
      <c r="U29" s="211"/>
    </row>
    <row r="30" spans="1:21" ht="15.95" customHeight="1" x14ac:dyDescent="0.2">
      <c r="A30" s="262"/>
      <c r="B30" s="263"/>
      <c r="C30" s="264"/>
      <c r="D30" s="265"/>
      <c r="E30" s="189"/>
      <c r="F30" s="211"/>
      <c r="G30" s="211"/>
      <c r="H30" s="211"/>
      <c r="I30" s="211"/>
      <c r="J30" s="211"/>
      <c r="K30" s="189"/>
      <c r="L30" s="211"/>
      <c r="M30" s="211"/>
      <c r="N30" s="211"/>
      <c r="O30" s="211"/>
      <c r="P30" s="189"/>
      <c r="Q30" s="211"/>
      <c r="R30" s="211"/>
      <c r="S30" s="211"/>
      <c r="T30" s="211"/>
      <c r="U30" s="211"/>
    </row>
    <row r="31" spans="1:21" ht="15.95" customHeight="1" x14ac:dyDescent="0.2">
      <c r="A31" s="262"/>
      <c r="B31" s="263"/>
      <c r="C31" s="264"/>
      <c r="D31" s="265"/>
      <c r="E31" s="189"/>
      <c r="F31" s="211"/>
      <c r="G31" s="211"/>
      <c r="H31" s="211"/>
      <c r="I31" s="211"/>
      <c r="J31" s="211"/>
      <c r="K31" s="189"/>
      <c r="L31" s="211"/>
      <c r="M31" s="211"/>
      <c r="N31" s="211"/>
      <c r="O31" s="211"/>
      <c r="P31" s="189"/>
      <c r="Q31" s="211"/>
      <c r="R31" s="211"/>
      <c r="S31" s="211"/>
      <c r="T31" s="211"/>
      <c r="U31" s="211"/>
    </row>
    <row r="32" spans="1:21" ht="15.95" customHeight="1" x14ac:dyDescent="0.2">
      <c r="A32" s="262"/>
      <c r="B32" s="263"/>
      <c r="C32" s="264"/>
      <c r="D32" s="265"/>
      <c r="E32" s="189"/>
      <c r="F32" s="211"/>
      <c r="G32" s="211"/>
      <c r="H32" s="211"/>
      <c r="I32" s="211"/>
      <c r="J32" s="211"/>
      <c r="K32" s="189"/>
      <c r="L32" s="211"/>
      <c r="M32" s="211"/>
      <c r="N32" s="211"/>
      <c r="O32" s="211"/>
      <c r="P32" s="189"/>
      <c r="Q32" s="211"/>
      <c r="R32" s="211"/>
      <c r="S32" s="211"/>
      <c r="T32" s="211"/>
      <c r="U32" s="211"/>
    </row>
    <row r="33" spans="1:21" ht="15.95" customHeight="1" x14ac:dyDescent="0.2">
      <c r="A33" s="262"/>
      <c r="B33" s="263"/>
      <c r="C33" s="264"/>
      <c r="D33" s="265"/>
      <c r="E33" s="189"/>
      <c r="F33" s="234"/>
      <c r="G33" s="234"/>
      <c r="H33" s="234"/>
      <c r="I33" s="234"/>
      <c r="J33" s="234"/>
      <c r="K33" s="234"/>
      <c r="L33" s="235"/>
      <c r="M33" s="211"/>
      <c r="N33" s="211"/>
      <c r="O33" s="211"/>
      <c r="P33" s="189"/>
      <c r="Q33" s="211"/>
      <c r="R33" s="211"/>
      <c r="S33" s="211"/>
      <c r="T33" s="211"/>
      <c r="U33" s="211"/>
    </row>
    <row r="34" spans="1:21" x14ac:dyDescent="0.2">
      <c r="A34" s="60"/>
      <c r="B34" s="27"/>
      <c r="C34" s="61"/>
      <c r="D34" s="29"/>
      <c r="E34" s="30"/>
      <c r="L34" s="27"/>
      <c r="M34" s="27"/>
      <c r="N34" s="27"/>
      <c r="O34" s="27"/>
      <c r="P34" s="30"/>
      <c r="Q34" s="27"/>
      <c r="R34" s="27"/>
      <c r="S34" s="27"/>
      <c r="T34" s="27"/>
      <c r="U34" s="27"/>
    </row>
    <row r="35" spans="1:21" x14ac:dyDescent="0.2">
      <c r="A35" s="63"/>
      <c r="B35" s="27"/>
      <c r="C35" s="28"/>
      <c r="D35" s="29"/>
      <c r="E35" s="30"/>
      <c r="F35" s="27"/>
      <c r="G35" s="27"/>
      <c r="H35" s="27"/>
      <c r="I35" s="27"/>
      <c r="J35" s="27"/>
      <c r="K35" s="30"/>
      <c r="L35" s="27"/>
      <c r="M35" s="27"/>
      <c r="N35" s="27"/>
      <c r="O35" s="27"/>
      <c r="P35" s="30"/>
      <c r="Q35" s="27"/>
      <c r="R35" s="27"/>
      <c r="S35" s="27"/>
      <c r="T35" s="27"/>
      <c r="U35" s="27"/>
    </row>
    <row r="36" spans="1:21" x14ac:dyDescent="0.2">
      <c r="A36" s="28"/>
      <c r="B36" s="27"/>
      <c r="C36" s="28"/>
      <c r="D36" s="29"/>
      <c r="E36" s="30"/>
      <c r="F36" s="27"/>
      <c r="G36" s="27"/>
      <c r="H36" s="27"/>
      <c r="I36" s="27"/>
      <c r="J36" s="27"/>
      <c r="K36" s="30"/>
      <c r="L36" s="27"/>
      <c r="M36" s="27"/>
      <c r="N36" s="27"/>
      <c r="O36" s="27"/>
      <c r="P36" s="30"/>
      <c r="Q36" s="27"/>
      <c r="R36" s="27"/>
      <c r="S36" s="27"/>
      <c r="T36" s="27"/>
      <c r="U36" s="27"/>
    </row>
    <row r="37" spans="1:21" x14ac:dyDescent="0.2">
      <c r="A37" s="64"/>
      <c r="B37" s="27"/>
      <c r="C37" s="28"/>
      <c r="D37" s="29"/>
      <c r="E37" s="30"/>
      <c r="F37" s="27"/>
      <c r="G37" s="27"/>
      <c r="H37" s="27"/>
      <c r="I37" s="27"/>
      <c r="J37" s="27"/>
      <c r="K37" s="30"/>
      <c r="L37" s="27"/>
      <c r="M37" s="27"/>
      <c r="N37" s="27"/>
      <c r="O37" s="27"/>
      <c r="P37" s="30"/>
      <c r="Q37" s="27"/>
      <c r="R37" s="27"/>
      <c r="S37" s="27"/>
      <c r="T37" s="27"/>
      <c r="U37" s="27"/>
    </row>
    <row r="38" spans="1:21" x14ac:dyDescent="0.2">
      <c r="A38" s="28"/>
      <c r="B38" s="27"/>
      <c r="C38" s="28"/>
      <c r="D38" s="29"/>
      <c r="E38" s="30"/>
      <c r="F38" s="27"/>
      <c r="G38" s="27"/>
      <c r="H38" s="27"/>
      <c r="I38" s="27"/>
      <c r="J38" s="27"/>
      <c r="K38" s="30"/>
      <c r="L38" s="27"/>
      <c r="M38" s="27"/>
      <c r="N38" s="27"/>
      <c r="O38" s="27"/>
      <c r="P38" s="30"/>
      <c r="Q38" s="27"/>
      <c r="R38" s="27"/>
      <c r="S38" s="27"/>
      <c r="T38" s="27"/>
      <c r="U38" s="27"/>
    </row>
    <row r="39" spans="1:21" x14ac:dyDescent="0.2">
      <c r="A39" s="28"/>
      <c r="B39" s="27"/>
      <c r="C39" s="28"/>
      <c r="D39" s="29"/>
      <c r="E39" s="30"/>
      <c r="F39" s="27"/>
      <c r="G39" s="27"/>
      <c r="H39" s="27"/>
      <c r="I39" s="27"/>
      <c r="J39" s="27"/>
      <c r="K39" s="30"/>
      <c r="L39" s="27"/>
      <c r="M39" s="27"/>
      <c r="N39" s="27"/>
      <c r="O39" s="27"/>
      <c r="P39" s="30"/>
      <c r="Q39" s="27"/>
      <c r="R39" s="27"/>
      <c r="S39" s="27"/>
      <c r="T39" s="27"/>
      <c r="U39" s="27"/>
    </row>
  </sheetData>
  <mergeCells count="4">
    <mergeCell ref="F6:J6"/>
    <mergeCell ref="L6:O6"/>
    <mergeCell ref="Q6:U6"/>
    <mergeCell ref="J28:K28"/>
  </mergeCells>
  <printOptions horizontalCentered="1" verticalCentered="1"/>
  <pageMargins left="0.31496062992125984" right="0" top="0.78740157480314965" bottom="0" header="0" footer="0"/>
  <pageSetup paperSize="9" scale="9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workbookViewId="0"/>
  </sheetViews>
  <sheetFormatPr baseColWidth="10" defaultRowHeight="11.25" x14ac:dyDescent="0.2"/>
  <cols>
    <col min="1" max="1" width="2.7109375" style="5" customWidth="1"/>
    <col min="2" max="2" width="26" style="5" customWidth="1"/>
    <col min="3" max="7" width="9.28515625" style="280" customWidth="1"/>
    <col min="8" max="8" width="1.140625" style="161" customWidth="1"/>
    <col min="9" max="9" width="14.42578125" style="175" bestFit="1" customWidth="1"/>
    <col min="10" max="10" width="4.140625" style="5" customWidth="1"/>
    <col min="11" max="16384" width="11.42578125" style="5"/>
  </cols>
  <sheetData>
    <row r="1" spans="1:12" ht="3.75" customHeight="1" x14ac:dyDescent="0.2"/>
    <row r="2" spans="1:12" s="164" customFormat="1" ht="20.100000000000001" customHeight="1" x14ac:dyDescent="0.3">
      <c r="A2" s="374" t="s">
        <v>208</v>
      </c>
      <c r="B2" s="374"/>
      <c r="C2" s="374"/>
      <c r="D2" s="374"/>
      <c r="E2" s="374"/>
      <c r="F2" s="374"/>
      <c r="G2" s="374"/>
      <c r="H2" s="162"/>
      <c r="I2" s="281" t="s">
        <v>209</v>
      </c>
      <c r="J2" s="163"/>
    </row>
    <row r="3" spans="1:12" s="164" customFormat="1" ht="5.25" customHeight="1" x14ac:dyDescent="0.3">
      <c r="A3" s="165"/>
      <c r="B3" s="7"/>
      <c r="C3" s="282"/>
      <c r="D3" s="282"/>
      <c r="E3" s="282"/>
      <c r="F3" s="282"/>
      <c r="G3" s="282"/>
      <c r="H3" s="166"/>
      <c r="I3" s="283"/>
      <c r="J3" s="163"/>
    </row>
    <row r="4" spans="1:12" s="6" customFormat="1" ht="15.95" customHeight="1" x14ac:dyDescent="0.2">
      <c r="A4" s="7"/>
      <c r="B4" s="7"/>
      <c r="C4" s="284" t="s">
        <v>210</v>
      </c>
      <c r="D4" s="284" t="s">
        <v>211</v>
      </c>
      <c r="E4" s="284" t="s">
        <v>212</v>
      </c>
      <c r="F4" s="284" t="s">
        <v>172</v>
      </c>
      <c r="G4" s="284" t="s">
        <v>226</v>
      </c>
      <c r="H4" s="167"/>
      <c r="I4" s="285" t="s">
        <v>226</v>
      </c>
      <c r="J4" s="167"/>
    </row>
    <row r="5" spans="1:12" ht="5.0999999999999996" customHeight="1" thickBot="1" x14ac:dyDescent="0.25">
      <c r="A5" s="11"/>
      <c r="B5" s="11"/>
      <c r="C5" s="286"/>
      <c r="D5" s="286"/>
      <c r="E5" s="286"/>
      <c r="F5" s="286"/>
      <c r="G5" s="286"/>
      <c r="I5" s="286"/>
      <c r="J5" s="161"/>
    </row>
    <row r="6" spans="1:12" s="6" customFormat="1" ht="9.9499999999999993" customHeight="1" x14ac:dyDescent="0.2">
      <c r="A6" s="375" t="s">
        <v>36</v>
      </c>
      <c r="B6" s="168"/>
      <c r="C6" s="287"/>
      <c r="D6" s="287"/>
      <c r="E6" s="287"/>
      <c r="F6" s="287"/>
      <c r="G6" s="287"/>
      <c r="H6" s="169"/>
      <c r="I6" s="287"/>
      <c r="J6" s="166"/>
    </row>
    <row r="7" spans="1:12" ht="15" customHeight="1" x14ac:dyDescent="0.25">
      <c r="A7" s="376"/>
      <c r="B7" s="11" t="s">
        <v>213</v>
      </c>
      <c r="C7" s="288">
        <v>39.31</v>
      </c>
      <c r="D7" s="288">
        <v>41.54</v>
      </c>
      <c r="E7" s="288">
        <v>23.64</v>
      </c>
      <c r="F7" s="288">
        <v>23.86</v>
      </c>
      <c r="G7" s="288">
        <v>38.799999999999997</v>
      </c>
      <c r="H7" s="170"/>
      <c r="I7" s="288">
        <v>42</v>
      </c>
      <c r="J7" s="170"/>
      <c r="L7" s="171"/>
    </row>
    <row r="8" spans="1:12" ht="15" customHeight="1" x14ac:dyDescent="0.2">
      <c r="A8" s="376"/>
      <c r="B8" s="11" t="s">
        <v>214</v>
      </c>
      <c r="C8" s="289">
        <v>75.040000000000006</v>
      </c>
      <c r="D8" s="289">
        <v>74.400000000000006</v>
      </c>
      <c r="E8" s="289">
        <v>64.14</v>
      </c>
      <c r="F8" s="289">
        <v>66.39</v>
      </c>
      <c r="G8" s="289">
        <v>76.989999999999995</v>
      </c>
      <c r="H8" s="170"/>
      <c r="I8" s="289">
        <v>90.8</v>
      </c>
      <c r="J8" s="170"/>
    </row>
    <row r="9" spans="1:12" ht="15" customHeight="1" x14ac:dyDescent="0.2">
      <c r="A9" s="376"/>
      <c r="B9" s="11" t="s">
        <v>215</v>
      </c>
      <c r="C9" s="289">
        <v>64.459999999999994</v>
      </c>
      <c r="D9" s="289">
        <v>62.21</v>
      </c>
      <c r="E9" s="289">
        <v>89.46</v>
      </c>
      <c r="F9" s="289">
        <v>90.11</v>
      </c>
      <c r="G9" s="289">
        <v>62.23</v>
      </c>
      <c r="H9" s="170"/>
      <c r="I9" s="289">
        <v>85.4</v>
      </c>
      <c r="J9" s="170"/>
    </row>
    <row r="10" spans="1:12" ht="15" customHeight="1" x14ac:dyDescent="0.2">
      <c r="A10" s="376"/>
      <c r="B10" s="11" t="s">
        <v>216</v>
      </c>
      <c r="C10" s="289">
        <v>59.59</v>
      </c>
      <c r="D10" s="289">
        <v>59.57</v>
      </c>
      <c r="E10" s="289">
        <v>59.65</v>
      </c>
      <c r="F10" s="289">
        <v>60.18</v>
      </c>
      <c r="G10" s="289">
        <v>59.32</v>
      </c>
      <c r="H10" s="170"/>
      <c r="I10" s="289">
        <v>72.7</v>
      </c>
      <c r="J10" s="170"/>
    </row>
    <row r="11" spans="1:12" ht="15" customHeight="1" x14ac:dyDescent="0.2">
      <c r="A11" s="376"/>
      <c r="B11" s="11" t="s">
        <v>217</v>
      </c>
      <c r="C11" s="289">
        <v>59.61</v>
      </c>
      <c r="D11" s="289">
        <v>59.6</v>
      </c>
      <c r="E11" s="289">
        <v>59.76</v>
      </c>
      <c r="F11" s="289">
        <v>60.29</v>
      </c>
      <c r="G11" s="289">
        <v>61.19</v>
      </c>
      <c r="H11" s="170"/>
      <c r="I11" s="289">
        <v>72.900000000000006</v>
      </c>
      <c r="J11" s="170"/>
    </row>
    <row r="12" spans="1:12" ht="9.9499999999999993" customHeight="1" thickBot="1" x14ac:dyDescent="0.25">
      <c r="A12" s="377"/>
      <c r="B12" s="11"/>
      <c r="C12" s="286"/>
      <c r="D12" s="286"/>
      <c r="E12" s="286"/>
      <c r="F12" s="286"/>
      <c r="G12" s="286"/>
      <c r="H12" s="170"/>
      <c r="I12" s="286"/>
      <c r="J12" s="170"/>
    </row>
    <row r="13" spans="1:12" s="6" customFormat="1" ht="9.9499999999999993" customHeight="1" x14ac:dyDescent="0.2">
      <c r="A13" s="375" t="s">
        <v>41</v>
      </c>
      <c r="B13" s="168"/>
      <c r="C13" s="287"/>
      <c r="D13" s="287"/>
      <c r="E13" s="287"/>
      <c r="F13" s="287"/>
      <c r="G13" s="287"/>
      <c r="H13" s="172"/>
      <c r="I13" s="287"/>
      <c r="J13" s="173"/>
    </row>
    <row r="14" spans="1:12" ht="15" customHeight="1" x14ac:dyDescent="0.2">
      <c r="A14" s="376"/>
      <c r="B14" s="11" t="s">
        <v>218</v>
      </c>
      <c r="C14" s="288">
        <v>103.37</v>
      </c>
      <c r="D14" s="288">
        <v>102.4</v>
      </c>
      <c r="E14" s="288">
        <v>101.57</v>
      </c>
      <c r="F14" s="288">
        <v>101.16</v>
      </c>
      <c r="G14" s="288">
        <v>101.15</v>
      </c>
      <c r="I14" s="288">
        <v>105.7</v>
      </c>
      <c r="J14" s="170"/>
    </row>
    <row r="15" spans="1:12" ht="15" customHeight="1" x14ac:dyDescent="0.2">
      <c r="A15" s="376"/>
      <c r="B15" s="11" t="s">
        <v>219</v>
      </c>
      <c r="C15" s="290">
        <v>93.82</v>
      </c>
      <c r="D15" s="290">
        <v>95.69</v>
      </c>
      <c r="E15" s="290">
        <v>96.58</v>
      </c>
      <c r="F15" s="290">
        <v>97.13</v>
      </c>
      <c r="G15" s="290">
        <v>99.88</v>
      </c>
      <c r="H15" s="170"/>
      <c r="I15" s="290">
        <v>99.5</v>
      </c>
      <c r="J15" s="170"/>
    </row>
    <row r="16" spans="1:12" ht="15" customHeight="1" x14ac:dyDescent="0.2">
      <c r="A16" s="376"/>
      <c r="B16" s="11" t="s">
        <v>220</v>
      </c>
      <c r="C16" s="291">
        <v>0.56999999999999995</v>
      </c>
      <c r="D16" s="291">
        <v>0.39</v>
      </c>
      <c r="E16" s="291">
        <v>0.3</v>
      </c>
      <c r="F16" s="291">
        <v>0.18</v>
      </c>
      <c r="G16" s="291">
        <v>0.15</v>
      </c>
      <c r="H16" s="170"/>
      <c r="I16" s="291">
        <v>0.4</v>
      </c>
      <c r="J16" s="170"/>
    </row>
    <row r="17" spans="1:12" ht="15" customHeight="1" x14ac:dyDescent="0.2">
      <c r="A17" s="376"/>
      <c r="B17" s="11" t="s">
        <v>221</v>
      </c>
      <c r="C17" s="289">
        <v>0.48</v>
      </c>
      <c r="D17" s="289">
        <v>1.2</v>
      </c>
      <c r="E17" s="289">
        <v>0.83</v>
      </c>
      <c r="F17" s="289">
        <v>0.88</v>
      </c>
      <c r="G17" s="289">
        <v>0.97</v>
      </c>
      <c r="H17" s="170"/>
      <c r="I17" s="289">
        <v>0.5</v>
      </c>
      <c r="J17" s="170"/>
    </row>
    <row r="18" spans="1:12" ht="9.9499999999999993" customHeight="1" thickBot="1" x14ac:dyDescent="0.25">
      <c r="A18" s="377"/>
      <c r="B18" s="11"/>
      <c r="C18" s="286"/>
      <c r="D18" s="286"/>
      <c r="E18" s="286"/>
      <c r="F18" s="286"/>
      <c r="G18" s="286"/>
      <c r="H18" s="170"/>
      <c r="I18" s="286"/>
      <c r="J18" s="170"/>
    </row>
    <row r="19" spans="1:12" s="6" customFormat="1" ht="9.9499999999999993" customHeight="1" x14ac:dyDescent="0.2">
      <c r="A19" s="375" t="s">
        <v>42</v>
      </c>
      <c r="B19" s="168"/>
      <c r="C19" s="287"/>
      <c r="D19" s="287"/>
      <c r="E19" s="287"/>
      <c r="F19" s="287"/>
      <c r="G19" s="287"/>
      <c r="H19" s="172"/>
      <c r="I19" s="287"/>
      <c r="J19" s="173"/>
    </row>
    <row r="20" spans="1:12" ht="15" customHeight="1" x14ac:dyDescent="0.2">
      <c r="A20" s="376"/>
      <c r="B20" s="11" t="s">
        <v>222</v>
      </c>
      <c r="C20" s="288">
        <v>91.4</v>
      </c>
      <c r="D20" s="288">
        <v>92.84</v>
      </c>
      <c r="E20" s="288">
        <v>93.68</v>
      </c>
      <c r="F20" s="288">
        <v>92.31</v>
      </c>
      <c r="G20" s="288">
        <v>90.76</v>
      </c>
      <c r="I20" s="288">
        <v>100.6</v>
      </c>
      <c r="J20" s="170"/>
    </row>
    <row r="21" spans="1:12" ht="15" customHeight="1" x14ac:dyDescent="0.2">
      <c r="A21" s="376"/>
      <c r="B21" s="11" t="s">
        <v>223</v>
      </c>
      <c r="C21" s="288">
        <v>94.24</v>
      </c>
      <c r="D21" s="288">
        <v>94.42</v>
      </c>
      <c r="E21" s="288">
        <v>94.62</v>
      </c>
      <c r="F21" s="288">
        <v>94.42</v>
      </c>
      <c r="G21" s="288">
        <v>93.23</v>
      </c>
      <c r="H21" s="170"/>
      <c r="I21" s="288">
        <v>97.4</v>
      </c>
      <c r="J21" s="170"/>
    </row>
    <row r="22" spans="1:12" ht="15" customHeight="1" x14ac:dyDescent="0.2">
      <c r="A22" s="376"/>
      <c r="B22" s="11" t="s">
        <v>219</v>
      </c>
      <c r="C22" s="291">
        <v>83.17</v>
      </c>
      <c r="D22" s="291">
        <v>83.51</v>
      </c>
      <c r="E22" s="291">
        <v>83.96</v>
      </c>
      <c r="F22" s="291">
        <v>82.18</v>
      </c>
      <c r="G22" s="291">
        <v>82.14</v>
      </c>
      <c r="H22" s="170"/>
      <c r="I22" s="291">
        <v>88.1</v>
      </c>
      <c r="J22" s="170"/>
    </row>
    <row r="23" spans="1:12" ht="15" customHeight="1" x14ac:dyDescent="0.2">
      <c r="A23" s="376"/>
      <c r="B23" s="11" t="s">
        <v>220</v>
      </c>
      <c r="C23" s="291">
        <v>5.54</v>
      </c>
      <c r="D23" s="291">
        <v>5.92</v>
      </c>
      <c r="E23" s="291">
        <v>6.21</v>
      </c>
      <c r="F23" s="291">
        <v>6.38</v>
      </c>
      <c r="G23" s="291">
        <v>6.03</v>
      </c>
      <c r="H23" s="170"/>
      <c r="I23" s="291">
        <v>3.9</v>
      </c>
      <c r="J23" s="170"/>
    </row>
    <row r="24" spans="1:12" ht="15" customHeight="1" x14ac:dyDescent="0.2">
      <c r="A24" s="376"/>
      <c r="B24" s="11" t="s">
        <v>221</v>
      </c>
      <c r="C24" s="289">
        <v>17.18</v>
      </c>
      <c r="D24" s="289">
        <v>13.85</v>
      </c>
      <c r="E24" s="289">
        <v>13.3</v>
      </c>
      <c r="F24" s="289">
        <v>13.02</v>
      </c>
      <c r="G24" s="289">
        <v>13.61</v>
      </c>
      <c r="H24" s="170"/>
      <c r="I24" s="289">
        <v>4.9000000000000004</v>
      </c>
      <c r="J24" s="170"/>
    </row>
    <row r="25" spans="1:12" ht="9.9499999999999993" customHeight="1" thickBot="1" x14ac:dyDescent="0.25">
      <c r="A25" s="377"/>
      <c r="B25" s="11"/>
      <c r="C25" s="286"/>
      <c r="D25" s="286"/>
      <c r="E25" s="286"/>
      <c r="F25" s="286"/>
      <c r="G25" s="286"/>
      <c r="H25" s="170"/>
      <c r="I25" s="286"/>
      <c r="J25" s="170"/>
    </row>
    <row r="26" spans="1:12" s="6" customFormat="1" ht="9.9499999999999993" customHeight="1" x14ac:dyDescent="0.2">
      <c r="A26" s="236"/>
      <c r="B26" s="168"/>
      <c r="C26" s="287"/>
      <c r="D26" s="287"/>
      <c r="E26" s="287"/>
      <c r="F26" s="287"/>
      <c r="G26" s="287"/>
      <c r="H26" s="169"/>
      <c r="I26" s="287"/>
      <c r="J26" s="166"/>
    </row>
    <row r="27" spans="1:12" ht="15" customHeight="1" x14ac:dyDescent="0.2">
      <c r="B27" s="11" t="s">
        <v>224</v>
      </c>
      <c r="C27" s="288">
        <v>3.2</v>
      </c>
      <c r="D27" s="288">
        <v>3.1</v>
      </c>
      <c r="E27" s="288">
        <v>3</v>
      </c>
      <c r="F27" s="288">
        <v>2.2999999999999998</v>
      </c>
      <c r="G27" s="288">
        <v>1.8</v>
      </c>
      <c r="H27" s="174"/>
      <c r="I27" s="288">
        <v>4.3</v>
      </c>
      <c r="J27" s="174"/>
      <c r="L27" s="175"/>
    </row>
    <row r="28" spans="1:12" ht="15" customHeight="1" x14ac:dyDescent="0.2">
      <c r="B28" s="11" t="s">
        <v>225</v>
      </c>
      <c r="C28" s="288">
        <v>9</v>
      </c>
      <c r="D28" s="288">
        <v>9.1</v>
      </c>
      <c r="E28" s="288">
        <v>9.1999999999999993</v>
      </c>
      <c r="F28" s="288">
        <v>9.3000000000000007</v>
      </c>
      <c r="G28" s="288">
        <v>9.4</v>
      </c>
      <c r="H28" s="174"/>
      <c r="I28" s="288">
        <v>9.3000000000000007</v>
      </c>
      <c r="J28" s="174"/>
      <c r="L28" s="175"/>
    </row>
    <row r="29" spans="1:12" s="6" customFormat="1" ht="9.9499999999999993" customHeight="1" thickBot="1" x14ac:dyDescent="0.25">
      <c r="A29" s="237"/>
      <c r="B29" s="176"/>
      <c r="C29" s="292"/>
      <c r="D29" s="292"/>
      <c r="E29" s="292"/>
      <c r="F29" s="292"/>
      <c r="G29" s="292"/>
      <c r="H29" s="177"/>
      <c r="I29" s="292"/>
      <c r="J29" s="166"/>
      <c r="L29" s="178"/>
    </row>
    <row r="30" spans="1:12" s="6" customFormat="1" ht="9.9499999999999993" customHeight="1" x14ac:dyDescent="0.2">
      <c r="A30" s="168"/>
      <c r="B30" s="168"/>
      <c r="C30" s="287"/>
      <c r="D30" s="287"/>
      <c r="E30" s="287"/>
      <c r="F30" s="287"/>
      <c r="G30" s="287"/>
      <c r="H30" s="169"/>
      <c r="I30" s="287"/>
      <c r="J30" s="166"/>
      <c r="L30" s="178"/>
    </row>
    <row r="31" spans="1:12" s="160" customFormat="1" ht="24" customHeight="1" x14ac:dyDescent="0.25">
      <c r="A31" s="372" t="s">
        <v>287</v>
      </c>
      <c r="B31" s="372"/>
      <c r="C31" s="372"/>
      <c r="D31" s="372"/>
      <c r="E31" s="372"/>
      <c r="F31" s="372"/>
      <c r="G31" s="372"/>
      <c r="H31" s="372"/>
      <c r="I31" s="372"/>
    </row>
    <row r="32" spans="1:12" s="180" customFormat="1" ht="24" customHeight="1" x14ac:dyDescent="0.2">
      <c r="A32" s="373" t="s">
        <v>288</v>
      </c>
      <c r="B32" s="373"/>
      <c r="C32" s="373"/>
      <c r="D32" s="373"/>
      <c r="E32" s="373"/>
      <c r="F32" s="373"/>
      <c r="G32" s="373"/>
      <c r="H32" s="373"/>
      <c r="I32" s="373"/>
      <c r="J32" s="179"/>
      <c r="L32" s="181"/>
    </row>
    <row r="33" spans="1:10" ht="12.75" x14ac:dyDescent="0.2">
      <c r="A33" s="182"/>
      <c r="B33" s="7"/>
      <c r="C33" s="286"/>
      <c r="D33" s="286"/>
      <c r="E33" s="286"/>
      <c r="F33" s="286"/>
      <c r="G33" s="286"/>
      <c r="H33" s="183"/>
      <c r="J33" s="161"/>
    </row>
  </sheetData>
  <mergeCells count="6">
    <mergeCell ref="A31:I31"/>
    <mergeCell ref="A32:I32"/>
    <mergeCell ref="A2:G2"/>
    <mergeCell ref="A6:A12"/>
    <mergeCell ref="A13:A18"/>
    <mergeCell ref="A19:A25"/>
  </mergeCells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/>
  </sheetViews>
  <sheetFormatPr baseColWidth="10" defaultRowHeight="15" x14ac:dyDescent="0.25"/>
  <cols>
    <col min="1" max="1" width="26.42578125" customWidth="1"/>
    <col min="2" max="9" width="12.7109375" style="74" customWidth="1"/>
    <col min="10" max="13" width="12.7109375" customWidth="1"/>
  </cols>
  <sheetData>
    <row r="1" spans="1:13" ht="18.75" x14ac:dyDescent="0.3">
      <c r="A1" s="3" t="s">
        <v>285</v>
      </c>
    </row>
    <row r="2" spans="1:13" ht="18.75" x14ac:dyDescent="0.3">
      <c r="A2" s="3" t="s">
        <v>286</v>
      </c>
    </row>
    <row r="3" spans="1:13" ht="18.75" x14ac:dyDescent="0.3">
      <c r="A3" s="3"/>
    </row>
    <row r="4" spans="1:13" ht="18.75" x14ac:dyDescent="0.3">
      <c r="A4" s="75" t="s">
        <v>174</v>
      </c>
    </row>
    <row r="6" spans="1:13" ht="30" x14ac:dyDescent="0.25">
      <c r="A6" s="65" t="s">
        <v>4</v>
      </c>
      <c r="B6" s="66" t="s">
        <v>154</v>
      </c>
      <c r="C6" s="66" t="s">
        <v>265</v>
      </c>
      <c r="D6" s="66" t="s">
        <v>155</v>
      </c>
      <c r="E6" s="66" t="s">
        <v>175</v>
      </c>
      <c r="F6" s="66" t="s">
        <v>176</v>
      </c>
      <c r="G6" s="66" t="s">
        <v>177</v>
      </c>
      <c r="H6" s="66" t="s">
        <v>178</v>
      </c>
      <c r="I6" s="66" t="s">
        <v>179</v>
      </c>
      <c r="J6" s="66" t="s">
        <v>180</v>
      </c>
      <c r="K6" s="67" t="s">
        <v>289</v>
      </c>
      <c r="L6" s="67" t="s">
        <v>290</v>
      </c>
      <c r="M6" s="67" t="s">
        <v>291</v>
      </c>
    </row>
    <row r="7" spans="1:13" x14ac:dyDescent="0.25">
      <c r="A7" s="68" t="s">
        <v>37</v>
      </c>
      <c r="B7" s="69">
        <v>8351</v>
      </c>
      <c r="C7" s="69">
        <v>8155</v>
      </c>
      <c r="D7" s="69">
        <v>16506</v>
      </c>
      <c r="E7" s="69">
        <v>50334</v>
      </c>
      <c r="F7" s="69">
        <v>48496</v>
      </c>
      <c r="G7" s="69">
        <v>98830</v>
      </c>
      <c r="H7" s="69">
        <v>49751</v>
      </c>
      <c r="I7" s="69">
        <v>48211</v>
      </c>
      <c r="J7" s="69">
        <v>97962</v>
      </c>
      <c r="K7" s="70">
        <f>H7/E7</f>
        <v>0.9884173719553383</v>
      </c>
      <c r="L7" s="70">
        <f>I7/F7</f>
        <v>0.99412322665786867</v>
      </c>
      <c r="M7" s="70">
        <f>J7/G7</f>
        <v>0.99121724172822012</v>
      </c>
    </row>
    <row r="8" spans="1:13" x14ac:dyDescent="0.25">
      <c r="A8" s="71" t="s">
        <v>116</v>
      </c>
      <c r="B8" s="72">
        <v>8351</v>
      </c>
      <c r="C8" s="72">
        <v>8155</v>
      </c>
      <c r="D8" s="72">
        <v>16506</v>
      </c>
      <c r="E8" s="72">
        <v>50334</v>
      </c>
      <c r="F8" s="72">
        <v>48496</v>
      </c>
      <c r="G8" s="72">
        <v>98830</v>
      </c>
      <c r="H8" s="72">
        <v>49751</v>
      </c>
      <c r="I8" s="72">
        <v>48211</v>
      </c>
      <c r="J8" s="72">
        <v>97962</v>
      </c>
      <c r="K8" s="73">
        <f t="shared" ref="K8:K16" si="0">H8/E8</f>
        <v>0.9884173719553383</v>
      </c>
      <c r="L8" s="73">
        <f t="shared" ref="L8:L16" si="1">I8/F8</f>
        <v>0.99412322665786867</v>
      </c>
      <c r="M8" s="73">
        <f t="shared" ref="M8:M16" si="2">J8/G8</f>
        <v>0.99121724172822012</v>
      </c>
    </row>
    <row r="9" spans="1:13" x14ac:dyDescent="0.25">
      <c r="A9" s="68" t="s">
        <v>38</v>
      </c>
      <c r="B9" s="69">
        <v>195</v>
      </c>
      <c r="C9" s="69">
        <v>201</v>
      </c>
      <c r="D9" s="69">
        <v>396</v>
      </c>
      <c r="E9" s="69">
        <v>1364</v>
      </c>
      <c r="F9" s="69">
        <v>1300</v>
      </c>
      <c r="G9" s="69">
        <v>2664</v>
      </c>
      <c r="H9" s="69">
        <v>1362</v>
      </c>
      <c r="I9" s="69">
        <v>1080</v>
      </c>
      <c r="J9" s="69">
        <v>2442</v>
      </c>
      <c r="K9" s="70">
        <f t="shared" si="0"/>
        <v>0.99853372434017595</v>
      </c>
      <c r="L9" s="70">
        <f t="shared" si="1"/>
        <v>0.83076923076923082</v>
      </c>
      <c r="M9" s="70">
        <f t="shared" si="2"/>
        <v>0.91666666666666663</v>
      </c>
    </row>
    <row r="10" spans="1:13" x14ac:dyDescent="0.25">
      <c r="A10" s="71" t="s">
        <v>283</v>
      </c>
      <c r="B10" s="72">
        <v>195</v>
      </c>
      <c r="C10" s="72">
        <v>201</v>
      </c>
      <c r="D10" s="72">
        <v>396</v>
      </c>
      <c r="E10" s="72">
        <v>1364</v>
      </c>
      <c r="F10" s="72">
        <v>1300</v>
      </c>
      <c r="G10" s="72">
        <v>2664</v>
      </c>
      <c r="H10" s="72">
        <v>1362</v>
      </c>
      <c r="I10" s="72">
        <v>1080</v>
      </c>
      <c r="J10" s="72">
        <v>2442</v>
      </c>
      <c r="K10" s="73">
        <f t="shared" si="0"/>
        <v>0.99853372434017595</v>
      </c>
      <c r="L10" s="73">
        <f t="shared" si="1"/>
        <v>0.83076923076923082</v>
      </c>
      <c r="M10" s="73">
        <f t="shared" si="2"/>
        <v>0.91666666666666663</v>
      </c>
    </row>
    <row r="11" spans="1:13" x14ac:dyDescent="0.25">
      <c r="A11" s="68" t="s">
        <v>47</v>
      </c>
      <c r="B11" s="69">
        <v>24442</v>
      </c>
      <c r="C11" s="69">
        <v>23942</v>
      </c>
      <c r="D11" s="69">
        <v>48384</v>
      </c>
      <c r="E11" s="69">
        <v>146097</v>
      </c>
      <c r="F11" s="69">
        <v>141871</v>
      </c>
      <c r="G11" s="69">
        <v>287968</v>
      </c>
      <c r="H11" s="69">
        <v>144219</v>
      </c>
      <c r="I11" s="69">
        <v>140841</v>
      </c>
      <c r="J11" s="69">
        <v>285060</v>
      </c>
      <c r="K11" s="70">
        <f t="shared" si="0"/>
        <v>0.98714552660218891</v>
      </c>
      <c r="L11" s="70">
        <f t="shared" si="1"/>
        <v>0.99273988341521524</v>
      </c>
      <c r="M11" s="70">
        <f t="shared" si="2"/>
        <v>0.9899016557395266</v>
      </c>
    </row>
    <row r="12" spans="1:13" x14ac:dyDescent="0.25">
      <c r="A12" s="71" t="s">
        <v>116</v>
      </c>
      <c r="B12" s="72">
        <v>22982</v>
      </c>
      <c r="C12" s="72">
        <v>22390</v>
      </c>
      <c r="D12" s="72">
        <v>45372</v>
      </c>
      <c r="E12" s="72">
        <v>136387</v>
      </c>
      <c r="F12" s="72">
        <v>132424</v>
      </c>
      <c r="G12" s="72">
        <v>268811</v>
      </c>
      <c r="H12" s="72">
        <v>134873</v>
      </c>
      <c r="I12" s="72">
        <v>131637</v>
      </c>
      <c r="J12" s="72">
        <v>266510</v>
      </c>
      <c r="K12" s="73">
        <f t="shared" si="0"/>
        <v>0.98889923526435808</v>
      </c>
      <c r="L12" s="73">
        <f t="shared" si="1"/>
        <v>0.99405696852534287</v>
      </c>
      <c r="M12" s="73">
        <f t="shared" si="2"/>
        <v>0.99144008243710269</v>
      </c>
    </row>
    <row r="13" spans="1:13" x14ac:dyDescent="0.25">
      <c r="A13" s="71" t="s">
        <v>165</v>
      </c>
      <c r="B13" s="72">
        <v>1460</v>
      </c>
      <c r="C13" s="72">
        <v>1552</v>
      </c>
      <c r="D13" s="72">
        <v>3012</v>
      </c>
      <c r="E13" s="72">
        <v>9710</v>
      </c>
      <c r="F13" s="72">
        <v>9447</v>
      </c>
      <c r="G13" s="72">
        <v>19157</v>
      </c>
      <c r="H13" s="72">
        <v>9346</v>
      </c>
      <c r="I13" s="72">
        <v>9204</v>
      </c>
      <c r="J13" s="72">
        <v>18550</v>
      </c>
      <c r="K13" s="73">
        <f t="shared" si="0"/>
        <v>0.96251287332646751</v>
      </c>
      <c r="L13" s="73">
        <f t="shared" si="1"/>
        <v>0.97427754842807235</v>
      </c>
      <c r="M13" s="73">
        <f t="shared" si="2"/>
        <v>0.96831445424648954</v>
      </c>
    </row>
    <row r="14" spans="1:13" x14ac:dyDescent="0.25">
      <c r="A14" s="68" t="s">
        <v>284</v>
      </c>
      <c r="B14" s="69">
        <v>2528</v>
      </c>
      <c r="C14" s="69">
        <v>2466</v>
      </c>
      <c r="D14" s="69">
        <v>4994</v>
      </c>
      <c r="E14" s="69">
        <v>17029</v>
      </c>
      <c r="F14" s="69">
        <v>16648</v>
      </c>
      <c r="G14" s="69">
        <v>33677</v>
      </c>
      <c r="H14" s="69">
        <v>16941</v>
      </c>
      <c r="I14" s="69">
        <v>16611</v>
      </c>
      <c r="J14" s="69">
        <v>33552</v>
      </c>
      <c r="K14" s="70">
        <f t="shared" si="0"/>
        <v>0.99483234482353633</v>
      </c>
      <c r="L14" s="70">
        <f t="shared" si="1"/>
        <v>0.99777751081210952</v>
      </c>
      <c r="M14" s="70">
        <f t="shared" si="2"/>
        <v>0.99628826795735959</v>
      </c>
    </row>
    <row r="15" spans="1:13" ht="15.75" thickBot="1" x14ac:dyDescent="0.3">
      <c r="A15" s="71" t="s">
        <v>116</v>
      </c>
      <c r="B15" s="72">
        <v>2528</v>
      </c>
      <c r="C15" s="72">
        <v>2466</v>
      </c>
      <c r="D15" s="72">
        <v>4994</v>
      </c>
      <c r="E15" s="72">
        <v>17029</v>
      </c>
      <c r="F15" s="72">
        <v>16648</v>
      </c>
      <c r="G15" s="72">
        <v>33677</v>
      </c>
      <c r="H15" s="72">
        <v>16941</v>
      </c>
      <c r="I15" s="72">
        <v>16611</v>
      </c>
      <c r="J15" s="72">
        <v>33552</v>
      </c>
      <c r="K15" s="73">
        <f t="shared" si="0"/>
        <v>0.99483234482353633</v>
      </c>
      <c r="L15" s="73">
        <f t="shared" si="1"/>
        <v>0.99777751081210952</v>
      </c>
      <c r="M15" s="73">
        <f t="shared" si="2"/>
        <v>0.99628826795735959</v>
      </c>
    </row>
    <row r="16" spans="1:13" ht="15.75" thickTop="1" x14ac:dyDescent="0.25">
      <c r="A16" s="269" t="s">
        <v>27</v>
      </c>
      <c r="B16" s="293">
        <v>35516</v>
      </c>
      <c r="C16" s="293">
        <v>34764</v>
      </c>
      <c r="D16" s="293">
        <v>70280</v>
      </c>
      <c r="E16" s="293">
        <v>214824</v>
      </c>
      <c r="F16" s="293">
        <v>208315</v>
      </c>
      <c r="G16" s="293">
        <v>423139</v>
      </c>
      <c r="H16" s="293">
        <v>212273</v>
      </c>
      <c r="I16" s="293">
        <v>206743</v>
      </c>
      <c r="J16" s="293">
        <v>419016</v>
      </c>
      <c r="K16" s="276">
        <f t="shared" si="0"/>
        <v>0.98812516292406805</v>
      </c>
      <c r="L16" s="276">
        <f t="shared" si="1"/>
        <v>0.99245373592876174</v>
      </c>
      <c r="M16" s="276">
        <f t="shared" si="2"/>
        <v>0.99025615696024238</v>
      </c>
    </row>
    <row r="17" spans="1:13" x14ac:dyDescent="0.25">
      <c r="J17" s="74"/>
    </row>
    <row r="19" spans="1:13" ht="18.75" x14ac:dyDescent="0.3">
      <c r="A19" s="75" t="s">
        <v>182</v>
      </c>
    </row>
    <row r="21" spans="1:13" ht="30" customHeight="1" x14ac:dyDescent="0.25">
      <c r="A21" s="273" t="s">
        <v>181</v>
      </c>
      <c r="B21" s="274" t="s">
        <v>154</v>
      </c>
      <c r="C21" s="274" t="s">
        <v>265</v>
      </c>
      <c r="D21" s="274" t="s">
        <v>155</v>
      </c>
      <c r="E21" s="274" t="s">
        <v>175</v>
      </c>
      <c r="F21" s="274" t="s">
        <v>176</v>
      </c>
      <c r="G21" s="274" t="s">
        <v>177</v>
      </c>
      <c r="H21" s="274" t="s">
        <v>178</v>
      </c>
      <c r="I21" s="274" t="s">
        <v>179</v>
      </c>
      <c r="J21" s="274" t="s">
        <v>180</v>
      </c>
      <c r="K21" s="274" t="s">
        <v>289</v>
      </c>
      <c r="L21" s="274" t="s">
        <v>290</v>
      </c>
      <c r="M21" s="275" t="s">
        <v>291</v>
      </c>
    </row>
    <row r="22" spans="1:13" x14ac:dyDescent="0.25">
      <c r="A22" s="270" t="s">
        <v>37</v>
      </c>
      <c r="B22" s="294">
        <v>6472</v>
      </c>
      <c r="C22" s="294">
        <v>6661</v>
      </c>
      <c r="D22" s="294">
        <v>13133</v>
      </c>
      <c r="E22" s="294">
        <v>21724</v>
      </c>
      <c r="F22" s="294">
        <v>21271</v>
      </c>
      <c r="G22" s="294">
        <v>42995</v>
      </c>
      <c r="H22" s="294">
        <v>16786</v>
      </c>
      <c r="I22" s="294">
        <v>18740</v>
      </c>
      <c r="J22" s="294">
        <v>35526</v>
      </c>
      <c r="K22" s="277">
        <f>H22/E22</f>
        <v>0.77269379488123735</v>
      </c>
      <c r="L22" s="277">
        <f>I22/F22</f>
        <v>0.88101170607869872</v>
      </c>
      <c r="M22" s="277">
        <f>J22/G22</f>
        <v>0.82628212582858473</v>
      </c>
    </row>
    <row r="23" spans="1:13" x14ac:dyDescent="0.25">
      <c r="A23" s="271" t="s">
        <v>116</v>
      </c>
      <c r="B23" s="295">
        <v>5141</v>
      </c>
      <c r="C23" s="295">
        <v>5315</v>
      </c>
      <c r="D23" s="295">
        <v>10456</v>
      </c>
      <c r="E23" s="295">
        <v>17085</v>
      </c>
      <c r="F23" s="295">
        <v>16835</v>
      </c>
      <c r="G23" s="295">
        <v>33920</v>
      </c>
      <c r="H23" s="295">
        <v>12814</v>
      </c>
      <c r="I23" s="295">
        <v>14638</v>
      </c>
      <c r="J23" s="295">
        <v>27452</v>
      </c>
      <c r="K23" s="278">
        <f t="shared" ref="K23:K35" si="3">H23/E23</f>
        <v>0.75001463271875912</v>
      </c>
      <c r="L23" s="278">
        <f t="shared" ref="L23:L35" si="4">I23/F23</f>
        <v>0.86949806949806951</v>
      </c>
      <c r="M23" s="278">
        <f t="shared" ref="M23:M35" si="5">J23/G23</f>
        <v>0.80931603773584904</v>
      </c>
    </row>
    <row r="24" spans="1:13" x14ac:dyDescent="0.25">
      <c r="A24" s="271" t="s">
        <v>166</v>
      </c>
      <c r="B24" s="295">
        <v>125</v>
      </c>
      <c r="C24" s="295">
        <v>165</v>
      </c>
      <c r="D24" s="295">
        <v>290</v>
      </c>
      <c r="E24" s="295">
        <v>457</v>
      </c>
      <c r="F24" s="295">
        <v>506</v>
      </c>
      <c r="G24" s="295">
        <v>963</v>
      </c>
      <c r="H24" s="295">
        <v>390</v>
      </c>
      <c r="I24" s="295">
        <v>481</v>
      </c>
      <c r="J24" s="295">
        <v>871</v>
      </c>
      <c r="K24" s="278">
        <f t="shared" si="3"/>
        <v>0.85339168490153172</v>
      </c>
      <c r="L24" s="278">
        <f t="shared" si="4"/>
        <v>0.95059288537549402</v>
      </c>
      <c r="M24" s="278">
        <f t="shared" si="5"/>
        <v>0.90446521287642778</v>
      </c>
    </row>
    <row r="25" spans="1:13" x14ac:dyDescent="0.25">
      <c r="A25" s="271" t="s">
        <v>117</v>
      </c>
      <c r="B25" s="295">
        <v>1206</v>
      </c>
      <c r="C25" s="295">
        <v>1181</v>
      </c>
      <c r="D25" s="295">
        <v>2387</v>
      </c>
      <c r="E25" s="295">
        <v>4182</v>
      </c>
      <c r="F25" s="295">
        <v>3930</v>
      </c>
      <c r="G25" s="295">
        <v>8112</v>
      </c>
      <c r="H25" s="295">
        <v>3582</v>
      </c>
      <c r="I25" s="295">
        <v>3621</v>
      </c>
      <c r="J25" s="295">
        <v>7203</v>
      </c>
      <c r="K25" s="278">
        <f t="shared" si="3"/>
        <v>0.85652797704447636</v>
      </c>
      <c r="L25" s="278">
        <f t="shared" si="4"/>
        <v>0.92137404580152671</v>
      </c>
      <c r="M25" s="278">
        <f t="shared" si="5"/>
        <v>0.88794378698224852</v>
      </c>
    </row>
    <row r="26" spans="1:13" x14ac:dyDescent="0.25">
      <c r="A26" s="270" t="s">
        <v>38</v>
      </c>
      <c r="B26" s="294">
        <v>136</v>
      </c>
      <c r="C26" s="294">
        <v>166</v>
      </c>
      <c r="D26" s="294">
        <v>302</v>
      </c>
      <c r="E26" s="294">
        <v>505</v>
      </c>
      <c r="F26" s="294">
        <v>592</v>
      </c>
      <c r="G26" s="294">
        <v>1097</v>
      </c>
      <c r="H26" s="294">
        <v>491</v>
      </c>
      <c r="I26" s="294">
        <v>580</v>
      </c>
      <c r="J26" s="294">
        <v>1071</v>
      </c>
      <c r="K26" s="277">
        <f t="shared" si="3"/>
        <v>0.97227722772277225</v>
      </c>
      <c r="L26" s="277">
        <f t="shared" si="4"/>
        <v>0.97972972972972971</v>
      </c>
      <c r="M26" s="277">
        <f t="shared" si="5"/>
        <v>0.97629899726526892</v>
      </c>
    </row>
    <row r="27" spans="1:13" x14ac:dyDescent="0.25">
      <c r="A27" s="271" t="s">
        <v>283</v>
      </c>
      <c r="B27" s="295">
        <v>136</v>
      </c>
      <c r="C27" s="295">
        <v>166</v>
      </c>
      <c r="D27" s="295">
        <v>302</v>
      </c>
      <c r="E27" s="295">
        <v>505</v>
      </c>
      <c r="F27" s="295">
        <v>592</v>
      </c>
      <c r="G27" s="295">
        <v>1097</v>
      </c>
      <c r="H27" s="295">
        <v>491</v>
      </c>
      <c r="I27" s="295">
        <v>580</v>
      </c>
      <c r="J27" s="295">
        <v>1071</v>
      </c>
      <c r="K27" s="278">
        <f t="shared" si="3"/>
        <v>0.97227722772277225</v>
      </c>
      <c r="L27" s="278">
        <f t="shared" si="4"/>
        <v>0.97972972972972971</v>
      </c>
      <c r="M27" s="278">
        <f t="shared" si="5"/>
        <v>0.97629899726526892</v>
      </c>
    </row>
    <row r="28" spans="1:13" x14ac:dyDescent="0.25">
      <c r="A28" s="270" t="s">
        <v>47</v>
      </c>
      <c r="B28" s="294">
        <v>17984</v>
      </c>
      <c r="C28" s="294">
        <v>19554</v>
      </c>
      <c r="D28" s="294">
        <v>37538</v>
      </c>
      <c r="E28" s="294">
        <v>60761</v>
      </c>
      <c r="F28" s="294">
        <v>62501</v>
      </c>
      <c r="G28" s="294">
        <v>123262</v>
      </c>
      <c r="H28" s="294">
        <v>50028</v>
      </c>
      <c r="I28" s="294">
        <v>57213</v>
      </c>
      <c r="J28" s="294">
        <v>107241</v>
      </c>
      <c r="K28" s="277">
        <f t="shared" si="3"/>
        <v>0.8233570876055365</v>
      </c>
      <c r="L28" s="277">
        <f t="shared" si="4"/>
        <v>0.91539335370634067</v>
      </c>
      <c r="M28" s="277">
        <f t="shared" si="5"/>
        <v>0.87002482516915192</v>
      </c>
    </row>
    <row r="29" spans="1:13" x14ac:dyDescent="0.25">
      <c r="A29" s="271" t="s">
        <v>116</v>
      </c>
      <c r="B29" s="295">
        <v>7984</v>
      </c>
      <c r="C29" s="295">
        <v>8881</v>
      </c>
      <c r="D29" s="295">
        <v>16865</v>
      </c>
      <c r="E29" s="295">
        <v>26865</v>
      </c>
      <c r="F29" s="295">
        <v>27943</v>
      </c>
      <c r="G29" s="295">
        <v>54808</v>
      </c>
      <c r="H29" s="295">
        <v>22611</v>
      </c>
      <c r="I29" s="295">
        <v>25939</v>
      </c>
      <c r="J29" s="295">
        <v>48550</v>
      </c>
      <c r="K29" s="278">
        <f t="shared" si="3"/>
        <v>0.84165270798436631</v>
      </c>
      <c r="L29" s="278">
        <f t="shared" si="4"/>
        <v>0.92828257524245783</v>
      </c>
      <c r="M29" s="278">
        <f t="shared" si="5"/>
        <v>0.88581958838125818</v>
      </c>
    </row>
    <row r="30" spans="1:13" x14ac:dyDescent="0.25">
      <c r="A30" s="271" t="s">
        <v>166</v>
      </c>
      <c r="B30" s="295">
        <v>9086</v>
      </c>
      <c r="C30" s="295">
        <v>9688</v>
      </c>
      <c r="D30" s="295">
        <v>18774</v>
      </c>
      <c r="E30" s="295">
        <v>30545</v>
      </c>
      <c r="F30" s="295">
        <v>31026</v>
      </c>
      <c r="G30" s="295">
        <v>61571</v>
      </c>
      <c r="H30" s="295">
        <v>24437</v>
      </c>
      <c r="I30" s="295">
        <v>27984</v>
      </c>
      <c r="J30" s="295">
        <v>52421</v>
      </c>
      <c r="K30" s="278">
        <f t="shared" si="3"/>
        <v>0.80003273858241941</v>
      </c>
      <c r="L30" s="278">
        <f t="shared" si="4"/>
        <v>0.90195320054148131</v>
      </c>
      <c r="M30" s="278">
        <f t="shared" si="5"/>
        <v>0.85139107696805316</v>
      </c>
    </row>
    <row r="31" spans="1:13" x14ac:dyDescent="0.25">
      <c r="A31" s="271" t="s">
        <v>117</v>
      </c>
      <c r="B31" s="295">
        <v>914</v>
      </c>
      <c r="C31" s="295">
        <v>985</v>
      </c>
      <c r="D31" s="295">
        <v>1899</v>
      </c>
      <c r="E31" s="295">
        <v>3351</v>
      </c>
      <c r="F31" s="295">
        <v>3532</v>
      </c>
      <c r="G31" s="295">
        <v>6883</v>
      </c>
      <c r="H31" s="295">
        <v>2980</v>
      </c>
      <c r="I31" s="295">
        <v>3290</v>
      </c>
      <c r="J31" s="295">
        <v>6270</v>
      </c>
      <c r="K31" s="278">
        <f t="shared" si="3"/>
        <v>0.88928678006565209</v>
      </c>
      <c r="L31" s="278">
        <f t="shared" si="4"/>
        <v>0.93148357870894682</v>
      </c>
      <c r="M31" s="278">
        <f t="shared" si="5"/>
        <v>0.9109399970942903</v>
      </c>
    </row>
    <row r="32" spans="1:13" x14ac:dyDescent="0.25">
      <c r="A32" s="270" t="s">
        <v>284</v>
      </c>
      <c r="B32" s="294">
        <v>2010</v>
      </c>
      <c r="C32" s="294">
        <v>2062</v>
      </c>
      <c r="D32" s="294">
        <v>4072</v>
      </c>
      <c r="E32" s="294">
        <v>6720</v>
      </c>
      <c r="F32" s="294">
        <v>6639</v>
      </c>
      <c r="G32" s="294">
        <v>13359</v>
      </c>
      <c r="H32" s="294">
        <v>5965</v>
      </c>
      <c r="I32" s="294">
        <v>6308</v>
      </c>
      <c r="J32" s="294">
        <v>12273</v>
      </c>
      <c r="K32" s="277">
        <f t="shared" si="3"/>
        <v>0.88764880952380953</v>
      </c>
      <c r="L32" s="277">
        <f t="shared" si="4"/>
        <v>0.95014309383943363</v>
      </c>
      <c r="M32" s="277">
        <f t="shared" si="5"/>
        <v>0.91870649000673699</v>
      </c>
    </row>
    <row r="33" spans="1:13" x14ac:dyDescent="0.25">
      <c r="A33" s="271" t="s">
        <v>116</v>
      </c>
      <c r="B33" s="295">
        <v>1975</v>
      </c>
      <c r="C33" s="295">
        <v>1964</v>
      </c>
      <c r="D33" s="295">
        <v>3939</v>
      </c>
      <c r="E33" s="295">
        <v>6546</v>
      </c>
      <c r="F33" s="295">
        <v>6333</v>
      </c>
      <c r="G33" s="295">
        <v>12879</v>
      </c>
      <c r="H33" s="295">
        <v>5810</v>
      </c>
      <c r="I33" s="295">
        <v>6018</v>
      </c>
      <c r="J33" s="295">
        <v>11828</v>
      </c>
      <c r="K33" s="278">
        <f t="shared" si="3"/>
        <v>0.88756492514512675</v>
      </c>
      <c r="L33" s="278">
        <f t="shared" si="4"/>
        <v>0.95026054002842253</v>
      </c>
      <c r="M33" s="278">
        <f t="shared" si="5"/>
        <v>0.91839428527059552</v>
      </c>
    </row>
    <row r="34" spans="1:13" ht="15.75" thickBot="1" x14ac:dyDescent="0.3">
      <c r="A34" s="271" t="s">
        <v>166</v>
      </c>
      <c r="B34" s="295">
        <v>35</v>
      </c>
      <c r="C34" s="295">
        <v>98</v>
      </c>
      <c r="D34" s="295">
        <v>133</v>
      </c>
      <c r="E34" s="295">
        <v>174</v>
      </c>
      <c r="F34" s="295">
        <v>306</v>
      </c>
      <c r="G34" s="295">
        <v>480</v>
      </c>
      <c r="H34" s="295">
        <v>155</v>
      </c>
      <c r="I34" s="295">
        <v>290</v>
      </c>
      <c r="J34" s="295">
        <v>445</v>
      </c>
      <c r="K34" s="278">
        <f t="shared" si="3"/>
        <v>0.89080459770114939</v>
      </c>
      <c r="L34" s="278">
        <f t="shared" si="4"/>
        <v>0.94771241830065356</v>
      </c>
      <c r="M34" s="278">
        <f t="shared" si="5"/>
        <v>0.92708333333333337</v>
      </c>
    </row>
    <row r="35" spans="1:13" ht="15.75" thickTop="1" x14ac:dyDescent="0.25">
      <c r="A35" s="272" t="s">
        <v>27</v>
      </c>
      <c r="B35" s="296">
        <f>SUM(B22,B26,B28,B32)</f>
        <v>26602</v>
      </c>
      <c r="C35" s="296">
        <f>SUM(C22,C26,C28,C32)</f>
        <v>28443</v>
      </c>
      <c r="D35" s="296">
        <f>SUM(D22,D26,D28,D32)</f>
        <v>55045</v>
      </c>
      <c r="E35" s="296">
        <v>89710</v>
      </c>
      <c r="F35" s="296">
        <v>91003</v>
      </c>
      <c r="G35" s="296">
        <v>180713</v>
      </c>
      <c r="H35" s="296">
        <v>73270</v>
      </c>
      <c r="I35" s="296">
        <v>82841</v>
      </c>
      <c r="J35" s="296">
        <v>156111</v>
      </c>
      <c r="K35" s="279">
        <f t="shared" si="3"/>
        <v>0.81674283803366399</v>
      </c>
      <c r="L35" s="279">
        <f t="shared" si="4"/>
        <v>0.91031064909948023</v>
      </c>
      <c r="M35" s="279">
        <f t="shared" si="5"/>
        <v>0.86386148201844914</v>
      </c>
    </row>
    <row r="36" spans="1:13" x14ac:dyDescent="0.25">
      <c r="H36" s="297"/>
      <c r="I36" s="297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workbookViewId="0"/>
  </sheetViews>
  <sheetFormatPr baseColWidth="10" defaultColWidth="11" defaultRowHeight="12.75" x14ac:dyDescent="0.2"/>
  <cols>
    <col min="1" max="1" width="14.85546875" style="386" customWidth="1"/>
    <col min="2" max="2" width="15" style="386" customWidth="1"/>
    <col min="3" max="3" width="8.42578125" style="386" customWidth="1"/>
    <col min="4" max="12" width="8.7109375" style="388" customWidth="1"/>
    <col min="13" max="16384" width="11" style="386"/>
  </cols>
  <sheetData>
    <row r="1" spans="1:12" s="391" customFormat="1" ht="15.75" x14ac:dyDescent="0.25">
      <c r="A1" s="390" t="s">
        <v>1236</v>
      </c>
      <c r="D1" s="392"/>
      <c r="E1" s="392"/>
      <c r="F1" s="392"/>
      <c r="G1" s="392"/>
      <c r="H1" s="392"/>
      <c r="I1" s="392"/>
      <c r="J1" s="392"/>
      <c r="K1" s="392"/>
      <c r="L1" s="392"/>
    </row>
    <row r="2" spans="1:12" s="391" customFormat="1" ht="15.75" x14ac:dyDescent="0.25">
      <c r="A2" s="393" t="s">
        <v>1219</v>
      </c>
      <c r="D2" s="392"/>
      <c r="E2" s="392"/>
      <c r="F2" s="392"/>
      <c r="G2" s="392"/>
      <c r="H2" s="392"/>
      <c r="I2" s="392"/>
      <c r="J2" s="392"/>
      <c r="K2" s="392"/>
      <c r="L2" s="392"/>
    </row>
    <row r="4" spans="1:12" x14ac:dyDescent="0.2">
      <c r="D4" s="386" t="s">
        <v>1220</v>
      </c>
      <c r="E4" s="386"/>
      <c r="F4" s="386"/>
      <c r="G4" s="386"/>
      <c r="H4" s="386"/>
      <c r="I4" s="386"/>
      <c r="J4" s="386"/>
      <c r="K4" s="386"/>
      <c r="L4" s="386"/>
    </row>
    <row r="5" spans="1:12" ht="25.5" customHeight="1" x14ac:dyDescent="0.2">
      <c r="A5" s="386" t="s">
        <v>0</v>
      </c>
      <c r="B5" s="386" t="s">
        <v>4</v>
      </c>
      <c r="C5" s="386" t="s">
        <v>1221</v>
      </c>
      <c r="D5" s="386" t="s">
        <v>104</v>
      </c>
      <c r="E5" s="386" t="s">
        <v>105</v>
      </c>
      <c r="F5" s="386" t="s">
        <v>106</v>
      </c>
      <c r="G5" s="386" t="s">
        <v>107</v>
      </c>
      <c r="H5" s="386" t="s">
        <v>108</v>
      </c>
      <c r="I5" s="386" t="s">
        <v>109</v>
      </c>
      <c r="J5" s="387" t="s">
        <v>1226</v>
      </c>
      <c r="K5" s="387" t="s">
        <v>1237</v>
      </c>
      <c r="L5" s="387" t="s">
        <v>1228</v>
      </c>
    </row>
    <row r="6" spans="1:12" x14ac:dyDescent="0.2">
      <c r="A6" s="386" t="s">
        <v>1229</v>
      </c>
    </row>
    <row r="7" spans="1:12" x14ac:dyDescent="0.2">
      <c r="B7" s="386" t="s">
        <v>43</v>
      </c>
    </row>
    <row r="8" spans="1:12" x14ac:dyDescent="0.2">
      <c r="C8" s="386" t="s">
        <v>226</v>
      </c>
      <c r="D8" s="388">
        <v>7606</v>
      </c>
      <c r="E8" s="388">
        <v>7990</v>
      </c>
      <c r="F8" s="388">
        <v>21849</v>
      </c>
      <c r="G8" s="388">
        <v>21457</v>
      </c>
      <c r="H8" s="388">
        <v>33265</v>
      </c>
      <c r="I8" s="388">
        <v>32435</v>
      </c>
      <c r="J8" s="388">
        <v>62720</v>
      </c>
      <c r="K8" s="388">
        <v>61882</v>
      </c>
      <c r="L8" s="388">
        <v>124602</v>
      </c>
    </row>
    <row r="9" spans="1:12" x14ac:dyDescent="0.2">
      <c r="C9" s="386" t="s">
        <v>1230</v>
      </c>
      <c r="D9" s="388">
        <v>8572</v>
      </c>
      <c r="E9" s="388">
        <v>8544</v>
      </c>
      <c r="F9" s="388">
        <v>21374</v>
      </c>
      <c r="G9" s="388">
        <v>21303</v>
      </c>
      <c r="H9" s="388">
        <v>32776</v>
      </c>
      <c r="I9" s="388">
        <v>31702</v>
      </c>
      <c r="J9" s="388">
        <v>62722</v>
      </c>
      <c r="K9" s="388">
        <v>61549</v>
      </c>
      <c r="L9" s="388">
        <v>124271</v>
      </c>
    </row>
    <row r="10" spans="1:12" x14ac:dyDescent="0.2">
      <c r="C10" s="386" t="s">
        <v>1231</v>
      </c>
      <c r="D10" s="388">
        <v>8600</v>
      </c>
      <c r="E10" s="388">
        <v>8405</v>
      </c>
      <c r="F10" s="388">
        <v>21415</v>
      </c>
      <c r="G10" s="388">
        <v>21051</v>
      </c>
      <c r="H10" s="388">
        <v>32539</v>
      </c>
      <c r="I10" s="388">
        <v>31461</v>
      </c>
      <c r="J10" s="388">
        <v>62554</v>
      </c>
      <c r="K10" s="388">
        <v>60917</v>
      </c>
      <c r="L10" s="388">
        <v>123471</v>
      </c>
    </row>
    <row r="11" spans="1:12" x14ac:dyDescent="0.2">
      <c r="C11" s="386" t="s">
        <v>1232</v>
      </c>
      <c r="D11" s="388">
        <v>8641</v>
      </c>
      <c r="E11" s="388">
        <v>8295</v>
      </c>
      <c r="F11" s="388">
        <v>21502</v>
      </c>
      <c r="G11" s="388">
        <v>20996</v>
      </c>
      <c r="H11" s="388">
        <v>32399</v>
      </c>
      <c r="I11" s="388">
        <v>30942</v>
      </c>
      <c r="J11" s="388">
        <v>62542</v>
      </c>
      <c r="K11" s="388">
        <v>60233</v>
      </c>
      <c r="L11" s="388">
        <v>122775</v>
      </c>
    </row>
    <row r="12" spans="1:12" x14ac:dyDescent="0.2">
      <c r="C12" s="386" t="s">
        <v>1233</v>
      </c>
      <c r="D12" s="388">
        <v>8732</v>
      </c>
      <c r="E12" s="388">
        <v>8279</v>
      </c>
      <c r="F12" s="388">
        <v>21537</v>
      </c>
      <c r="G12" s="388">
        <v>20559</v>
      </c>
      <c r="H12" s="388">
        <v>32349</v>
      </c>
      <c r="I12" s="388">
        <v>30675</v>
      </c>
      <c r="J12" s="388">
        <v>62618</v>
      </c>
      <c r="K12" s="388">
        <v>59513</v>
      </c>
      <c r="L12" s="388">
        <v>122131</v>
      </c>
    </row>
    <row r="13" spans="1:12" x14ac:dyDescent="0.2">
      <c r="C13" s="386" t="s">
        <v>1234</v>
      </c>
      <c r="D13" s="388">
        <v>8825</v>
      </c>
      <c r="E13" s="388">
        <v>8265</v>
      </c>
      <c r="F13" s="388">
        <v>21714</v>
      </c>
      <c r="G13" s="388">
        <v>20430</v>
      </c>
      <c r="H13" s="388">
        <v>32377</v>
      </c>
      <c r="I13" s="388">
        <v>30019</v>
      </c>
      <c r="J13" s="388">
        <v>62916</v>
      </c>
      <c r="K13" s="388">
        <v>58714</v>
      </c>
      <c r="L13" s="388">
        <v>121630</v>
      </c>
    </row>
    <row r="14" spans="1:12" x14ac:dyDescent="0.2">
      <c r="C14" s="386" t="s">
        <v>1235</v>
      </c>
      <c r="D14" s="388">
        <v>8899</v>
      </c>
      <c r="E14" s="388">
        <v>8228</v>
      </c>
      <c r="F14" s="388">
        <v>21847</v>
      </c>
      <c r="G14" s="388">
        <v>20269</v>
      </c>
      <c r="H14" s="388">
        <v>32505</v>
      </c>
      <c r="I14" s="388">
        <v>29671</v>
      </c>
      <c r="J14" s="388">
        <v>63251</v>
      </c>
      <c r="K14" s="388">
        <v>58168</v>
      </c>
      <c r="L14" s="388">
        <v>121419</v>
      </c>
    </row>
    <row r="16" spans="1:12" x14ac:dyDescent="0.2">
      <c r="A16" s="386" t="s">
        <v>37</v>
      </c>
    </row>
    <row r="17" spans="2:12" x14ac:dyDescent="0.2">
      <c r="B17" s="386" t="s">
        <v>43</v>
      </c>
    </row>
    <row r="18" spans="2:12" x14ac:dyDescent="0.2">
      <c r="C18" s="386" t="s">
        <v>226</v>
      </c>
      <c r="D18" s="388">
        <v>2330</v>
      </c>
      <c r="E18" s="388">
        <v>2571</v>
      </c>
      <c r="F18" s="388">
        <v>5776</v>
      </c>
      <c r="G18" s="388">
        <v>5715</v>
      </c>
      <c r="H18" s="388">
        <v>7232</v>
      </c>
      <c r="I18" s="388">
        <v>7205</v>
      </c>
      <c r="J18" s="388">
        <v>15338</v>
      </c>
      <c r="K18" s="388">
        <v>15491</v>
      </c>
      <c r="L18" s="388">
        <v>30829</v>
      </c>
    </row>
    <row r="19" spans="2:12" x14ac:dyDescent="0.2">
      <c r="C19" s="386" t="s">
        <v>1230</v>
      </c>
      <c r="D19" s="388">
        <v>2175</v>
      </c>
      <c r="E19" s="388">
        <v>2256</v>
      </c>
      <c r="F19" s="388">
        <v>5596</v>
      </c>
      <c r="G19" s="388">
        <v>5616</v>
      </c>
      <c r="H19" s="388">
        <v>7278</v>
      </c>
      <c r="I19" s="388">
        <v>7112</v>
      </c>
      <c r="J19" s="388">
        <v>15049</v>
      </c>
      <c r="K19" s="388">
        <v>14984</v>
      </c>
      <c r="L19" s="388">
        <v>30033</v>
      </c>
    </row>
    <row r="20" spans="2:12" x14ac:dyDescent="0.2">
      <c r="C20" s="386" t="s">
        <v>1231</v>
      </c>
      <c r="D20" s="388">
        <v>2139</v>
      </c>
      <c r="E20" s="388">
        <v>2160</v>
      </c>
      <c r="F20" s="388">
        <v>5550</v>
      </c>
      <c r="G20" s="388">
        <v>5492</v>
      </c>
      <c r="H20" s="388">
        <v>7275</v>
      </c>
      <c r="I20" s="388">
        <v>7157</v>
      </c>
      <c r="J20" s="388">
        <v>14964</v>
      </c>
      <c r="K20" s="388">
        <v>14809</v>
      </c>
      <c r="L20" s="388">
        <v>29773</v>
      </c>
    </row>
    <row r="21" spans="2:12" x14ac:dyDescent="0.2">
      <c r="C21" s="386" t="s">
        <v>1232</v>
      </c>
      <c r="D21" s="388">
        <v>2104</v>
      </c>
      <c r="E21" s="388">
        <v>2068</v>
      </c>
      <c r="F21" s="388">
        <v>5522</v>
      </c>
      <c r="G21" s="388">
        <v>5474</v>
      </c>
      <c r="H21" s="388">
        <v>7215</v>
      </c>
      <c r="I21" s="388">
        <v>6999</v>
      </c>
      <c r="J21" s="388">
        <v>14841</v>
      </c>
      <c r="K21" s="388">
        <v>14541</v>
      </c>
      <c r="L21" s="388">
        <v>29382</v>
      </c>
    </row>
    <row r="22" spans="2:12" x14ac:dyDescent="0.2">
      <c r="C22" s="386" t="s">
        <v>1233</v>
      </c>
      <c r="D22" s="388">
        <v>2132</v>
      </c>
      <c r="E22" s="388">
        <v>2083</v>
      </c>
      <c r="F22" s="388">
        <v>5432</v>
      </c>
      <c r="G22" s="388">
        <v>5241</v>
      </c>
      <c r="H22" s="388">
        <v>7179</v>
      </c>
      <c r="I22" s="388">
        <v>6976</v>
      </c>
      <c r="J22" s="388">
        <v>14743</v>
      </c>
      <c r="K22" s="388">
        <v>14300</v>
      </c>
      <c r="L22" s="388">
        <v>29043</v>
      </c>
    </row>
    <row r="23" spans="2:12" x14ac:dyDescent="0.2">
      <c r="C23" s="386" t="s">
        <v>1234</v>
      </c>
      <c r="D23" s="388">
        <v>2161</v>
      </c>
      <c r="E23" s="388">
        <v>2099</v>
      </c>
      <c r="F23" s="388">
        <v>5504</v>
      </c>
      <c r="G23" s="388">
        <v>5279</v>
      </c>
      <c r="H23" s="388">
        <v>7062</v>
      </c>
      <c r="I23" s="388">
        <v>6679</v>
      </c>
      <c r="J23" s="388">
        <v>14727</v>
      </c>
      <c r="K23" s="388">
        <v>14057</v>
      </c>
      <c r="L23" s="388">
        <v>28784</v>
      </c>
    </row>
    <row r="24" spans="2:12" x14ac:dyDescent="0.2">
      <c r="C24" s="386" t="s">
        <v>1235</v>
      </c>
      <c r="D24" s="388">
        <v>2169</v>
      </c>
      <c r="E24" s="388">
        <v>2094</v>
      </c>
      <c r="F24" s="388">
        <v>5536</v>
      </c>
      <c r="G24" s="388">
        <v>5278</v>
      </c>
      <c r="H24" s="388">
        <v>7045</v>
      </c>
      <c r="I24" s="388">
        <v>6622</v>
      </c>
      <c r="J24" s="388">
        <v>14750</v>
      </c>
      <c r="K24" s="388">
        <v>13994</v>
      </c>
      <c r="L24" s="388">
        <v>28744</v>
      </c>
    </row>
    <row r="26" spans="2:12" x14ac:dyDescent="0.2">
      <c r="B26" s="386" t="s">
        <v>116</v>
      </c>
    </row>
    <row r="27" spans="2:12" x14ac:dyDescent="0.2">
      <c r="C27" s="386" t="s">
        <v>226</v>
      </c>
      <c r="D27" s="388">
        <v>2330</v>
      </c>
      <c r="E27" s="388">
        <v>2571</v>
      </c>
      <c r="F27" s="388">
        <v>5776</v>
      </c>
      <c r="G27" s="388">
        <v>5715</v>
      </c>
      <c r="H27" s="388">
        <v>7232</v>
      </c>
      <c r="I27" s="388">
        <v>7205</v>
      </c>
      <c r="J27" s="388">
        <v>15338</v>
      </c>
      <c r="K27" s="388">
        <v>15491</v>
      </c>
      <c r="L27" s="388">
        <v>30829</v>
      </c>
    </row>
    <row r="28" spans="2:12" x14ac:dyDescent="0.2">
      <c r="C28" s="386" t="s">
        <v>1230</v>
      </c>
      <c r="D28" s="388">
        <v>2175</v>
      </c>
      <c r="E28" s="388">
        <v>2256</v>
      </c>
      <c r="F28" s="388">
        <v>5596</v>
      </c>
      <c r="G28" s="388">
        <v>5616</v>
      </c>
      <c r="H28" s="388">
        <v>7278</v>
      </c>
      <c r="I28" s="388">
        <v>7112</v>
      </c>
      <c r="J28" s="388">
        <v>15049</v>
      </c>
      <c r="K28" s="388">
        <v>14984</v>
      </c>
      <c r="L28" s="388">
        <v>30033</v>
      </c>
    </row>
    <row r="29" spans="2:12" x14ac:dyDescent="0.2">
      <c r="C29" s="386" t="s">
        <v>1231</v>
      </c>
      <c r="D29" s="388">
        <v>2139</v>
      </c>
      <c r="E29" s="388">
        <v>2160</v>
      </c>
      <c r="F29" s="388">
        <v>5550</v>
      </c>
      <c r="G29" s="388">
        <v>5492</v>
      </c>
      <c r="H29" s="388">
        <v>7275</v>
      </c>
      <c r="I29" s="388">
        <v>7157</v>
      </c>
      <c r="J29" s="388">
        <v>14964</v>
      </c>
      <c r="K29" s="388">
        <v>14809</v>
      </c>
      <c r="L29" s="388">
        <v>29773</v>
      </c>
    </row>
    <row r="30" spans="2:12" x14ac:dyDescent="0.2">
      <c r="C30" s="386" t="s">
        <v>1232</v>
      </c>
      <c r="D30" s="388">
        <v>2104</v>
      </c>
      <c r="E30" s="388">
        <v>2068</v>
      </c>
      <c r="F30" s="388">
        <v>5522</v>
      </c>
      <c r="G30" s="388">
        <v>5474</v>
      </c>
      <c r="H30" s="388">
        <v>7215</v>
      </c>
      <c r="I30" s="388">
        <v>6999</v>
      </c>
      <c r="J30" s="388">
        <v>14841</v>
      </c>
      <c r="K30" s="388">
        <v>14541</v>
      </c>
      <c r="L30" s="388">
        <v>29382</v>
      </c>
    </row>
    <row r="31" spans="2:12" x14ac:dyDescent="0.2">
      <c r="C31" s="386" t="s">
        <v>1233</v>
      </c>
      <c r="D31" s="388">
        <v>2132</v>
      </c>
      <c r="E31" s="388">
        <v>2083</v>
      </c>
      <c r="F31" s="388">
        <v>5432</v>
      </c>
      <c r="G31" s="388">
        <v>5241</v>
      </c>
      <c r="H31" s="388">
        <v>7179</v>
      </c>
      <c r="I31" s="388">
        <v>6976</v>
      </c>
      <c r="J31" s="388">
        <v>14743</v>
      </c>
      <c r="K31" s="388">
        <v>14300</v>
      </c>
      <c r="L31" s="388">
        <v>29043</v>
      </c>
    </row>
    <row r="32" spans="2:12" x14ac:dyDescent="0.2">
      <c r="C32" s="386" t="s">
        <v>1234</v>
      </c>
      <c r="D32" s="388">
        <v>2161</v>
      </c>
      <c r="E32" s="388">
        <v>2099</v>
      </c>
      <c r="F32" s="388">
        <v>5504</v>
      </c>
      <c r="G32" s="388">
        <v>5279</v>
      </c>
      <c r="H32" s="388">
        <v>7062</v>
      </c>
      <c r="I32" s="388">
        <v>6679</v>
      </c>
      <c r="J32" s="388">
        <v>14727</v>
      </c>
      <c r="K32" s="388">
        <v>14057</v>
      </c>
      <c r="L32" s="388">
        <v>28784</v>
      </c>
    </row>
    <row r="33" spans="1:12" x14ac:dyDescent="0.2">
      <c r="C33" s="386" t="s">
        <v>1235</v>
      </c>
      <c r="D33" s="388">
        <v>2169</v>
      </c>
      <c r="E33" s="388">
        <v>2094</v>
      </c>
      <c r="F33" s="388">
        <v>5536</v>
      </c>
      <c r="G33" s="388">
        <v>5278</v>
      </c>
      <c r="H33" s="388">
        <v>7045</v>
      </c>
      <c r="I33" s="388">
        <v>6622</v>
      </c>
      <c r="J33" s="388">
        <v>14750</v>
      </c>
      <c r="K33" s="388">
        <v>13994</v>
      </c>
      <c r="L33" s="388">
        <v>28744</v>
      </c>
    </row>
    <row r="35" spans="1:12" x14ac:dyDescent="0.2">
      <c r="A35" s="386" t="s">
        <v>38</v>
      </c>
    </row>
    <row r="36" spans="1:12" x14ac:dyDescent="0.2">
      <c r="B36" s="386" t="s">
        <v>43</v>
      </c>
    </row>
    <row r="37" spans="1:12" x14ac:dyDescent="0.2">
      <c r="C37" s="386" t="s">
        <v>226</v>
      </c>
      <c r="D37" s="388">
        <v>1</v>
      </c>
      <c r="E37" s="388">
        <v>0</v>
      </c>
      <c r="F37" s="388">
        <v>0</v>
      </c>
      <c r="G37" s="388">
        <v>0</v>
      </c>
      <c r="H37" s="388">
        <v>2194</v>
      </c>
      <c r="I37" s="388">
        <v>2371</v>
      </c>
      <c r="J37" s="388">
        <v>2195</v>
      </c>
      <c r="K37" s="388">
        <v>2371</v>
      </c>
      <c r="L37" s="388">
        <v>4566</v>
      </c>
    </row>
    <row r="38" spans="1:12" x14ac:dyDescent="0.2">
      <c r="C38" s="386" t="s">
        <v>1230</v>
      </c>
      <c r="D38" s="388">
        <v>0</v>
      </c>
      <c r="E38" s="388">
        <v>0</v>
      </c>
      <c r="F38" s="388">
        <v>0</v>
      </c>
      <c r="G38" s="388">
        <v>0</v>
      </c>
      <c r="H38" s="388">
        <v>1726</v>
      </c>
      <c r="I38" s="388">
        <v>1862</v>
      </c>
      <c r="J38" s="388">
        <v>1726</v>
      </c>
      <c r="K38" s="388">
        <v>1862</v>
      </c>
      <c r="L38" s="388">
        <v>3588</v>
      </c>
    </row>
    <row r="39" spans="1:12" x14ac:dyDescent="0.2">
      <c r="C39" s="386" t="s">
        <v>1231</v>
      </c>
      <c r="D39" s="388">
        <v>0</v>
      </c>
      <c r="E39" s="388">
        <v>0</v>
      </c>
      <c r="F39" s="388">
        <v>0</v>
      </c>
      <c r="G39" s="388">
        <v>0</v>
      </c>
      <c r="H39" s="388">
        <v>1530</v>
      </c>
      <c r="I39" s="388">
        <v>1648</v>
      </c>
      <c r="J39" s="388">
        <v>1530</v>
      </c>
      <c r="K39" s="388">
        <v>1648</v>
      </c>
      <c r="L39" s="388">
        <v>3178</v>
      </c>
    </row>
    <row r="40" spans="1:12" x14ac:dyDescent="0.2">
      <c r="C40" s="386" t="s">
        <v>1232</v>
      </c>
      <c r="D40" s="388">
        <v>0</v>
      </c>
      <c r="E40" s="388">
        <v>0</v>
      </c>
      <c r="F40" s="388">
        <v>0</v>
      </c>
      <c r="G40" s="388">
        <v>0</v>
      </c>
      <c r="H40" s="388">
        <v>1357</v>
      </c>
      <c r="I40" s="388">
        <v>1459</v>
      </c>
      <c r="J40" s="388">
        <v>1357</v>
      </c>
      <c r="K40" s="388">
        <v>1459</v>
      </c>
      <c r="L40" s="388">
        <v>2816</v>
      </c>
    </row>
    <row r="41" spans="1:12" x14ac:dyDescent="0.2">
      <c r="C41" s="386" t="s">
        <v>1233</v>
      </c>
      <c r="D41" s="388">
        <v>0</v>
      </c>
      <c r="E41" s="388">
        <v>0</v>
      </c>
      <c r="F41" s="388">
        <v>0</v>
      </c>
      <c r="G41" s="388">
        <v>0</v>
      </c>
      <c r="H41" s="388">
        <v>1203</v>
      </c>
      <c r="I41" s="388">
        <v>1292</v>
      </c>
      <c r="J41" s="388">
        <v>1203</v>
      </c>
      <c r="K41" s="388">
        <v>1292</v>
      </c>
      <c r="L41" s="388">
        <v>2495</v>
      </c>
    </row>
    <row r="42" spans="1:12" x14ac:dyDescent="0.2">
      <c r="C42" s="386" t="s">
        <v>1234</v>
      </c>
      <c r="D42" s="388">
        <v>0</v>
      </c>
      <c r="E42" s="388">
        <v>0</v>
      </c>
      <c r="F42" s="388">
        <v>0</v>
      </c>
      <c r="G42" s="388">
        <v>0</v>
      </c>
      <c r="H42" s="388">
        <v>1067</v>
      </c>
      <c r="I42" s="388">
        <v>1144</v>
      </c>
      <c r="J42" s="388">
        <v>1067</v>
      </c>
      <c r="K42" s="388">
        <v>1144</v>
      </c>
      <c r="L42" s="388">
        <v>2211</v>
      </c>
    </row>
    <row r="43" spans="1:12" x14ac:dyDescent="0.2">
      <c r="C43" s="386" t="s">
        <v>1235</v>
      </c>
      <c r="D43" s="388">
        <v>0</v>
      </c>
      <c r="E43" s="388">
        <v>0</v>
      </c>
      <c r="F43" s="388">
        <v>0</v>
      </c>
      <c r="G43" s="388">
        <v>0</v>
      </c>
      <c r="H43" s="388">
        <v>946</v>
      </c>
      <c r="I43" s="388">
        <v>1013</v>
      </c>
      <c r="J43" s="388">
        <v>946</v>
      </c>
      <c r="K43" s="388">
        <v>1013</v>
      </c>
      <c r="L43" s="388">
        <v>1959</v>
      </c>
    </row>
    <row r="45" spans="1:12" x14ac:dyDescent="0.2">
      <c r="B45" s="386" t="s">
        <v>65</v>
      </c>
    </row>
    <row r="46" spans="1:12" x14ac:dyDescent="0.2">
      <c r="C46" s="386" t="s">
        <v>226</v>
      </c>
      <c r="D46" s="388">
        <v>0</v>
      </c>
      <c r="E46" s="388">
        <v>0</v>
      </c>
      <c r="F46" s="388">
        <v>0</v>
      </c>
      <c r="G46" s="388">
        <v>0</v>
      </c>
      <c r="H46" s="388">
        <v>2194</v>
      </c>
      <c r="I46" s="388">
        <v>2371</v>
      </c>
      <c r="J46" s="388">
        <v>2194</v>
      </c>
      <c r="K46" s="388">
        <v>2371</v>
      </c>
      <c r="L46" s="388">
        <v>4565</v>
      </c>
    </row>
    <row r="47" spans="1:12" x14ac:dyDescent="0.2">
      <c r="C47" s="386" t="s">
        <v>1230</v>
      </c>
      <c r="D47" s="388">
        <v>0</v>
      </c>
      <c r="E47" s="388">
        <v>0</v>
      </c>
      <c r="F47" s="388">
        <v>0</v>
      </c>
      <c r="G47" s="388">
        <v>0</v>
      </c>
      <c r="H47" s="388">
        <v>1726</v>
      </c>
      <c r="I47" s="388">
        <v>1862</v>
      </c>
      <c r="J47" s="388">
        <v>1726</v>
      </c>
      <c r="K47" s="388">
        <v>1862</v>
      </c>
      <c r="L47" s="388">
        <v>3588</v>
      </c>
    </row>
    <row r="48" spans="1:12" x14ac:dyDescent="0.2">
      <c r="C48" s="386" t="s">
        <v>1231</v>
      </c>
      <c r="D48" s="388">
        <v>0</v>
      </c>
      <c r="E48" s="388">
        <v>0</v>
      </c>
      <c r="F48" s="388">
        <v>0</v>
      </c>
      <c r="G48" s="388">
        <v>0</v>
      </c>
      <c r="H48" s="388">
        <v>1530</v>
      </c>
      <c r="I48" s="388">
        <v>1648</v>
      </c>
      <c r="J48" s="388">
        <v>1530</v>
      </c>
      <c r="K48" s="388">
        <v>1648</v>
      </c>
      <c r="L48" s="388">
        <v>3178</v>
      </c>
    </row>
    <row r="49" spans="1:12" x14ac:dyDescent="0.2">
      <c r="C49" s="386" t="s">
        <v>1232</v>
      </c>
      <c r="D49" s="388">
        <v>0</v>
      </c>
      <c r="E49" s="388">
        <v>0</v>
      </c>
      <c r="F49" s="388">
        <v>0</v>
      </c>
      <c r="G49" s="388">
        <v>0</v>
      </c>
      <c r="H49" s="388">
        <v>1357</v>
      </c>
      <c r="I49" s="388">
        <v>1459</v>
      </c>
      <c r="J49" s="388">
        <v>1357</v>
      </c>
      <c r="K49" s="388">
        <v>1459</v>
      </c>
      <c r="L49" s="388">
        <v>2816</v>
      </c>
    </row>
    <row r="50" spans="1:12" x14ac:dyDescent="0.2">
      <c r="C50" s="386" t="s">
        <v>1233</v>
      </c>
      <c r="D50" s="388">
        <v>0</v>
      </c>
      <c r="E50" s="388">
        <v>0</v>
      </c>
      <c r="F50" s="388">
        <v>0</v>
      </c>
      <c r="G50" s="388">
        <v>0</v>
      </c>
      <c r="H50" s="388">
        <v>1203</v>
      </c>
      <c r="I50" s="388">
        <v>1292</v>
      </c>
      <c r="J50" s="388">
        <v>1203</v>
      </c>
      <c r="K50" s="388">
        <v>1292</v>
      </c>
      <c r="L50" s="388">
        <v>2495</v>
      </c>
    </row>
    <row r="51" spans="1:12" x14ac:dyDescent="0.2">
      <c r="C51" s="386" t="s">
        <v>1234</v>
      </c>
      <c r="D51" s="388">
        <v>0</v>
      </c>
      <c r="E51" s="388">
        <v>0</v>
      </c>
      <c r="F51" s="388">
        <v>0</v>
      </c>
      <c r="G51" s="388">
        <v>0</v>
      </c>
      <c r="H51" s="388">
        <v>1067</v>
      </c>
      <c r="I51" s="388">
        <v>1144</v>
      </c>
      <c r="J51" s="388">
        <v>1067</v>
      </c>
      <c r="K51" s="388">
        <v>1144</v>
      </c>
      <c r="L51" s="388">
        <v>2211</v>
      </c>
    </row>
    <row r="52" spans="1:12" x14ac:dyDescent="0.2">
      <c r="C52" s="386" t="s">
        <v>1235</v>
      </c>
      <c r="D52" s="388">
        <v>0</v>
      </c>
      <c r="E52" s="388">
        <v>0</v>
      </c>
      <c r="F52" s="388">
        <v>0</v>
      </c>
      <c r="G52" s="388">
        <v>0</v>
      </c>
      <c r="H52" s="388">
        <v>946</v>
      </c>
      <c r="I52" s="388">
        <v>1013</v>
      </c>
      <c r="J52" s="388">
        <v>946</v>
      </c>
      <c r="K52" s="388">
        <v>1013</v>
      </c>
      <c r="L52" s="388">
        <v>1959</v>
      </c>
    </row>
    <row r="54" spans="1:12" x14ac:dyDescent="0.2">
      <c r="B54" s="386" t="s">
        <v>116</v>
      </c>
    </row>
    <row r="55" spans="1:12" x14ac:dyDescent="0.2">
      <c r="C55" s="386" t="s">
        <v>226</v>
      </c>
      <c r="D55" s="388">
        <v>1</v>
      </c>
      <c r="E55" s="388">
        <v>0</v>
      </c>
      <c r="F55" s="388">
        <v>0</v>
      </c>
      <c r="G55" s="388">
        <v>0</v>
      </c>
      <c r="H55" s="388">
        <v>0</v>
      </c>
      <c r="I55" s="388">
        <v>0</v>
      </c>
      <c r="J55" s="388">
        <v>1</v>
      </c>
      <c r="K55" s="388">
        <v>0</v>
      </c>
      <c r="L55" s="388">
        <v>1</v>
      </c>
    </row>
    <row r="56" spans="1:12" x14ac:dyDescent="0.2">
      <c r="C56" s="386" t="s">
        <v>1230</v>
      </c>
      <c r="D56" s="388">
        <v>0</v>
      </c>
      <c r="E56" s="388">
        <v>0</v>
      </c>
      <c r="F56" s="388">
        <v>0</v>
      </c>
      <c r="G56" s="388">
        <v>0</v>
      </c>
      <c r="H56" s="388">
        <v>0</v>
      </c>
      <c r="I56" s="388">
        <v>0</v>
      </c>
      <c r="J56" s="388">
        <v>0</v>
      </c>
      <c r="K56" s="388">
        <v>0</v>
      </c>
      <c r="L56" s="388">
        <v>0</v>
      </c>
    </row>
    <row r="57" spans="1:12" x14ac:dyDescent="0.2">
      <c r="C57" s="386" t="s">
        <v>1231</v>
      </c>
      <c r="D57" s="388">
        <v>0</v>
      </c>
      <c r="E57" s="388">
        <v>0</v>
      </c>
      <c r="F57" s="388">
        <v>0</v>
      </c>
      <c r="G57" s="388">
        <v>0</v>
      </c>
      <c r="H57" s="388">
        <v>0</v>
      </c>
      <c r="I57" s="388">
        <v>0</v>
      </c>
      <c r="J57" s="388">
        <v>0</v>
      </c>
      <c r="K57" s="388">
        <v>0</v>
      </c>
      <c r="L57" s="388">
        <v>0</v>
      </c>
    </row>
    <row r="58" spans="1:12" x14ac:dyDescent="0.2">
      <c r="C58" s="386" t="s">
        <v>1232</v>
      </c>
      <c r="D58" s="388">
        <v>0</v>
      </c>
      <c r="E58" s="388">
        <v>0</v>
      </c>
      <c r="F58" s="388">
        <v>0</v>
      </c>
      <c r="G58" s="388">
        <v>0</v>
      </c>
      <c r="H58" s="388">
        <v>0</v>
      </c>
      <c r="I58" s="388">
        <v>0</v>
      </c>
      <c r="J58" s="388">
        <v>0</v>
      </c>
      <c r="K58" s="388">
        <v>0</v>
      </c>
      <c r="L58" s="388">
        <v>0</v>
      </c>
    </row>
    <row r="59" spans="1:12" x14ac:dyDescent="0.2">
      <c r="C59" s="386" t="s">
        <v>1233</v>
      </c>
      <c r="D59" s="388">
        <v>0</v>
      </c>
      <c r="E59" s="388">
        <v>0</v>
      </c>
      <c r="F59" s="388">
        <v>0</v>
      </c>
      <c r="G59" s="388">
        <v>0</v>
      </c>
      <c r="H59" s="388">
        <v>0</v>
      </c>
      <c r="I59" s="388">
        <v>0</v>
      </c>
      <c r="J59" s="388">
        <v>0</v>
      </c>
      <c r="K59" s="388">
        <v>0</v>
      </c>
      <c r="L59" s="388">
        <v>0</v>
      </c>
    </row>
    <row r="60" spans="1:12" x14ac:dyDescent="0.2">
      <c r="C60" s="386" t="s">
        <v>1234</v>
      </c>
      <c r="D60" s="388">
        <v>0</v>
      </c>
      <c r="E60" s="388">
        <v>0</v>
      </c>
      <c r="F60" s="388">
        <v>0</v>
      </c>
      <c r="G60" s="388">
        <v>0</v>
      </c>
      <c r="H60" s="388">
        <v>0</v>
      </c>
      <c r="I60" s="388">
        <v>0</v>
      </c>
      <c r="J60" s="388">
        <v>0</v>
      </c>
      <c r="K60" s="388">
        <v>0</v>
      </c>
      <c r="L60" s="388">
        <v>0</v>
      </c>
    </row>
    <row r="61" spans="1:12" x14ac:dyDescent="0.2">
      <c r="C61" s="386" t="s">
        <v>1235</v>
      </c>
      <c r="D61" s="388">
        <v>0</v>
      </c>
      <c r="E61" s="388">
        <v>0</v>
      </c>
      <c r="F61" s="388">
        <v>0</v>
      </c>
      <c r="G61" s="388">
        <v>0</v>
      </c>
      <c r="H61" s="388">
        <v>0</v>
      </c>
      <c r="I61" s="388">
        <v>0</v>
      </c>
      <c r="J61" s="388">
        <v>0</v>
      </c>
      <c r="K61" s="388">
        <v>0</v>
      </c>
      <c r="L61" s="388">
        <v>0</v>
      </c>
    </row>
    <row r="63" spans="1:12" x14ac:dyDescent="0.2">
      <c r="A63" s="386" t="s">
        <v>47</v>
      </c>
    </row>
    <row r="64" spans="1:12" x14ac:dyDescent="0.2">
      <c r="B64" s="386" t="s">
        <v>43</v>
      </c>
    </row>
    <row r="65" spans="2:12" x14ac:dyDescent="0.2">
      <c r="C65" s="386" t="s">
        <v>226</v>
      </c>
      <c r="D65" s="388">
        <v>3846</v>
      </c>
      <c r="E65" s="388">
        <v>3989</v>
      </c>
      <c r="F65" s="388">
        <v>13545</v>
      </c>
      <c r="G65" s="388">
        <v>13261</v>
      </c>
      <c r="H65" s="388">
        <v>20933</v>
      </c>
      <c r="I65" s="388">
        <v>20090</v>
      </c>
      <c r="J65" s="388">
        <v>38324</v>
      </c>
      <c r="K65" s="388">
        <v>37340</v>
      </c>
      <c r="L65" s="388">
        <v>75664</v>
      </c>
    </row>
    <row r="66" spans="2:12" x14ac:dyDescent="0.2">
      <c r="C66" s="386" t="s">
        <v>1230</v>
      </c>
      <c r="D66" s="388">
        <v>3937</v>
      </c>
      <c r="E66" s="388">
        <v>3997</v>
      </c>
      <c r="F66" s="388">
        <v>13227</v>
      </c>
      <c r="G66" s="388">
        <v>13124</v>
      </c>
      <c r="H66" s="388">
        <v>20874</v>
      </c>
      <c r="I66" s="388">
        <v>19848</v>
      </c>
      <c r="J66" s="388">
        <v>38038</v>
      </c>
      <c r="K66" s="388">
        <v>36969</v>
      </c>
      <c r="L66" s="388">
        <v>75007</v>
      </c>
    </row>
    <row r="67" spans="2:12" x14ac:dyDescent="0.2">
      <c r="C67" s="386" t="s">
        <v>1231</v>
      </c>
      <c r="D67" s="388">
        <v>3948</v>
      </c>
      <c r="E67" s="388">
        <v>3926</v>
      </c>
      <c r="F67" s="388">
        <v>13195</v>
      </c>
      <c r="G67" s="388">
        <v>12942</v>
      </c>
      <c r="H67" s="388">
        <v>20861</v>
      </c>
      <c r="I67" s="388">
        <v>19732</v>
      </c>
      <c r="J67" s="388">
        <v>38004</v>
      </c>
      <c r="K67" s="388">
        <v>36600</v>
      </c>
      <c r="L67" s="388">
        <v>74604</v>
      </c>
    </row>
    <row r="68" spans="2:12" x14ac:dyDescent="0.2">
      <c r="C68" s="386" t="s">
        <v>1232</v>
      </c>
      <c r="D68" s="388">
        <v>3970</v>
      </c>
      <c r="E68" s="388">
        <v>3880</v>
      </c>
      <c r="F68" s="388">
        <v>13253</v>
      </c>
      <c r="G68" s="388">
        <v>12873</v>
      </c>
      <c r="H68" s="388">
        <v>20820</v>
      </c>
      <c r="I68" s="388">
        <v>19498</v>
      </c>
      <c r="J68" s="388">
        <v>38043</v>
      </c>
      <c r="K68" s="388">
        <v>36251</v>
      </c>
      <c r="L68" s="388">
        <v>74294</v>
      </c>
    </row>
    <row r="69" spans="2:12" x14ac:dyDescent="0.2">
      <c r="C69" s="386" t="s">
        <v>1233</v>
      </c>
      <c r="D69" s="388">
        <v>3978</v>
      </c>
      <c r="E69" s="388">
        <v>3821</v>
      </c>
      <c r="F69" s="388">
        <v>13319</v>
      </c>
      <c r="G69" s="388">
        <v>12637</v>
      </c>
      <c r="H69" s="388">
        <v>20895</v>
      </c>
      <c r="I69" s="388">
        <v>19385</v>
      </c>
      <c r="J69" s="388">
        <v>38192</v>
      </c>
      <c r="K69" s="388">
        <v>35843</v>
      </c>
      <c r="L69" s="388">
        <v>74035</v>
      </c>
    </row>
    <row r="70" spans="2:12" x14ac:dyDescent="0.2">
      <c r="C70" s="386" t="s">
        <v>1234</v>
      </c>
      <c r="D70" s="388">
        <v>3986</v>
      </c>
      <c r="E70" s="388">
        <v>3762</v>
      </c>
      <c r="F70" s="388">
        <v>13365</v>
      </c>
      <c r="G70" s="388">
        <v>12438</v>
      </c>
      <c r="H70" s="388">
        <v>21110</v>
      </c>
      <c r="I70" s="388">
        <v>19137</v>
      </c>
      <c r="J70" s="388">
        <v>38461</v>
      </c>
      <c r="K70" s="388">
        <v>35337</v>
      </c>
      <c r="L70" s="388">
        <v>73798</v>
      </c>
    </row>
    <row r="71" spans="2:12" x14ac:dyDescent="0.2">
      <c r="C71" s="386" t="s">
        <v>1235</v>
      </c>
      <c r="D71" s="388">
        <v>3994</v>
      </c>
      <c r="E71" s="388">
        <v>3701</v>
      </c>
      <c r="F71" s="388">
        <v>13405</v>
      </c>
      <c r="G71" s="388">
        <v>12245</v>
      </c>
      <c r="H71" s="388">
        <v>21310</v>
      </c>
      <c r="I71" s="388">
        <v>18941</v>
      </c>
      <c r="J71" s="388">
        <v>38709</v>
      </c>
      <c r="K71" s="388">
        <v>34887</v>
      </c>
      <c r="L71" s="388">
        <v>73596</v>
      </c>
    </row>
    <row r="73" spans="2:12" x14ac:dyDescent="0.2">
      <c r="B73" s="386" t="s">
        <v>63</v>
      </c>
    </row>
    <row r="74" spans="2:12" x14ac:dyDescent="0.2">
      <c r="C74" s="386" t="s">
        <v>226</v>
      </c>
      <c r="D74" s="388">
        <v>119</v>
      </c>
      <c r="E74" s="388">
        <v>103</v>
      </c>
      <c r="F74" s="388">
        <v>111</v>
      </c>
      <c r="G74" s="388">
        <v>128</v>
      </c>
      <c r="H74" s="388">
        <v>107</v>
      </c>
      <c r="I74" s="388">
        <v>99</v>
      </c>
      <c r="J74" s="388">
        <v>337</v>
      </c>
      <c r="K74" s="388">
        <v>330</v>
      </c>
      <c r="L74" s="388">
        <v>667</v>
      </c>
    </row>
    <row r="75" spans="2:12" x14ac:dyDescent="0.2">
      <c r="C75" s="386" t="s">
        <v>1230</v>
      </c>
      <c r="D75" s="388">
        <v>136</v>
      </c>
      <c r="E75" s="388">
        <v>111</v>
      </c>
      <c r="F75" s="388">
        <v>127</v>
      </c>
      <c r="G75" s="388">
        <v>121</v>
      </c>
      <c r="H75" s="388">
        <v>138</v>
      </c>
      <c r="I75" s="388">
        <v>144</v>
      </c>
      <c r="J75" s="388">
        <v>401</v>
      </c>
      <c r="K75" s="388">
        <v>376</v>
      </c>
      <c r="L75" s="388">
        <v>777</v>
      </c>
    </row>
    <row r="76" spans="2:12" x14ac:dyDescent="0.2">
      <c r="C76" s="386" t="s">
        <v>1231</v>
      </c>
      <c r="D76" s="388">
        <v>143</v>
      </c>
      <c r="E76" s="388">
        <v>117</v>
      </c>
      <c r="F76" s="388">
        <v>138</v>
      </c>
      <c r="G76" s="388">
        <v>125</v>
      </c>
      <c r="H76" s="388">
        <v>148</v>
      </c>
      <c r="I76" s="388">
        <v>137</v>
      </c>
      <c r="J76" s="388">
        <v>429</v>
      </c>
      <c r="K76" s="388">
        <v>379</v>
      </c>
      <c r="L76" s="388">
        <v>808</v>
      </c>
    </row>
    <row r="77" spans="2:12" x14ac:dyDescent="0.2">
      <c r="C77" s="386" t="s">
        <v>1232</v>
      </c>
      <c r="D77" s="388">
        <v>142</v>
      </c>
      <c r="E77" s="388">
        <v>121</v>
      </c>
      <c r="F77" s="388">
        <v>140</v>
      </c>
      <c r="G77" s="388">
        <v>126</v>
      </c>
      <c r="H77" s="388">
        <v>151</v>
      </c>
      <c r="I77" s="388">
        <v>139</v>
      </c>
      <c r="J77" s="388">
        <v>433</v>
      </c>
      <c r="K77" s="388">
        <v>386</v>
      </c>
      <c r="L77" s="388">
        <v>819</v>
      </c>
    </row>
    <row r="78" spans="2:12" x14ac:dyDescent="0.2">
      <c r="C78" s="386" t="s">
        <v>1233</v>
      </c>
      <c r="D78" s="388">
        <v>141</v>
      </c>
      <c r="E78" s="388">
        <v>123</v>
      </c>
      <c r="F78" s="388">
        <v>140</v>
      </c>
      <c r="G78" s="388">
        <v>125</v>
      </c>
      <c r="H78" s="388">
        <v>147</v>
      </c>
      <c r="I78" s="388">
        <v>140</v>
      </c>
      <c r="J78" s="388">
        <v>428</v>
      </c>
      <c r="K78" s="388">
        <v>388</v>
      </c>
      <c r="L78" s="388">
        <v>816</v>
      </c>
    </row>
    <row r="79" spans="2:12" x14ac:dyDescent="0.2">
      <c r="C79" s="386" t="s">
        <v>1234</v>
      </c>
      <c r="D79" s="388">
        <v>140</v>
      </c>
      <c r="E79" s="388">
        <v>123</v>
      </c>
      <c r="F79" s="388">
        <v>141</v>
      </c>
      <c r="G79" s="388">
        <v>127</v>
      </c>
      <c r="H79" s="388">
        <v>147</v>
      </c>
      <c r="I79" s="388">
        <v>139</v>
      </c>
      <c r="J79" s="388">
        <v>428</v>
      </c>
      <c r="K79" s="388">
        <v>389</v>
      </c>
      <c r="L79" s="388">
        <v>817</v>
      </c>
    </row>
    <row r="80" spans="2:12" x14ac:dyDescent="0.2">
      <c r="C80" s="386" t="s">
        <v>1235</v>
      </c>
      <c r="D80" s="388">
        <v>139</v>
      </c>
      <c r="E80" s="388">
        <v>120</v>
      </c>
      <c r="F80" s="388">
        <v>141</v>
      </c>
      <c r="G80" s="388">
        <v>127</v>
      </c>
      <c r="H80" s="388">
        <v>149</v>
      </c>
      <c r="I80" s="388">
        <v>142</v>
      </c>
      <c r="J80" s="388">
        <v>429</v>
      </c>
      <c r="K80" s="388">
        <v>389</v>
      </c>
      <c r="L80" s="388">
        <v>818</v>
      </c>
    </row>
    <row r="82" spans="2:12" x14ac:dyDescent="0.2">
      <c r="B82" s="386" t="s">
        <v>116</v>
      </c>
    </row>
    <row r="83" spans="2:12" x14ac:dyDescent="0.2">
      <c r="C83" s="386" t="s">
        <v>226</v>
      </c>
      <c r="D83" s="388">
        <v>3222</v>
      </c>
      <c r="E83" s="388">
        <v>3437</v>
      </c>
      <c r="F83" s="388">
        <v>12604</v>
      </c>
      <c r="G83" s="388">
        <v>12341</v>
      </c>
      <c r="H83" s="388">
        <v>19838</v>
      </c>
      <c r="I83" s="388">
        <v>19017</v>
      </c>
      <c r="J83" s="388">
        <v>35664</v>
      </c>
      <c r="K83" s="388">
        <v>34795</v>
      </c>
      <c r="L83" s="388">
        <v>70459</v>
      </c>
    </row>
    <row r="84" spans="2:12" x14ac:dyDescent="0.2">
      <c r="C84" s="386" t="s">
        <v>1230</v>
      </c>
      <c r="D84" s="388">
        <v>3331</v>
      </c>
      <c r="E84" s="388">
        <v>3469</v>
      </c>
      <c r="F84" s="388">
        <v>12270</v>
      </c>
      <c r="G84" s="388">
        <v>12270</v>
      </c>
      <c r="H84" s="388">
        <v>19704</v>
      </c>
      <c r="I84" s="388">
        <v>18704</v>
      </c>
      <c r="J84" s="388">
        <v>35305</v>
      </c>
      <c r="K84" s="388">
        <v>34443</v>
      </c>
      <c r="L84" s="388">
        <v>69748</v>
      </c>
    </row>
    <row r="85" spans="2:12" x14ac:dyDescent="0.2">
      <c r="C85" s="386" t="s">
        <v>1231</v>
      </c>
      <c r="D85" s="388">
        <v>3344</v>
      </c>
      <c r="E85" s="388">
        <v>3397</v>
      </c>
      <c r="F85" s="388">
        <v>12252</v>
      </c>
      <c r="G85" s="388">
        <v>12107</v>
      </c>
      <c r="H85" s="388">
        <v>19673</v>
      </c>
      <c r="I85" s="388">
        <v>18596</v>
      </c>
      <c r="J85" s="388">
        <v>35269</v>
      </c>
      <c r="K85" s="388">
        <v>34100</v>
      </c>
      <c r="L85" s="388">
        <v>69369</v>
      </c>
    </row>
    <row r="86" spans="2:12" x14ac:dyDescent="0.2">
      <c r="C86" s="386" t="s">
        <v>1232</v>
      </c>
      <c r="D86" s="388">
        <v>3357</v>
      </c>
      <c r="E86" s="388">
        <v>3327</v>
      </c>
      <c r="F86" s="388">
        <v>12300</v>
      </c>
      <c r="G86" s="388">
        <v>12025</v>
      </c>
      <c r="H86" s="388">
        <v>19644</v>
      </c>
      <c r="I86" s="388">
        <v>18349</v>
      </c>
      <c r="J86" s="388">
        <v>35301</v>
      </c>
      <c r="K86" s="388">
        <v>33701</v>
      </c>
      <c r="L86" s="388">
        <v>69002</v>
      </c>
    </row>
    <row r="87" spans="2:12" x14ac:dyDescent="0.2">
      <c r="C87" s="386" t="s">
        <v>1233</v>
      </c>
      <c r="D87" s="388">
        <v>3370</v>
      </c>
      <c r="E87" s="388">
        <v>3258</v>
      </c>
      <c r="F87" s="388">
        <v>12348</v>
      </c>
      <c r="G87" s="388">
        <v>11777</v>
      </c>
      <c r="H87" s="388">
        <v>19721</v>
      </c>
      <c r="I87" s="388">
        <v>18225</v>
      </c>
      <c r="J87" s="388">
        <v>35439</v>
      </c>
      <c r="K87" s="388">
        <v>33260</v>
      </c>
      <c r="L87" s="388">
        <v>68699</v>
      </c>
    </row>
    <row r="88" spans="2:12" x14ac:dyDescent="0.2">
      <c r="C88" s="386" t="s">
        <v>1234</v>
      </c>
      <c r="D88" s="388">
        <v>3383</v>
      </c>
      <c r="E88" s="388">
        <v>3191</v>
      </c>
      <c r="F88" s="388">
        <v>12396</v>
      </c>
      <c r="G88" s="388">
        <v>11566</v>
      </c>
      <c r="H88" s="388">
        <v>19921</v>
      </c>
      <c r="I88" s="388">
        <v>17967</v>
      </c>
      <c r="J88" s="388">
        <v>35700</v>
      </c>
      <c r="K88" s="388">
        <v>32724</v>
      </c>
      <c r="L88" s="388">
        <v>68424</v>
      </c>
    </row>
    <row r="89" spans="2:12" x14ac:dyDescent="0.2">
      <c r="C89" s="386" t="s">
        <v>1235</v>
      </c>
      <c r="D89" s="388">
        <v>3396</v>
      </c>
      <c r="E89" s="388">
        <v>3125</v>
      </c>
      <c r="F89" s="388">
        <v>12443</v>
      </c>
      <c r="G89" s="388">
        <v>11360</v>
      </c>
      <c r="H89" s="388">
        <v>20123</v>
      </c>
      <c r="I89" s="388">
        <v>17761</v>
      </c>
      <c r="J89" s="388">
        <v>35962</v>
      </c>
      <c r="K89" s="388">
        <v>32246</v>
      </c>
      <c r="L89" s="388">
        <v>68208</v>
      </c>
    </row>
    <row r="91" spans="2:12" x14ac:dyDescent="0.2">
      <c r="B91" s="386" t="s">
        <v>64</v>
      </c>
    </row>
    <row r="92" spans="2:12" x14ac:dyDescent="0.2">
      <c r="C92" s="386" t="s">
        <v>226</v>
      </c>
      <c r="D92" s="388">
        <v>505</v>
      </c>
      <c r="E92" s="388">
        <v>449</v>
      </c>
      <c r="F92" s="388">
        <v>830</v>
      </c>
      <c r="G92" s="388">
        <v>792</v>
      </c>
      <c r="H92" s="388">
        <v>988</v>
      </c>
      <c r="I92" s="388">
        <v>974</v>
      </c>
      <c r="J92" s="388">
        <v>2323</v>
      </c>
      <c r="K92" s="388">
        <v>2215</v>
      </c>
      <c r="L92" s="388">
        <v>4538</v>
      </c>
    </row>
    <row r="93" spans="2:12" x14ac:dyDescent="0.2">
      <c r="C93" s="386" t="s">
        <v>1230</v>
      </c>
      <c r="D93" s="388">
        <v>470</v>
      </c>
      <c r="E93" s="388">
        <v>417</v>
      </c>
      <c r="F93" s="388">
        <v>830</v>
      </c>
      <c r="G93" s="388">
        <v>733</v>
      </c>
      <c r="H93" s="388">
        <v>1032</v>
      </c>
      <c r="I93" s="388">
        <v>1000</v>
      </c>
      <c r="J93" s="388">
        <v>2332</v>
      </c>
      <c r="K93" s="388">
        <v>2150</v>
      </c>
      <c r="L93" s="388">
        <v>4482</v>
      </c>
    </row>
    <row r="94" spans="2:12" x14ac:dyDescent="0.2">
      <c r="C94" s="386" t="s">
        <v>1231</v>
      </c>
      <c r="D94" s="388">
        <v>461</v>
      </c>
      <c r="E94" s="388">
        <v>412</v>
      </c>
      <c r="F94" s="388">
        <v>805</v>
      </c>
      <c r="G94" s="388">
        <v>710</v>
      </c>
      <c r="H94" s="388">
        <v>1040</v>
      </c>
      <c r="I94" s="388">
        <v>999</v>
      </c>
      <c r="J94" s="388">
        <v>2306</v>
      </c>
      <c r="K94" s="388">
        <v>2121</v>
      </c>
      <c r="L94" s="388">
        <v>4427</v>
      </c>
    </row>
    <row r="95" spans="2:12" x14ac:dyDescent="0.2">
      <c r="C95" s="386" t="s">
        <v>1232</v>
      </c>
      <c r="D95" s="388">
        <v>471</v>
      </c>
      <c r="E95" s="388">
        <v>432</v>
      </c>
      <c r="F95" s="388">
        <v>813</v>
      </c>
      <c r="G95" s="388">
        <v>722</v>
      </c>
      <c r="H95" s="388">
        <v>1025</v>
      </c>
      <c r="I95" s="388">
        <v>1010</v>
      </c>
      <c r="J95" s="388">
        <v>2309</v>
      </c>
      <c r="K95" s="388">
        <v>2164</v>
      </c>
      <c r="L95" s="388">
        <v>4473</v>
      </c>
    </row>
    <row r="96" spans="2:12" x14ac:dyDescent="0.2">
      <c r="C96" s="386" t="s">
        <v>1233</v>
      </c>
      <c r="D96" s="388">
        <v>467</v>
      </c>
      <c r="E96" s="388">
        <v>440</v>
      </c>
      <c r="F96" s="388">
        <v>831</v>
      </c>
      <c r="G96" s="388">
        <v>735</v>
      </c>
      <c r="H96" s="388">
        <v>1027</v>
      </c>
      <c r="I96" s="388">
        <v>1020</v>
      </c>
      <c r="J96" s="388">
        <v>2325</v>
      </c>
      <c r="K96" s="388">
        <v>2195</v>
      </c>
      <c r="L96" s="388">
        <v>4520</v>
      </c>
    </row>
    <row r="97" spans="1:12" x14ac:dyDescent="0.2">
      <c r="C97" s="386" t="s">
        <v>1234</v>
      </c>
      <c r="D97" s="388">
        <v>463</v>
      </c>
      <c r="E97" s="388">
        <v>448</v>
      </c>
      <c r="F97" s="388">
        <v>828</v>
      </c>
      <c r="G97" s="388">
        <v>745</v>
      </c>
      <c r="H97" s="388">
        <v>1042</v>
      </c>
      <c r="I97" s="388">
        <v>1031</v>
      </c>
      <c r="J97" s="388">
        <v>2333</v>
      </c>
      <c r="K97" s="388">
        <v>2224</v>
      </c>
      <c r="L97" s="388">
        <v>4557</v>
      </c>
    </row>
    <row r="98" spans="1:12" x14ac:dyDescent="0.2">
      <c r="C98" s="386" t="s">
        <v>1235</v>
      </c>
      <c r="D98" s="388">
        <v>459</v>
      </c>
      <c r="E98" s="388">
        <v>456</v>
      </c>
      <c r="F98" s="388">
        <v>821</v>
      </c>
      <c r="G98" s="388">
        <v>758</v>
      </c>
      <c r="H98" s="388">
        <v>1038</v>
      </c>
      <c r="I98" s="388">
        <v>1038</v>
      </c>
      <c r="J98" s="388">
        <v>2318</v>
      </c>
      <c r="K98" s="388">
        <v>2252</v>
      </c>
      <c r="L98" s="388">
        <v>4570</v>
      </c>
    </row>
    <row r="100" spans="1:12" x14ac:dyDescent="0.2">
      <c r="A100" s="386" t="s">
        <v>40</v>
      </c>
    </row>
    <row r="101" spans="1:12" x14ac:dyDescent="0.2">
      <c r="B101" s="386" t="s">
        <v>43</v>
      </c>
    </row>
    <row r="102" spans="1:12" x14ac:dyDescent="0.2">
      <c r="C102" s="386" t="s">
        <v>226</v>
      </c>
      <c r="D102" s="388">
        <v>1429</v>
      </c>
      <c r="E102" s="388">
        <v>1430</v>
      </c>
      <c r="F102" s="388">
        <v>2528</v>
      </c>
      <c r="G102" s="388">
        <v>2481</v>
      </c>
      <c r="H102" s="388">
        <v>2906</v>
      </c>
      <c r="I102" s="388">
        <v>2769</v>
      </c>
      <c r="J102" s="388">
        <v>6863</v>
      </c>
      <c r="K102" s="388">
        <v>6680</v>
      </c>
      <c r="L102" s="388">
        <v>13543</v>
      </c>
    </row>
    <row r="103" spans="1:12" x14ac:dyDescent="0.2">
      <c r="C103" s="386" t="s">
        <v>1230</v>
      </c>
      <c r="D103" s="388">
        <v>2460</v>
      </c>
      <c r="E103" s="388">
        <v>2291</v>
      </c>
      <c r="F103" s="388">
        <v>2551</v>
      </c>
      <c r="G103" s="388">
        <v>2563</v>
      </c>
      <c r="H103" s="388">
        <v>2898</v>
      </c>
      <c r="I103" s="388">
        <v>2880</v>
      </c>
      <c r="J103" s="388">
        <v>7909</v>
      </c>
      <c r="K103" s="388">
        <v>7734</v>
      </c>
      <c r="L103" s="388">
        <v>15643</v>
      </c>
    </row>
    <row r="104" spans="1:12" x14ac:dyDescent="0.2">
      <c r="C104" s="386" t="s">
        <v>1231</v>
      </c>
      <c r="D104" s="388">
        <v>2513</v>
      </c>
      <c r="E104" s="388">
        <v>2319</v>
      </c>
      <c r="F104" s="388">
        <v>2670</v>
      </c>
      <c r="G104" s="388">
        <v>2617</v>
      </c>
      <c r="H104" s="388">
        <v>2873</v>
      </c>
      <c r="I104" s="388">
        <v>2924</v>
      </c>
      <c r="J104" s="388">
        <v>8056</v>
      </c>
      <c r="K104" s="388">
        <v>7860</v>
      </c>
      <c r="L104" s="388">
        <v>15916</v>
      </c>
    </row>
    <row r="105" spans="1:12" x14ac:dyDescent="0.2">
      <c r="C105" s="386" t="s">
        <v>1232</v>
      </c>
      <c r="D105" s="388">
        <v>2567</v>
      </c>
      <c r="E105" s="388">
        <v>2347</v>
      </c>
      <c r="F105" s="388">
        <v>2727</v>
      </c>
      <c r="G105" s="388">
        <v>2649</v>
      </c>
      <c r="H105" s="388">
        <v>3007</v>
      </c>
      <c r="I105" s="388">
        <v>2986</v>
      </c>
      <c r="J105" s="388">
        <v>8301</v>
      </c>
      <c r="K105" s="388">
        <v>7982</v>
      </c>
      <c r="L105" s="388">
        <v>16283</v>
      </c>
    </row>
    <row r="106" spans="1:12" x14ac:dyDescent="0.2">
      <c r="C106" s="386" t="s">
        <v>1233</v>
      </c>
      <c r="D106" s="388">
        <v>2622</v>
      </c>
      <c r="E106" s="388">
        <v>2375</v>
      </c>
      <c r="F106" s="388">
        <v>2786</v>
      </c>
      <c r="G106" s="388">
        <v>2681</v>
      </c>
      <c r="H106" s="388">
        <v>3072</v>
      </c>
      <c r="I106" s="388">
        <v>3022</v>
      </c>
      <c r="J106" s="388">
        <v>8480</v>
      </c>
      <c r="K106" s="388">
        <v>8078</v>
      </c>
      <c r="L106" s="388">
        <v>16558</v>
      </c>
    </row>
    <row r="107" spans="1:12" x14ac:dyDescent="0.2">
      <c r="C107" s="386" t="s">
        <v>1234</v>
      </c>
      <c r="D107" s="388">
        <v>2678</v>
      </c>
      <c r="E107" s="388">
        <v>2404</v>
      </c>
      <c r="F107" s="388">
        <v>2845</v>
      </c>
      <c r="G107" s="388">
        <v>2713</v>
      </c>
      <c r="H107" s="388">
        <v>3138</v>
      </c>
      <c r="I107" s="388">
        <v>3059</v>
      </c>
      <c r="J107" s="388">
        <v>8661</v>
      </c>
      <c r="K107" s="388">
        <v>8176</v>
      </c>
      <c r="L107" s="388">
        <v>16837</v>
      </c>
    </row>
    <row r="108" spans="1:12" x14ac:dyDescent="0.2">
      <c r="C108" s="386" t="s">
        <v>1235</v>
      </c>
      <c r="D108" s="388">
        <v>2736</v>
      </c>
      <c r="E108" s="388">
        <v>2433</v>
      </c>
      <c r="F108" s="388">
        <v>2906</v>
      </c>
      <c r="G108" s="388">
        <v>2746</v>
      </c>
      <c r="H108" s="388">
        <v>3204</v>
      </c>
      <c r="I108" s="388">
        <v>3095</v>
      </c>
      <c r="J108" s="388">
        <v>8846</v>
      </c>
      <c r="K108" s="388">
        <v>8274</v>
      </c>
      <c r="L108" s="388">
        <v>17120</v>
      </c>
    </row>
    <row r="110" spans="1:12" x14ac:dyDescent="0.2">
      <c r="B110" s="386" t="s">
        <v>116</v>
      </c>
    </row>
    <row r="111" spans="1:12" x14ac:dyDescent="0.2">
      <c r="C111" s="386" t="s">
        <v>226</v>
      </c>
      <c r="D111" s="388">
        <v>1429</v>
      </c>
      <c r="E111" s="388">
        <v>1430</v>
      </c>
      <c r="F111" s="388">
        <v>2528</v>
      </c>
      <c r="G111" s="388">
        <v>2481</v>
      </c>
      <c r="H111" s="388">
        <v>2906</v>
      </c>
      <c r="I111" s="388">
        <v>2769</v>
      </c>
      <c r="J111" s="388">
        <v>6863</v>
      </c>
      <c r="K111" s="388">
        <v>6680</v>
      </c>
      <c r="L111" s="388">
        <v>13543</v>
      </c>
    </row>
    <row r="112" spans="1:12" x14ac:dyDescent="0.2">
      <c r="C112" s="386" t="s">
        <v>1230</v>
      </c>
      <c r="D112" s="388">
        <v>2460</v>
      </c>
      <c r="E112" s="388">
        <v>2291</v>
      </c>
      <c r="F112" s="388">
        <v>2551</v>
      </c>
      <c r="G112" s="388">
        <v>2563</v>
      </c>
      <c r="H112" s="388">
        <v>2898</v>
      </c>
      <c r="I112" s="388">
        <v>2880</v>
      </c>
      <c r="J112" s="388">
        <v>7909</v>
      </c>
      <c r="K112" s="388">
        <v>7734</v>
      </c>
      <c r="L112" s="388">
        <v>15643</v>
      </c>
    </row>
    <row r="113" spans="1:12" x14ac:dyDescent="0.2">
      <c r="C113" s="386" t="s">
        <v>1231</v>
      </c>
      <c r="D113" s="388">
        <v>2513</v>
      </c>
      <c r="E113" s="388">
        <v>2319</v>
      </c>
      <c r="F113" s="388">
        <v>2670</v>
      </c>
      <c r="G113" s="388">
        <v>2617</v>
      </c>
      <c r="H113" s="388">
        <v>2873</v>
      </c>
      <c r="I113" s="388">
        <v>2924</v>
      </c>
      <c r="J113" s="388">
        <v>8056</v>
      </c>
      <c r="K113" s="388">
        <v>7860</v>
      </c>
      <c r="L113" s="388">
        <v>15916</v>
      </c>
    </row>
    <row r="114" spans="1:12" x14ac:dyDescent="0.2">
      <c r="C114" s="386" t="s">
        <v>1232</v>
      </c>
      <c r="D114" s="388">
        <v>2567</v>
      </c>
      <c r="E114" s="388">
        <v>2347</v>
      </c>
      <c r="F114" s="388">
        <v>2727</v>
      </c>
      <c r="G114" s="388">
        <v>2649</v>
      </c>
      <c r="H114" s="388">
        <v>3007</v>
      </c>
      <c r="I114" s="388">
        <v>2986</v>
      </c>
      <c r="J114" s="388">
        <v>8301</v>
      </c>
      <c r="K114" s="388">
        <v>7982</v>
      </c>
      <c r="L114" s="388">
        <v>16283</v>
      </c>
    </row>
    <row r="115" spans="1:12" x14ac:dyDescent="0.2">
      <c r="C115" s="386" t="s">
        <v>1233</v>
      </c>
      <c r="D115" s="388">
        <v>2622</v>
      </c>
      <c r="E115" s="388">
        <v>2375</v>
      </c>
      <c r="F115" s="388">
        <v>2786</v>
      </c>
      <c r="G115" s="388">
        <v>2681</v>
      </c>
      <c r="H115" s="388">
        <v>3072</v>
      </c>
      <c r="I115" s="388">
        <v>3022</v>
      </c>
      <c r="J115" s="388">
        <v>8480</v>
      </c>
      <c r="K115" s="388">
        <v>8078</v>
      </c>
      <c r="L115" s="388">
        <v>16558</v>
      </c>
    </row>
    <row r="116" spans="1:12" x14ac:dyDescent="0.2">
      <c r="C116" s="386" t="s">
        <v>1234</v>
      </c>
      <c r="D116" s="388">
        <v>2678</v>
      </c>
      <c r="E116" s="388">
        <v>2404</v>
      </c>
      <c r="F116" s="388">
        <v>2845</v>
      </c>
      <c r="G116" s="388">
        <v>2713</v>
      </c>
      <c r="H116" s="388">
        <v>3138</v>
      </c>
      <c r="I116" s="388">
        <v>3059</v>
      </c>
      <c r="J116" s="388">
        <v>8661</v>
      </c>
      <c r="K116" s="388">
        <v>8176</v>
      </c>
      <c r="L116" s="388">
        <v>16837</v>
      </c>
    </row>
    <row r="117" spans="1:12" x14ac:dyDescent="0.2">
      <c r="C117" s="386" t="s">
        <v>1235</v>
      </c>
      <c r="D117" s="388">
        <v>2736</v>
      </c>
      <c r="E117" s="388">
        <v>2433</v>
      </c>
      <c r="F117" s="388">
        <v>2906</v>
      </c>
      <c r="G117" s="388">
        <v>2746</v>
      </c>
      <c r="H117" s="388">
        <v>3204</v>
      </c>
      <c r="I117" s="388">
        <v>3095</v>
      </c>
      <c r="J117" s="388">
        <v>8846</v>
      </c>
      <c r="K117" s="388">
        <v>8274</v>
      </c>
      <c r="L117" s="388">
        <v>17120</v>
      </c>
    </row>
    <row r="119" spans="1:12" ht="15" x14ac:dyDescent="0.25">
      <c r="A119" s="389"/>
      <c r="B119" s="389"/>
      <c r="C119" s="389"/>
      <c r="D119" s="389"/>
      <c r="E119" s="389"/>
      <c r="F119" s="389"/>
      <c r="G119" s="389"/>
      <c r="H119" s="389"/>
      <c r="I119" s="389"/>
      <c r="J119" s="389"/>
      <c r="K119" s="389"/>
      <c r="L119" s="389"/>
    </row>
    <row r="120" spans="1:12" ht="15" x14ac:dyDescent="0.25">
      <c r="A120" s="389"/>
      <c r="B120" s="389"/>
      <c r="C120" s="389"/>
      <c r="D120" s="389"/>
      <c r="E120" s="389"/>
      <c r="F120" s="389"/>
      <c r="G120" s="389"/>
      <c r="H120" s="389"/>
      <c r="I120" s="389"/>
      <c r="J120" s="389"/>
      <c r="K120" s="389"/>
      <c r="L120" s="389"/>
    </row>
    <row r="121" spans="1:12" ht="15" x14ac:dyDescent="0.25">
      <c r="A121" s="389"/>
      <c r="B121" s="389"/>
      <c r="C121" s="389"/>
      <c r="D121" s="389"/>
      <c r="E121" s="389"/>
      <c r="F121" s="389"/>
      <c r="G121" s="389"/>
      <c r="H121" s="389"/>
      <c r="I121" s="389"/>
      <c r="J121" s="389"/>
      <c r="K121" s="389"/>
      <c r="L121" s="389"/>
    </row>
    <row r="122" spans="1:12" ht="15" x14ac:dyDescent="0.25">
      <c r="A122" s="389"/>
      <c r="B122" s="389"/>
      <c r="C122" s="389"/>
      <c r="D122" s="389"/>
      <c r="E122" s="389"/>
      <c r="F122" s="389"/>
      <c r="G122" s="389"/>
      <c r="H122" s="389"/>
      <c r="I122" s="389"/>
      <c r="J122" s="389"/>
      <c r="K122" s="389"/>
      <c r="L122" s="389"/>
    </row>
    <row r="123" spans="1:12" ht="15" x14ac:dyDescent="0.25">
      <c r="A123" s="389"/>
      <c r="B123" s="389"/>
      <c r="C123" s="389"/>
      <c r="D123" s="389"/>
      <c r="E123" s="389"/>
      <c r="F123" s="389"/>
      <c r="G123" s="389"/>
      <c r="H123" s="389"/>
      <c r="I123" s="389"/>
      <c r="J123" s="389"/>
      <c r="K123" s="389"/>
      <c r="L123" s="389"/>
    </row>
    <row r="124" spans="1:12" ht="15" x14ac:dyDescent="0.25">
      <c r="A124" s="389"/>
      <c r="B124" s="389"/>
      <c r="C124" s="389"/>
      <c r="D124" s="389"/>
      <c r="E124" s="389"/>
      <c r="F124" s="389"/>
      <c r="G124" s="389"/>
      <c r="H124" s="389"/>
      <c r="I124" s="389"/>
      <c r="J124" s="389"/>
      <c r="K124" s="389"/>
      <c r="L124" s="389"/>
    </row>
    <row r="125" spans="1:12" ht="15" x14ac:dyDescent="0.25">
      <c r="A125" s="389"/>
      <c r="B125" s="389"/>
      <c r="C125" s="389"/>
      <c r="D125" s="389"/>
      <c r="E125" s="389"/>
      <c r="F125" s="389"/>
      <c r="G125" s="389"/>
      <c r="H125" s="389"/>
      <c r="I125" s="389"/>
      <c r="J125" s="389"/>
      <c r="K125" s="389"/>
      <c r="L125" s="389"/>
    </row>
    <row r="126" spans="1:12" ht="15" x14ac:dyDescent="0.25">
      <c r="A126" s="389"/>
      <c r="B126" s="389"/>
      <c r="C126" s="389"/>
      <c r="D126" s="389"/>
      <c r="E126" s="389"/>
      <c r="F126" s="389"/>
      <c r="G126" s="389"/>
      <c r="H126" s="389"/>
      <c r="I126" s="389"/>
      <c r="J126" s="389"/>
      <c r="K126" s="389"/>
      <c r="L126" s="389"/>
    </row>
    <row r="127" spans="1:12" ht="15" x14ac:dyDescent="0.25">
      <c r="A127" s="389"/>
      <c r="B127" s="389"/>
      <c r="C127" s="389"/>
      <c r="D127" s="389"/>
      <c r="E127" s="389"/>
      <c r="F127" s="389"/>
      <c r="G127" s="389"/>
      <c r="H127" s="389"/>
      <c r="I127" s="389"/>
      <c r="J127" s="389"/>
      <c r="K127" s="389"/>
      <c r="L127" s="389"/>
    </row>
    <row r="128" spans="1:12" ht="15" x14ac:dyDescent="0.25">
      <c r="A128" s="389"/>
      <c r="B128" s="389"/>
      <c r="C128" s="389"/>
      <c r="D128" s="389"/>
      <c r="E128" s="389"/>
      <c r="F128" s="389"/>
      <c r="G128" s="389"/>
      <c r="H128" s="389"/>
      <c r="I128" s="389"/>
      <c r="J128" s="389"/>
      <c r="K128" s="389"/>
      <c r="L128" s="389"/>
    </row>
    <row r="129" spans="1:12" ht="15" x14ac:dyDescent="0.25">
      <c r="A129" s="389"/>
      <c r="B129" s="389"/>
      <c r="C129" s="389"/>
      <c r="D129" s="389"/>
      <c r="E129" s="389"/>
      <c r="F129" s="389"/>
      <c r="G129" s="389"/>
      <c r="H129" s="389"/>
      <c r="I129" s="389"/>
      <c r="J129" s="389"/>
      <c r="K129" s="389"/>
      <c r="L129" s="389"/>
    </row>
    <row r="130" spans="1:12" ht="15" x14ac:dyDescent="0.25">
      <c r="A130" s="389"/>
      <c r="B130" s="389"/>
      <c r="C130" s="389"/>
      <c r="D130" s="389"/>
      <c r="E130" s="389"/>
      <c r="F130" s="389"/>
      <c r="G130" s="389"/>
      <c r="H130" s="389"/>
      <c r="I130" s="389"/>
      <c r="J130" s="389"/>
      <c r="K130" s="389"/>
      <c r="L130" s="389"/>
    </row>
    <row r="131" spans="1:12" ht="15" x14ac:dyDescent="0.25">
      <c r="A131" s="389"/>
      <c r="B131" s="389"/>
      <c r="C131" s="389"/>
      <c r="D131" s="389"/>
      <c r="E131" s="389"/>
      <c r="F131" s="389"/>
      <c r="G131" s="389"/>
      <c r="H131" s="389"/>
      <c r="I131" s="389"/>
      <c r="J131" s="389"/>
      <c r="K131" s="389"/>
      <c r="L131" s="389"/>
    </row>
    <row r="132" spans="1:12" ht="15" x14ac:dyDescent="0.25">
      <c r="A132" s="389"/>
      <c r="B132" s="389"/>
      <c r="C132" s="389"/>
      <c r="D132" s="389"/>
      <c r="E132" s="389"/>
      <c r="F132" s="389"/>
      <c r="G132" s="389"/>
      <c r="H132" s="389"/>
      <c r="I132" s="389"/>
      <c r="J132" s="389"/>
      <c r="K132" s="389"/>
      <c r="L132" s="389"/>
    </row>
    <row r="133" spans="1:12" ht="15" x14ac:dyDescent="0.25">
      <c r="A133" s="389"/>
      <c r="B133" s="389"/>
      <c r="C133" s="389"/>
      <c r="D133" s="389"/>
      <c r="E133" s="389"/>
      <c r="F133" s="389"/>
      <c r="G133" s="389"/>
      <c r="H133" s="389"/>
      <c r="I133" s="389"/>
      <c r="J133" s="389"/>
      <c r="K133" s="389"/>
      <c r="L133" s="389"/>
    </row>
    <row r="134" spans="1:12" ht="15" x14ac:dyDescent="0.25">
      <c r="A134" s="389"/>
      <c r="B134" s="389"/>
      <c r="C134" s="389"/>
      <c r="D134" s="389"/>
      <c r="E134" s="389"/>
      <c r="F134" s="389"/>
      <c r="G134" s="389"/>
      <c r="H134" s="389"/>
      <c r="I134" s="389"/>
      <c r="J134" s="389"/>
      <c r="K134" s="389"/>
      <c r="L134" s="389"/>
    </row>
    <row r="135" spans="1:12" ht="15" x14ac:dyDescent="0.25">
      <c r="A135" s="389"/>
      <c r="B135" s="389"/>
      <c r="C135" s="389"/>
      <c r="D135" s="389"/>
      <c r="E135" s="389"/>
      <c r="F135" s="389"/>
      <c r="G135" s="389"/>
      <c r="H135" s="389"/>
      <c r="I135" s="389"/>
      <c r="J135" s="389"/>
      <c r="K135" s="389"/>
      <c r="L135" s="389"/>
    </row>
    <row r="136" spans="1:12" ht="15" x14ac:dyDescent="0.25">
      <c r="A136" s="389"/>
      <c r="B136" s="389"/>
      <c r="C136" s="389"/>
      <c r="D136" s="389"/>
      <c r="E136" s="389"/>
      <c r="F136" s="389"/>
      <c r="G136" s="389"/>
      <c r="H136" s="389"/>
      <c r="I136" s="389"/>
      <c r="J136" s="389"/>
      <c r="K136" s="389"/>
      <c r="L136" s="389"/>
    </row>
    <row r="137" spans="1:12" ht="15" x14ac:dyDescent="0.25">
      <c r="A137" s="389"/>
      <c r="B137" s="389"/>
      <c r="C137" s="389"/>
      <c r="D137" s="389"/>
      <c r="E137" s="389"/>
      <c r="F137" s="389"/>
      <c r="G137" s="389"/>
      <c r="H137" s="389"/>
      <c r="I137" s="389"/>
      <c r="J137" s="389"/>
      <c r="K137" s="389"/>
      <c r="L137" s="389"/>
    </row>
    <row r="138" spans="1:12" ht="15" x14ac:dyDescent="0.25">
      <c r="A138" s="389"/>
      <c r="B138" s="389"/>
      <c r="C138" s="389"/>
      <c r="D138" s="389"/>
      <c r="E138" s="389"/>
      <c r="F138" s="389"/>
      <c r="G138" s="389"/>
      <c r="H138" s="389"/>
      <c r="I138" s="389"/>
      <c r="J138" s="389"/>
      <c r="K138" s="389"/>
      <c r="L138" s="389"/>
    </row>
    <row r="139" spans="1:12" ht="15" x14ac:dyDescent="0.25">
      <c r="A139" s="389"/>
      <c r="B139" s="389"/>
      <c r="C139" s="389"/>
      <c r="D139" s="389"/>
      <c r="E139" s="389"/>
      <c r="F139" s="389"/>
      <c r="G139" s="389"/>
      <c r="H139" s="389"/>
      <c r="I139" s="389"/>
      <c r="J139" s="389"/>
      <c r="K139" s="389"/>
      <c r="L139" s="389"/>
    </row>
    <row r="140" spans="1:12" ht="15" x14ac:dyDescent="0.25">
      <c r="A140" s="389"/>
      <c r="B140" s="389"/>
      <c r="C140" s="389"/>
      <c r="D140" s="389"/>
      <c r="E140" s="389"/>
      <c r="F140" s="389"/>
      <c r="G140" s="389"/>
      <c r="H140" s="389"/>
      <c r="I140" s="389"/>
      <c r="J140" s="389"/>
      <c r="K140" s="389"/>
      <c r="L140" s="389"/>
    </row>
    <row r="141" spans="1:12" ht="15" x14ac:dyDescent="0.25">
      <c r="A141" s="389"/>
      <c r="B141" s="389"/>
      <c r="C141" s="389"/>
      <c r="D141" s="389"/>
      <c r="E141" s="389"/>
      <c r="F141" s="389"/>
      <c r="G141" s="389"/>
      <c r="H141" s="389"/>
      <c r="I141" s="389"/>
      <c r="J141" s="389"/>
      <c r="K141" s="389"/>
      <c r="L141" s="389"/>
    </row>
    <row r="142" spans="1:12" ht="15" x14ac:dyDescent="0.25">
      <c r="A142" s="389"/>
      <c r="B142" s="389"/>
      <c r="C142" s="389"/>
      <c r="D142" s="389"/>
      <c r="E142" s="389"/>
      <c r="F142" s="389"/>
      <c r="G142" s="389"/>
      <c r="H142" s="389"/>
      <c r="I142" s="389"/>
      <c r="J142" s="389"/>
      <c r="K142" s="389"/>
      <c r="L142" s="389"/>
    </row>
    <row r="143" spans="1:12" ht="15" x14ac:dyDescent="0.25">
      <c r="A143" s="389"/>
      <c r="B143" s="389"/>
      <c r="C143" s="389"/>
      <c r="D143" s="389"/>
      <c r="E143" s="389"/>
      <c r="F143" s="389"/>
      <c r="G143" s="389"/>
      <c r="H143" s="389"/>
      <c r="I143" s="389"/>
      <c r="J143" s="389"/>
      <c r="K143" s="389"/>
      <c r="L143" s="389"/>
    </row>
    <row r="144" spans="1:12" ht="15" x14ac:dyDescent="0.25">
      <c r="A144" s="389"/>
      <c r="B144" s="389"/>
      <c r="C144" s="389"/>
      <c r="D144" s="389"/>
      <c r="E144" s="389"/>
      <c r="F144" s="389"/>
      <c r="G144" s="389"/>
      <c r="H144" s="389"/>
      <c r="I144" s="389"/>
      <c r="J144" s="389"/>
      <c r="K144" s="389"/>
      <c r="L144" s="389"/>
    </row>
    <row r="145" spans="1:12" ht="15" x14ac:dyDescent="0.25">
      <c r="A145" s="389"/>
      <c r="B145" s="389"/>
      <c r="C145" s="389"/>
      <c r="D145" s="389"/>
      <c r="E145" s="389"/>
      <c r="F145" s="389"/>
      <c r="G145" s="389"/>
      <c r="H145" s="389"/>
      <c r="I145" s="389"/>
      <c r="J145" s="389"/>
      <c r="K145" s="389"/>
      <c r="L145" s="389"/>
    </row>
    <row r="146" spans="1:12" ht="15" x14ac:dyDescent="0.25">
      <c r="A146" s="389"/>
      <c r="B146" s="389"/>
      <c r="C146" s="389"/>
      <c r="D146" s="389"/>
      <c r="E146" s="389"/>
      <c r="F146" s="389"/>
      <c r="G146" s="389"/>
      <c r="H146" s="389"/>
      <c r="I146" s="389"/>
      <c r="J146" s="389"/>
      <c r="K146" s="389"/>
      <c r="L146" s="389"/>
    </row>
    <row r="147" spans="1:12" ht="15" x14ac:dyDescent="0.25">
      <c r="A147" s="389"/>
      <c r="B147" s="389"/>
      <c r="C147" s="389"/>
      <c r="D147" s="389"/>
      <c r="E147" s="389"/>
      <c r="F147" s="389"/>
      <c r="G147" s="389"/>
      <c r="H147" s="389"/>
      <c r="I147" s="389"/>
      <c r="J147" s="389"/>
      <c r="K147" s="389"/>
      <c r="L147" s="389"/>
    </row>
    <row r="148" spans="1:12" ht="15" x14ac:dyDescent="0.25">
      <c r="A148" s="389"/>
      <c r="B148" s="389"/>
      <c r="C148" s="389"/>
      <c r="D148" s="389"/>
      <c r="E148" s="389"/>
      <c r="F148" s="389"/>
      <c r="G148" s="389"/>
      <c r="H148" s="389"/>
      <c r="I148" s="389"/>
      <c r="J148" s="389"/>
      <c r="K148" s="389"/>
      <c r="L148" s="389"/>
    </row>
    <row r="149" spans="1:12" ht="15" x14ac:dyDescent="0.25">
      <c r="A149" s="389"/>
      <c r="B149" s="389"/>
      <c r="C149" s="389"/>
      <c r="D149" s="389"/>
      <c r="E149" s="389"/>
      <c r="F149" s="389"/>
      <c r="G149" s="389"/>
      <c r="H149" s="389"/>
      <c r="I149" s="389"/>
      <c r="J149" s="389"/>
      <c r="K149" s="389"/>
      <c r="L149" s="389"/>
    </row>
    <row r="150" spans="1:12" ht="15" x14ac:dyDescent="0.25">
      <c r="A150" s="389"/>
      <c r="B150" s="389"/>
      <c r="C150" s="389"/>
      <c r="D150" s="389"/>
      <c r="E150" s="389"/>
      <c r="F150" s="389"/>
      <c r="G150" s="389"/>
      <c r="H150" s="389"/>
      <c r="I150" s="389"/>
      <c r="J150" s="389"/>
      <c r="K150" s="389"/>
      <c r="L150" s="389"/>
    </row>
    <row r="151" spans="1:12" ht="15" x14ac:dyDescent="0.25">
      <c r="A151" s="389"/>
      <c r="B151" s="389"/>
      <c r="C151" s="389"/>
      <c r="D151" s="389"/>
      <c r="E151" s="389"/>
      <c r="F151" s="389"/>
      <c r="G151" s="389"/>
      <c r="H151" s="389"/>
      <c r="I151" s="389"/>
      <c r="J151" s="389"/>
      <c r="K151" s="389"/>
      <c r="L151" s="389"/>
    </row>
    <row r="152" spans="1:12" ht="15" x14ac:dyDescent="0.25">
      <c r="A152" s="389"/>
      <c r="B152" s="389"/>
      <c r="C152" s="389"/>
      <c r="D152" s="389"/>
      <c r="E152" s="389"/>
      <c r="F152" s="389"/>
      <c r="G152" s="389"/>
      <c r="H152" s="389"/>
      <c r="I152" s="389"/>
      <c r="J152" s="389"/>
      <c r="K152" s="389"/>
      <c r="L152" s="389"/>
    </row>
    <row r="153" spans="1:12" ht="15" x14ac:dyDescent="0.25">
      <c r="A153" s="389"/>
      <c r="B153" s="389"/>
      <c r="C153" s="389"/>
      <c r="D153" s="389"/>
      <c r="E153" s="389"/>
      <c r="F153" s="389"/>
      <c r="G153" s="389"/>
      <c r="H153" s="389"/>
      <c r="I153" s="389"/>
      <c r="J153" s="389"/>
      <c r="K153" s="389"/>
      <c r="L153" s="389"/>
    </row>
    <row r="154" spans="1:12" ht="15" x14ac:dyDescent="0.25">
      <c r="A154" s="389"/>
      <c r="B154" s="389"/>
      <c r="C154" s="389"/>
      <c r="D154" s="389"/>
      <c r="E154" s="389"/>
      <c r="F154" s="389"/>
      <c r="G154" s="389"/>
      <c r="H154" s="389"/>
      <c r="I154" s="389"/>
      <c r="J154" s="389"/>
      <c r="K154" s="389"/>
      <c r="L154" s="389"/>
    </row>
    <row r="155" spans="1:12" ht="15" x14ac:dyDescent="0.25">
      <c r="A155" s="389"/>
      <c r="B155" s="389"/>
      <c r="C155" s="389"/>
      <c r="D155" s="389"/>
      <c r="E155" s="389"/>
      <c r="F155" s="389"/>
      <c r="G155" s="389"/>
      <c r="H155" s="389"/>
      <c r="I155" s="389"/>
      <c r="J155" s="389"/>
      <c r="K155" s="389"/>
      <c r="L155" s="389"/>
    </row>
    <row r="156" spans="1:12" ht="15" x14ac:dyDescent="0.25">
      <c r="A156" s="389"/>
      <c r="B156" s="389"/>
      <c r="C156" s="389"/>
      <c r="D156" s="389"/>
      <c r="E156" s="389"/>
      <c r="F156" s="389"/>
      <c r="G156" s="389"/>
      <c r="H156" s="389"/>
      <c r="I156" s="389"/>
      <c r="J156" s="389"/>
      <c r="K156" s="389"/>
      <c r="L156" s="389"/>
    </row>
    <row r="157" spans="1:12" ht="15" x14ac:dyDescent="0.25">
      <c r="A157" s="389"/>
      <c r="B157" s="389"/>
      <c r="C157" s="389"/>
      <c r="D157" s="389"/>
      <c r="E157" s="389"/>
      <c r="F157" s="389"/>
      <c r="G157" s="389"/>
      <c r="H157" s="389"/>
      <c r="I157" s="389"/>
      <c r="J157" s="389"/>
      <c r="K157" s="389"/>
      <c r="L157" s="389"/>
    </row>
    <row r="158" spans="1:12" ht="15" x14ac:dyDescent="0.25">
      <c r="A158" s="389"/>
      <c r="B158" s="389"/>
      <c r="C158" s="389"/>
      <c r="D158" s="389"/>
      <c r="E158" s="389"/>
      <c r="F158" s="389"/>
      <c r="G158" s="389"/>
      <c r="H158" s="389"/>
      <c r="I158" s="389"/>
      <c r="J158" s="389"/>
      <c r="K158" s="389"/>
      <c r="L158" s="389"/>
    </row>
    <row r="159" spans="1:12" ht="15" x14ac:dyDescent="0.25">
      <c r="A159" s="389"/>
      <c r="B159" s="389"/>
      <c r="C159" s="389"/>
      <c r="D159" s="389"/>
      <c r="E159" s="389"/>
      <c r="F159" s="389"/>
      <c r="G159" s="389"/>
      <c r="H159" s="389"/>
      <c r="I159" s="389"/>
      <c r="J159" s="389"/>
      <c r="K159" s="389"/>
      <c r="L159" s="389"/>
    </row>
    <row r="160" spans="1:12" ht="15" x14ac:dyDescent="0.25">
      <c r="A160" s="389"/>
      <c r="B160" s="389"/>
      <c r="C160" s="389"/>
      <c r="D160" s="389"/>
      <c r="E160" s="389"/>
      <c r="F160" s="389"/>
      <c r="G160" s="389"/>
      <c r="H160" s="389"/>
      <c r="I160" s="389"/>
      <c r="J160" s="389"/>
      <c r="K160" s="389"/>
      <c r="L160" s="389"/>
    </row>
    <row r="161" spans="1:12" ht="15" x14ac:dyDescent="0.25">
      <c r="A161" s="389"/>
      <c r="B161" s="389"/>
      <c r="C161" s="389"/>
      <c r="D161" s="389"/>
      <c r="E161" s="389"/>
      <c r="F161" s="389"/>
      <c r="G161" s="389"/>
      <c r="H161" s="389"/>
      <c r="I161" s="389"/>
      <c r="J161" s="389"/>
      <c r="K161" s="389"/>
      <c r="L161" s="389"/>
    </row>
    <row r="162" spans="1:12" ht="15" x14ac:dyDescent="0.25">
      <c r="A162" s="389"/>
      <c r="B162" s="389"/>
      <c r="C162" s="389"/>
      <c r="D162" s="389"/>
      <c r="E162" s="389"/>
      <c r="F162" s="389"/>
      <c r="G162" s="389"/>
      <c r="H162" s="389"/>
      <c r="I162" s="389"/>
      <c r="J162" s="389"/>
      <c r="K162" s="389"/>
      <c r="L162" s="389"/>
    </row>
    <row r="163" spans="1:12" ht="15" x14ac:dyDescent="0.25">
      <c r="A163" s="389"/>
      <c r="B163" s="389"/>
      <c r="C163" s="389"/>
      <c r="D163" s="389"/>
      <c r="E163" s="389"/>
      <c r="F163" s="389"/>
      <c r="G163" s="389"/>
      <c r="H163" s="389"/>
      <c r="I163" s="389"/>
      <c r="J163" s="389"/>
      <c r="K163" s="389"/>
      <c r="L163" s="389"/>
    </row>
    <row r="164" spans="1:12" ht="15" x14ac:dyDescent="0.25">
      <c r="A164" s="389"/>
      <c r="B164" s="389"/>
      <c r="C164" s="389"/>
      <c r="D164" s="389"/>
      <c r="E164" s="389"/>
      <c r="F164" s="389"/>
      <c r="G164" s="389"/>
      <c r="H164" s="389"/>
      <c r="I164" s="389"/>
      <c r="J164" s="389"/>
      <c r="K164" s="389"/>
      <c r="L164" s="389"/>
    </row>
    <row r="165" spans="1:12" ht="15" x14ac:dyDescent="0.25">
      <c r="A165" s="389"/>
      <c r="B165" s="389"/>
      <c r="C165" s="389"/>
      <c r="D165" s="389"/>
      <c r="E165" s="389"/>
      <c r="F165" s="389"/>
      <c r="G165" s="389"/>
      <c r="H165" s="389"/>
      <c r="I165" s="389"/>
      <c r="J165" s="389"/>
      <c r="K165" s="389"/>
      <c r="L165" s="389"/>
    </row>
    <row r="166" spans="1:12" ht="15" x14ac:dyDescent="0.25">
      <c r="A166" s="389"/>
      <c r="B166" s="389"/>
      <c r="C166" s="389"/>
      <c r="D166" s="389"/>
      <c r="E166" s="389"/>
      <c r="F166" s="389"/>
      <c r="G166" s="389"/>
      <c r="H166" s="389"/>
      <c r="I166" s="389"/>
      <c r="J166" s="389"/>
      <c r="K166" s="389"/>
      <c r="L166" s="389"/>
    </row>
    <row r="167" spans="1:12" ht="15" x14ac:dyDescent="0.25">
      <c r="A167" s="389"/>
      <c r="B167" s="389"/>
      <c r="C167" s="389"/>
      <c r="D167" s="389"/>
      <c r="E167" s="389"/>
      <c r="F167" s="389"/>
      <c r="G167" s="389"/>
      <c r="H167" s="389"/>
      <c r="I167" s="389"/>
      <c r="J167" s="389"/>
      <c r="K167" s="389"/>
      <c r="L167" s="389"/>
    </row>
    <row r="168" spans="1:12" ht="15" x14ac:dyDescent="0.25">
      <c r="A168" s="389"/>
      <c r="B168" s="389"/>
      <c r="C168" s="389"/>
      <c r="D168" s="389"/>
      <c r="E168" s="389"/>
      <c r="F168" s="389"/>
      <c r="G168" s="389"/>
      <c r="H168" s="389"/>
      <c r="I168" s="389"/>
      <c r="J168" s="389"/>
      <c r="K168" s="389"/>
      <c r="L168" s="389"/>
    </row>
    <row r="169" spans="1:12" ht="15" x14ac:dyDescent="0.25">
      <c r="A169" s="389"/>
      <c r="B169" s="389"/>
      <c r="C169" s="389"/>
      <c r="D169" s="389"/>
      <c r="E169" s="389"/>
      <c r="F169" s="389"/>
      <c r="G169" s="389"/>
      <c r="H169" s="389"/>
      <c r="I169" s="389"/>
      <c r="J169" s="389"/>
      <c r="K169" s="389"/>
      <c r="L169" s="389"/>
    </row>
    <row r="170" spans="1:12" ht="15" x14ac:dyDescent="0.25">
      <c r="A170" s="389"/>
      <c r="B170" s="389"/>
      <c r="C170" s="389"/>
      <c r="D170" s="389"/>
      <c r="E170" s="389"/>
      <c r="F170" s="389"/>
      <c r="G170" s="389"/>
      <c r="H170" s="389"/>
      <c r="I170" s="389"/>
      <c r="J170" s="389"/>
      <c r="K170" s="389"/>
      <c r="L170" s="389"/>
    </row>
  </sheetData>
  <printOptions horizontalCentered="1"/>
  <pageMargins left="0" right="0" top="0.39370078740157483" bottom="0.39370078740157483" header="0" footer="0"/>
  <pageSetup orientation="landscape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4"/>
  <sheetViews>
    <sheetView workbookViewId="0">
      <selection activeCell="A3" sqref="A3"/>
    </sheetView>
  </sheetViews>
  <sheetFormatPr baseColWidth="10" defaultColWidth="11" defaultRowHeight="12.75" x14ac:dyDescent="0.2"/>
  <cols>
    <col min="1" max="1" width="2.7109375" style="383" customWidth="1"/>
    <col min="2" max="2" width="2.85546875" style="383" customWidth="1"/>
    <col min="3" max="3" width="7.140625" style="383" customWidth="1"/>
    <col min="4" max="5" width="8.7109375" style="384" customWidth="1"/>
    <col min="6" max="17" width="7.7109375" style="384" customWidth="1"/>
    <col min="18" max="19" width="9.7109375" style="384" customWidth="1"/>
    <col min="20" max="22" width="7.7109375" style="384" customWidth="1"/>
    <col min="23" max="23" width="6.42578125" style="385" customWidth="1"/>
    <col min="24" max="16384" width="11" style="383"/>
  </cols>
  <sheetData>
    <row r="1" spans="1:23" s="379" customFormat="1" ht="15.75" x14ac:dyDescent="0.25">
      <c r="A1" s="378" t="s">
        <v>1218</v>
      </c>
      <c r="D1" s="380"/>
      <c r="E1" s="380"/>
      <c r="F1" s="380"/>
      <c r="G1" s="380"/>
      <c r="H1" s="380"/>
      <c r="I1" s="380"/>
      <c r="J1" s="380"/>
      <c r="K1" s="380"/>
      <c r="V1" s="380"/>
    </row>
    <row r="2" spans="1:23" s="379" customFormat="1" ht="15.75" x14ac:dyDescent="0.25">
      <c r="A2" s="381" t="s">
        <v>1219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2"/>
      <c r="Q2" s="382"/>
      <c r="R2" s="382"/>
      <c r="S2" s="382"/>
      <c r="T2" s="382"/>
      <c r="U2" s="382"/>
      <c r="V2" s="380"/>
    </row>
    <row r="4" spans="1:23" x14ac:dyDescent="0.2">
      <c r="A4" s="386"/>
      <c r="B4" s="386"/>
      <c r="C4" s="386"/>
      <c r="D4" s="386" t="s">
        <v>1220</v>
      </c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3"/>
    </row>
    <row r="5" spans="1:23" ht="25.5" customHeight="1" x14ac:dyDescent="0.2">
      <c r="A5" s="386" t="s">
        <v>0</v>
      </c>
      <c r="B5" s="386" t="s">
        <v>4</v>
      </c>
      <c r="C5" s="386" t="s">
        <v>1221</v>
      </c>
      <c r="D5" s="387" t="s">
        <v>1222</v>
      </c>
      <c r="E5" s="387" t="s">
        <v>1223</v>
      </c>
      <c r="F5" s="387" t="s">
        <v>104</v>
      </c>
      <c r="G5" s="387" t="s">
        <v>105</v>
      </c>
      <c r="H5" s="387" t="s">
        <v>106</v>
      </c>
      <c r="I5" s="387" t="s">
        <v>107</v>
      </c>
      <c r="J5" s="387" t="s">
        <v>108</v>
      </c>
      <c r="K5" s="387" t="s">
        <v>109</v>
      </c>
      <c r="L5" s="387" t="s">
        <v>110</v>
      </c>
      <c r="M5" s="387" t="s">
        <v>111</v>
      </c>
      <c r="N5" s="387" t="s">
        <v>112</v>
      </c>
      <c r="O5" s="387" t="s">
        <v>113</v>
      </c>
      <c r="P5" s="387" t="s">
        <v>114</v>
      </c>
      <c r="Q5" s="387" t="s">
        <v>115</v>
      </c>
      <c r="R5" s="387" t="s">
        <v>1224</v>
      </c>
      <c r="S5" s="387" t="s">
        <v>1225</v>
      </c>
      <c r="T5" s="387" t="s">
        <v>1226</v>
      </c>
      <c r="U5" s="387" t="s">
        <v>1227</v>
      </c>
      <c r="V5" s="387" t="s">
        <v>1228</v>
      </c>
      <c r="W5" s="383"/>
    </row>
    <row r="6" spans="1:23" x14ac:dyDescent="0.2">
      <c r="A6" s="386" t="s">
        <v>1229</v>
      </c>
      <c r="B6" s="386"/>
      <c r="C6" s="386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3"/>
    </row>
    <row r="7" spans="1:23" x14ac:dyDescent="0.2">
      <c r="A7" s="386"/>
      <c r="B7" s="386" t="s">
        <v>43</v>
      </c>
      <c r="C7" s="386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3"/>
    </row>
    <row r="8" spans="1:23" x14ac:dyDescent="0.2">
      <c r="A8" s="386"/>
      <c r="B8" s="386"/>
      <c r="C8" s="386" t="s">
        <v>226</v>
      </c>
      <c r="D8" s="388">
        <v>34160</v>
      </c>
      <c r="E8" s="388">
        <v>33108</v>
      </c>
      <c r="F8" s="388">
        <v>34996</v>
      </c>
      <c r="G8" s="388">
        <v>33746</v>
      </c>
      <c r="H8" s="388">
        <v>36498</v>
      </c>
      <c r="I8" s="388">
        <v>35108</v>
      </c>
      <c r="J8" s="388">
        <v>36414</v>
      </c>
      <c r="K8" s="388">
        <v>35083</v>
      </c>
      <c r="L8" s="388">
        <v>37328</v>
      </c>
      <c r="M8" s="388">
        <v>36071</v>
      </c>
      <c r="N8" s="388">
        <v>36049</v>
      </c>
      <c r="O8" s="388">
        <v>34729</v>
      </c>
      <c r="P8" s="388">
        <v>36164</v>
      </c>
      <c r="Q8" s="388">
        <v>35254</v>
      </c>
      <c r="R8" s="388">
        <v>35516</v>
      </c>
      <c r="S8" s="388">
        <v>34764</v>
      </c>
      <c r="T8" s="388">
        <v>217449</v>
      </c>
      <c r="U8" s="388">
        <v>209991</v>
      </c>
      <c r="V8" s="388">
        <v>427440</v>
      </c>
      <c r="W8" s="383"/>
    </row>
    <row r="9" spans="1:23" x14ac:dyDescent="0.2">
      <c r="A9" s="386"/>
      <c r="B9" s="386"/>
      <c r="C9" s="386" t="s">
        <v>1230</v>
      </c>
      <c r="D9" s="388">
        <v>34459</v>
      </c>
      <c r="E9" s="388">
        <v>33433</v>
      </c>
      <c r="F9" s="388">
        <v>35293</v>
      </c>
      <c r="G9" s="388">
        <v>34122</v>
      </c>
      <c r="H9" s="388">
        <v>35776</v>
      </c>
      <c r="I9" s="388">
        <v>34363</v>
      </c>
      <c r="J9" s="388">
        <v>35979</v>
      </c>
      <c r="K9" s="388">
        <v>34865</v>
      </c>
      <c r="L9" s="388">
        <v>36904</v>
      </c>
      <c r="M9" s="388">
        <v>35279</v>
      </c>
      <c r="N9" s="388">
        <v>36564</v>
      </c>
      <c r="O9" s="388">
        <v>35594</v>
      </c>
      <c r="P9" s="388">
        <v>35306</v>
      </c>
      <c r="Q9" s="388">
        <v>34366</v>
      </c>
      <c r="R9" s="388">
        <v>34672</v>
      </c>
      <c r="S9" s="388">
        <v>33904</v>
      </c>
      <c r="T9" s="388">
        <v>215822</v>
      </c>
      <c r="U9" s="388">
        <v>208589</v>
      </c>
      <c r="V9" s="388">
        <v>424411</v>
      </c>
      <c r="W9" s="383"/>
    </row>
    <row r="10" spans="1:23" x14ac:dyDescent="0.2">
      <c r="A10" s="386"/>
      <c r="B10" s="386"/>
      <c r="C10" s="386" t="s">
        <v>1231</v>
      </c>
      <c r="D10" s="388">
        <v>34122</v>
      </c>
      <c r="E10" s="388">
        <v>32841</v>
      </c>
      <c r="F10" s="388">
        <v>34900</v>
      </c>
      <c r="G10" s="388">
        <v>33332</v>
      </c>
      <c r="H10" s="388">
        <v>35997</v>
      </c>
      <c r="I10" s="388">
        <v>34629</v>
      </c>
      <c r="J10" s="388">
        <v>35303</v>
      </c>
      <c r="K10" s="388">
        <v>34173</v>
      </c>
      <c r="L10" s="388">
        <v>36378</v>
      </c>
      <c r="M10" s="388">
        <v>35072</v>
      </c>
      <c r="N10" s="388">
        <v>36218</v>
      </c>
      <c r="O10" s="388">
        <v>34862</v>
      </c>
      <c r="P10" s="388">
        <v>35806</v>
      </c>
      <c r="Q10" s="388">
        <v>35224</v>
      </c>
      <c r="R10" s="388">
        <v>35174</v>
      </c>
      <c r="S10" s="388">
        <v>34755</v>
      </c>
      <c r="T10" s="388">
        <v>214602</v>
      </c>
      <c r="U10" s="388">
        <v>207292</v>
      </c>
      <c r="V10" s="388">
        <v>421894</v>
      </c>
      <c r="W10" s="383"/>
    </row>
    <row r="11" spans="1:23" x14ac:dyDescent="0.2">
      <c r="A11" s="386"/>
      <c r="B11" s="386"/>
      <c r="C11" s="386" t="s">
        <v>1232</v>
      </c>
      <c r="D11" s="388">
        <v>33974</v>
      </c>
      <c r="E11" s="388">
        <v>32298</v>
      </c>
      <c r="F11" s="388">
        <v>34822</v>
      </c>
      <c r="G11" s="388">
        <v>33000</v>
      </c>
      <c r="H11" s="388">
        <v>35770</v>
      </c>
      <c r="I11" s="388">
        <v>34014</v>
      </c>
      <c r="J11" s="388">
        <v>35661</v>
      </c>
      <c r="K11" s="388">
        <v>34547</v>
      </c>
      <c r="L11" s="388">
        <v>35842</v>
      </c>
      <c r="M11" s="388">
        <v>34526</v>
      </c>
      <c r="N11" s="388">
        <v>35811</v>
      </c>
      <c r="O11" s="388">
        <v>34796</v>
      </c>
      <c r="P11" s="388">
        <v>35547</v>
      </c>
      <c r="Q11" s="388">
        <v>34564</v>
      </c>
      <c r="R11" s="388">
        <v>34916</v>
      </c>
      <c r="S11" s="388">
        <v>34103</v>
      </c>
      <c r="T11" s="388">
        <v>213453</v>
      </c>
      <c r="U11" s="388">
        <v>205447</v>
      </c>
      <c r="V11" s="388">
        <v>418900</v>
      </c>
      <c r="W11" s="383"/>
    </row>
    <row r="12" spans="1:23" x14ac:dyDescent="0.2">
      <c r="A12" s="386"/>
      <c r="B12" s="386"/>
      <c r="C12" s="386" t="s">
        <v>1233</v>
      </c>
      <c r="D12" s="388">
        <v>33696</v>
      </c>
      <c r="E12" s="388">
        <v>31926</v>
      </c>
      <c r="F12" s="388">
        <v>34537</v>
      </c>
      <c r="G12" s="388">
        <v>32619</v>
      </c>
      <c r="H12" s="388">
        <v>35691</v>
      </c>
      <c r="I12" s="388">
        <v>33677</v>
      </c>
      <c r="J12" s="388">
        <v>35440</v>
      </c>
      <c r="K12" s="388">
        <v>33936</v>
      </c>
      <c r="L12" s="388">
        <v>36215</v>
      </c>
      <c r="M12" s="388">
        <v>34914</v>
      </c>
      <c r="N12" s="388">
        <v>35293</v>
      </c>
      <c r="O12" s="388">
        <v>34260</v>
      </c>
      <c r="P12" s="388">
        <v>35152</v>
      </c>
      <c r="Q12" s="388">
        <v>34504</v>
      </c>
      <c r="R12" s="388">
        <v>34532</v>
      </c>
      <c r="S12" s="388">
        <v>34049</v>
      </c>
      <c r="T12" s="388">
        <v>212328</v>
      </c>
      <c r="U12" s="388">
        <v>203910</v>
      </c>
      <c r="V12" s="388">
        <v>416238</v>
      </c>
      <c r="W12" s="383"/>
    </row>
    <row r="13" spans="1:23" x14ac:dyDescent="0.2">
      <c r="A13" s="386"/>
      <c r="B13" s="386"/>
      <c r="C13" s="386" t="s">
        <v>1234</v>
      </c>
      <c r="D13" s="388">
        <v>33627</v>
      </c>
      <c r="E13" s="388">
        <v>31487</v>
      </c>
      <c r="F13" s="388">
        <v>34448</v>
      </c>
      <c r="G13" s="388">
        <v>32187</v>
      </c>
      <c r="H13" s="388">
        <v>35407</v>
      </c>
      <c r="I13" s="388">
        <v>33296</v>
      </c>
      <c r="J13" s="388">
        <v>35342</v>
      </c>
      <c r="K13" s="388">
        <v>33542</v>
      </c>
      <c r="L13" s="388">
        <v>35865</v>
      </c>
      <c r="M13" s="388">
        <v>34213</v>
      </c>
      <c r="N13" s="388">
        <v>35667</v>
      </c>
      <c r="O13" s="388">
        <v>34654</v>
      </c>
      <c r="P13" s="388">
        <v>34658</v>
      </c>
      <c r="Q13" s="388">
        <v>33985</v>
      </c>
      <c r="R13" s="388">
        <v>34057</v>
      </c>
      <c r="S13" s="388">
        <v>33544</v>
      </c>
      <c r="T13" s="388">
        <v>211387</v>
      </c>
      <c r="U13" s="388">
        <v>201877</v>
      </c>
      <c r="V13" s="388">
        <v>413264</v>
      </c>
      <c r="W13" s="383"/>
    </row>
    <row r="14" spans="1:23" x14ac:dyDescent="0.2">
      <c r="A14" s="386"/>
      <c r="B14" s="386"/>
      <c r="C14" s="386" t="s">
        <v>1235</v>
      </c>
      <c r="D14" s="388">
        <v>33453</v>
      </c>
      <c r="E14" s="388">
        <v>31063</v>
      </c>
      <c r="F14" s="388">
        <v>34230</v>
      </c>
      <c r="G14" s="388">
        <v>31697</v>
      </c>
      <c r="H14" s="388">
        <v>35250</v>
      </c>
      <c r="I14" s="388">
        <v>32726</v>
      </c>
      <c r="J14" s="388">
        <v>35085</v>
      </c>
      <c r="K14" s="388">
        <v>33204</v>
      </c>
      <c r="L14" s="388">
        <v>35859</v>
      </c>
      <c r="M14" s="388">
        <v>33867</v>
      </c>
      <c r="N14" s="388">
        <v>35314</v>
      </c>
      <c r="O14" s="388">
        <v>33923</v>
      </c>
      <c r="P14" s="388">
        <v>35043</v>
      </c>
      <c r="Q14" s="388">
        <v>34280</v>
      </c>
      <c r="R14" s="388">
        <v>34438</v>
      </c>
      <c r="S14" s="388">
        <v>33837</v>
      </c>
      <c r="T14" s="388">
        <v>210781</v>
      </c>
      <c r="U14" s="388">
        <v>199697</v>
      </c>
      <c r="V14" s="388">
        <v>410478</v>
      </c>
      <c r="W14" s="383"/>
    </row>
    <row r="15" spans="1:23" x14ac:dyDescent="0.2">
      <c r="A15" s="386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  <c r="W15" s="383"/>
    </row>
    <row r="16" spans="1:23" x14ac:dyDescent="0.2">
      <c r="A16" s="386" t="s">
        <v>37</v>
      </c>
      <c r="B16" s="386"/>
      <c r="C16" s="386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3"/>
    </row>
    <row r="17" spans="1:23" x14ac:dyDescent="0.2">
      <c r="A17" s="386"/>
      <c r="B17" s="386" t="s">
        <v>116</v>
      </c>
      <c r="C17" s="386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3"/>
    </row>
    <row r="18" spans="1:23" x14ac:dyDescent="0.2">
      <c r="A18" s="386"/>
      <c r="B18" s="386"/>
      <c r="C18" s="386" t="s">
        <v>226</v>
      </c>
      <c r="D18" s="388">
        <v>7916</v>
      </c>
      <c r="E18" s="388">
        <v>7581</v>
      </c>
      <c r="F18" s="388">
        <v>8145</v>
      </c>
      <c r="G18" s="388">
        <v>7734</v>
      </c>
      <c r="H18" s="388">
        <v>8550</v>
      </c>
      <c r="I18" s="388">
        <v>8184</v>
      </c>
      <c r="J18" s="388">
        <v>8541</v>
      </c>
      <c r="K18" s="388">
        <v>8031</v>
      </c>
      <c r="L18" s="388">
        <v>8683</v>
      </c>
      <c r="M18" s="388">
        <v>8410</v>
      </c>
      <c r="N18" s="388">
        <v>8577</v>
      </c>
      <c r="O18" s="388">
        <v>8227</v>
      </c>
      <c r="P18" s="388">
        <v>8556</v>
      </c>
      <c r="Q18" s="388">
        <v>8291</v>
      </c>
      <c r="R18" s="388">
        <v>8351</v>
      </c>
      <c r="S18" s="388">
        <v>8155</v>
      </c>
      <c r="T18" s="388">
        <v>51052</v>
      </c>
      <c r="U18" s="388">
        <v>48877</v>
      </c>
      <c r="V18" s="388">
        <v>99929</v>
      </c>
      <c r="W18" s="383"/>
    </row>
    <row r="19" spans="1:23" x14ac:dyDescent="0.2">
      <c r="A19" s="386"/>
      <c r="B19" s="386"/>
      <c r="C19" s="386" t="s">
        <v>1230</v>
      </c>
      <c r="D19" s="388">
        <v>7740</v>
      </c>
      <c r="E19" s="388">
        <v>7617</v>
      </c>
      <c r="F19" s="388">
        <v>7985</v>
      </c>
      <c r="G19" s="388">
        <v>7814</v>
      </c>
      <c r="H19" s="388">
        <v>8279</v>
      </c>
      <c r="I19" s="388">
        <v>7886</v>
      </c>
      <c r="J19" s="388">
        <v>8460</v>
      </c>
      <c r="K19" s="388">
        <v>8125</v>
      </c>
      <c r="L19" s="388">
        <v>8723</v>
      </c>
      <c r="M19" s="388">
        <v>8160</v>
      </c>
      <c r="N19" s="388">
        <v>8530</v>
      </c>
      <c r="O19" s="388">
        <v>8301</v>
      </c>
      <c r="P19" s="388">
        <v>8415</v>
      </c>
      <c r="Q19" s="388">
        <v>8195</v>
      </c>
      <c r="R19" s="388">
        <v>8213</v>
      </c>
      <c r="S19" s="388">
        <v>8061</v>
      </c>
      <c r="T19" s="388">
        <v>50392</v>
      </c>
      <c r="U19" s="388">
        <v>48481</v>
      </c>
      <c r="V19" s="388">
        <v>98873</v>
      </c>
      <c r="W19" s="383"/>
    </row>
    <row r="20" spans="1:23" x14ac:dyDescent="0.2">
      <c r="A20" s="386"/>
      <c r="B20" s="386"/>
      <c r="C20" s="386" t="s">
        <v>1231</v>
      </c>
      <c r="D20" s="388">
        <v>7584</v>
      </c>
      <c r="E20" s="388">
        <v>7390</v>
      </c>
      <c r="F20" s="388">
        <v>7824</v>
      </c>
      <c r="G20" s="388">
        <v>7581</v>
      </c>
      <c r="H20" s="388">
        <v>8145</v>
      </c>
      <c r="I20" s="388">
        <v>7994</v>
      </c>
      <c r="J20" s="388">
        <v>8196</v>
      </c>
      <c r="K20" s="388">
        <v>7847</v>
      </c>
      <c r="L20" s="388">
        <v>8638</v>
      </c>
      <c r="M20" s="388">
        <v>8304</v>
      </c>
      <c r="N20" s="388">
        <v>8636</v>
      </c>
      <c r="O20" s="388">
        <v>8103</v>
      </c>
      <c r="P20" s="388">
        <v>8402</v>
      </c>
      <c r="Q20" s="388">
        <v>8276</v>
      </c>
      <c r="R20" s="388">
        <v>8201</v>
      </c>
      <c r="S20" s="388">
        <v>8140</v>
      </c>
      <c r="T20" s="388">
        <v>49841</v>
      </c>
      <c r="U20" s="388">
        <v>48105</v>
      </c>
      <c r="V20" s="388">
        <v>97946</v>
      </c>
      <c r="W20" s="383"/>
    </row>
    <row r="21" spans="1:23" x14ac:dyDescent="0.2">
      <c r="A21" s="386"/>
      <c r="B21" s="386"/>
      <c r="C21" s="386" t="s">
        <v>1232</v>
      </c>
      <c r="D21" s="388">
        <v>7551</v>
      </c>
      <c r="E21" s="388">
        <v>7268</v>
      </c>
      <c r="F21" s="388">
        <v>7793</v>
      </c>
      <c r="G21" s="388">
        <v>7457</v>
      </c>
      <c r="H21" s="388">
        <v>7988</v>
      </c>
      <c r="I21" s="388">
        <v>7763</v>
      </c>
      <c r="J21" s="388">
        <v>8080</v>
      </c>
      <c r="K21" s="388">
        <v>7970</v>
      </c>
      <c r="L21" s="388">
        <v>8376</v>
      </c>
      <c r="M21" s="388">
        <v>8027</v>
      </c>
      <c r="N21" s="388">
        <v>8552</v>
      </c>
      <c r="O21" s="388">
        <v>8254</v>
      </c>
      <c r="P21" s="388">
        <v>8506</v>
      </c>
      <c r="Q21" s="388">
        <v>8087</v>
      </c>
      <c r="R21" s="388">
        <v>8302</v>
      </c>
      <c r="S21" s="388">
        <v>7954</v>
      </c>
      <c r="T21" s="388">
        <v>49295</v>
      </c>
      <c r="U21" s="388">
        <v>47558</v>
      </c>
      <c r="V21" s="388">
        <v>96853</v>
      </c>
      <c r="W21" s="383"/>
    </row>
    <row r="22" spans="1:23" x14ac:dyDescent="0.2">
      <c r="A22" s="386"/>
      <c r="B22" s="386"/>
      <c r="C22" s="386" t="s">
        <v>1233</v>
      </c>
      <c r="D22" s="388">
        <v>7540</v>
      </c>
      <c r="E22" s="388">
        <v>7205</v>
      </c>
      <c r="F22" s="388">
        <v>7781</v>
      </c>
      <c r="G22" s="388">
        <v>7392</v>
      </c>
      <c r="H22" s="388">
        <v>7957</v>
      </c>
      <c r="I22" s="388">
        <v>7636</v>
      </c>
      <c r="J22" s="388">
        <v>7924</v>
      </c>
      <c r="K22" s="388">
        <v>7740</v>
      </c>
      <c r="L22" s="388">
        <v>8258</v>
      </c>
      <c r="M22" s="388">
        <v>8153</v>
      </c>
      <c r="N22" s="388">
        <v>8292</v>
      </c>
      <c r="O22" s="388">
        <v>7979</v>
      </c>
      <c r="P22" s="388">
        <v>8424</v>
      </c>
      <c r="Q22" s="388">
        <v>8237</v>
      </c>
      <c r="R22" s="388">
        <v>8222</v>
      </c>
      <c r="S22" s="388">
        <v>8102</v>
      </c>
      <c r="T22" s="388">
        <v>48636</v>
      </c>
      <c r="U22" s="388">
        <v>47137</v>
      </c>
      <c r="V22" s="388">
        <v>95773</v>
      </c>
      <c r="W22" s="383"/>
    </row>
    <row r="23" spans="1:23" x14ac:dyDescent="0.2">
      <c r="A23" s="386"/>
      <c r="B23" s="386"/>
      <c r="C23" s="386" t="s">
        <v>1234</v>
      </c>
      <c r="D23" s="388">
        <v>7546</v>
      </c>
      <c r="E23" s="388">
        <v>7235</v>
      </c>
      <c r="F23" s="388">
        <v>7787</v>
      </c>
      <c r="G23" s="388">
        <v>7423</v>
      </c>
      <c r="H23" s="388">
        <v>7944</v>
      </c>
      <c r="I23" s="388">
        <v>7569</v>
      </c>
      <c r="J23" s="388">
        <v>7893</v>
      </c>
      <c r="K23" s="388">
        <v>7613</v>
      </c>
      <c r="L23" s="388">
        <v>8098</v>
      </c>
      <c r="M23" s="388">
        <v>7918</v>
      </c>
      <c r="N23" s="388">
        <v>8175</v>
      </c>
      <c r="O23" s="388">
        <v>8104</v>
      </c>
      <c r="P23" s="388">
        <v>8168</v>
      </c>
      <c r="Q23" s="388">
        <v>7963</v>
      </c>
      <c r="R23" s="388">
        <v>7972</v>
      </c>
      <c r="S23" s="388">
        <v>7832</v>
      </c>
      <c r="T23" s="388">
        <v>48065</v>
      </c>
      <c r="U23" s="388">
        <v>46590</v>
      </c>
      <c r="V23" s="388">
        <v>94655</v>
      </c>
      <c r="W23" s="383"/>
    </row>
    <row r="24" spans="1:23" x14ac:dyDescent="0.2">
      <c r="A24" s="386"/>
      <c r="B24" s="386"/>
      <c r="C24" s="386" t="s">
        <v>1235</v>
      </c>
      <c r="D24" s="388">
        <v>7314</v>
      </c>
      <c r="E24" s="388">
        <v>7121</v>
      </c>
      <c r="F24" s="388">
        <v>7548</v>
      </c>
      <c r="G24" s="388">
        <v>7306</v>
      </c>
      <c r="H24" s="388">
        <v>7927</v>
      </c>
      <c r="I24" s="388">
        <v>7534</v>
      </c>
      <c r="J24" s="388">
        <v>7865</v>
      </c>
      <c r="K24" s="388">
        <v>7531</v>
      </c>
      <c r="L24" s="388">
        <v>8051</v>
      </c>
      <c r="M24" s="388">
        <v>7773</v>
      </c>
      <c r="N24" s="388">
        <v>8017</v>
      </c>
      <c r="O24" s="388">
        <v>7870</v>
      </c>
      <c r="P24" s="388">
        <v>8052</v>
      </c>
      <c r="Q24" s="388">
        <v>8007</v>
      </c>
      <c r="R24" s="388">
        <v>7859</v>
      </c>
      <c r="S24" s="388">
        <v>7876</v>
      </c>
      <c r="T24" s="388">
        <v>47460</v>
      </c>
      <c r="U24" s="388">
        <v>46021</v>
      </c>
      <c r="V24" s="388">
        <v>93481</v>
      </c>
      <c r="W24" s="383"/>
    </row>
    <row r="25" spans="1:23" x14ac:dyDescent="0.2">
      <c r="A25" s="386"/>
      <c r="B25" s="386"/>
      <c r="C25" s="386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3"/>
    </row>
    <row r="26" spans="1:23" x14ac:dyDescent="0.2">
      <c r="A26" s="386" t="s">
        <v>38</v>
      </c>
      <c r="B26" s="386"/>
      <c r="C26" s="386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3"/>
    </row>
    <row r="27" spans="1:23" x14ac:dyDescent="0.2">
      <c r="A27" s="386"/>
      <c r="B27" s="386" t="s">
        <v>116</v>
      </c>
      <c r="C27" s="386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3"/>
    </row>
    <row r="28" spans="1:23" x14ac:dyDescent="0.2">
      <c r="A28" s="386"/>
      <c r="B28" s="386"/>
      <c r="C28" s="386" t="s">
        <v>226</v>
      </c>
      <c r="D28" s="388">
        <v>212</v>
      </c>
      <c r="E28" s="388">
        <v>185</v>
      </c>
      <c r="F28" s="388">
        <v>212</v>
      </c>
      <c r="G28" s="388">
        <v>185</v>
      </c>
      <c r="H28" s="388">
        <v>302</v>
      </c>
      <c r="I28" s="388">
        <v>255</v>
      </c>
      <c r="J28" s="388">
        <v>258</v>
      </c>
      <c r="K28" s="388">
        <v>258</v>
      </c>
      <c r="L28" s="388">
        <v>239</v>
      </c>
      <c r="M28" s="388">
        <v>227</v>
      </c>
      <c r="N28" s="388">
        <v>242</v>
      </c>
      <c r="O28" s="388">
        <v>219</v>
      </c>
      <c r="P28" s="388">
        <v>214</v>
      </c>
      <c r="Q28" s="388">
        <v>234</v>
      </c>
      <c r="R28" s="388">
        <v>195</v>
      </c>
      <c r="S28" s="388">
        <v>201</v>
      </c>
      <c r="T28" s="388">
        <v>1467</v>
      </c>
      <c r="U28" s="388">
        <v>1378</v>
      </c>
      <c r="V28" s="388">
        <v>2845</v>
      </c>
      <c r="W28" s="383"/>
    </row>
    <row r="29" spans="1:23" x14ac:dyDescent="0.2">
      <c r="A29" s="386"/>
      <c r="B29" s="386"/>
      <c r="C29" s="386" t="s">
        <v>1230</v>
      </c>
      <c r="D29" s="388">
        <v>150</v>
      </c>
      <c r="E29" s="388">
        <v>162</v>
      </c>
      <c r="F29" s="388">
        <v>150</v>
      </c>
      <c r="G29" s="388">
        <v>162</v>
      </c>
      <c r="H29" s="388">
        <v>230</v>
      </c>
      <c r="I29" s="388">
        <v>209</v>
      </c>
      <c r="J29" s="388">
        <v>256</v>
      </c>
      <c r="K29" s="388">
        <v>236</v>
      </c>
      <c r="L29" s="388">
        <v>187</v>
      </c>
      <c r="M29" s="388">
        <v>215</v>
      </c>
      <c r="N29" s="388">
        <v>196</v>
      </c>
      <c r="O29" s="388">
        <v>205</v>
      </c>
      <c r="P29" s="388">
        <v>203</v>
      </c>
      <c r="Q29" s="388">
        <v>175</v>
      </c>
      <c r="R29" s="388">
        <v>183</v>
      </c>
      <c r="S29" s="388">
        <v>150</v>
      </c>
      <c r="T29" s="388">
        <v>1222</v>
      </c>
      <c r="U29" s="388">
        <v>1202</v>
      </c>
      <c r="V29" s="388">
        <v>2424</v>
      </c>
      <c r="W29" s="383"/>
    </row>
    <row r="30" spans="1:23" x14ac:dyDescent="0.2">
      <c r="A30" s="386"/>
      <c r="B30" s="386"/>
      <c r="C30" s="386" t="s">
        <v>1231</v>
      </c>
      <c r="D30" s="388">
        <v>147</v>
      </c>
      <c r="E30" s="388">
        <v>157</v>
      </c>
      <c r="F30" s="388">
        <v>147</v>
      </c>
      <c r="G30" s="388">
        <v>157</v>
      </c>
      <c r="H30" s="388">
        <v>163</v>
      </c>
      <c r="I30" s="388">
        <v>178</v>
      </c>
      <c r="J30" s="388">
        <v>195</v>
      </c>
      <c r="K30" s="388">
        <v>192</v>
      </c>
      <c r="L30" s="388">
        <v>186</v>
      </c>
      <c r="M30" s="388">
        <v>196</v>
      </c>
      <c r="N30" s="388">
        <v>153</v>
      </c>
      <c r="O30" s="388">
        <v>194</v>
      </c>
      <c r="P30" s="388">
        <v>164</v>
      </c>
      <c r="Q30" s="388">
        <v>162</v>
      </c>
      <c r="R30" s="388">
        <v>148</v>
      </c>
      <c r="S30" s="388">
        <v>139</v>
      </c>
      <c r="T30" s="388">
        <v>1008</v>
      </c>
      <c r="U30" s="388">
        <v>1079</v>
      </c>
      <c r="V30" s="388">
        <v>2087</v>
      </c>
      <c r="W30" s="383"/>
    </row>
    <row r="31" spans="1:23" x14ac:dyDescent="0.2">
      <c r="A31" s="386"/>
      <c r="B31" s="386"/>
      <c r="C31" s="386" t="s">
        <v>1232</v>
      </c>
      <c r="D31" s="388">
        <v>146</v>
      </c>
      <c r="E31" s="388">
        <v>155</v>
      </c>
      <c r="F31" s="388">
        <v>146</v>
      </c>
      <c r="G31" s="388">
        <v>155</v>
      </c>
      <c r="H31" s="388">
        <v>159</v>
      </c>
      <c r="I31" s="388">
        <v>173</v>
      </c>
      <c r="J31" s="388">
        <v>137</v>
      </c>
      <c r="K31" s="388">
        <v>164</v>
      </c>
      <c r="L31" s="388">
        <v>140</v>
      </c>
      <c r="M31" s="388">
        <v>159</v>
      </c>
      <c r="N31" s="388">
        <v>153</v>
      </c>
      <c r="O31" s="388">
        <v>176</v>
      </c>
      <c r="P31" s="388">
        <v>127</v>
      </c>
      <c r="Q31" s="388">
        <v>153</v>
      </c>
      <c r="R31" s="388">
        <v>114</v>
      </c>
      <c r="S31" s="388">
        <v>131</v>
      </c>
      <c r="T31" s="388">
        <v>862</v>
      </c>
      <c r="U31" s="388">
        <v>980</v>
      </c>
      <c r="V31" s="388">
        <v>1842</v>
      </c>
      <c r="W31" s="383"/>
    </row>
    <row r="32" spans="1:23" x14ac:dyDescent="0.2">
      <c r="A32" s="386"/>
      <c r="B32" s="386"/>
      <c r="C32" s="386" t="s">
        <v>1233</v>
      </c>
      <c r="D32" s="388">
        <v>146</v>
      </c>
      <c r="E32" s="388">
        <v>153</v>
      </c>
      <c r="F32" s="388">
        <v>146</v>
      </c>
      <c r="G32" s="388">
        <v>153</v>
      </c>
      <c r="H32" s="388">
        <v>158</v>
      </c>
      <c r="I32" s="388">
        <v>171</v>
      </c>
      <c r="J32" s="388">
        <v>134</v>
      </c>
      <c r="K32" s="388">
        <v>159</v>
      </c>
      <c r="L32" s="388">
        <v>99</v>
      </c>
      <c r="M32" s="388">
        <v>136</v>
      </c>
      <c r="N32" s="388">
        <v>115</v>
      </c>
      <c r="O32" s="388">
        <v>143</v>
      </c>
      <c r="P32" s="388">
        <v>127</v>
      </c>
      <c r="Q32" s="388">
        <v>139</v>
      </c>
      <c r="R32" s="388">
        <v>114</v>
      </c>
      <c r="S32" s="388">
        <v>119</v>
      </c>
      <c r="T32" s="388">
        <v>779</v>
      </c>
      <c r="U32" s="388">
        <v>901</v>
      </c>
      <c r="V32" s="388">
        <v>1680</v>
      </c>
      <c r="W32" s="383"/>
    </row>
    <row r="33" spans="1:23" x14ac:dyDescent="0.2">
      <c r="A33" s="386"/>
      <c r="B33" s="386"/>
      <c r="C33" s="386" t="s">
        <v>1234</v>
      </c>
      <c r="D33" s="388">
        <v>146</v>
      </c>
      <c r="E33" s="388">
        <v>150</v>
      </c>
      <c r="F33" s="388">
        <v>146</v>
      </c>
      <c r="G33" s="388">
        <v>150</v>
      </c>
      <c r="H33" s="388">
        <v>158</v>
      </c>
      <c r="I33" s="388">
        <v>168</v>
      </c>
      <c r="J33" s="388">
        <v>133</v>
      </c>
      <c r="K33" s="388">
        <v>157</v>
      </c>
      <c r="L33" s="388">
        <v>96</v>
      </c>
      <c r="M33" s="388">
        <v>132</v>
      </c>
      <c r="N33" s="388">
        <v>81</v>
      </c>
      <c r="O33" s="388">
        <v>122</v>
      </c>
      <c r="P33" s="388">
        <v>95</v>
      </c>
      <c r="Q33" s="388">
        <v>113</v>
      </c>
      <c r="R33" s="388">
        <v>86</v>
      </c>
      <c r="S33" s="388">
        <v>97</v>
      </c>
      <c r="T33" s="388">
        <v>709</v>
      </c>
      <c r="U33" s="388">
        <v>842</v>
      </c>
      <c r="V33" s="388">
        <v>1551</v>
      </c>
      <c r="W33" s="383"/>
    </row>
    <row r="34" spans="1:23" x14ac:dyDescent="0.2">
      <c r="A34" s="386"/>
      <c r="B34" s="386"/>
      <c r="C34" s="386" t="s">
        <v>1235</v>
      </c>
      <c r="D34" s="388">
        <v>130</v>
      </c>
      <c r="E34" s="388">
        <v>145</v>
      </c>
      <c r="F34" s="388">
        <v>130</v>
      </c>
      <c r="G34" s="388">
        <v>145</v>
      </c>
      <c r="H34" s="388">
        <v>153</v>
      </c>
      <c r="I34" s="388">
        <v>165</v>
      </c>
      <c r="J34" s="388">
        <v>133</v>
      </c>
      <c r="K34" s="388">
        <v>155</v>
      </c>
      <c r="L34" s="388">
        <v>96</v>
      </c>
      <c r="M34" s="388">
        <v>130</v>
      </c>
      <c r="N34" s="388">
        <v>79</v>
      </c>
      <c r="O34" s="388">
        <v>119</v>
      </c>
      <c r="P34" s="388">
        <v>67</v>
      </c>
      <c r="Q34" s="388">
        <v>96</v>
      </c>
      <c r="R34" s="388">
        <v>60</v>
      </c>
      <c r="S34" s="388">
        <v>82</v>
      </c>
      <c r="T34" s="388">
        <v>658</v>
      </c>
      <c r="U34" s="388">
        <v>810</v>
      </c>
      <c r="V34" s="388">
        <v>1468</v>
      </c>
      <c r="W34" s="383"/>
    </row>
    <row r="35" spans="1:23" x14ac:dyDescent="0.2">
      <c r="A35" s="386"/>
      <c r="B35" s="386"/>
      <c r="C35" s="386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3"/>
    </row>
    <row r="36" spans="1:23" x14ac:dyDescent="0.2">
      <c r="A36" s="386" t="s">
        <v>47</v>
      </c>
      <c r="B36" s="386"/>
      <c r="C36" s="386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3"/>
    </row>
    <row r="37" spans="1:23" x14ac:dyDescent="0.2">
      <c r="A37" s="386"/>
      <c r="B37" s="386" t="s">
        <v>43</v>
      </c>
      <c r="C37" s="386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3"/>
    </row>
    <row r="38" spans="1:23" x14ac:dyDescent="0.2">
      <c r="A38" s="386"/>
      <c r="B38" s="386"/>
      <c r="C38" s="386" t="s">
        <v>226</v>
      </c>
      <c r="D38" s="388">
        <v>22829</v>
      </c>
      <c r="E38" s="388">
        <v>22146</v>
      </c>
      <c r="F38" s="388">
        <v>23399</v>
      </c>
      <c r="G38" s="388">
        <v>22609</v>
      </c>
      <c r="H38" s="388">
        <v>24586</v>
      </c>
      <c r="I38" s="388">
        <v>23734</v>
      </c>
      <c r="J38" s="388">
        <v>24743</v>
      </c>
      <c r="K38" s="388">
        <v>24009</v>
      </c>
      <c r="L38" s="388">
        <v>25548</v>
      </c>
      <c r="M38" s="388">
        <v>24697</v>
      </c>
      <c r="N38" s="388">
        <v>24650</v>
      </c>
      <c r="O38" s="388">
        <v>23660</v>
      </c>
      <c r="P38" s="388">
        <v>24860</v>
      </c>
      <c r="Q38" s="388">
        <v>24257</v>
      </c>
      <c r="R38" s="388">
        <v>24442</v>
      </c>
      <c r="S38" s="388">
        <v>23942</v>
      </c>
      <c r="T38" s="388">
        <v>147786</v>
      </c>
      <c r="U38" s="388">
        <v>142966</v>
      </c>
      <c r="V38" s="388">
        <v>290752</v>
      </c>
      <c r="W38" s="383"/>
    </row>
    <row r="39" spans="1:23" x14ac:dyDescent="0.2">
      <c r="A39" s="386"/>
      <c r="B39" s="386"/>
      <c r="C39" s="386" t="s">
        <v>1230</v>
      </c>
      <c r="D39" s="388">
        <v>23143</v>
      </c>
      <c r="E39" s="388">
        <v>22443</v>
      </c>
      <c r="F39" s="388">
        <v>23696</v>
      </c>
      <c r="G39" s="388">
        <v>22916</v>
      </c>
      <c r="H39" s="388">
        <v>24085</v>
      </c>
      <c r="I39" s="388">
        <v>23108</v>
      </c>
      <c r="J39" s="388">
        <v>24288</v>
      </c>
      <c r="K39" s="388">
        <v>23609</v>
      </c>
      <c r="L39" s="388">
        <v>25160</v>
      </c>
      <c r="M39" s="388">
        <v>24183</v>
      </c>
      <c r="N39" s="388">
        <v>25013</v>
      </c>
      <c r="O39" s="388">
        <v>24376</v>
      </c>
      <c r="P39" s="388">
        <v>24138</v>
      </c>
      <c r="Q39" s="388">
        <v>23402</v>
      </c>
      <c r="R39" s="388">
        <v>23732</v>
      </c>
      <c r="S39" s="388">
        <v>23101</v>
      </c>
      <c r="T39" s="388">
        <v>146380</v>
      </c>
      <c r="U39" s="388">
        <v>141594</v>
      </c>
      <c r="V39" s="388">
        <v>287974</v>
      </c>
      <c r="W39" s="383"/>
    </row>
    <row r="40" spans="1:23" x14ac:dyDescent="0.2">
      <c r="A40" s="386"/>
      <c r="B40" s="386"/>
      <c r="C40" s="386" t="s">
        <v>1231</v>
      </c>
      <c r="D40" s="388">
        <v>23034</v>
      </c>
      <c r="E40" s="388">
        <v>22177</v>
      </c>
      <c r="F40" s="388">
        <v>23537</v>
      </c>
      <c r="G40" s="388">
        <v>22459</v>
      </c>
      <c r="H40" s="388">
        <v>24259</v>
      </c>
      <c r="I40" s="388">
        <v>23257</v>
      </c>
      <c r="J40" s="388">
        <v>23793</v>
      </c>
      <c r="K40" s="388">
        <v>23003</v>
      </c>
      <c r="L40" s="388">
        <v>24607</v>
      </c>
      <c r="M40" s="388">
        <v>23733</v>
      </c>
      <c r="N40" s="388">
        <v>24620</v>
      </c>
      <c r="O40" s="388">
        <v>23866</v>
      </c>
      <c r="P40" s="388">
        <v>24445</v>
      </c>
      <c r="Q40" s="388">
        <v>24097</v>
      </c>
      <c r="R40" s="388">
        <v>24036</v>
      </c>
      <c r="S40" s="388">
        <v>23793</v>
      </c>
      <c r="T40" s="388">
        <v>145261</v>
      </c>
      <c r="U40" s="388">
        <v>140415</v>
      </c>
      <c r="V40" s="388">
        <v>285676</v>
      </c>
      <c r="W40" s="383"/>
    </row>
    <row r="41" spans="1:23" x14ac:dyDescent="0.2">
      <c r="A41" s="386"/>
      <c r="B41" s="386"/>
      <c r="C41" s="386" t="s">
        <v>1232</v>
      </c>
      <c r="D41" s="388">
        <v>22934</v>
      </c>
      <c r="E41" s="388">
        <v>21811</v>
      </c>
      <c r="F41" s="388">
        <v>23499</v>
      </c>
      <c r="G41" s="388">
        <v>22292</v>
      </c>
      <c r="H41" s="388">
        <v>24248</v>
      </c>
      <c r="I41" s="388">
        <v>22961</v>
      </c>
      <c r="J41" s="388">
        <v>24048</v>
      </c>
      <c r="K41" s="388">
        <v>23215</v>
      </c>
      <c r="L41" s="388">
        <v>24238</v>
      </c>
      <c r="M41" s="388">
        <v>23209</v>
      </c>
      <c r="N41" s="388">
        <v>24188</v>
      </c>
      <c r="O41" s="388">
        <v>23527</v>
      </c>
      <c r="P41" s="388">
        <v>24134</v>
      </c>
      <c r="Q41" s="388">
        <v>23652</v>
      </c>
      <c r="R41" s="388">
        <v>23728</v>
      </c>
      <c r="S41" s="388">
        <v>23348</v>
      </c>
      <c r="T41" s="388">
        <v>144355</v>
      </c>
      <c r="U41" s="388">
        <v>138856</v>
      </c>
      <c r="V41" s="388">
        <v>283211</v>
      </c>
      <c r="W41" s="383"/>
    </row>
    <row r="42" spans="1:23" x14ac:dyDescent="0.2">
      <c r="A42" s="386"/>
      <c r="B42" s="386"/>
      <c r="C42" s="386" t="s">
        <v>1233</v>
      </c>
      <c r="D42" s="388">
        <v>22673</v>
      </c>
      <c r="E42" s="388">
        <v>21531</v>
      </c>
      <c r="F42" s="388">
        <v>23232</v>
      </c>
      <c r="G42" s="388">
        <v>22006</v>
      </c>
      <c r="H42" s="388">
        <v>24209</v>
      </c>
      <c r="I42" s="388">
        <v>22790</v>
      </c>
      <c r="J42" s="388">
        <v>24038</v>
      </c>
      <c r="K42" s="388">
        <v>22920</v>
      </c>
      <c r="L42" s="388">
        <v>24498</v>
      </c>
      <c r="M42" s="388">
        <v>23424</v>
      </c>
      <c r="N42" s="388">
        <v>23828</v>
      </c>
      <c r="O42" s="388">
        <v>23008</v>
      </c>
      <c r="P42" s="388">
        <v>23712</v>
      </c>
      <c r="Q42" s="388">
        <v>23318</v>
      </c>
      <c r="R42" s="388">
        <v>23315</v>
      </c>
      <c r="S42" s="388">
        <v>23020</v>
      </c>
      <c r="T42" s="388">
        <v>143517</v>
      </c>
      <c r="U42" s="388">
        <v>137466</v>
      </c>
      <c r="V42" s="388">
        <v>280983</v>
      </c>
      <c r="W42" s="383"/>
    </row>
    <row r="43" spans="1:23" x14ac:dyDescent="0.2">
      <c r="A43" s="386"/>
      <c r="B43" s="386"/>
      <c r="C43" s="386" t="s">
        <v>1234</v>
      </c>
      <c r="D43" s="388">
        <v>22595</v>
      </c>
      <c r="E43" s="388">
        <v>21130</v>
      </c>
      <c r="F43" s="388">
        <v>23131</v>
      </c>
      <c r="G43" s="388">
        <v>21596</v>
      </c>
      <c r="H43" s="388">
        <v>23934</v>
      </c>
      <c r="I43" s="388">
        <v>22498</v>
      </c>
      <c r="J43" s="388">
        <v>23977</v>
      </c>
      <c r="K43" s="388">
        <v>22686</v>
      </c>
      <c r="L43" s="388">
        <v>24354</v>
      </c>
      <c r="M43" s="388">
        <v>23040</v>
      </c>
      <c r="N43" s="388">
        <v>24078</v>
      </c>
      <c r="O43" s="388">
        <v>23221</v>
      </c>
      <c r="P43" s="388">
        <v>23361</v>
      </c>
      <c r="Q43" s="388">
        <v>22804</v>
      </c>
      <c r="R43" s="388">
        <v>22972</v>
      </c>
      <c r="S43" s="388">
        <v>22513</v>
      </c>
      <c r="T43" s="388">
        <v>142835</v>
      </c>
      <c r="U43" s="388">
        <v>135845</v>
      </c>
      <c r="V43" s="388">
        <v>278680</v>
      </c>
      <c r="W43" s="383"/>
    </row>
    <row r="44" spans="1:23" x14ac:dyDescent="0.2">
      <c r="A44" s="386"/>
      <c r="B44" s="386"/>
      <c r="C44" s="386" t="s">
        <v>1235</v>
      </c>
      <c r="D44" s="388">
        <v>22656</v>
      </c>
      <c r="E44" s="388">
        <v>20859</v>
      </c>
      <c r="F44" s="388">
        <v>23148</v>
      </c>
      <c r="G44" s="388">
        <v>21219</v>
      </c>
      <c r="H44" s="388">
        <v>23718</v>
      </c>
      <c r="I44" s="388">
        <v>21950</v>
      </c>
      <c r="J44" s="388">
        <v>23682</v>
      </c>
      <c r="K44" s="388">
        <v>22396</v>
      </c>
      <c r="L44" s="388">
        <v>24337</v>
      </c>
      <c r="M44" s="388">
        <v>22847</v>
      </c>
      <c r="N44" s="388">
        <v>23870</v>
      </c>
      <c r="O44" s="388">
        <v>22777</v>
      </c>
      <c r="P44" s="388">
        <v>23557</v>
      </c>
      <c r="Q44" s="388">
        <v>22971</v>
      </c>
      <c r="R44" s="388">
        <v>23160</v>
      </c>
      <c r="S44" s="388">
        <v>22676</v>
      </c>
      <c r="T44" s="388">
        <v>142312</v>
      </c>
      <c r="U44" s="388">
        <v>134160</v>
      </c>
      <c r="V44" s="388">
        <v>276472</v>
      </c>
      <c r="W44" s="383"/>
    </row>
    <row r="45" spans="1:23" x14ac:dyDescent="0.2">
      <c r="A45" s="386"/>
      <c r="B45" s="386"/>
      <c r="C45" s="386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  <c r="Q45" s="388"/>
      <c r="R45" s="388"/>
      <c r="S45" s="388"/>
      <c r="T45" s="388"/>
      <c r="U45" s="388"/>
      <c r="V45" s="388"/>
      <c r="W45" s="383"/>
    </row>
    <row r="46" spans="1:23" x14ac:dyDescent="0.2">
      <c r="A46" s="386"/>
      <c r="B46" s="386" t="s">
        <v>116</v>
      </c>
      <c r="C46" s="386"/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  <c r="Q46" s="388"/>
      <c r="R46" s="388"/>
      <c r="S46" s="388"/>
      <c r="T46" s="388"/>
      <c r="U46" s="388"/>
      <c r="V46" s="388"/>
      <c r="W46" s="383"/>
    </row>
    <row r="47" spans="1:23" x14ac:dyDescent="0.2">
      <c r="A47" s="386"/>
      <c r="B47" s="386"/>
      <c r="C47" s="386" t="s">
        <v>226</v>
      </c>
      <c r="D47" s="388">
        <v>21319</v>
      </c>
      <c r="E47" s="388">
        <v>20696</v>
      </c>
      <c r="F47" s="388">
        <v>21821</v>
      </c>
      <c r="G47" s="388">
        <v>21089</v>
      </c>
      <c r="H47" s="388">
        <v>22839</v>
      </c>
      <c r="I47" s="388">
        <v>22073</v>
      </c>
      <c r="J47" s="388">
        <v>22959</v>
      </c>
      <c r="K47" s="388">
        <v>22318</v>
      </c>
      <c r="L47" s="388">
        <v>23728</v>
      </c>
      <c r="M47" s="388">
        <v>23060</v>
      </c>
      <c r="N47" s="388">
        <v>23014</v>
      </c>
      <c r="O47" s="388">
        <v>22020</v>
      </c>
      <c r="P47" s="388">
        <v>23275</v>
      </c>
      <c r="Q47" s="388">
        <v>22596</v>
      </c>
      <c r="R47" s="388">
        <v>22982</v>
      </c>
      <c r="S47" s="388">
        <v>22390</v>
      </c>
      <c r="T47" s="388">
        <v>137636</v>
      </c>
      <c r="U47" s="388">
        <v>133156</v>
      </c>
      <c r="V47" s="388">
        <v>270792</v>
      </c>
      <c r="W47" s="383"/>
    </row>
    <row r="48" spans="1:23" x14ac:dyDescent="0.2">
      <c r="A48" s="386"/>
      <c r="B48" s="386"/>
      <c r="C48" s="386" t="s">
        <v>1230</v>
      </c>
      <c r="D48" s="388">
        <v>21553</v>
      </c>
      <c r="E48" s="388">
        <v>20955</v>
      </c>
      <c r="F48" s="388">
        <v>22031</v>
      </c>
      <c r="G48" s="388">
        <v>21351</v>
      </c>
      <c r="H48" s="388">
        <v>22391</v>
      </c>
      <c r="I48" s="388">
        <v>21499</v>
      </c>
      <c r="J48" s="388">
        <v>22571</v>
      </c>
      <c r="K48" s="388">
        <v>21986</v>
      </c>
      <c r="L48" s="388">
        <v>23326</v>
      </c>
      <c r="M48" s="388">
        <v>22455</v>
      </c>
      <c r="N48" s="388">
        <v>23331</v>
      </c>
      <c r="O48" s="388">
        <v>22789</v>
      </c>
      <c r="P48" s="388">
        <v>22594</v>
      </c>
      <c r="Q48" s="388">
        <v>21845</v>
      </c>
      <c r="R48" s="388">
        <v>22310</v>
      </c>
      <c r="S48" s="388">
        <v>21646</v>
      </c>
      <c r="T48" s="388">
        <v>136244</v>
      </c>
      <c r="U48" s="388">
        <v>131925</v>
      </c>
      <c r="V48" s="388">
        <v>268169</v>
      </c>
      <c r="W48" s="383"/>
    </row>
    <row r="49" spans="1:23" x14ac:dyDescent="0.2">
      <c r="A49" s="386"/>
      <c r="B49" s="386"/>
      <c r="C49" s="386" t="s">
        <v>1231</v>
      </c>
      <c r="D49" s="388">
        <v>21476</v>
      </c>
      <c r="E49" s="388">
        <v>20733</v>
      </c>
      <c r="F49" s="388">
        <v>21906</v>
      </c>
      <c r="G49" s="388">
        <v>20940</v>
      </c>
      <c r="H49" s="388">
        <v>22472</v>
      </c>
      <c r="I49" s="388">
        <v>21607</v>
      </c>
      <c r="J49" s="388">
        <v>22128</v>
      </c>
      <c r="K49" s="388">
        <v>21414</v>
      </c>
      <c r="L49" s="388">
        <v>22842</v>
      </c>
      <c r="M49" s="388">
        <v>22074</v>
      </c>
      <c r="N49" s="388">
        <v>22936</v>
      </c>
      <c r="O49" s="388">
        <v>22191</v>
      </c>
      <c r="P49" s="388">
        <v>22905</v>
      </c>
      <c r="Q49" s="388">
        <v>22608</v>
      </c>
      <c r="R49" s="388">
        <v>22617</v>
      </c>
      <c r="S49" s="388">
        <v>22402</v>
      </c>
      <c r="T49" s="388">
        <v>135189</v>
      </c>
      <c r="U49" s="388">
        <v>130834</v>
      </c>
      <c r="V49" s="388">
        <v>266023</v>
      </c>
      <c r="W49" s="383"/>
    </row>
    <row r="50" spans="1:23" x14ac:dyDescent="0.2">
      <c r="A50" s="386"/>
      <c r="B50" s="386"/>
      <c r="C50" s="386" t="s">
        <v>1232</v>
      </c>
      <c r="D50" s="388">
        <v>21383</v>
      </c>
      <c r="E50" s="388">
        <v>20391</v>
      </c>
      <c r="F50" s="388">
        <v>21875</v>
      </c>
      <c r="G50" s="388">
        <v>20799</v>
      </c>
      <c r="H50" s="388">
        <v>22497</v>
      </c>
      <c r="I50" s="388">
        <v>21359</v>
      </c>
      <c r="J50" s="388">
        <v>22292</v>
      </c>
      <c r="K50" s="388">
        <v>21585</v>
      </c>
      <c r="L50" s="388">
        <v>22526</v>
      </c>
      <c r="M50" s="388">
        <v>21585</v>
      </c>
      <c r="N50" s="388">
        <v>22568</v>
      </c>
      <c r="O50" s="388">
        <v>21919</v>
      </c>
      <c r="P50" s="388">
        <v>22592</v>
      </c>
      <c r="Q50" s="388">
        <v>22080</v>
      </c>
      <c r="R50" s="388">
        <v>22308</v>
      </c>
      <c r="S50" s="388">
        <v>21879</v>
      </c>
      <c r="T50" s="388">
        <v>134350</v>
      </c>
      <c r="U50" s="388">
        <v>129327</v>
      </c>
      <c r="V50" s="388">
        <v>263677</v>
      </c>
      <c r="W50" s="383"/>
    </row>
    <row r="51" spans="1:23" x14ac:dyDescent="0.2">
      <c r="A51" s="386"/>
      <c r="B51" s="386"/>
      <c r="C51" s="386" t="s">
        <v>1233</v>
      </c>
      <c r="D51" s="388">
        <v>21124</v>
      </c>
      <c r="E51" s="388">
        <v>20123</v>
      </c>
      <c r="F51" s="388">
        <v>21610</v>
      </c>
      <c r="G51" s="388">
        <v>20525</v>
      </c>
      <c r="H51" s="388">
        <v>22466</v>
      </c>
      <c r="I51" s="388">
        <v>21215</v>
      </c>
      <c r="J51" s="388">
        <v>22317</v>
      </c>
      <c r="K51" s="388">
        <v>21338</v>
      </c>
      <c r="L51" s="388">
        <v>22693</v>
      </c>
      <c r="M51" s="388">
        <v>21758</v>
      </c>
      <c r="N51" s="388">
        <v>22256</v>
      </c>
      <c r="O51" s="388">
        <v>21434</v>
      </c>
      <c r="P51" s="388">
        <v>22229</v>
      </c>
      <c r="Q51" s="388">
        <v>21809</v>
      </c>
      <c r="R51" s="388">
        <v>21949</v>
      </c>
      <c r="S51" s="388">
        <v>21610</v>
      </c>
      <c r="T51" s="388">
        <v>133571</v>
      </c>
      <c r="U51" s="388">
        <v>128079</v>
      </c>
      <c r="V51" s="388">
        <v>261650</v>
      </c>
      <c r="W51" s="383"/>
    </row>
    <row r="52" spans="1:23" x14ac:dyDescent="0.2">
      <c r="A52" s="386"/>
      <c r="B52" s="386"/>
      <c r="C52" s="386" t="s">
        <v>1234</v>
      </c>
      <c r="D52" s="388">
        <v>21045</v>
      </c>
      <c r="E52" s="388">
        <v>19753</v>
      </c>
      <c r="F52" s="388">
        <v>21508</v>
      </c>
      <c r="G52" s="388">
        <v>20148</v>
      </c>
      <c r="H52" s="388">
        <v>22193</v>
      </c>
      <c r="I52" s="388">
        <v>20936</v>
      </c>
      <c r="J52" s="388">
        <v>22264</v>
      </c>
      <c r="K52" s="388">
        <v>21130</v>
      </c>
      <c r="L52" s="388">
        <v>22585</v>
      </c>
      <c r="M52" s="388">
        <v>21423</v>
      </c>
      <c r="N52" s="388">
        <v>22421</v>
      </c>
      <c r="O52" s="388">
        <v>21606</v>
      </c>
      <c r="P52" s="388">
        <v>21922</v>
      </c>
      <c r="Q52" s="388">
        <v>21327</v>
      </c>
      <c r="R52" s="388">
        <v>21646</v>
      </c>
      <c r="S52" s="388">
        <v>21133</v>
      </c>
      <c r="T52" s="388">
        <v>132893</v>
      </c>
      <c r="U52" s="388">
        <v>126570</v>
      </c>
      <c r="V52" s="388">
        <v>259463</v>
      </c>
      <c r="W52" s="383"/>
    </row>
    <row r="53" spans="1:23" x14ac:dyDescent="0.2">
      <c r="A53" s="386"/>
      <c r="B53" s="386"/>
      <c r="C53" s="386" t="s">
        <v>1235</v>
      </c>
      <c r="D53" s="388">
        <v>21128</v>
      </c>
      <c r="E53" s="388">
        <v>19524</v>
      </c>
      <c r="F53" s="388">
        <v>21551</v>
      </c>
      <c r="G53" s="388">
        <v>19817</v>
      </c>
      <c r="H53" s="388">
        <v>21981</v>
      </c>
      <c r="I53" s="388">
        <v>20430</v>
      </c>
      <c r="J53" s="388">
        <v>21971</v>
      </c>
      <c r="K53" s="388">
        <v>20853</v>
      </c>
      <c r="L53" s="388">
        <v>22576</v>
      </c>
      <c r="M53" s="388">
        <v>21257</v>
      </c>
      <c r="N53" s="388">
        <v>22246</v>
      </c>
      <c r="O53" s="388">
        <v>21209</v>
      </c>
      <c r="P53" s="388">
        <v>22040</v>
      </c>
      <c r="Q53" s="388">
        <v>21455</v>
      </c>
      <c r="R53" s="388">
        <v>21763</v>
      </c>
      <c r="S53" s="388">
        <v>21259</v>
      </c>
      <c r="T53" s="388">
        <v>132365</v>
      </c>
      <c r="U53" s="388">
        <v>125021</v>
      </c>
      <c r="V53" s="388">
        <v>257386</v>
      </c>
      <c r="W53" s="383"/>
    </row>
    <row r="54" spans="1:23" x14ac:dyDescent="0.2">
      <c r="A54" s="386"/>
      <c r="B54" s="386"/>
      <c r="C54" s="386"/>
      <c r="D54" s="388"/>
      <c r="E54" s="388"/>
      <c r="F54" s="388"/>
      <c r="G54" s="388"/>
      <c r="H54" s="388"/>
      <c r="I54" s="388"/>
      <c r="J54" s="388"/>
      <c r="K54" s="388"/>
      <c r="L54" s="388"/>
      <c r="M54" s="388"/>
      <c r="N54" s="388"/>
      <c r="O54" s="388"/>
      <c r="P54" s="388"/>
      <c r="Q54" s="388"/>
      <c r="R54" s="388"/>
      <c r="S54" s="388"/>
      <c r="T54" s="388"/>
      <c r="U54" s="388"/>
      <c r="V54" s="388"/>
      <c r="W54" s="383"/>
    </row>
    <row r="55" spans="1:23" x14ac:dyDescent="0.2">
      <c r="A55" s="386"/>
      <c r="B55" s="386" t="s">
        <v>64</v>
      </c>
      <c r="C55" s="386"/>
      <c r="D55" s="388"/>
      <c r="E55" s="388"/>
      <c r="F55" s="388"/>
      <c r="G55" s="388"/>
      <c r="H55" s="388"/>
      <c r="I55" s="388"/>
      <c r="J55" s="388"/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8"/>
      <c r="W55" s="383"/>
    </row>
    <row r="56" spans="1:23" x14ac:dyDescent="0.2">
      <c r="A56" s="386"/>
      <c r="B56" s="386"/>
      <c r="C56" s="386" t="s">
        <v>226</v>
      </c>
      <c r="D56" s="388">
        <v>1510</v>
      </c>
      <c r="E56" s="388">
        <v>1450</v>
      </c>
      <c r="F56" s="388">
        <v>1578</v>
      </c>
      <c r="G56" s="388">
        <v>1520</v>
      </c>
      <c r="H56" s="388">
        <v>1747</v>
      </c>
      <c r="I56" s="388">
        <v>1661</v>
      </c>
      <c r="J56" s="388">
        <v>1784</v>
      </c>
      <c r="K56" s="388">
        <v>1691</v>
      </c>
      <c r="L56" s="388">
        <v>1820</v>
      </c>
      <c r="M56" s="388">
        <v>1637</v>
      </c>
      <c r="N56" s="388">
        <v>1636</v>
      </c>
      <c r="O56" s="388">
        <v>1640</v>
      </c>
      <c r="P56" s="388">
        <v>1585</v>
      </c>
      <c r="Q56" s="388">
        <v>1661</v>
      </c>
      <c r="R56" s="388">
        <v>1460</v>
      </c>
      <c r="S56" s="388">
        <v>1552</v>
      </c>
      <c r="T56" s="388">
        <v>10150</v>
      </c>
      <c r="U56" s="388">
        <v>9810</v>
      </c>
      <c r="V56" s="388">
        <v>19960</v>
      </c>
      <c r="W56" s="383"/>
    </row>
    <row r="57" spans="1:23" x14ac:dyDescent="0.2">
      <c r="A57" s="386"/>
      <c r="B57" s="386"/>
      <c r="C57" s="386" t="s">
        <v>1230</v>
      </c>
      <c r="D57" s="388">
        <v>1590</v>
      </c>
      <c r="E57" s="388">
        <v>1488</v>
      </c>
      <c r="F57" s="388">
        <v>1665</v>
      </c>
      <c r="G57" s="388">
        <v>1565</v>
      </c>
      <c r="H57" s="388">
        <v>1694</v>
      </c>
      <c r="I57" s="388">
        <v>1609</v>
      </c>
      <c r="J57" s="388">
        <v>1717</v>
      </c>
      <c r="K57" s="388">
        <v>1623</v>
      </c>
      <c r="L57" s="388">
        <v>1834</v>
      </c>
      <c r="M57" s="388">
        <v>1728</v>
      </c>
      <c r="N57" s="388">
        <v>1682</v>
      </c>
      <c r="O57" s="388">
        <v>1587</v>
      </c>
      <c r="P57" s="388">
        <v>1544</v>
      </c>
      <c r="Q57" s="388">
        <v>1557</v>
      </c>
      <c r="R57" s="388">
        <v>1422</v>
      </c>
      <c r="S57" s="388">
        <v>1455</v>
      </c>
      <c r="T57" s="388">
        <v>10136</v>
      </c>
      <c r="U57" s="388">
        <v>9669</v>
      </c>
      <c r="V57" s="388">
        <v>19805</v>
      </c>
      <c r="W57" s="383"/>
    </row>
    <row r="58" spans="1:23" x14ac:dyDescent="0.2">
      <c r="A58" s="386"/>
      <c r="B58" s="386"/>
      <c r="C58" s="386" t="s">
        <v>1231</v>
      </c>
      <c r="D58" s="388">
        <v>1558</v>
      </c>
      <c r="E58" s="388">
        <v>1444</v>
      </c>
      <c r="F58" s="388">
        <v>1631</v>
      </c>
      <c r="G58" s="388">
        <v>1519</v>
      </c>
      <c r="H58" s="388">
        <v>1787</v>
      </c>
      <c r="I58" s="388">
        <v>1650</v>
      </c>
      <c r="J58" s="388">
        <v>1665</v>
      </c>
      <c r="K58" s="388">
        <v>1589</v>
      </c>
      <c r="L58" s="388">
        <v>1765</v>
      </c>
      <c r="M58" s="388">
        <v>1659</v>
      </c>
      <c r="N58" s="388">
        <v>1684</v>
      </c>
      <c r="O58" s="388">
        <v>1675</v>
      </c>
      <c r="P58" s="388">
        <v>1540</v>
      </c>
      <c r="Q58" s="388">
        <v>1489</v>
      </c>
      <c r="R58" s="388">
        <v>1419</v>
      </c>
      <c r="S58" s="388">
        <v>1391</v>
      </c>
      <c r="T58" s="388">
        <v>10072</v>
      </c>
      <c r="U58" s="388">
        <v>9581</v>
      </c>
      <c r="V58" s="388">
        <v>19653</v>
      </c>
      <c r="W58" s="383"/>
    </row>
    <row r="59" spans="1:23" x14ac:dyDescent="0.2">
      <c r="A59" s="386"/>
      <c r="B59" s="386"/>
      <c r="C59" s="386" t="s">
        <v>1232</v>
      </c>
      <c r="D59" s="388">
        <v>1551</v>
      </c>
      <c r="E59" s="388">
        <v>1420</v>
      </c>
      <c r="F59" s="388">
        <v>1624</v>
      </c>
      <c r="G59" s="388">
        <v>1493</v>
      </c>
      <c r="H59" s="388">
        <v>1751</v>
      </c>
      <c r="I59" s="388">
        <v>1602</v>
      </c>
      <c r="J59" s="388">
        <v>1756</v>
      </c>
      <c r="K59" s="388">
        <v>1630</v>
      </c>
      <c r="L59" s="388">
        <v>1712</v>
      </c>
      <c r="M59" s="388">
        <v>1624</v>
      </c>
      <c r="N59" s="388">
        <v>1620</v>
      </c>
      <c r="O59" s="388">
        <v>1608</v>
      </c>
      <c r="P59" s="388">
        <v>1542</v>
      </c>
      <c r="Q59" s="388">
        <v>1572</v>
      </c>
      <c r="R59" s="388">
        <v>1420</v>
      </c>
      <c r="S59" s="388">
        <v>1469</v>
      </c>
      <c r="T59" s="388">
        <v>10005</v>
      </c>
      <c r="U59" s="388">
        <v>9529</v>
      </c>
      <c r="V59" s="388">
        <v>19534</v>
      </c>
      <c r="W59" s="383"/>
    </row>
    <row r="60" spans="1:23" x14ac:dyDescent="0.2">
      <c r="A60" s="386"/>
      <c r="B60" s="386"/>
      <c r="C60" s="386" t="s">
        <v>1233</v>
      </c>
      <c r="D60" s="388">
        <v>1549</v>
      </c>
      <c r="E60" s="388">
        <v>1408</v>
      </c>
      <c r="F60" s="388">
        <v>1622</v>
      </c>
      <c r="G60" s="388">
        <v>1481</v>
      </c>
      <c r="H60" s="388">
        <v>1743</v>
      </c>
      <c r="I60" s="388">
        <v>1575</v>
      </c>
      <c r="J60" s="388">
        <v>1721</v>
      </c>
      <c r="K60" s="388">
        <v>1582</v>
      </c>
      <c r="L60" s="388">
        <v>1805</v>
      </c>
      <c r="M60" s="388">
        <v>1666</v>
      </c>
      <c r="N60" s="388">
        <v>1572</v>
      </c>
      <c r="O60" s="388">
        <v>1574</v>
      </c>
      <c r="P60" s="388">
        <v>1483</v>
      </c>
      <c r="Q60" s="388">
        <v>1509</v>
      </c>
      <c r="R60" s="388">
        <v>1366</v>
      </c>
      <c r="S60" s="388">
        <v>1410</v>
      </c>
      <c r="T60" s="388">
        <v>9946</v>
      </c>
      <c r="U60" s="388">
        <v>9387</v>
      </c>
      <c r="V60" s="388">
        <v>19333</v>
      </c>
      <c r="W60" s="383"/>
    </row>
    <row r="61" spans="1:23" x14ac:dyDescent="0.2">
      <c r="A61" s="386"/>
      <c r="B61" s="386"/>
      <c r="C61" s="386" t="s">
        <v>1234</v>
      </c>
      <c r="D61" s="388">
        <v>1550</v>
      </c>
      <c r="E61" s="388">
        <v>1377</v>
      </c>
      <c r="F61" s="388">
        <v>1623</v>
      </c>
      <c r="G61" s="388">
        <v>1448</v>
      </c>
      <c r="H61" s="388">
        <v>1741</v>
      </c>
      <c r="I61" s="388">
        <v>1562</v>
      </c>
      <c r="J61" s="388">
        <v>1713</v>
      </c>
      <c r="K61" s="388">
        <v>1556</v>
      </c>
      <c r="L61" s="388">
        <v>1769</v>
      </c>
      <c r="M61" s="388">
        <v>1617</v>
      </c>
      <c r="N61" s="388">
        <v>1657</v>
      </c>
      <c r="O61" s="388">
        <v>1615</v>
      </c>
      <c r="P61" s="388">
        <v>1439</v>
      </c>
      <c r="Q61" s="388">
        <v>1477</v>
      </c>
      <c r="R61" s="388">
        <v>1326</v>
      </c>
      <c r="S61" s="388">
        <v>1380</v>
      </c>
      <c r="T61" s="388">
        <v>9942</v>
      </c>
      <c r="U61" s="388">
        <v>9275</v>
      </c>
      <c r="V61" s="388">
        <v>19217</v>
      </c>
      <c r="W61" s="383"/>
    </row>
    <row r="62" spans="1:23" x14ac:dyDescent="0.2">
      <c r="A62" s="386"/>
      <c r="B62" s="386"/>
      <c r="C62" s="386" t="s">
        <v>1235</v>
      </c>
      <c r="D62" s="388">
        <v>1528</v>
      </c>
      <c r="E62" s="388">
        <v>1335</v>
      </c>
      <c r="F62" s="388">
        <v>1597</v>
      </c>
      <c r="G62" s="388">
        <v>1402</v>
      </c>
      <c r="H62" s="388">
        <v>1737</v>
      </c>
      <c r="I62" s="388">
        <v>1520</v>
      </c>
      <c r="J62" s="388">
        <v>1711</v>
      </c>
      <c r="K62" s="388">
        <v>1543</v>
      </c>
      <c r="L62" s="388">
        <v>1761</v>
      </c>
      <c r="M62" s="388">
        <v>1590</v>
      </c>
      <c r="N62" s="388">
        <v>1624</v>
      </c>
      <c r="O62" s="388">
        <v>1568</v>
      </c>
      <c r="P62" s="388">
        <v>1517</v>
      </c>
      <c r="Q62" s="388">
        <v>1516</v>
      </c>
      <c r="R62" s="388">
        <v>1397</v>
      </c>
      <c r="S62" s="388">
        <v>1417</v>
      </c>
      <c r="T62" s="388">
        <v>9947</v>
      </c>
      <c r="U62" s="388">
        <v>9139</v>
      </c>
      <c r="V62" s="388">
        <v>19086</v>
      </c>
      <c r="W62" s="383"/>
    </row>
    <row r="63" spans="1:23" x14ac:dyDescent="0.2">
      <c r="A63" s="386"/>
      <c r="B63" s="386"/>
      <c r="C63" s="386"/>
      <c r="D63" s="388"/>
      <c r="E63" s="388"/>
      <c r="F63" s="388"/>
      <c r="G63" s="388"/>
      <c r="H63" s="388"/>
      <c r="I63" s="388"/>
      <c r="J63" s="388"/>
      <c r="K63" s="388"/>
      <c r="L63" s="388"/>
      <c r="M63" s="388"/>
      <c r="N63" s="388"/>
      <c r="O63" s="388"/>
      <c r="P63" s="388"/>
      <c r="Q63" s="388"/>
      <c r="R63" s="388"/>
      <c r="S63" s="388"/>
      <c r="T63" s="388"/>
      <c r="U63" s="388"/>
      <c r="V63" s="388"/>
      <c r="W63" s="383"/>
    </row>
    <row r="64" spans="1:23" x14ac:dyDescent="0.2">
      <c r="A64" s="386" t="s">
        <v>40</v>
      </c>
      <c r="B64" s="386"/>
      <c r="C64" s="386"/>
      <c r="D64" s="388"/>
      <c r="E64" s="388"/>
      <c r="F64" s="388"/>
      <c r="G64" s="388"/>
      <c r="H64" s="388"/>
      <c r="I64" s="388"/>
      <c r="J64" s="388"/>
      <c r="K64" s="388"/>
      <c r="L64" s="388"/>
      <c r="M64" s="388"/>
      <c r="N64" s="388"/>
      <c r="O64" s="388"/>
      <c r="P64" s="388"/>
      <c r="Q64" s="388"/>
      <c r="R64" s="388"/>
      <c r="S64" s="388"/>
      <c r="T64" s="388"/>
      <c r="U64" s="388"/>
      <c r="V64" s="388"/>
      <c r="W64" s="383"/>
    </row>
    <row r="65" spans="1:23" x14ac:dyDescent="0.2">
      <c r="A65" s="386"/>
      <c r="B65" s="386" t="s">
        <v>43</v>
      </c>
      <c r="C65" s="386"/>
      <c r="D65" s="388"/>
      <c r="E65" s="388"/>
      <c r="F65" s="388"/>
      <c r="G65" s="388"/>
      <c r="H65" s="388"/>
      <c r="I65" s="388"/>
      <c r="J65" s="388"/>
      <c r="K65" s="388"/>
      <c r="L65" s="388"/>
      <c r="M65" s="388"/>
      <c r="N65" s="388"/>
      <c r="O65" s="388"/>
      <c r="P65" s="388"/>
      <c r="Q65" s="388"/>
      <c r="R65" s="388"/>
      <c r="S65" s="388"/>
      <c r="T65" s="388"/>
      <c r="U65" s="388"/>
      <c r="V65" s="388"/>
      <c r="W65" s="383"/>
    </row>
    <row r="66" spans="1:23" x14ac:dyDescent="0.2">
      <c r="A66" s="386"/>
      <c r="B66" s="386"/>
      <c r="C66" s="386" t="s">
        <v>226</v>
      </c>
      <c r="D66" s="388">
        <v>3203</v>
      </c>
      <c r="E66" s="388">
        <v>3196</v>
      </c>
      <c r="F66" s="388">
        <v>3240</v>
      </c>
      <c r="G66" s="388">
        <v>3218</v>
      </c>
      <c r="H66" s="388">
        <v>3060</v>
      </c>
      <c r="I66" s="388">
        <v>2935</v>
      </c>
      <c r="J66" s="388">
        <v>2872</v>
      </c>
      <c r="K66" s="388">
        <v>2785</v>
      </c>
      <c r="L66" s="388">
        <v>2858</v>
      </c>
      <c r="M66" s="388">
        <v>2737</v>
      </c>
      <c r="N66" s="388">
        <v>2580</v>
      </c>
      <c r="O66" s="388">
        <v>2623</v>
      </c>
      <c r="P66" s="388">
        <v>2534</v>
      </c>
      <c r="Q66" s="388">
        <v>2472</v>
      </c>
      <c r="R66" s="388">
        <v>2528</v>
      </c>
      <c r="S66" s="388">
        <v>2466</v>
      </c>
      <c r="T66" s="388">
        <v>17144</v>
      </c>
      <c r="U66" s="388">
        <v>16770</v>
      </c>
      <c r="V66" s="388">
        <v>33914</v>
      </c>
      <c r="W66" s="383"/>
    </row>
    <row r="67" spans="1:23" x14ac:dyDescent="0.2">
      <c r="A67" s="386"/>
      <c r="B67" s="386"/>
      <c r="C67" s="386" t="s">
        <v>1230</v>
      </c>
      <c r="D67" s="388">
        <v>3426</v>
      </c>
      <c r="E67" s="388">
        <v>3211</v>
      </c>
      <c r="F67" s="388">
        <v>3462</v>
      </c>
      <c r="G67" s="388">
        <v>3230</v>
      </c>
      <c r="H67" s="388">
        <v>3182</v>
      </c>
      <c r="I67" s="388">
        <v>3160</v>
      </c>
      <c r="J67" s="388">
        <v>2975</v>
      </c>
      <c r="K67" s="388">
        <v>2895</v>
      </c>
      <c r="L67" s="388">
        <v>2834</v>
      </c>
      <c r="M67" s="388">
        <v>2721</v>
      </c>
      <c r="N67" s="388">
        <v>2825</v>
      </c>
      <c r="O67" s="388">
        <v>2712</v>
      </c>
      <c r="P67" s="388">
        <v>2550</v>
      </c>
      <c r="Q67" s="388">
        <v>2594</v>
      </c>
      <c r="R67" s="388">
        <v>2544</v>
      </c>
      <c r="S67" s="388">
        <v>2592</v>
      </c>
      <c r="T67" s="388">
        <v>17828</v>
      </c>
      <c r="U67" s="388">
        <v>17312</v>
      </c>
      <c r="V67" s="388">
        <v>35140</v>
      </c>
      <c r="W67" s="383"/>
    </row>
    <row r="68" spans="1:23" x14ac:dyDescent="0.2">
      <c r="A68" s="386"/>
      <c r="B68" s="386"/>
      <c r="C68" s="386" t="s">
        <v>1231</v>
      </c>
      <c r="D68" s="388">
        <v>3357</v>
      </c>
      <c r="E68" s="388">
        <v>3117</v>
      </c>
      <c r="F68" s="388">
        <v>3392</v>
      </c>
      <c r="G68" s="388">
        <v>3135</v>
      </c>
      <c r="H68" s="388">
        <v>3430</v>
      </c>
      <c r="I68" s="388">
        <v>3200</v>
      </c>
      <c r="J68" s="388">
        <v>3119</v>
      </c>
      <c r="K68" s="388">
        <v>3131</v>
      </c>
      <c r="L68" s="388">
        <v>2947</v>
      </c>
      <c r="M68" s="388">
        <v>2839</v>
      </c>
      <c r="N68" s="388">
        <v>2809</v>
      </c>
      <c r="O68" s="388">
        <v>2699</v>
      </c>
      <c r="P68" s="388">
        <v>2795</v>
      </c>
      <c r="Q68" s="388">
        <v>2689</v>
      </c>
      <c r="R68" s="388">
        <v>2789</v>
      </c>
      <c r="S68" s="388">
        <v>2683</v>
      </c>
      <c r="T68" s="388">
        <v>18492</v>
      </c>
      <c r="U68" s="388">
        <v>17693</v>
      </c>
      <c r="V68" s="388">
        <v>36185</v>
      </c>
      <c r="W68" s="383"/>
    </row>
    <row r="69" spans="1:23" x14ac:dyDescent="0.2">
      <c r="A69" s="386"/>
      <c r="B69" s="386"/>
      <c r="C69" s="386" t="s">
        <v>1232</v>
      </c>
      <c r="D69" s="388">
        <v>3343</v>
      </c>
      <c r="E69" s="388">
        <v>3064</v>
      </c>
      <c r="F69" s="388">
        <v>3384</v>
      </c>
      <c r="G69" s="388">
        <v>3096</v>
      </c>
      <c r="H69" s="388">
        <v>3375</v>
      </c>
      <c r="I69" s="388">
        <v>3117</v>
      </c>
      <c r="J69" s="388">
        <v>3396</v>
      </c>
      <c r="K69" s="388">
        <v>3198</v>
      </c>
      <c r="L69" s="388">
        <v>3088</v>
      </c>
      <c r="M69" s="388">
        <v>3131</v>
      </c>
      <c r="N69" s="388">
        <v>2918</v>
      </c>
      <c r="O69" s="388">
        <v>2839</v>
      </c>
      <c r="P69" s="388">
        <v>2780</v>
      </c>
      <c r="Q69" s="388">
        <v>2672</v>
      </c>
      <c r="R69" s="388">
        <v>2772</v>
      </c>
      <c r="S69" s="388">
        <v>2670</v>
      </c>
      <c r="T69" s="388">
        <v>18941</v>
      </c>
      <c r="U69" s="388">
        <v>18053</v>
      </c>
      <c r="V69" s="388">
        <v>36994</v>
      </c>
      <c r="W69" s="383"/>
    </row>
    <row r="70" spans="1:23" x14ac:dyDescent="0.2">
      <c r="A70" s="386"/>
      <c r="B70" s="386"/>
      <c r="C70" s="386" t="s">
        <v>1233</v>
      </c>
      <c r="D70" s="388">
        <v>3337</v>
      </c>
      <c r="E70" s="388">
        <v>3037</v>
      </c>
      <c r="F70" s="388">
        <v>3378</v>
      </c>
      <c r="G70" s="388">
        <v>3068</v>
      </c>
      <c r="H70" s="388">
        <v>3367</v>
      </c>
      <c r="I70" s="388">
        <v>3080</v>
      </c>
      <c r="J70" s="388">
        <v>3344</v>
      </c>
      <c r="K70" s="388">
        <v>3117</v>
      </c>
      <c r="L70" s="388">
        <v>3360</v>
      </c>
      <c r="M70" s="388">
        <v>3201</v>
      </c>
      <c r="N70" s="388">
        <v>3058</v>
      </c>
      <c r="O70" s="388">
        <v>3130</v>
      </c>
      <c r="P70" s="388">
        <v>2889</v>
      </c>
      <c r="Q70" s="388">
        <v>2810</v>
      </c>
      <c r="R70" s="388">
        <v>2881</v>
      </c>
      <c r="S70" s="388">
        <v>2808</v>
      </c>
      <c r="T70" s="388">
        <v>19396</v>
      </c>
      <c r="U70" s="388">
        <v>18406</v>
      </c>
      <c r="V70" s="388">
        <v>37802</v>
      </c>
      <c r="W70" s="383"/>
    </row>
    <row r="71" spans="1:23" x14ac:dyDescent="0.2">
      <c r="A71" s="386"/>
      <c r="B71" s="386"/>
      <c r="C71" s="386" t="s">
        <v>1234</v>
      </c>
      <c r="D71" s="388">
        <v>3340</v>
      </c>
      <c r="E71" s="388">
        <v>2972</v>
      </c>
      <c r="F71" s="388">
        <v>3384</v>
      </c>
      <c r="G71" s="388">
        <v>3018</v>
      </c>
      <c r="H71" s="388">
        <v>3371</v>
      </c>
      <c r="I71" s="388">
        <v>3061</v>
      </c>
      <c r="J71" s="388">
        <v>3339</v>
      </c>
      <c r="K71" s="388">
        <v>3086</v>
      </c>
      <c r="L71" s="388">
        <v>3317</v>
      </c>
      <c r="M71" s="388">
        <v>3123</v>
      </c>
      <c r="N71" s="388">
        <v>3333</v>
      </c>
      <c r="O71" s="388">
        <v>3207</v>
      </c>
      <c r="P71" s="388">
        <v>3034</v>
      </c>
      <c r="Q71" s="388">
        <v>3105</v>
      </c>
      <c r="R71" s="388">
        <v>3027</v>
      </c>
      <c r="S71" s="388">
        <v>3102</v>
      </c>
      <c r="T71" s="388">
        <v>19778</v>
      </c>
      <c r="U71" s="388">
        <v>18600</v>
      </c>
      <c r="V71" s="388">
        <v>38378</v>
      </c>
      <c r="W71" s="383"/>
    </row>
    <row r="72" spans="1:23" x14ac:dyDescent="0.2">
      <c r="A72" s="386"/>
      <c r="B72" s="386"/>
      <c r="C72" s="386" t="s">
        <v>1235</v>
      </c>
      <c r="D72" s="388">
        <v>3353</v>
      </c>
      <c r="E72" s="388">
        <v>2938</v>
      </c>
      <c r="F72" s="388">
        <v>3404</v>
      </c>
      <c r="G72" s="388">
        <v>3027</v>
      </c>
      <c r="H72" s="388">
        <v>3452</v>
      </c>
      <c r="I72" s="388">
        <v>3077</v>
      </c>
      <c r="J72" s="388">
        <v>3405</v>
      </c>
      <c r="K72" s="388">
        <v>3122</v>
      </c>
      <c r="L72" s="388">
        <v>3375</v>
      </c>
      <c r="M72" s="388">
        <v>3117</v>
      </c>
      <c r="N72" s="388">
        <v>3348</v>
      </c>
      <c r="O72" s="388">
        <v>3157</v>
      </c>
      <c r="P72" s="388">
        <v>3367</v>
      </c>
      <c r="Q72" s="388">
        <v>3206</v>
      </c>
      <c r="R72" s="388">
        <v>3359</v>
      </c>
      <c r="S72" s="388">
        <v>3203</v>
      </c>
      <c r="T72" s="388">
        <v>20351</v>
      </c>
      <c r="U72" s="388">
        <v>18706</v>
      </c>
      <c r="V72" s="388">
        <v>39057</v>
      </c>
      <c r="W72" s="383"/>
    </row>
    <row r="73" spans="1:23" x14ac:dyDescent="0.2">
      <c r="A73" s="386"/>
      <c r="B73" s="386"/>
      <c r="C73" s="386"/>
      <c r="D73" s="388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8"/>
      <c r="V73" s="388"/>
      <c r="W73" s="383"/>
    </row>
    <row r="74" spans="1:23" x14ac:dyDescent="0.2">
      <c r="A74" s="386"/>
      <c r="B74" s="386" t="s">
        <v>116</v>
      </c>
      <c r="C74" s="386"/>
      <c r="D74" s="388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8"/>
      <c r="P74" s="388"/>
      <c r="Q74" s="388"/>
      <c r="R74" s="388"/>
      <c r="S74" s="388"/>
      <c r="T74" s="388"/>
      <c r="U74" s="388"/>
      <c r="V74" s="388"/>
      <c r="W74" s="383"/>
    </row>
    <row r="75" spans="1:23" x14ac:dyDescent="0.2">
      <c r="A75" s="386"/>
      <c r="B75" s="386"/>
      <c r="C75" s="386" t="s">
        <v>226</v>
      </c>
      <c r="D75" s="388">
        <v>3203</v>
      </c>
      <c r="E75" s="388">
        <v>3194</v>
      </c>
      <c r="F75" s="388">
        <v>3240</v>
      </c>
      <c r="G75" s="388">
        <v>3216</v>
      </c>
      <c r="H75" s="388">
        <v>3057</v>
      </c>
      <c r="I75" s="388">
        <v>2933</v>
      </c>
      <c r="J75" s="388">
        <v>2871</v>
      </c>
      <c r="K75" s="388">
        <v>2782</v>
      </c>
      <c r="L75" s="388">
        <v>2856</v>
      </c>
      <c r="M75" s="388">
        <v>2735</v>
      </c>
      <c r="N75" s="388">
        <v>2577</v>
      </c>
      <c r="O75" s="388">
        <v>2622</v>
      </c>
      <c r="P75" s="388">
        <v>2534</v>
      </c>
      <c r="Q75" s="388">
        <v>2468</v>
      </c>
      <c r="R75" s="388">
        <v>2528</v>
      </c>
      <c r="S75" s="388">
        <v>2466</v>
      </c>
      <c r="T75" s="388">
        <v>17135</v>
      </c>
      <c r="U75" s="388">
        <v>16756</v>
      </c>
      <c r="V75" s="388">
        <v>33891</v>
      </c>
      <c r="W75" s="383"/>
    </row>
    <row r="76" spans="1:23" x14ac:dyDescent="0.2">
      <c r="A76" s="386"/>
      <c r="B76" s="386"/>
      <c r="C76" s="386" t="s">
        <v>1230</v>
      </c>
      <c r="D76" s="388">
        <v>3426</v>
      </c>
      <c r="E76" s="388">
        <v>3211</v>
      </c>
      <c r="F76" s="388">
        <v>3462</v>
      </c>
      <c r="G76" s="388">
        <v>3230</v>
      </c>
      <c r="H76" s="388">
        <v>3182</v>
      </c>
      <c r="I76" s="388">
        <v>3160</v>
      </c>
      <c r="J76" s="388">
        <v>2975</v>
      </c>
      <c r="K76" s="388">
        <v>2895</v>
      </c>
      <c r="L76" s="388">
        <v>2834</v>
      </c>
      <c r="M76" s="388">
        <v>2721</v>
      </c>
      <c r="N76" s="388">
        <v>2825</v>
      </c>
      <c r="O76" s="388">
        <v>2712</v>
      </c>
      <c r="P76" s="388">
        <v>2550</v>
      </c>
      <c r="Q76" s="388">
        <v>2594</v>
      </c>
      <c r="R76" s="388">
        <v>2544</v>
      </c>
      <c r="S76" s="388">
        <v>2592</v>
      </c>
      <c r="T76" s="388">
        <v>17828</v>
      </c>
      <c r="U76" s="388">
        <v>17312</v>
      </c>
      <c r="V76" s="388">
        <v>35140</v>
      </c>
      <c r="W76" s="383"/>
    </row>
    <row r="77" spans="1:23" x14ac:dyDescent="0.2">
      <c r="A77" s="386"/>
      <c r="B77" s="386"/>
      <c r="C77" s="386" t="s">
        <v>1231</v>
      </c>
      <c r="D77" s="388">
        <v>3357</v>
      </c>
      <c r="E77" s="388">
        <v>3115</v>
      </c>
      <c r="F77" s="388">
        <v>3392</v>
      </c>
      <c r="G77" s="388">
        <v>3133</v>
      </c>
      <c r="H77" s="388">
        <v>3427</v>
      </c>
      <c r="I77" s="388">
        <v>3198</v>
      </c>
      <c r="J77" s="388">
        <v>3118</v>
      </c>
      <c r="K77" s="388">
        <v>3128</v>
      </c>
      <c r="L77" s="388">
        <v>2945</v>
      </c>
      <c r="M77" s="388">
        <v>2837</v>
      </c>
      <c r="N77" s="388">
        <v>2806</v>
      </c>
      <c r="O77" s="388">
        <v>2698</v>
      </c>
      <c r="P77" s="388">
        <v>2795</v>
      </c>
      <c r="Q77" s="388">
        <v>2685</v>
      </c>
      <c r="R77" s="388">
        <v>2788</v>
      </c>
      <c r="S77" s="388">
        <v>2683</v>
      </c>
      <c r="T77" s="388">
        <v>18483</v>
      </c>
      <c r="U77" s="388">
        <v>17679</v>
      </c>
      <c r="V77" s="388">
        <v>36162</v>
      </c>
      <c r="W77" s="383"/>
    </row>
    <row r="78" spans="1:23" x14ac:dyDescent="0.2">
      <c r="A78" s="386"/>
      <c r="B78" s="386"/>
      <c r="C78" s="386" t="s">
        <v>1232</v>
      </c>
      <c r="D78" s="388">
        <v>3343</v>
      </c>
      <c r="E78" s="388">
        <v>3064</v>
      </c>
      <c r="F78" s="388">
        <v>3383</v>
      </c>
      <c r="G78" s="388">
        <v>3095</v>
      </c>
      <c r="H78" s="388">
        <v>3375</v>
      </c>
      <c r="I78" s="388">
        <v>3117</v>
      </c>
      <c r="J78" s="388">
        <v>3393</v>
      </c>
      <c r="K78" s="388">
        <v>3198</v>
      </c>
      <c r="L78" s="388">
        <v>3087</v>
      </c>
      <c r="M78" s="388">
        <v>3128</v>
      </c>
      <c r="N78" s="388">
        <v>2916</v>
      </c>
      <c r="O78" s="388">
        <v>2837</v>
      </c>
      <c r="P78" s="388">
        <v>2778</v>
      </c>
      <c r="Q78" s="388">
        <v>2671</v>
      </c>
      <c r="R78" s="388">
        <v>2771</v>
      </c>
      <c r="S78" s="388">
        <v>2669</v>
      </c>
      <c r="T78" s="388">
        <v>18932</v>
      </c>
      <c r="U78" s="388">
        <v>18046</v>
      </c>
      <c r="V78" s="388">
        <v>36978</v>
      </c>
      <c r="W78" s="383"/>
    </row>
    <row r="79" spans="1:23" x14ac:dyDescent="0.2">
      <c r="A79" s="386"/>
      <c r="B79" s="386"/>
      <c r="C79" s="386" t="s">
        <v>1233</v>
      </c>
      <c r="D79" s="388">
        <v>3337</v>
      </c>
      <c r="E79" s="388">
        <v>3037</v>
      </c>
      <c r="F79" s="388">
        <v>3377</v>
      </c>
      <c r="G79" s="388">
        <v>3067</v>
      </c>
      <c r="H79" s="388">
        <v>3366</v>
      </c>
      <c r="I79" s="388">
        <v>3080</v>
      </c>
      <c r="J79" s="388">
        <v>3341</v>
      </c>
      <c r="K79" s="388">
        <v>3117</v>
      </c>
      <c r="L79" s="388">
        <v>3359</v>
      </c>
      <c r="M79" s="388">
        <v>3198</v>
      </c>
      <c r="N79" s="388">
        <v>3056</v>
      </c>
      <c r="O79" s="388">
        <v>3128</v>
      </c>
      <c r="P79" s="388">
        <v>2887</v>
      </c>
      <c r="Q79" s="388">
        <v>2809</v>
      </c>
      <c r="R79" s="388">
        <v>2880</v>
      </c>
      <c r="S79" s="388">
        <v>2807</v>
      </c>
      <c r="T79" s="388">
        <v>19386</v>
      </c>
      <c r="U79" s="388">
        <v>18399</v>
      </c>
      <c r="V79" s="388">
        <v>37785</v>
      </c>
      <c r="W79" s="383"/>
    </row>
    <row r="80" spans="1:23" x14ac:dyDescent="0.2">
      <c r="A80" s="386"/>
      <c r="B80" s="386"/>
      <c r="C80" s="386" t="s">
        <v>1234</v>
      </c>
      <c r="D80" s="388">
        <v>3340</v>
      </c>
      <c r="E80" s="388">
        <v>2972</v>
      </c>
      <c r="F80" s="388">
        <v>3383</v>
      </c>
      <c r="G80" s="388">
        <v>3017</v>
      </c>
      <c r="H80" s="388">
        <v>3370</v>
      </c>
      <c r="I80" s="388">
        <v>3061</v>
      </c>
      <c r="J80" s="388">
        <v>3339</v>
      </c>
      <c r="K80" s="388">
        <v>3086</v>
      </c>
      <c r="L80" s="388">
        <v>3314</v>
      </c>
      <c r="M80" s="388">
        <v>3123</v>
      </c>
      <c r="N80" s="388">
        <v>3332</v>
      </c>
      <c r="O80" s="388">
        <v>3204</v>
      </c>
      <c r="P80" s="388">
        <v>3032</v>
      </c>
      <c r="Q80" s="388">
        <v>3103</v>
      </c>
      <c r="R80" s="388">
        <v>3025</v>
      </c>
      <c r="S80" s="388">
        <v>3100</v>
      </c>
      <c r="T80" s="388">
        <v>19770</v>
      </c>
      <c r="U80" s="388">
        <v>18594</v>
      </c>
      <c r="V80" s="388">
        <v>38364</v>
      </c>
      <c r="W80" s="383"/>
    </row>
    <row r="81" spans="1:23" x14ac:dyDescent="0.2">
      <c r="A81" s="386"/>
      <c r="B81" s="386"/>
      <c r="C81" s="386" t="s">
        <v>1235</v>
      </c>
      <c r="D81" s="388">
        <v>3353</v>
      </c>
      <c r="E81" s="388">
        <v>2938</v>
      </c>
      <c r="F81" s="388">
        <v>3403</v>
      </c>
      <c r="G81" s="388">
        <v>3026</v>
      </c>
      <c r="H81" s="388">
        <v>3451</v>
      </c>
      <c r="I81" s="388">
        <v>3077</v>
      </c>
      <c r="J81" s="388">
        <v>3404</v>
      </c>
      <c r="K81" s="388">
        <v>3122</v>
      </c>
      <c r="L81" s="388">
        <v>3372</v>
      </c>
      <c r="M81" s="388">
        <v>3117</v>
      </c>
      <c r="N81" s="388">
        <v>3347</v>
      </c>
      <c r="O81" s="388">
        <v>3154</v>
      </c>
      <c r="P81" s="388">
        <v>3365</v>
      </c>
      <c r="Q81" s="388">
        <v>3204</v>
      </c>
      <c r="R81" s="388">
        <v>3357</v>
      </c>
      <c r="S81" s="388">
        <v>3201</v>
      </c>
      <c r="T81" s="388">
        <v>20342</v>
      </c>
      <c r="U81" s="388">
        <v>18700</v>
      </c>
      <c r="V81" s="388">
        <v>39042</v>
      </c>
      <c r="W81" s="383"/>
    </row>
    <row r="82" spans="1:23" x14ac:dyDescent="0.2">
      <c r="A82" s="386"/>
      <c r="B82" s="386"/>
      <c r="C82" s="386"/>
      <c r="D82" s="388"/>
      <c r="E82" s="388"/>
      <c r="F82" s="388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3"/>
    </row>
    <row r="83" spans="1:23" x14ac:dyDescent="0.2">
      <c r="A83" s="386"/>
      <c r="B83" s="386" t="s">
        <v>64</v>
      </c>
      <c r="C83" s="386"/>
      <c r="D83" s="388"/>
      <c r="E83" s="388"/>
      <c r="F83" s="388"/>
      <c r="G83" s="388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  <c r="V83" s="388"/>
      <c r="W83" s="383"/>
    </row>
    <row r="84" spans="1:23" x14ac:dyDescent="0.2">
      <c r="A84" s="386"/>
      <c r="B84" s="386"/>
      <c r="C84" s="386" t="s">
        <v>226</v>
      </c>
      <c r="D84" s="388">
        <v>0</v>
      </c>
      <c r="E84" s="388">
        <v>2</v>
      </c>
      <c r="F84" s="388">
        <v>0</v>
      </c>
      <c r="G84" s="388">
        <v>2</v>
      </c>
      <c r="H84" s="388">
        <v>3</v>
      </c>
      <c r="I84" s="388">
        <v>2</v>
      </c>
      <c r="J84" s="388">
        <v>1</v>
      </c>
      <c r="K84" s="388">
        <v>3</v>
      </c>
      <c r="L84" s="388">
        <v>2</v>
      </c>
      <c r="M84" s="388">
        <v>2</v>
      </c>
      <c r="N84" s="388">
        <v>3</v>
      </c>
      <c r="O84" s="388">
        <v>1</v>
      </c>
      <c r="P84" s="388">
        <v>0</v>
      </c>
      <c r="Q84" s="388">
        <v>4</v>
      </c>
      <c r="R84" s="388">
        <v>0</v>
      </c>
      <c r="S84" s="388">
        <v>0</v>
      </c>
      <c r="T84" s="388">
        <v>9</v>
      </c>
      <c r="U84" s="388">
        <v>14</v>
      </c>
      <c r="V84" s="388">
        <v>23</v>
      </c>
      <c r="W84" s="383"/>
    </row>
    <row r="85" spans="1:23" x14ac:dyDescent="0.2">
      <c r="A85" s="386"/>
      <c r="B85" s="386"/>
      <c r="C85" s="386" t="s">
        <v>1230</v>
      </c>
      <c r="D85" s="388">
        <v>0</v>
      </c>
      <c r="E85" s="388">
        <v>0</v>
      </c>
      <c r="F85" s="388">
        <v>0</v>
      </c>
      <c r="G85" s="388">
        <v>0</v>
      </c>
      <c r="H85" s="388">
        <v>0</v>
      </c>
      <c r="I85" s="388">
        <v>0</v>
      </c>
      <c r="J85" s="388">
        <v>0</v>
      </c>
      <c r="K85" s="388">
        <v>0</v>
      </c>
      <c r="L85" s="388">
        <v>0</v>
      </c>
      <c r="M85" s="388">
        <v>0</v>
      </c>
      <c r="N85" s="388">
        <v>0</v>
      </c>
      <c r="O85" s="388">
        <v>0</v>
      </c>
      <c r="P85" s="388">
        <v>0</v>
      </c>
      <c r="Q85" s="388">
        <v>0</v>
      </c>
      <c r="R85" s="388">
        <v>0</v>
      </c>
      <c r="S85" s="388">
        <v>0</v>
      </c>
      <c r="T85" s="388">
        <v>0</v>
      </c>
      <c r="U85" s="388">
        <v>0</v>
      </c>
      <c r="V85" s="388">
        <v>0</v>
      </c>
      <c r="W85" s="383"/>
    </row>
    <row r="86" spans="1:23" x14ac:dyDescent="0.2">
      <c r="A86" s="386"/>
      <c r="B86" s="386"/>
      <c r="C86" s="386" t="s">
        <v>1231</v>
      </c>
      <c r="D86" s="388">
        <v>0</v>
      </c>
      <c r="E86" s="388">
        <v>2</v>
      </c>
      <c r="F86" s="388">
        <v>0</v>
      </c>
      <c r="G86" s="388">
        <v>2</v>
      </c>
      <c r="H86" s="388">
        <v>3</v>
      </c>
      <c r="I86" s="388">
        <v>2</v>
      </c>
      <c r="J86" s="388">
        <v>1</v>
      </c>
      <c r="K86" s="388">
        <v>3</v>
      </c>
      <c r="L86" s="388">
        <v>2</v>
      </c>
      <c r="M86" s="388">
        <v>2</v>
      </c>
      <c r="N86" s="388">
        <v>3</v>
      </c>
      <c r="O86" s="388">
        <v>1</v>
      </c>
      <c r="P86" s="388">
        <v>0</v>
      </c>
      <c r="Q86" s="388">
        <v>4</v>
      </c>
      <c r="R86" s="388">
        <v>1</v>
      </c>
      <c r="S86" s="388">
        <v>0</v>
      </c>
      <c r="T86" s="388">
        <v>9</v>
      </c>
      <c r="U86" s="388">
        <v>14</v>
      </c>
      <c r="V86" s="388">
        <v>23</v>
      </c>
      <c r="W86" s="383"/>
    </row>
    <row r="87" spans="1:23" x14ac:dyDescent="0.2">
      <c r="A87" s="386"/>
      <c r="B87" s="386"/>
      <c r="C87" s="386" t="s">
        <v>1232</v>
      </c>
      <c r="D87" s="388">
        <v>0</v>
      </c>
      <c r="E87" s="388">
        <v>0</v>
      </c>
      <c r="F87" s="388">
        <v>1</v>
      </c>
      <c r="G87" s="388">
        <v>1</v>
      </c>
      <c r="H87" s="388">
        <v>0</v>
      </c>
      <c r="I87" s="388">
        <v>0</v>
      </c>
      <c r="J87" s="388">
        <v>3</v>
      </c>
      <c r="K87" s="388">
        <v>0</v>
      </c>
      <c r="L87" s="388">
        <v>1</v>
      </c>
      <c r="M87" s="388">
        <v>3</v>
      </c>
      <c r="N87" s="388">
        <v>2</v>
      </c>
      <c r="O87" s="388">
        <v>2</v>
      </c>
      <c r="P87" s="388">
        <v>2</v>
      </c>
      <c r="Q87" s="388">
        <v>1</v>
      </c>
      <c r="R87" s="388">
        <v>1</v>
      </c>
      <c r="S87" s="388">
        <v>1</v>
      </c>
      <c r="T87" s="388">
        <v>9</v>
      </c>
      <c r="U87" s="388">
        <v>7</v>
      </c>
      <c r="V87" s="388">
        <v>16</v>
      </c>
      <c r="W87" s="383"/>
    </row>
    <row r="88" spans="1:23" x14ac:dyDescent="0.2">
      <c r="A88" s="386"/>
      <c r="B88" s="386"/>
      <c r="C88" s="386" t="s">
        <v>1233</v>
      </c>
      <c r="D88" s="388">
        <v>0</v>
      </c>
      <c r="E88" s="388">
        <v>0</v>
      </c>
      <c r="F88" s="388">
        <v>1</v>
      </c>
      <c r="G88" s="388">
        <v>1</v>
      </c>
      <c r="H88" s="388">
        <v>1</v>
      </c>
      <c r="I88" s="388">
        <v>0</v>
      </c>
      <c r="J88" s="388">
        <v>3</v>
      </c>
      <c r="K88" s="388">
        <v>0</v>
      </c>
      <c r="L88" s="388">
        <v>1</v>
      </c>
      <c r="M88" s="388">
        <v>3</v>
      </c>
      <c r="N88" s="388">
        <v>2</v>
      </c>
      <c r="O88" s="388">
        <v>2</v>
      </c>
      <c r="P88" s="388">
        <v>2</v>
      </c>
      <c r="Q88" s="388">
        <v>1</v>
      </c>
      <c r="R88" s="388">
        <v>1</v>
      </c>
      <c r="S88" s="388">
        <v>1</v>
      </c>
      <c r="T88" s="388">
        <v>10</v>
      </c>
      <c r="U88" s="388">
        <v>7</v>
      </c>
      <c r="V88" s="388">
        <v>17</v>
      </c>
      <c r="W88" s="383"/>
    </row>
    <row r="89" spans="1:23" x14ac:dyDescent="0.2">
      <c r="A89" s="386"/>
      <c r="B89" s="386"/>
      <c r="C89" s="386" t="s">
        <v>1234</v>
      </c>
      <c r="D89" s="388">
        <v>0</v>
      </c>
      <c r="E89" s="388">
        <v>0</v>
      </c>
      <c r="F89" s="388">
        <v>1</v>
      </c>
      <c r="G89" s="388">
        <v>1</v>
      </c>
      <c r="H89" s="388">
        <v>1</v>
      </c>
      <c r="I89" s="388">
        <v>0</v>
      </c>
      <c r="J89" s="388">
        <v>0</v>
      </c>
      <c r="K89" s="388">
        <v>0</v>
      </c>
      <c r="L89" s="388">
        <v>3</v>
      </c>
      <c r="M89" s="388">
        <v>0</v>
      </c>
      <c r="N89" s="388">
        <v>1</v>
      </c>
      <c r="O89" s="388">
        <v>3</v>
      </c>
      <c r="P89" s="388">
        <v>2</v>
      </c>
      <c r="Q89" s="388">
        <v>2</v>
      </c>
      <c r="R89" s="388">
        <v>2</v>
      </c>
      <c r="S89" s="388">
        <v>2</v>
      </c>
      <c r="T89" s="388">
        <v>8</v>
      </c>
      <c r="U89" s="388">
        <v>6</v>
      </c>
      <c r="V89" s="388">
        <v>14</v>
      </c>
      <c r="W89" s="383"/>
    </row>
    <row r="90" spans="1:23" x14ac:dyDescent="0.2">
      <c r="A90" s="386"/>
      <c r="B90" s="386"/>
      <c r="C90" s="386" t="s">
        <v>1235</v>
      </c>
      <c r="D90" s="388">
        <v>0</v>
      </c>
      <c r="E90" s="388">
        <v>0</v>
      </c>
      <c r="F90" s="388">
        <v>1</v>
      </c>
      <c r="G90" s="388">
        <v>1</v>
      </c>
      <c r="H90" s="388">
        <v>1</v>
      </c>
      <c r="I90" s="388">
        <v>0</v>
      </c>
      <c r="J90" s="388">
        <v>1</v>
      </c>
      <c r="K90" s="388">
        <v>0</v>
      </c>
      <c r="L90" s="388">
        <v>3</v>
      </c>
      <c r="M90" s="388">
        <v>0</v>
      </c>
      <c r="N90" s="388">
        <v>1</v>
      </c>
      <c r="O90" s="388">
        <v>3</v>
      </c>
      <c r="P90" s="388">
        <v>2</v>
      </c>
      <c r="Q90" s="388">
        <v>2</v>
      </c>
      <c r="R90" s="388">
        <v>2</v>
      </c>
      <c r="S90" s="388">
        <v>2</v>
      </c>
      <c r="T90" s="388">
        <v>9</v>
      </c>
      <c r="U90" s="388">
        <v>6</v>
      </c>
      <c r="V90" s="388">
        <v>15</v>
      </c>
      <c r="W90" s="383"/>
    </row>
    <row r="91" spans="1:23" x14ac:dyDescent="0.2">
      <c r="A91" s="386"/>
      <c r="B91" s="386"/>
      <c r="C91" s="386"/>
      <c r="D91" s="388"/>
      <c r="E91" s="388"/>
      <c r="F91" s="388"/>
      <c r="G91" s="388"/>
      <c r="H91" s="388"/>
      <c r="I91" s="388"/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3"/>
    </row>
    <row r="92" spans="1:23" ht="15" x14ac:dyDescent="0.25">
      <c r="A92" s="389"/>
      <c r="B92" s="389"/>
      <c r="C92" s="389"/>
      <c r="D92" s="389"/>
      <c r="E92" s="389"/>
      <c r="F92" s="389"/>
      <c r="G92" s="389"/>
      <c r="H92" s="389"/>
      <c r="I92" s="389"/>
      <c r="J92" s="389"/>
      <c r="K92" s="389"/>
      <c r="L92" s="389"/>
      <c r="M92" s="389"/>
      <c r="N92" s="389"/>
      <c r="O92" s="389"/>
      <c r="P92" s="389"/>
      <c r="Q92" s="389"/>
      <c r="R92" s="389"/>
      <c r="S92" s="389"/>
      <c r="T92" s="389"/>
      <c r="U92" s="389"/>
      <c r="V92" s="389"/>
      <c r="W92" s="383"/>
    </row>
    <row r="93" spans="1:23" ht="15" x14ac:dyDescent="0.25">
      <c r="A93" s="389"/>
      <c r="B93" s="389"/>
      <c r="C93" s="389"/>
      <c r="D93" s="389"/>
      <c r="E93" s="389"/>
      <c r="F93" s="389"/>
      <c r="G93" s="389"/>
      <c r="H93" s="389"/>
      <c r="I93" s="389"/>
      <c r="J93" s="389"/>
      <c r="K93" s="389"/>
      <c r="L93" s="389"/>
      <c r="M93" s="389"/>
      <c r="N93" s="389"/>
      <c r="O93" s="389"/>
      <c r="P93" s="389"/>
      <c r="Q93" s="389"/>
      <c r="R93" s="389"/>
      <c r="S93" s="389"/>
      <c r="T93" s="389"/>
      <c r="U93" s="389"/>
      <c r="V93" s="389"/>
      <c r="W93" s="383"/>
    </row>
    <row r="94" spans="1:23" ht="15" x14ac:dyDescent="0.25">
      <c r="A94" s="389"/>
      <c r="B94" s="389"/>
      <c r="C94" s="389"/>
      <c r="D94" s="389"/>
      <c r="E94" s="389"/>
      <c r="F94" s="389"/>
      <c r="G94" s="389"/>
      <c r="H94" s="389"/>
      <c r="I94" s="389"/>
      <c r="J94" s="389"/>
      <c r="K94" s="389"/>
      <c r="L94" s="389"/>
      <c r="M94" s="389"/>
      <c r="N94" s="389"/>
      <c r="O94" s="389"/>
      <c r="P94" s="389"/>
      <c r="Q94" s="389"/>
      <c r="R94" s="389"/>
      <c r="S94" s="389"/>
      <c r="T94" s="389"/>
      <c r="U94" s="389"/>
      <c r="V94" s="389"/>
      <c r="W94" s="383"/>
    </row>
    <row r="95" spans="1:23" ht="15" x14ac:dyDescent="0.25">
      <c r="A95" s="389"/>
      <c r="B95" s="389"/>
      <c r="C95" s="389"/>
      <c r="D95" s="389"/>
      <c r="E95" s="389"/>
      <c r="F95" s="389"/>
      <c r="G95" s="389"/>
      <c r="H95" s="389"/>
      <c r="I95" s="389"/>
      <c r="J95" s="389"/>
      <c r="K95" s="389"/>
      <c r="L95" s="389"/>
      <c r="M95" s="389"/>
      <c r="N95" s="389"/>
      <c r="O95" s="389"/>
      <c r="P95" s="389"/>
      <c r="Q95" s="389"/>
      <c r="R95" s="389"/>
      <c r="S95" s="389"/>
      <c r="T95" s="389"/>
      <c r="U95" s="389"/>
      <c r="V95" s="389"/>
      <c r="W95" s="383"/>
    </row>
    <row r="96" spans="1:23" ht="15" x14ac:dyDescent="0.25">
      <c r="A96" s="389"/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389"/>
      <c r="M96" s="389"/>
      <c r="N96" s="389"/>
      <c r="O96" s="389"/>
      <c r="P96" s="389"/>
      <c r="Q96" s="389"/>
      <c r="R96" s="389"/>
      <c r="S96" s="389"/>
      <c r="T96" s="389"/>
      <c r="U96" s="389"/>
      <c r="V96" s="389"/>
      <c r="W96" s="383"/>
    </row>
    <row r="97" spans="1:23" ht="15" x14ac:dyDescent="0.25">
      <c r="A97" s="389"/>
      <c r="B97" s="389"/>
      <c r="C97" s="389"/>
      <c r="D97" s="389"/>
      <c r="E97" s="389"/>
      <c r="F97" s="389"/>
      <c r="G97" s="389"/>
      <c r="H97" s="389"/>
      <c r="I97" s="389"/>
      <c r="J97" s="389"/>
      <c r="K97" s="389"/>
      <c r="L97" s="389"/>
      <c r="M97" s="389"/>
      <c r="N97" s="389"/>
      <c r="O97" s="389"/>
      <c r="P97" s="389"/>
      <c r="Q97" s="389"/>
      <c r="R97" s="389"/>
      <c r="S97" s="389"/>
      <c r="T97" s="389"/>
      <c r="U97" s="389"/>
      <c r="V97" s="389"/>
      <c r="W97" s="383"/>
    </row>
    <row r="98" spans="1:23" ht="15" x14ac:dyDescent="0.25">
      <c r="A98" s="389"/>
      <c r="B98" s="389"/>
      <c r="C98" s="389"/>
      <c r="D98" s="389"/>
      <c r="E98" s="389"/>
      <c r="F98" s="389"/>
      <c r="G98" s="389"/>
      <c r="H98" s="389"/>
      <c r="I98" s="389"/>
      <c r="J98" s="389"/>
      <c r="K98" s="389"/>
      <c r="L98" s="389"/>
      <c r="M98" s="389"/>
      <c r="N98" s="389"/>
      <c r="O98" s="389"/>
      <c r="P98" s="389"/>
      <c r="Q98" s="389"/>
      <c r="R98" s="389"/>
      <c r="S98" s="389"/>
      <c r="T98" s="389"/>
      <c r="U98" s="389"/>
      <c r="V98" s="389"/>
      <c r="W98" s="383"/>
    </row>
    <row r="99" spans="1:23" ht="15" x14ac:dyDescent="0.25">
      <c r="A99" s="389"/>
      <c r="B99" s="389"/>
      <c r="C99" s="389"/>
      <c r="D99" s="389"/>
      <c r="E99" s="389"/>
      <c r="F99" s="389"/>
      <c r="G99" s="389"/>
      <c r="H99" s="389"/>
      <c r="I99" s="389"/>
      <c r="J99" s="389"/>
      <c r="K99" s="389"/>
      <c r="L99" s="389"/>
      <c r="M99" s="389"/>
      <c r="N99" s="389"/>
      <c r="O99" s="389"/>
      <c r="P99" s="389"/>
      <c r="Q99" s="389"/>
      <c r="R99" s="389"/>
      <c r="S99" s="389"/>
      <c r="T99" s="389"/>
      <c r="U99" s="389"/>
      <c r="V99" s="389"/>
      <c r="W99" s="383"/>
    </row>
    <row r="100" spans="1:23" ht="15" x14ac:dyDescent="0.25">
      <c r="A100" s="389"/>
      <c r="B100" s="389"/>
      <c r="C100" s="389"/>
      <c r="D100" s="389"/>
      <c r="E100" s="389"/>
      <c r="F100" s="389"/>
      <c r="G100" s="389"/>
      <c r="H100" s="389"/>
      <c r="I100" s="389"/>
      <c r="J100" s="389"/>
      <c r="K100" s="389"/>
      <c r="L100" s="389"/>
      <c r="M100" s="389"/>
      <c r="N100" s="389"/>
      <c r="O100" s="389"/>
      <c r="P100" s="389"/>
      <c r="Q100" s="389"/>
      <c r="R100" s="389"/>
      <c r="S100" s="389"/>
      <c r="T100" s="389"/>
      <c r="U100" s="389"/>
      <c r="V100" s="389"/>
      <c r="W100" s="383"/>
    </row>
    <row r="101" spans="1:23" ht="15" x14ac:dyDescent="0.25">
      <c r="A101" s="389"/>
      <c r="B101" s="389"/>
      <c r="C101" s="389"/>
      <c r="D101" s="389"/>
      <c r="E101" s="389"/>
      <c r="F101" s="389"/>
      <c r="G101" s="389"/>
      <c r="H101" s="389"/>
      <c r="I101" s="389"/>
      <c r="J101" s="389"/>
      <c r="K101" s="389"/>
      <c r="L101" s="389"/>
      <c r="M101" s="389"/>
      <c r="N101" s="389"/>
      <c r="O101" s="389"/>
      <c r="P101" s="389"/>
      <c r="Q101" s="389"/>
      <c r="R101" s="389"/>
      <c r="S101" s="389"/>
      <c r="T101" s="389"/>
      <c r="U101" s="389"/>
      <c r="V101" s="389"/>
      <c r="W101" s="383"/>
    </row>
    <row r="102" spans="1:23" ht="15" x14ac:dyDescent="0.25">
      <c r="A102" s="389"/>
      <c r="B102" s="389"/>
      <c r="C102" s="389"/>
      <c r="D102" s="389"/>
      <c r="E102" s="389"/>
      <c r="F102" s="389"/>
      <c r="G102" s="389"/>
      <c r="H102" s="389"/>
      <c r="I102" s="389"/>
      <c r="J102" s="389"/>
      <c r="K102" s="389"/>
      <c r="L102" s="389"/>
      <c r="M102" s="389"/>
      <c r="N102" s="389"/>
      <c r="O102" s="389"/>
      <c r="P102" s="389"/>
      <c r="Q102" s="389"/>
      <c r="R102" s="389"/>
      <c r="S102" s="389"/>
      <c r="T102" s="389"/>
      <c r="U102" s="389"/>
      <c r="V102" s="389"/>
      <c r="W102" s="383"/>
    </row>
    <row r="103" spans="1:23" ht="15" x14ac:dyDescent="0.25">
      <c r="A103" s="389"/>
      <c r="B103" s="389"/>
      <c r="C103" s="389"/>
      <c r="D103" s="389"/>
      <c r="E103" s="389"/>
      <c r="F103" s="389"/>
      <c r="G103" s="389"/>
      <c r="H103" s="389"/>
      <c r="I103" s="389"/>
      <c r="J103" s="389"/>
      <c r="K103" s="389"/>
      <c r="L103" s="389"/>
      <c r="M103" s="389"/>
      <c r="N103" s="389"/>
      <c r="O103" s="389"/>
      <c r="P103" s="389"/>
      <c r="Q103" s="389"/>
      <c r="R103" s="389"/>
      <c r="S103" s="389"/>
      <c r="T103" s="389"/>
      <c r="U103" s="389"/>
      <c r="V103" s="389"/>
      <c r="W103" s="383"/>
    </row>
    <row r="104" spans="1:23" ht="15" x14ac:dyDescent="0.25">
      <c r="A104" s="389"/>
      <c r="B104" s="389"/>
      <c r="C104" s="389"/>
      <c r="D104" s="389"/>
      <c r="E104" s="389"/>
      <c r="F104" s="389"/>
      <c r="G104" s="389"/>
      <c r="H104" s="389"/>
      <c r="I104" s="389"/>
      <c r="J104" s="389"/>
      <c r="K104" s="389"/>
      <c r="L104" s="389"/>
      <c r="M104" s="389"/>
      <c r="N104" s="389"/>
      <c r="O104" s="389"/>
      <c r="P104" s="389"/>
      <c r="Q104" s="389"/>
      <c r="R104" s="389"/>
      <c r="S104" s="389"/>
      <c r="T104" s="389"/>
      <c r="U104" s="389"/>
      <c r="V104" s="389"/>
      <c r="W104" s="383"/>
    </row>
    <row r="105" spans="1:23" ht="15" x14ac:dyDescent="0.25">
      <c r="A105" s="389"/>
      <c r="B105" s="389"/>
      <c r="C105" s="389"/>
      <c r="D105" s="389"/>
      <c r="E105" s="389"/>
      <c r="F105" s="389"/>
      <c r="G105" s="389"/>
      <c r="H105" s="389"/>
      <c r="I105" s="389"/>
      <c r="J105" s="389"/>
      <c r="K105" s="389"/>
      <c r="L105" s="389"/>
      <c r="M105" s="389"/>
      <c r="N105" s="389"/>
      <c r="O105" s="389"/>
      <c r="P105" s="389"/>
      <c r="Q105" s="389"/>
      <c r="R105" s="389"/>
      <c r="S105" s="389"/>
      <c r="T105" s="389"/>
      <c r="U105" s="389"/>
      <c r="V105" s="389"/>
      <c r="W105" s="383"/>
    </row>
    <row r="106" spans="1:23" ht="15" x14ac:dyDescent="0.25">
      <c r="A106" s="389"/>
      <c r="B106" s="389"/>
      <c r="C106" s="389"/>
      <c r="D106" s="389"/>
      <c r="E106" s="389"/>
      <c r="F106" s="389"/>
      <c r="G106" s="389"/>
      <c r="H106" s="389"/>
      <c r="I106" s="389"/>
      <c r="J106" s="389"/>
      <c r="K106" s="389"/>
      <c r="L106" s="389"/>
      <c r="M106" s="389"/>
      <c r="N106" s="389"/>
      <c r="O106" s="389"/>
      <c r="P106" s="389"/>
      <c r="Q106" s="389"/>
      <c r="R106" s="389"/>
      <c r="S106" s="389"/>
      <c r="T106" s="389"/>
      <c r="U106" s="389"/>
      <c r="V106" s="389"/>
      <c r="W106" s="383"/>
    </row>
    <row r="107" spans="1:23" ht="15" x14ac:dyDescent="0.25">
      <c r="A107" s="389"/>
      <c r="B107" s="389"/>
      <c r="C107" s="389"/>
      <c r="D107" s="389"/>
      <c r="E107" s="389"/>
      <c r="F107" s="389"/>
      <c r="G107" s="389"/>
      <c r="H107" s="389"/>
      <c r="I107" s="389"/>
      <c r="J107" s="389"/>
      <c r="K107" s="389"/>
      <c r="L107" s="389"/>
      <c r="M107" s="389"/>
      <c r="N107" s="389"/>
      <c r="O107" s="389"/>
      <c r="P107" s="389"/>
      <c r="Q107" s="389"/>
      <c r="R107" s="389"/>
      <c r="S107" s="389"/>
      <c r="T107" s="389"/>
      <c r="U107" s="389"/>
      <c r="V107" s="389"/>
      <c r="W107" s="383"/>
    </row>
    <row r="108" spans="1:23" ht="15" x14ac:dyDescent="0.25">
      <c r="A108" s="389"/>
      <c r="B108" s="389"/>
      <c r="C108" s="389"/>
      <c r="D108" s="389"/>
      <c r="E108" s="389"/>
      <c r="F108" s="389"/>
      <c r="G108" s="389"/>
      <c r="H108" s="389"/>
      <c r="I108" s="389"/>
      <c r="J108" s="389"/>
      <c r="K108" s="389"/>
      <c r="L108" s="389"/>
      <c r="M108" s="389"/>
      <c r="N108" s="389"/>
      <c r="O108" s="389"/>
      <c r="P108" s="389"/>
      <c r="Q108" s="389"/>
      <c r="R108" s="389"/>
      <c r="S108" s="389"/>
      <c r="T108" s="389"/>
      <c r="U108" s="389"/>
      <c r="V108" s="389"/>
      <c r="W108" s="383"/>
    </row>
    <row r="109" spans="1:23" ht="15" x14ac:dyDescent="0.25">
      <c r="A109" s="389"/>
      <c r="B109" s="389"/>
      <c r="C109" s="389"/>
      <c r="D109" s="389"/>
      <c r="E109" s="389"/>
      <c r="F109" s="389"/>
      <c r="G109" s="389"/>
      <c r="H109" s="389"/>
      <c r="I109" s="389"/>
      <c r="J109" s="389"/>
      <c r="K109" s="389"/>
      <c r="L109" s="389"/>
      <c r="M109" s="389"/>
      <c r="N109" s="389"/>
      <c r="O109" s="389"/>
      <c r="P109" s="389"/>
      <c r="Q109" s="389"/>
      <c r="R109" s="389"/>
      <c r="S109" s="389"/>
      <c r="T109" s="389"/>
      <c r="U109" s="389"/>
      <c r="V109" s="389"/>
      <c r="W109" s="383"/>
    </row>
    <row r="110" spans="1:23" x14ac:dyDescent="0.2">
      <c r="A110" s="386"/>
      <c r="B110" s="386"/>
      <c r="C110" s="386"/>
      <c r="D110" s="386"/>
      <c r="E110" s="386"/>
      <c r="F110" s="386"/>
      <c r="G110" s="386"/>
      <c r="H110" s="386"/>
      <c r="I110" s="386"/>
      <c r="J110" s="386"/>
      <c r="K110" s="386"/>
      <c r="L110" s="386"/>
      <c r="M110" s="386"/>
      <c r="N110" s="386"/>
      <c r="O110" s="386"/>
      <c r="P110" s="386"/>
      <c r="Q110" s="386"/>
      <c r="R110" s="386"/>
      <c r="S110" s="386"/>
      <c r="T110" s="386"/>
      <c r="U110" s="386"/>
      <c r="V110" s="386"/>
      <c r="W110" s="383"/>
    </row>
    <row r="111" spans="1:23" x14ac:dyDescent="0.2">
      <c r="A111" s="386"/>
      <c r="B111" s="386"/>
      <c r="C111" s="386"/>
      <c r="D111" s="386"/>
      <c r="E111" s="386"/>
      <c r="F111" s="386"/>
      <c r="G111" s="386"/>
      <c r="H111" s="386"/>
      <c r="I111" s="386"/>
      <c r="J111" s="386"/>
      <c r="K111" s="386"/>
      <c r="L111" s="386"/>
      <c r="M111" s="386"/>
      <c r="N111" s="386"/>
      <c r="O111" s="386"/>
      <c r="P111" s="386"/>
      <c r="Q111" s="386"/>
      <c r="R111" s="386"/>
      <c r="S111" s="386"/>
      <c r="T111" s="386"/>
      <c r="U111" s="386"/>
      <c r="V111" s="386"/>
      <c r="W111" s="383"/>
    </row>
    <row r="112" spans="1:23" x14ac:dyDescent="0.2">
      <c r="A112" s="386"/>
      <c r="B112" s="386"/>
      <c r="C112" s="386"/>
      <c r="D112" s="386"/>
      <c r="E112" s="386"/>
      <c r="F112" s="386"/>
      <c r="G112" s="386"/>
      <c r="H112" s="386"/>
      <c r="I112" s="386"/>
      <c r="J112" s="386"/>
      <c r="K112" s="386"/>
      <c r="L112" s="386"/>
      <c r="M112" s="386"/>
      <c r="N112" s="386"/>
      <c r="O112" s="386"/>
      <c r="P112" s="386"/>
      <c r="Q112" s="386"/>
      <c r="R112" s="386"/>
      <c r="S112" s="386"/>
      <c r="T112" s="386"/>
      <c r="U112" s="386"/>
      <c r="V112" s="386"/>
      <c r="W112" s="383"/>
    </row>
    <row r="113" spans="1:23" x14ac:dyDescent="0.2">
      <c r="A113" s="386"/>
      <c r="B113" s="386"/>
      <c r="C113" s="386"/>
      <c r="D113" s="386"/>
      <c r="E113" s="386"/>
      <c r="F113" s="386"/>
      <c r="G113" s="386"/>
      <c r="H113" s="386"/>
      <c r="I113" s="386"/>
      <c r="J113" s="386"/>
      <c r="K113" s="386"/>
      <c r="L113" s="386"/>
      <c r="M113" s="386"/>
      <c r="N113" s="386"/>
      <c r="O113" s="386"/>
      <c r="P113" s="386"/>
      <c r="Q113" s="386"/>
      <c r="R113" s="386"/>
      <c r="S113" s="386"/>
      <c r="T113" s="386"/>
      <c r="U113" s="386"/>
      <c r="V113" s="386"/>
      <c r="W113" s="383"/>
    </row>
    <row r="114" spans="1:23" x14ac:dyDescent="0.2">
      <c r="A114" s="386"/>
      <c r="B114" s="386"/>
      <c r="C114" s="386"/>
      <c r="D114" s="386"/>
      <c r="E114" s="386"/>
      <c r="F114" s="386"/>
      <c r="G114" s="386"/>
      <c r="H114" s="386"/>
      <c r="I114" s="386"/>
      <c r="J114" s="386"/>
      <c r="K114" s="386"/>
      <c r="L114" s="386"/>
      <c r="M114" s="386"/>
      <c r="N114" s="386"/>
      <c r="O114" s="386"/>
      <c r="P114" s="386"/>
      <c r="Q114" s="386"/>
      <c r="R114" s="386"/>
      <c r="S114" s="386"/>
      <c r="T114" s="386"/>
      <c r="U114" s="386"/>
      <c r="V114" s="386"/>
      <c r="W114" s="383"/>
    </row>
    <row r="115" spans="1:23" x14ac:dyDescent="0.2">
      <c r="A115" s="386"/>
      <c r="B115" s="386"/>
      <c r="C115" s="386"/>
      <c r="D115" s="386"/>
      <c r="E115" s="386"/>
      <c r="F115" s="386"/>
      <c r="G115" s="386"/>
      <c r="H115" s="386"/>
      <c r="I115" s="386"/>
      <c r="J115" s="386"/>
      <c r="K115" s="386"/>
      <c r="L115" s="386"/>
      <c r="M115" s="386"/>
      <c r="N115" s="386"/>
      <c r="O115" s="386"/>
      <c r="P115" s="386"/>
      <c r="Q115" s="386"/>
      <c r="R115" s="386"/>
      <c r="S115" s="386"/>
      <c r="T115" s="386"/>
      <c r="U115" s="386"/>
      <c r="V115" s="386"/>
      <c r="W115" s="383"/>
    </row>
    <row r="116" spans="1:23" x14ac:dyDescent="0.2">
      <c r="A116" s="386"/>
      <c r="B116" s="386"/>
      <c r="C116" s="386"/>
      <c r="D116" s="386"/>
      <c r="E116" s="386"/>
      <c r="F116" s="386"/>
      <c r="G116" s="386"/>
      <c r="H116" s="386"/>
      <c r="I116" s="386"/>
      <c r="J116" s="386"/>
      <c r="K116" s="386"/>
      <c r="L116" s="386"/>
      <c r="M116" s="386"/>
      <c r="N116" s="386"/>
      <c r="O116" s="386"/>
      <c r="P116" s="386"/>
      <c r="Q116" s="386"/>
      <c r="R116" s="386"/>
      <c r="S116" s="386"/>
      <c r="T116" s="386"/>
      <c r="U116" s="386"/>
      <c r="V116" s="386"/>
      <c r="W116" s="383"/>
    </row>
    <row r="117" spans="1:23" x14ac:dyDescent="0.2">
      <c r="A117" s="386"/>
      <c r="B117" s="386"/>
      <c r="C117" s="386"/>
      <c r="D117" s="386"/>
      <c r="E117" s="386"/>
      <c r="F117" s="386"/>
      <c r="G117" s="386"/>
      <c r="H117" s="386"/>
      <c r="I117" s="386"/>
      <c r="J117" s="386"/>
      <c r="K117" s="386"/>
      <c r="L117" s="386"/>
      <c r="M117" s="386"/>
      <c r="N117" s="386"/>
      <c r="O117" s="386"/>
      <c r="P117" s="386"/>
      <c r="Q117" s="386"/>
      <c r="R117" s="386"/>
      <c r="S117" s="386"/>
      <c r="T117" s="386"/>
      <c r="U117" s="386"/>
      <c r="V117" s="386"/>
      <c r="W117" s="383"/>
    </row>
    <row r="118" spans="1:23" x14ac:dyDescent="0.2">
      <c r="D118" s="383"/>
      <c r="E118" s="383"/>
      <c r="F118" s="383"/>
      <c r="G118" s="383"/>
      <c r="H118" s="383"/>
      <c r="I118" s="383"/>
      <c r="J118" s="383"/>
      <c r="K118" s="383"/>
      <c r="L118" s="383"/>
      <c r="M118" s="383"/>
      <c r="N118" s="383"/>
      <c r="O118" s="383"/>
      <c r="P118" s="383"/>
      <c r="Q118" s="383"/>
      <c r="R118" s="383"/>
      <c r="S118" s="383"/>
      <c r="T118" s="383"/>
      <c r="U118" s="383"/>
      <c r="W118" s="383"/>
    </row>
    <row r="119" spans="1:23" x14ac:dyDescent="0.2">
      <c r="D119" s="383"/>
      <c r="E119" s="383"/>
      <c r="F119" s="383"/>
      <c r="G119" s="383"/>
      <c r="H119" s="383"/>
      <c r="I119" s="383"/>
      <c r="J119" s="383"/>
      <c r="K119" s="383"/>
      <c r="L119" s="383"/>
      <c r="M119" s="383"/>
      <c r="N119" s="383"/>
      <c r="O119" s="383"/>
      <c r="P119" s="383"/>
      <c r="Q119" s="383"/>
      <c r="R119" s="383"/>
      <c r="S119" s="383"/>
      <c r="T119" s="383"/>
      <c r="U119" s="383"/>
      <c r="W119" s="383"/>
    </row>
    <row r="120" spans="1:23" x14ac:dyDescent="0.2">
      <c r="D120" s="383"/>
      <c r="E120" s="383"/>
      <c r="F120" s="383"/>
      <c r="G120" s="383"/>
      <c r="H120" s="383"/>
      <c r="I120" s="383"/>
      <c r="J120" s="383"/>
      <c r="K120" s="383"/>
      <c r="L120" s="383"/>
      <c r="M120" s="383"/>
      <c r="N120" s="383"/>
      <c r="O120" s="383"/>
      <c r="P120" s="383"/>
      <c r="Q120" s="383"/>
      <c r="R120" s="383"/>
      <c r="S120" s="383"/>
      <c r="T120" s="383"/>
      <c r="U120" s="383"/>
      <c r="W120" s="383"/>
    </row>
    <row r="121" spans="1:23" x14ac:dyDescent="0.2">
      <c r="D121" s="383"/>
      <c r="E121" s="383"/>
      <c r="F121" s="383"/>
      <c r="G121" s="383"/>
      <c r="H121" s="383"/>
      <c r="I121" s="383"/>
      <c r="J121" s="383"/>
      <c r="K121" s="383"/>
      <c r="L121" s="383"/>
      <c r="M121" s="383"/>
      <c r="N121" s="383"/>
      <c r="O121" s="383"/>
      <c r="P121" s="383"/>
      <c r="Q121" s="383"/>
      <c r="R121" s="383"/>
      <c r="S121" s="383"/>
      <c r="T121" s="383"/>
      <c r="U121" s="383"/>
      <c r="W121" s="383"/>
    </row>
    <row r="122" spans="1:23" x14ac:dyDescent="0.2">
      <c r="D122" s="383"/>
      <c r="E122" s="383"/>
      <c r="F122" s="383"/>
      <c r="G122" s="383"/>
      <c r="H122" s="383"/>
      <c r="I122" s="383"/>
      <c r="J122" s="383"/>
      <c r="K122" s="383"/>
      <c r="L122" s="383"/>
      <c r="M122" s="383"/>
      <c r="N122" s="383"/>
      <c r="O122" s="383"/>
      <c r="P122" s="383"/>
      <c r="Q122" s="383"/>
      <c r="R122" s="383"/>
      <c r="S122" s="383"/>
      <c r="T122" s="383"/>
      <c r="U122" s="383"/>
      <c r="W122" s="383"/>
    </row>
    <row r="123" spans="1:23" x14ac:dyDescent="0.2">
      <c r="D123" s="383"/>
      <c r="E123" s="383"/>
      <c r="F123" s="383"/>
      <c r="G123" s="383"/>
      <c r="H123" s="383"/>
      <c r="I123" s="383"/>
      <c r="J123" s="383"/>
      <c r="K123" s="383"/>
      <c r="L123" s="383"/>
      <c r="M123" s="383"/>
      <c r="N123" s="383"/>
      <c r="O123" s="383"/>
      <c r="P123" s="383"/>
      <c r="Q123" s="383"/>
      <c r="R123" s="383"/>
      <c r="S123" s="383"/>
      <c r="T123" s="383"/>
      <c r="U123" s="383"/>
      <c r="W123" s="383"/>
    </row>
    <row r="124" spans="1:23" x14ac:dyDescent="0.2">
      <c r="D124" s="383"/>
      <c r="E124" s="383"/>
      <c r="F124" s="383"/>
      <c r="G124" s="383"/>
      <c r="H124" s="383"/>
      <c r="I124" s="383"/>
      <c r="J124" s="383"/>
      <c r="K124" s="383"/>
      <c r="L124" s="383"/>
      <c r="M124" s="383"/>
      <c r="N124" s="383"/>
      <c r="O124" s="383"/>
      <c r="P124" s="383"/>
      <c r="Q124" s="383"/>
      <c r="R124" s="383"/>
      <c r="S124" s="383"/>
      <c r="T124" s="383"/>
      <c r="U124" s="383"/>
      <c r="W124" s="383"/>
    </row>
    <row r="125" spans="1:23" x14ac:dyDescent="0.2">
      <c r="D125" s="383"/>
      <c r="E125" s="383"/>
      <c r="F125" s="383"/>
      <c r="G125" s="383"/>
      <c r="H125" s="383"/>
      <c r="I125" s="383"/>
      <c r="J125" s="383"/>
      <c r="K125" s="383"/>
      <c r="L125" s="383"/>
      <c r="M125" s="383"/>
      <c r="N125" s="383"/>
      <c r="O125" s="383"/>
      <c r="P125" s="383"/>
      <c r="Q125" s="383"/>
      <c r="R125" s="383"/>
      <c r="S125" s="383"/>
      <c r="T125" s="383"/>
      <c r="U125" s="383"/>
      <c r="W125" s="383"/>
    </row>
    <row r="126" spans="1:23" x14ac:dyDescent="0.2">
      <c r="D126" s="383"/>
      <c r="E126" s="383"/>
      <c r="F126" s="383"/>
      <c r="G126" s="383"/>
      <c r="H126" s="383"/>
      <c r="I126" s="383"/>
      <c r="J126" s="383"/>
      <c r="K126" s="383"/>
      <c r="L126" s="383"/>
      <c r="M126" s="383"/>
      <c r="N126" s="383"/>
      <c r="O126" s="383"/>
      <c r="P126" s="383"/>
      <c r="Q126" s="383"/>
      <c r="R126" s="383"/>
      <c r="S126" s="383"/>
      <c r="T126" s="383"/>
      <c r="U126" s="383"/>
      <c r="W126" s="383"/>
    </row>
    <row r="127" spans="1:23" x14ac:dyDescent="0.2">
      <c r="D127" s="383"/>
      <c r="E127" s="383"/>
      <c r="F127" s="383"/>
      <c r="G127" s="383"/>
      <c r="H127" s="383"/>
      <c r="I127" s="383"/>
      <c r="J127" s="383"/>
      <c r="K127" s="383"/>
      <c r="L127" s="383"/>
      <c r="M127" s="383"/>
      <c r="N127" s="383"/>
      <c r="O127" s="383"/>
      <c r="P127" s="383"/>
      <c r="Q127" s="383"/>
      <c r="R127" s="383"/>
      <c r="S127" s="383"/>
      <c r="T127" s="383"/>
      <c r="U127" s="383"/>
      <c r="W127" s="383"/>
    </row>
    <row r="128" spans="1:23" x14ac:dyDescent="0.2">
      <c r="D128" s="383"/>
      <c r="E128" s="383"/>
      <c r="F128" s="383"/>
      <c r="G128" s="383"/>
      <c r="H128" s="383"/>
      <c r="I128" s="383"/>
      <c r="J128" s="383"/>
      <c r="K128" s="383"/>
      <c r="L128" s="383"/>
      <c r="M128" s="383"/>
      <c r="N128" s="383"/>
      <c r="O128" s="383"/>
      <c r="P128" s="383"/>
      <c r="Q128" s="383"/>
      <c r="R128" s="383"/>
      <c r="S128" s="383"/>
      <c r="T128" s="383"/>
      <c r="U128" s="383"/>
      <c r="W128" s="383"/>
    </row>
    <row r="129" spans="4:23" x14ac:dyDescent="0.2">
      <c r="D129" s="383"/>
      <c r="E129" s="383"/>
      <c r="F129" s="383"/>
      <c r="G129" s="383"/>
      <c r="H129" s="383"/>
      <c r="I129" s="383"/>
      <c r="J129" s="383"/>
      <c r="K129" s="383"/>
      <c r="L129" s="383"/>
      <c r="M129" s="383"/>
      <c r="N129" s="383"/>
      <c r="O129" s="383"/>
      <c r="P129" s="383"/>
      <c r="Q129" s="383"/>
      <c r="R129" s="383"/>
      <c r="S129" s="383"/>
      <c r="T129" s="383"/>
      <c r="U129" s="383"/>
      <c r="W129" s="383"/>
    </row>
    <row r="130" spans="4:23" x14ac:dyDescent="0.2">
      <c r="D130" s="383"/>
      <c r="E130" s="383"/>
      <c r="F130" s="383"/>
      <c r="G130" s="383"/>
      <c r="H130" s="383"/>
      <c r="I130" s="383"/>
      <c r="J130" s="383"/>
      <c r="K130" s="383"/>
      <c r="L130" s="383"/>
      <c r="M130" s="383"/>
      <c r="N130" s="383"/>
      <c r="O130" s="383"/>
      <c r="P130" s="383"/>
      <c r="Q130" s="383"/>
      <c r="R130" s="383"/>
      <c r="S130" s="383"/>
      <c r="T130" s="383"/>
      <c r="U130" s="383"/>
      <c r="W130" s="383"/>
    </row>
    <row r="131" spans="4:23" x14ac:dyDescent="0.2">
      <c r="D131" s="383"/>
      <c r="E131" s="383"/>
      <c r="F131" s="383"/>
      <c r="G131" s="383"/>
      <c r="H131" s="383"/>
      <c r="I131" s="383"/>
      <c r="J131" s="383"/>
      <c r="K131" s="383"/>
      <c r="L131" s="383"/>
      <c r="M131" s="383"/>
      <c r="N131" s="383"/>
      <c r="O131" s="383"/>
      <c r="P131" s="383"/>
      <c r="Q131" s="383"/>
      <c r="R131" s="383"/>
      <c r="S131" s="383"/>
      <c r="T131" s="383"/>
      <c r="U131" s="383"/>
      <c r="W131" s="383"/>
    </row>
    <row r="132" spans="4:23" x14ac:dyDescent="0.2">
      <c r="D132" s="383"/>
      <c r="E132" s="383"/>
      <c r="F132" s="383"/>
      <c r="G132" s="383"/>
      <c r="H132" s="383"/>
      <c r="I132" s="383"/>
      <c r="J132" s="383"/>
      <c r="K132" s="383"/>
      <c r="L132" s="383"/>
      <c r="M132" s="383"/>
      <c r="N132" s="383"/>
      <c r="O132" s="383"/>
      <c r="P132" s="383"/>
      <c r="Q132" s="383"/>
      <c r="R132" s="383"/>
      <c r="S132" s="383"/>
      <c r="T132" s="383"/>
      <c r="U132" s="383"/>
      <c r="W132" s="383"/>
    </row>
    <row r="133" spans="4:23" x14ac:dyDescent="0.2">
      <c r="D133" s="383"/>
      <c r="E133" s="383"/>
      <c r="F133" s="383"/>
      <c r="G133" s="383"/>
      <c r="H133" s="383"/>
      <c r="I133" s="383"/>
      <c r="J133" s="383"/>
      <c r="K133" s="383"/>
      <c r="L133" s="383"/>
      <c r="M133" s="383"/>
      <c r="N133" s="383"/>
      <c r="O133" s="383"/>
      <c r="P133" s="383"/>
      <c r="Q133" s="383"/>
      <c r="R133" s="383"/>
      <c r="S133" s="383"/>
      <c r="T133" s="383"/>
      <c r="U133" s="383"/>
      <c r="W133" s="383"/>
    </row>
    <row r="134" spans="4:23" x14ac:dyDescent="0.2">
      <c r="D134" s="383"/>
      <c r="E134" s="383"/>
      <c r="F134" s="383"/>
      <c r="G134" s="383"/>
      <c r="H134" s="383"/>
      <c r="I134" s="383"/>
      <c r="J134" s="383"/>
      <c r="K134" s="383"/>
      <c r="L134" s="383"/>
      <c r="M134" s="383"/>
      <c r="N134" s="383"/>
      <c r="O134" s="383"/>
      <c r="P134" s="383"/>
      <c r="Q134" s="383"/>
      <c r="R134" s="383"/>
      <c r="S134" s="383"/>
      <c r="T134" s="383"/>
      <c r="U134" s="383"/>
      <c r="W134" s="383"/>
    </row>
  </sheetData>
  <printOptions horizontalCentered="1"/>
  <pageMargins left="0" right="0" top="0.39370078740157483" bottom="0.39370078740157483" header="0" footer="0"/>
  <pageSetup scale="82" fitToHeight="3" orientation="landscape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1"/>
  <sheetViews>
    <sheetView workbookViewId="0"/>
  </sheetViews>
  <sheetFormatPr baseColWidth="10" defaultColWidth="11" defaultRowHeight="12.75" customHeight="1" x14ac:dyDescent="0.2"/>
  <cols>
    <col min="1" max="2" width="5.7109375" style="383" customWidth="1"/>
    <col min="3" max="3" width="7.140625" style="383" customWidth="1"/>
    <col min="4" max="11" width="8.7109375" style="384" customWidth="1"/>
    <col min="12" max="13" width="9.7109375" style="384" customWidth="1"/>
    <col min="14" max="16" width="8.7109375" style="384" customWidth="1"/>
    <col min="17" max="20" width="6.42578125" style="385" customWidth="1"/>
    <col min="21" max="21" width="6.42578125" style="385" bestFit="1" customWidth="1"/>
    <col min="22" max="16384" width="11" style="383"/>
  </cols>
  <sheetData>
    <row r="1" spans="1:21" s="379" customFormat="1" ht="15.75" customHeight="1" x14ac:dyDescent="0.25">
      <c r="A1" s="378" t="s">
        <v>1239</v>
      </c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2"/>
      <c r="R1" s="382"/>
      <c r="S1" s="382"/>
      <c r="T1" s="382"/>
      <c r="U1" s="382"/>
    </row>
    <row r="2" spans="1:21" s="379" customFormat="1" ht="15.75" customHeight="1" x14ac:dyDescent="0.25">
      <c r="A2" s="381" t="s">
        <v>1219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2"/>
      <c r="R2" s="382"/>
      <c r="S2" s="382"/>
      <c r="T2" s="382"/>
      <c r="U2" s="382"/>
    </row>
    <row r="3" spans="1:21" ht="12.75" customHeight="1" thickBot="1" x14ac:dyDescent="0.2"/>
    <row r="4" spans="1:21" ht="12.75" customHeight="1" thickTop="1" x14ac:dyDescent="0.2">
      <c r="A4" s="386"/>
      <c r="B4" s="386"/>
      <c r="C4" s="386"/>
      <c r="D4" s="386" t="s">
        <v>1220</v>
      </c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3"/>
      <c r="R4" s="383"/>
      <c r="S4" s="383"/>
      <c r="T4" s="383"/>
      <c r="U4" s="383"/>
    </row>
    <row r="5" spans="1:21" ht="12.75" customHeight="1" x14ac:dyDescent="0.2">
      <c r="A5" s="386" t="s">
        <v>0</v>
      </c>
      <c r="B5" s="386" t="s">
        <v>4</v>
      </c>
      <c r="C5" s="386" t="s">
        <v>1221</v>
      </c>
      <c r="D5" s="387" t="s">
        <v>1222</v>
      </c>
      <c r="E5" s="387" t="s">
        <v>1223</v>
      </c>
      <c r="F5" s="387" t="s">
        <v>104</v>
      </c>
      <c r="G5" s="387" t="s">
        <v>105</v>
      </c>
      <c r="H5" s="387" t="s">
        <v>106</v>
      </c>
      <c r="I5" s="387" t="s">
        <v>107</v>
      </c>
      <c r="J5" s="387" t="s">
        <v>108</v>
      </c>
      <c r="K5" s="387" t="s">
        <v>109</v>
      </c>
      <c r="L5" s="387" t="s">
        <v>1224</v>
      </c>
      <c r="M5" s="387" t="s">
        <v>1225</v>
      </c>
      <c r="N5" s="387" t="s">
        <v>1226</v>
      </c>
      <c r="O5" s="387" t="s">
        <v>1238</v>
      </c>
      <c r="P5" s="387" t="s">
        <v>1228</v>
      </c>
      <c r="Q5" s="383"/>
      <c r="R5" s="383"/>
      <c r="S5" s="383"/>
      <c r="T5" s="383"/>
      <c r="U5" s="383"/>
    </row>
    <row r="6" spans="1:21" ht="12.75" customHeight="1" x14ac:dyDescent="0.2">
      <c r="A6" s="386" t="s">
        <v>1229</v>
      </c>
      <c r="B6" s="386"/>
      <c r="C6" s="386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3"/>
      <c r="R6" s="383"/>
      <c r="S6" s="383"/>
      <c r="T6" s="383"/>
      <c r="U6" s="383"/>
    </row>
    <row r="7" spans="1:21" ht="12.75" customHeight="1" x14ac:dyDescent="0.2">
      <c r="A7" s="386"/>
      <c r="B7" s="386" t="s">
        <v>43</v>
      </c>
      <c r="C7" s="386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3"/>
      <c r="R7" s="383"/>
      <c r="S7" s="383"/>
      <c r="T7" s="383"/>
      <c r="U7" s="383"/>
    </row>
    <row r="8" spans="1:21" ht="12.75" customHeight="1" x14ac:dyDescent="0.2">
      <c r="A8" s="386"/>
      <c r="B8" s="386"/>
      <c r="C8" s="386" t="s">
        <v>226</v>
      </c>
      <c r="D8" s="388">
        <v>32882</v>
      </c>
      <c r="E8" s="388">
        <v>32116</v>
      </c>
      <c r="F8" s="388">
        <v>33834</v>
      </c>
      <c r="G8" s="388">
        <v>32674</v>
      </c>
      <c r="H8" s="388">
        <v>31368</v>
      </c>
      <c r="I8" s="388">
        <v>31084</v>
      </c>
      <c r="J8" s="388">
        <v>29149</v>
      </c>
      <c r="K8" s="388">
        <v>30097</v>
      </c>
      <c r="L8" s="388">
        <v>26602</v>
      </c>
      <c r="M8" s="388">
        <v>28443</v>
      </c>
      <c r="N8" s="388">
        <v>94351</v>
      </c>
      <c r="O8" s="388">
        <v>93855</v>
      </c>
      <c r="P8" s="388">
        <v>188206</v>
      </c>
      <c r="Q8" s="383"/>
      <c r="R8" s="383"/>
      <c r="S8" s="383"/>
      <c r="T8" s="383"/>
      <c r="U8" s="383"/>
    </row>
    <row r="9" spans="1:21" ht="12.75" customHeight="1" x14ac:dyDescent="0.2">
      <c r="A9" s="386"/>
      <c r="B9" s="386"/>
      <c r="C9" s="386" t="s">
        <v>1230</v>
      </c>
      <c r="D9" s="388">
        <v>32927</v>
      </c>
      <c r="E9" s="388">
        <v>32595</v>
      </c>
      <c r="F9" s="388">
        <v>34117</v>
      </c>
      <c r="G9" s="388">
        <v>33246</v>
      </c>
      <c r="H9" s="388">
        <v>31449</v>
      </c>
      <c r="I9" s="388">
        <v>31257</v>
      </c>
      <c r="J9" s="388">
        <v>28160</v>
      </c>
      <c r="K9" s="388">
        <v>29096</v>
      </c>
      <c r="L9" s="388">
        <v>25716</v>
      </c>
      <c r="M9" s="388">
        <v>27494</v>
      </c>
      <c r="N9" s="388">
        <v>93726</v>
      </c>
      <c r="O9" s="388">
        <v>93599</v>
      </c>
      <c r="P9" s="388">
        <v>187325</v>
      </c>
      <c r="Q9" s="383"/>
      <c r="R9" s="383"/>
      <c r="S9" s="383"/>
      <c r="T9" s="383"/>
      <c r="U9" s="383"/>
    </row>
    <row r="10" spans="1:21" ht="12.75" customHeight="1" x14ac:dyDescent="0.2">
      <c r="A10" s="386"/>
      <c r="B10" s="386"/>
      <c r="C10" s="386" t="s">
        <v>1231</v>
      </c>
      <c r="D10" s="388">
        <v>32469</v>
      </c>
      <c r="E10" s="388">
        <v>32626</v>
      </c>
      <c r="F10" s="388">
        <v>33482</v>
      </c>
      <c r="G10" s="388">
        <v>33196</v>
      </c>
      <c r="H10" s="388">
        <v>31492</v>
      </c>
      <c r="I10" s="388">
        <v>31684</v>
      </c>
      <c r="J10" s="388">
        <v>28327</v>
      </c>
      <c r="K10" s="388">
        <v>29230</v>
      </c>
      <c r="L10" s="388">
        <v>25870</v>
      </c>
      <c r="M10" s="388">
        <v>27629</v>
      </c>
      <c r="N10" s="388">
        <v>93301</v>
      </c>
      <c r="O10" s="388">
        <v>94110</v>
      </c>
      <c r="P10" s="388">
        <v>187411</v>
      </c>
      <c r="Q10" s="383"/>
      <c r="R10" s="383"/>
      <c r="S10" s="383"/>
      <c r="T10" s="383"/>
      <c r="U10" s="383"/>
    </row>
    <row r="11" spans="1:21" ht="12.75" customHeight="1" x14ac:dyDescent="0.2">
      <c r="A11" s="386"/>
      <c r="B11" s="386"/>
      <c r="C11" s="386" t="s">
        <v>1232</v>
      </c>
      <c r="D11" s="388">
        <v>32455</v>
      </c>
      <c r="E11" s="388">
        <v>32220</v>
      </c>
      <c r="F11" s="388">
        <v>33466</v>
      </c>
      <c r="G11" s="388">
        <v>32794</v>
      </c>
      <c r="H11" s="388">
        <v>30901</v>
      </c>
      <c r="I11" s="388">
        <v>31638</v>
      </c>
      <c r="J11" s="388">
        <v>28417</v>
      </c>
      <c r="K11" s="388">
        <v>29659</v>
      </c>
      <c r="L11" s="388">
        <v>25953</v>
      </c>
      <c r="M11" s="388">
        <v>28020</v>
      </c>
      <c r="N11" s="388">
        <v>92784</v>
      </c>
      <c r="O11" s="388">
        <v>94091</v>
      </c>
      <c r="P11" s="388">
        <v>186875</v>
      </c>
      <c r="Q11" s="383"/>
      <c r="R11" s="383"/>
      <c r="S11" s="383"/>
      <c r="T11" s="383"/>
      <c r="U11" s="383"/>
    </row>
    <row r="12" spans="1:21" ht="12.75" customHeight="1" x14ac:dyDescent="0.2">
      <c r="A12" s="386"/>
      <c r="B12" s="386"/>
      <c r="C12" s="386" t="s">
        <v>1233</v>
      </c>
      <c r="D12" s="388">
        <v>32236</v>
      </c>
      <c r="E12" s="388">
        <v>32268</v>
      </c>
      <c r="F12" s="388">
        <v>33284</v>
      </c>
      <c r="G12" s="388">
        <v>32856</v>
      </c>
      <c r="H12" s="388">
        <v>30904</v>
      </c>
      <c r="I12" s="388">
        <v>31279</v>
      </c>
      <c r="J12" s="388">
        <v>27903</v>
      </c>
      <c r="K12" s="388">
        <v>29673</v>
      </c>
      <c r="L12" s="388">
        <v>25490</v>
      </c>
      <c r="M12" s="388">
        <v>28041</v>
      </c>
      <c r="N12" s="388">
        <v>92091</v>
      </c>
      <c r="O12" s="388">
        <v>93808</v>
      </c>
      <c r="P12" s="388">
        <v>185899</v>
      </c>
      <c r="Q12" s="383"/>
      <c r="R12" s="383"/>
      <c r="S12" s="383"/>
      <c r="T12" s="383"/>
      <c r="U12" s="383"/>
    </row>
    <row r="13" spans="1:21" ht="12.75" customHeight="1" x14ac:dyDescent="0.2">
      <c r="A13" s="386"/>
      <c r="B13" s="386"/>
      <c r="C13" s="386" t="s">
        <v>1234</v>
      </c>
      <c r="D13" s="388">
        <v>31963</v>
      </c>
      <c r="E13" s="388">
        <v>32125</v>
      </c>
      <c r="F13" s="388">
        <v>33034</v>
      </c>
      <c r="G13" s="388">
        <v>32818</v>
      </c>
      <c r="H13" s="388">
        <v>30873</v>
      </c>
      <c r="I13" s="388">
        <v>31468</v>
      </c>
      <c r="J13" s="388">
        <v>27999</v>
      </c>
      <c r="K13" s="388">
        <v>29341</v>
      </c>
      <c r="L13" s="388">
        <v>25581</v>
      </c>
      <c r="M13" s="388">
        <v>27727</v>
      </c>
      <c r="N13" s="388">
        <v>91906</v>
      </c>
      <c r="O13" s="388">
        <v>93627</v>
      </c>
      <c r="P13" s="388">
        <v>185533</v>
      </c>
      <c r="Q13" s="383"/>
      <c r="R13" s="383"/>
      <c r="S13" s="383"/>
      <c r="T13" s="383"/>
      <c r="U13" s="383"/>
    </row>
    <row r="14" spans="1:21" ht="12.75" customHeight="1" x14ac:dyDescent="0.2">
      <c r="A14" s="386"/>
      <c r="B14" s="386"/>
      <c r="C14" s="386" t="s">
        <v>1235</v>
      </c>
      <c r="D14" s="388">
        <v>32321</v>
      </c>
      <c r="E14" s="388">
        <v>32406</v>
      </c>
      <c r="F14" s="388">
        <v>33403</v>
      </c>
      <c r="G14" s="388">
        <v>33103</v>
      </c>
      <c r="H14" s="388">
        <v>30568</v>
      </c>
      <c r="I14" s="388">
        <v>31412</v>
      </c>
      <c r="J14" s="388">
        <v>27968</v>
      </c>
      <c r="K14" s="388">
        <v>29519</v>
      </c>
      <c r="L14" s="388">
        <v>25553</v>
      </c>
      <c r="M14" s="388">
        <v>27898</v>
      </c>
      <c r="N14" s="388">
        <v>91939</v>
      </c>
      <c r="O14" s="388">
        <v>94034</v>
      </c>
      <c r="P14" s="388">
        <v>185973</v>
      </c>
      <c r="Q14" s="383"/>
      <c r="R14" s="383"/>
      <c r="S14" s="383"/>
      <c r="T14" s="383"/>
      <c r="U14" s="383"/>
    </row>
    <row r="15" spans="1:21" ht="12.75" customHeight="1" x14ac:dyDescent="0.2">
      <c r="A15" s="386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3"/>
      <c r="R15" s="383"/>
      <c r="S15" s="383"/>
      <c r="T15" s="383"/>
      <c r="U15" s="383"/>
    </row>
    <row r="16" spans="1:21" ht="12.75" customHeight="1" x14ac:dyDescent="0.2">
      <c r="A16" s="386" t="s">
        <v>37</v>
      </c>
      <c r="B16" s="386"/>
      <c r="C16" s="386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3"/>
      <c r="R16" s="383"/>
      <c r="S16" s="383"/>
      <c r="T16" s="383"/>
      <c r="U16" s="383"/>
    </row>
    <row r="17" spans="1:21" ht="12.75" customHeight="1" x14ac:dyDescent="0.2">
      <c r="A17" s="386"/>
      <c r="B17" s="386" t="s">
        <v>43</v>
      </c>
      <c r="C17" s="386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3"/>
      <c r="R17" s="383"/>
      <c r="S17" s="383"/>
      <c r="T17" s="383"/>
      <c r="U17" s="383"/>
    </row>
    <row r="18" spans="1:21" ht="12.75" customHeight="1" x14ac:dyDescent="0.2">
      <c r="A18" s="386"/>
      <c r="B18" s="386"/>
      <c r="C18" s="386" t="s">
        <v>226</v>
      </c>
      <c r="D18" s="388">
        <v>7784</v>
      </c>
      <c r="E18" s="388">
        <v>7370</v>
      </c>
      <c r="F18" s="388">
        <v>8147</v>
      </c>
      <c r="G18" s="388">
        <v>7585</v>
      </c>
      <c r="H18" s="388">
        <v>7601</v>
      </c>
      <c r="I18" s="388">
        <v>7366</v>
      </c>
      <c r="J18" s="388">
        <v>7294</v>
      </c>
      <c r="K18" s="388">
        <v>7212</v>
      </c>
      <c r="L18" s="388">
        <v>6472</v>
      </c>
      <c r="M18" s="388">
        <v>6661</v>
      </c>
      <c r="N18" s="388">
        <v>23042</v>
      </c>
      <c r="O18" s="388">
        <v>22163</v>
      </c>
      <c r="P18" s="388">
        <v>45205</v>
      </c>
      <c r="Q18" s="383"/>
      <c r="R18" s="383"/>
      <c r="S18" s="383"/>
      <c r="T18" s="383"/>
      <c r="U18" s="383"/>
    </row>
    <row r="19" spans="1:21" ht="12.75" customHeight="1" x14ac:dyDescent="0.2">
      <c r="A19" s="386"/>
      <c r="B19" s="386"/>
      <c r="C19" s="386" t="s">
        <v>1230</v>
      </c>
      <c r="D19" s="388">
        <v>7774</v>
      </c>
      <c r="E19" s="388">
        <v>7594</v>
      </c>
      <c r="F19" s="388">
        <v>8206</v>
      </c>
      <c r="G19" s="388">
        <v>7817</v>
      </c>
      <c r="H19" s="388">
        <v>7819</v>
      </c>
      <c r="I19" s="388">
        <v>7354</v>
      </c>
      <c r="J19" s="388">
        <v>6864</v>
      </c>
      <c r="K19" s="388">
        <v>6950</v>
      </c>
      <c r="L19" s="388">
        <v>6090</v>
      </c>
      <c r="M19" s="388">
        <v>6418</v>
      </c>
      <c r="N19" s="388">
        <v>22889</v>
      </c>
      <c r="O19" s="388">
        <v>22121</v>
      </c>
      <c r="P19" s="388">
        <v>45010</v>
      </c>
      <c r="Q19" s="383"/>
      <c r="R19" s="383"/>
      <c r="S19" s="383"/>
      <c r="T19" s="383"/>
      <c r="U19" s="383"/>
    </row>
    <row r="20" spans="1:21" ht="12.75" customHeight="1" x14ac:dyDescent="0.2">
      <c r="A20" s="386"/>
      <c r="B20" s="386"/>
      <c r="C20" s="386" t="s">
        <v>1231</v>
      </c>
      <c r="D20" s="388">
        <v>7659</v>
      </c>
      <c r="E20" s="388">
        <v>7512</v>
      </c>
      <c r="F20" s="388">
        <v>8038</v>
      </c>
      <c r="G20" s="388">
        <v>7720</v>
      </c>
      <c r="H20" s="388">
        <v>7735</v>
      </c>
      <c r="I20" s="388">
        <v>7537</v>
      </c>
      <c r="J20" s="388">
        <v>7043</v>
      </c>
      <c r="K20" s="388">
        <v>6933</v>
      </c>
      <c r="L20" s="388">
        <v>6248</v>
      </c>
      <c r="M20" s="388">
        <v>6401</v>
      </c>
      <c r="N20" s="388">
        <v>22816</v>
      </c>
      <c r="O20" s="388">
        <v>22190</v>
      </c>
      <c r="P20" s="388">
        <v>45006</v>
      </c>
      <c r="Q20" s="383"/>
      <c r="R20" s="383"/>
      <c r="S20" s="383"/>
      <c r="T20" s="383"/>
      <c r="U20" s="383"/>
    </row>
    <row r="21" spans="1:21" ht="12.75" customHeight="1" x14ac:dyDescent="0.2">
      <c r="A21" s="386"/>
      <c r="B21" s="386"/>
      <c r="C21" s="386" t="s">
        <v>1232</v>
      </c>
      <c r="D21" s="388">
        <v>7603</v>
      </c>
      <c r="E21" s="388">
        <v>7372</v>
      </c>
      <c r="F21" s="388">
        <v>7980</v>
      </c>
      <c r="G21" s="388">
        <v>7576</v>
      </c>
      <c r="H21" s="388">
        <v>7578</v>
      </c>
      <c r="I21" s="388">
        <v>7444</v>
      </c>
      <c r="J21" s="388">
        <v>6966</v>
      </c>
      <c r="K21" s="388">
        <v>7106</v>
      </c>
      <c r="L21" s="388">
        <v>6179</v>
      </c>
      <c r="M21" s="388">
        <v>6561</v>
      </c>
      <c r="N21" s="388">
        <v>22524</v>
      </c>
      <c r="O21" s="388">
        <v>22126</v>
      </c>
      <c r="P21" s="388">
        <v>44650</v>
      </c>
      <c r="Q21" s="383"/>
      <c r="R21" s="383"/>
      <c r="S21" s="383"/>
      <c r="T21" s="383"/>
      <c r="U21" s="383"/>
    </row>
    <row r="22" spans="1:21" ht="12.75" customHeight="1" x14ac:dyDescent="0.2">
      <c r="A22" s="386"/>
      <c r="B22" s="386"/>
      <c r="C22" s="386" t="s">
        <v>1233</v>
      </c>
      <c r="D22" s="388">
        <v>7519</v>
      </c>
      <c r="E22" s="388">
        <v>7359</v>
      </c>
      <c r="F22" s="388">
        <v>7906</v>
      </c>
      <c r="G22" s="388">
        <v>7577</v>
      </c>
      <c r="H22" s="388">
        <v>7523</v>
      </c>
      <c r="I22" s="388">
        <v>7304</v>
      </c>
      <c r="J22" s="388">
        <v>6825</v>
      </c>
      <c r="K22" s="388">
        <v>7018</v>
      </c>
      <c r="L22" s="388">
        <v>6054</v>
      </c>
      <c r="M22" s="388">
        <v>6481</v>
      </c>
      <c r="N22" s="388">
        <v>22254</v>
      </c>
      <c r="O22" s="388">
        <v>21899</v>
      </c>
      <c r="P22" s="388">
        <v>44153</v>
      </c>
      <c r="Q22" s="383"/>
      <c r="R22" s="383"/>
      <c r="S22" s="383"/>
      <c r="T22" s="383"/>
      <c r="U22" s="383"/>
    </row>
    <row r="23" spans="1:21" ht="12.75" customHeight="1" x14ac:dyDescent="0.2">
      <c r="A23" s="386"/>
      <c r="B23" s="386"/>
      <c r="C23" s="386" t="s">
        <v>1234</v>
      </c>
      <c r="D23" s="388">
        <v>7586</v>
      </c>
      <c r="E23" s="388">
        <v>7519</v>
      </c>
      <c r="F23" s="388">
        <v>7975</v>
      </c>
      <c r="G23" s="388">
        <v>7745</v>
      </c>
      <c r="H23" s="388">
        <v>7452</v>
      </c>
      <c r="I23" s="388">
        <v>7305</v>
      </c>
      <c r="J23" s="388">
        <v>6787</v>
      </c>
      <c r="K23" s="388">
        <v>6888</v>
      </c>
      <c r="L23" s="388">
        <v>6020</v>
      </c>
      <c r="M23" s="388">
        <v>6360</v>
      </c>
      <c r="N23" s="388">
        <v>22214</v>
      </c>
      <c r="O23" s="388">
        <v>21938</v>
      </c>
      <c r="P23" s="388">
        <v>44152</v>
      </c>
      <c r="Q23" s="383"/>
      <c r="R23" s="383"/>
      <c r="S23" s="383"/>
      <c r="T23" s="383"/>
      <c r="U23" s="383"/>
    </row>
    <row r="24" spans="1:21" ht="12.75" customHeight="1" x14ac:dyDescent="0.2">
      <c r="A24" s="386"/>
      <c r="B24" s="386"/>
      <c r="C24" s="386" t="s">
        <v>1235</v>
      </c>
      <c r="D24" s="388">
        <v>7672</v>
      </c>
      <c r="E24" s="388">
        <v>7584</v>
      </c>
      <c r="F24" s="388">
        <v>8065</v>
      </c>
      <c r="G24" s="388">
        <v>7810</v>
      </c>
      <c r="H24" s="388">
        <v>7519</v>
      </c>
      <c r="I24" s="388">
        <v>7467</v>
      </c>
      <c r="J24" s="388">
        <v>6723</v>
      </c>
      <c r="K24" s="388">
        <v>6890</v>
      </c>
      <c r="L24" s="388">
        <v>5965</v>
      </c>
      <c r="M24" s="388">
        <v>6362</v>
      </c>
      <c r="N24" s="388">
        <v>22307</v>
      </c>
      <c r="O24" s="388">
        <v>22167</v>
      </c>
      <c r="P24" s="388">
        <v>44474</v>
      </c>
      <c r="Q24" s="383"/>
      <c r="R24" s="383"/>
      <c r="S24" s="383"/>
      <c r="T24" s="383"/>
      <c r="U24" s="383"/>
    </row>
    <row r="25" spans="1:21" ht="12.75" customHeight="1" x14ac:dyDescent="0.2">
      <c r="A25" s="386"/>
      <c r="B25" s="386"/>
      <c r="C25" s="386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3"/>
      <c r="R25" s="383"/>
      <c r="S25" s="383"/>
      <c r="T25" s="383"/>
      <c r="U25" s="383"/>
    </row>
    <row r="26" spans="1:21" ht="12.75" customHeight="1" x14ac:dyDescent="0.2">
      <c r="A26" s="386"/>
      <c r="B26" s="386" t="s">
        <v>116</v>
      </c>
      <c r="C26" s="386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3"/>
      <c r="R26" s="383"/>
      <c r="S26" s="383"/>
      <c r="T26" s="383"/>
      <c r="U26" s="383"/>
    </row>
    <row r="27" spans="1:21" ht="12.75" customHeight="1" x14ac:dyDescent="0.2">
      <c r="A27" s="386"/>
      <c r="B27" s="386"/>
      <c r="C27" s="386" t="s">
        <v>226</v>
      </c>
      <c r="D27" s="388">
        <v>6102</v>
      </c>
      <c r="E27" s="388">
        <v>5783</v>
      </c>
      <c r="F27" s="388">
        <v>6316</v>
      </c>
      <c r="G27" s="388">
        <v>5894</v>
      </c>
      <c r="H27" s="388">
        <v>5909</v>
      </c>
      <c r="I27" s="388">
        <v>5801</v>
      </c>
      <c r="J27" s="388">
        <v>5771</v>
      </c>
      <c r="K27" s="388">
        <v>5734</v>
      </c>
      <c r="L27" s="388">
        <v>5141</v>
      </c>
      <c r="M27" s="388">
        <v>5315</v>
      </c>
      <c r="N27" s="388">
        <v>17996</v>
      </c>
      <c r="O27" s="388">
        <v>17429</v>
      </c>
      <c r="P27" s="388">
        <v>35425</v>
      </c>
      <c r="Q27" s="383"/>
      <c r="R27" s="383"/>
      <c r="S27" s="383"/>
      <c r="T27" s="383"/>
      <c r="U27" s="383"/>
    </row>
    <row r="28" spans="1:21" ht="12.75" customHeight="1" x14ac:dyDescent="0.2">
      <c r="A28" s="386"/>
      <c r="B28" s="386"/>
      <c r="C28" s="386" t="s">
        <v>1230</v>
      </c>
      <c r="D28" s="388">
        <v>6050</v>
      </c>
      <c r="E28" s="388">
        <v>5975</v>
      </c>
      <c r="F28" s="388">
        <v>6289</v>
      </c>
      <c r="G28" s="388">
        <v>6077</v>
      </c>
      <c r="H28" s="388">
        <v>6043</v>
      </c>
      <c r="I28" s="388">
        <v>5758</v>
      </c>
      <c r="J28" s="388">
        <v>5330</v>
      </c>
      <c r="K28" s="388">
        <v>5462</v>
      </c>
      <c r="L28" s="388">
        <v>4748</v>
      </c>
      <c r="M28" s="388">
        <v>5063</v>
      </c>
      <c r="N28" s="388">
        <v>17662</v>
      </c>
      <c r="O28" s="388">
        <v>17297</v>
      </c>
      <c r="P28" s="388">
        <v>34959</v>
      </c>
      <c r="Q28" s="383"/>
      <c r="R28" s="383"/>
      <c r="S28" s="383"/>
      <c r="T28" s="383"/>
      <c r="U28" s="383"/>
    </row>
    <row r="29" spans="1:21" ht="12.75" customHeight="1" x14ac:dyDescent="0.2">
      <c r="A29" s="386"/>
      <c r="B29" s="386"/>
      <c r="C29" s="386" t="s">
        <v>1231</v>
      </c>
      <c r="D29" s="388">
        <v>5980</v>
      </c>
      <c r="E29" s="388">
        <v>5908</v>
      </c>
      <c r="F29" s="388">
        <v>6189</v>
      </c>
      <c r="G29" s="388">
        <v>6009</v>
      </c>
      <c r="H29" s="388">
        <v>5975</v>
      </c>
      <c r="I29" s="388">
        <v>5895</v>
      </c>
      <c r="J29" s="388">
        <v>5439</v>
      </c>
      <c r="K29" s="388">
        <v>5422</v>
      </c>
      <c r="L29" s="388">
        <v>4845</v>
      </c>
      <c r="M29" s="388">
        <v>5026</v>
      </c>
      <c r="N29" s="388">
        <v>17603</v>
      </c>
      <c r="O29" s="388">
        <v>17326</v>
      </c>
      <c r="P29" s="388">
        <v>34929</v>
      </c>
      <c r="Q29" s="383"/>
      <c r="R29" s="383"/>
      <c r="S29" s="383"/>
      <c r="T29" s="383"/>
      <c r="U29" s="383"/>
    </row>
    <row r="30" spans="1:21" ht="12.75" customHeight="1" x14ac:dyDescent="0.2">
      <c r="A30" s="386"/>
      <c r="B30" s="386"/>
      <c r="C30" s="386" t="s">
        <v>1232</v>
      </c>
      <c r="D30" s="388">
        <v>5936</v>
      </c>
      <c r="E30" s="388">
        <v>5798</v>
      </c>
      <c r="F30" s="388">
        <v>6144</v>
      </c>
      <c r="G30" s="388">
        <v>5897</v>
      </c>
      <c r="H30" s="388">
        <v>5880</v>
      </c>
      <c r="I30" s="388">
        <v>5829</v>
      </c>
      <c r="J30" s="388">
        <v>5378</v>
      </c>
      <c r="K30" s="388">
        <v>5551</v>
      </c>
      <c r="L30" s="388">
        <v>4791</v>
      </c>
      <c r="M30" s="388">
        <v>5145</v>
      </c>
      <c r="N30" s="388">
        <v>17402</v>
      </c>
      <c r="O30" s="388">
        <v>17277</v>
      </c>
      <c r="P30" s="388">
        <v>34679</v>
      </c>
      <c r="Q30" s="383"/>
      <c r="R30" s="383"/>
      <c r="S30" s="383"/>
      <c r="T30" s="383"/>
      <c r="U30" s="383"/>
    </row>
    <row r="31" spans="1:21" ht="12.75" customHeight="1" x14ac:dyDescent="0.2">
      <c r="A31" s="386"/>
      <c r="B31" s="386"/>
      <c r="C31" s="386" t="s">
        <v>1233</v>
      </c>
      <c r="D31" s="388">
        <v>5870</v>
      </c>
      <c r="E31" s="388">
        <v>5788</v>
      </c>
      <c r="F31" s="388">
        <v>6075</v>
      </c>
      <c r="G31" s="388">
        <v>5887</v>
      </c>
      <c r="H31" s="388">
        <v>5837</v>
      </c>
      <c r="I31" s="388">
        <v>5720</v>
      </c>
      <c r="J31" s="388">
        <v>5292</v>
      </c>
      <c r="K31" s="388">
        <v>5488</v>
      </c>
      <c r="L31" s="388">
        <v>4714</v>
      </c>
      <c r="M31" s="388">
        <v>5087</v>
      </c>
      <c r="N31" s="388">
        <v>17204</v>
      </c>
      <c r="O31" s="388">
        <v>17095</v>
      </c>
      <c r="P31" s="388">
        <v>34299</v>
      </c>
      <c r="Q31" s="383"/>
      <c r="R31" s="383"/>
      <c r="S31" s="383"/>
      <c r="T31" s="383"/>
      <c r="U31" s="383"/>
    </row>
    <row r="32" spans="1:21" ht="12.75" customHeight="1" x14ac:dyDescent="0.2">
      <c r="A32" s="386"/>
      <c r="B32" s="386"/>
      <c r="C32" s="386" t="s">
        <v>1234</v>
      </c>
      <c r="D32" s="388">
        <v>5960</v>
      </c>
      <c r="E32" s="388">
        <v>5904</v>
      </c>
      <c r="F32" s="388">
        <v>6169</v>
      </c>
      <c r="G32" s="388">
        <v>6005</v>
      </c>
      <c r="H32" s="388">
        <v>5771</v>
      </c>
      <c r="I32" s="388">
        <v>5710</v>
      </c>
      <c r="J32" s="388">
        <v>5265</v>
      </c>
      <c r="K32" s="388">
        <v>5388</v>
      </c>
      <c r="L32" s="388">
        <v>4690</v>
      </c>
      <c r="M32" s="388">
        <v>4994</v>
      </c>
      <c r="N32" s="388">
        <v>17205</v>
      </c>
      <c r="O32" s="388">
        <v>17103</v>
      </c>
      <c r="P32" s="388">
        <v>34308</v>
      </c>
      <c r="Q32" s="383"/>
      <c r="R32" s="383"/>
      <c r="S32" s="383"/>
      <c r="T32" s="383"/>
      <c r="U32" s="383"/>
    </row>
    <row r="33" spans="1:21" ht="12.75" customHeight="1" x14ac:dyDescent="0.2">
      <c r="A33" s="386"/>
      <c r="B33" s="386"/>
      <c r="C33" s="386" t="s">
        <v>1235</v>
      </c>
      <c r="D33" s="388">
        <v>6027</v>
      </c>
      <c r="E33" s="388">
        <v>5955</v>
      </c>
      <c r="F33" s="388">
        <v>6238</v>
      </c>
      <c r="G33" s="388">
        <v>6057</v>
      </c>
      <c r="H33" s="388">
        <v>5861</v>
      </c>
      <c r="I33" s="388">
        <v>5825</v>
      </c>
      <c r="J33" s="388">
        <v>5205</v>
      </c>
      <c r="K33" s="388">
        <v>5379</v>
      </c>
      <c r="L33" s="388">
        <v>4637</v>
      </c>
      <c r="M33" s="388">
        <v>4986</v>
      </c>
      <c r="N33" s="388">
        <v>17304</v>
      </c>
      <c r="O33" s="388">
        <v>17261</v>
      </c>
      <c r="P33" s="388">
        <v>34565</v>
      </c>
      <c r="Q33" s="383"/>
      <c r="R33" s="383"/>
      <c r="S33" s="383"/>
      <c r="T33" s="383"/>
      <c r="U33" s="383"/>
    </row>
    <row r="34" spans="1:21" ht="12.75" customHeight="1" x14ac:dyDescent="0.2">
      <c r="A34" s="386"/>
      <c r="B34" s="386"/>
      <c r="C34" s="386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3"/>
      <c r="R34" s="383"/>
      <c r="S34" s="383"/>
      <c r="T34" s="383"/>
      <c r="U34" s="383"/>
    </row>
    <row r="35" spans="1:21" ht="12.75" customHeight="1" x14ac:dyDescent="0.2">
      <c r="A35" s="386"/>
      <c r="B35" s="386" t="s">
        <v>66</v>
      </c>
      <c r="C35" s="386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3"/>
      <c r="R35" s="383"/>
      <c r="S35" s="383"/>
      <c r="T35" s="383"/>
      <c r="U35" s="383"/>
    </row>
    <row r="36" spans="1:21" ht="12.75" customHeight="1" x14ac:dyDescent="0.2">
      <c r="A36" s="386"/>
      <c r="B36" s="386"/>
      <c r="C36" s="386" t="s">
        <v>226</v>
      </c>
      <c r="D36" s="388">
        <v>185</v>
      </c>
      <c r="E36" s="388">
        <v>165</v>
      </c>
      <c r="F36" s="388">
        <v>186</v>
      </c>
      <c r="G36" s="388">
        <v>165</v>
      </c>
      <c r="H36" s="388">
        <v>160</v>
      </c>
      <c r="I36" s="388">
        <v>174</v>
      </c>
      <c r="J36" s="388">
        <v>132</v>
      </c>
      <c r="K36" s="388">
        <v>171</v>
      </c>
      <c r="L36" s="388">
        <v>125</v>
      </c>
      <c r="M36" s="388">
        <v>165</v>
      </c>
      <c r="N36" s="388">
        <v>478</v>
      </c>
      <c r="O36" s="388">
        <v>510</v>
      </c>
      <c r="P36" s="388">
        <v>988</v>
      </c>
      <c r="Q36" s="383"/>
      <c r="R36" s="383"/>
      <c r="S36" s="383"/>
      <c r="T36" s="383"/>
      <c r="U36" s="383"/>
    </row>
    <row r="37" spans="1:21" ht="12.75" customHeight="1" x14ac:dyDescent="0.2">
      <c r="A37" s="386"/>
      <c r="B37" s="386"/>
      <c r="C37" s="386" t="s">
        <v>1230</v>
      </c>
      <c r="D37" s="388">
        <v>166</v>
      </c>
      <c r="E37" s="388">
        <v>174</v>
      </c>
      <c r="F37" s="388">
        <v>170</v>
      </c>
      <c r="G37" s="388">
        <v>174</v>
      </c>
      <c r="H37" s="388">
        <v>165</v>
      </c>
      <c r="I37" s="388">
        <v>164</v>
      </c>
      <c r="J37" s="388">
        <v>149</v>
      </c>
      <c r="K37" s="388">
        <v>175</v>
      </c>
      <c r="L37" s="388">
        <v>141</v>
      </c>
      <c r="M37" s="388">
        <v>169</v>
      </c>
      <c r="N37" s="388">
        <v>484</v>
      </c>
      <c r="O37" s="388">
        <v>513</v>
      </c>
      <c r="P37" s="388">
        <v>997</v>
      </c>
      <c r="Q37" s="383"/>
      <c r="R37" s="383"/>
      <c r="S37" s="383"/>
      <c r="T37" s="383"/>
      <c r="U37" s="383"/>
    </row>
    <row r="38" spans="1:21" ht="12.75" customHeight="1" x14ac:dyDescent="0.2">
      <c r="A38" s="386"/>
      <c r="B38" s="386"/>
      <c r="C38" s="386" t="s">
        <v>1231</v>
      </c>
      <c r="D38" s="388">
        <v>167</v>
      </c>
      <c r="E38" s="388">
        <v>179</v>
      </c>
      <c r="F38" s="388">
        <v>171</v>
      </c>
      <c r="G38" s="388">
        <v>179</v>
      </c>
      <c r="H38" s="388">
        <v>153</v>
      </c>
      <c r="I38" s="388">
        <v>172</v>
      </c>
      <c r="J38" s="388">
        <v>154</v>
      </c>
      <c r="K38" s="388">
        <v>165</v>
      </c>
      <c r="L38" s="388">
        <v>146</v>
      </c>
      <c r="M38" s="388">
        <v>159</v>
      </c>
      <c r="N38" s="388">
        <v>478</v>
      </c>
      <c r="O38" s="388">
        <v>516</v>
      </c>
      <c r="P38" s="388">
        <v>994</v>
      </c>
      <c r="Q38" s="383"/>
      <c r="R38" s="383"/>
      <c r="S38" s="383"/>
      <c r="T38" s="383"/>
      <c r="U38" s="383"/>
    </row>
    <row r="39" spans="1:21" ht="12.75" customHeight="1" x14ac:dyDescent="0.2">
      <c r="A39" s="386"/>
      <c r="B39" s="386"/>
      <c r="C39" s="386" t="s">
        <v>1232</v>
      </c>
      <c r="D39" s="388">
        <v>166</v>
      </c>
      <c r="E39" s="388">
        <v>176</v>
      </c>
      <c r="F39" s="388">
        <v>170</v>
      </c>
      <c r="G39" s="388">
        <v>176</v>
      </c>
      <c r="H39" s="388">
        <v>154</v>
      </c>
      <c r="I39" s="388">
        <v>177</v>
      </c>
      <c r="J39" s="388">
        <v>142</v>
      </c>
      <c r="K39" s="388">
        <v>173</v>
      </c>
      <c r="L39" s="388">
        <v>134</v>
      </c>
      <c r="M39" s="388">
        <v>167</v>
      </c>
      <c r="N39" s="388">
        <v>466</v>
      </c>
      <c r="O39" s="388">
        <v>526</v>
      </c>
      <c r="P39" s="388">
        <v>992</v>
      </c>
      <c r="Q39" s="383"/>
      <c r="R39" s="383"/>
      <c r="S39" s="383"/>
      <c r="T39" s="383"/>
      <c r="U39" s="383"/>
    </row>
    <row r="40" spans="1:21" ht="12.75" customHeight="1" x14ac:dyDescent="0.2">
      <c r="A40" s="386"/>
      <c r="B40" s="386"/>
      <c r="C40" s="386" t="s">
        <v>1233</v>
      </c>
      <c r="D40" s="388">
        <v>164</v>
      </c>
      <c r="E40" s="388">
        <v>175</v>
      </c>
      <c r="F40" s="388">
        <v>168</v>
      </c>
      <c r="G40" s="388">
        <v>175</v>
      </c>
      <c r="H40" s="388">
        <v>153</v>
      </c>
      <c r="I40" s="388">
        <v>174</v>
      </c>
      <c r="J40" s="388">
        <v>143</v>
      </c>
      <c r="K40" s="388">
        <v>178</v>
      </c>
      <c r="L40" s="388">
        <v>135</v>
      </c>
      <c r="M40" s="388">
        <v>172</v>
      </c>
      <c r="N40" s="388">
        <v>464</v>
      </c>
      <c r="O40" s="388">
        <v>527</v>
      </c>
      <c r="P40" s="388">
        <v>991</v>
      </c>
      <c r="Q40" s="383"/>
      <c r="R40" s="383"/>
      <c r="S40" s="383"/>
      <c r="T40" s="383"/>
      <c r="U40" s="383"/>
    </row>
    <row r="41" spans="1:21" ht="12.75" customHeight="1" x14ac:dyDescent="0.2">
      <c r="A41" s="386"/>
      <c r="B41" s="386"/>
      <c r="C41" s="386" t="s">
        <v>1234</v>
      </c>
      <c r="D41" s="388">
        <v>162</v>
      </c>
      <c r="E41" s="388">
        <v>173</v>
      </c>
      <c r="F41" s="388">
        <v>166</v>
      </c>
      <c r="G41" s="388">
        <v>175</v>
      </c>
      <c r="H41" s="388">
        <v>151</v>
      </c>
      <c r="I41" s="388">
        <v>173</v>
      </c>
      <c r="J41" s="388">
        <v>142</v>
      </c>
      <c r="K41" s="388">
        <v>175</v>
      </c>
      <c r="L41" s="388">
        <v>134</v>
      </c>
      <c r="M41" s="388">
        <v>169</v>
      </c>
      <c r="N41" s="388">
        <v>459</v>
      </c>
      <c r="O41" s="388">
        <v>523</v>
      </c>
      <c r="P41" s="388">
        <v>982</v>
      </c>
      <c r="Q41" s="383"/>
      <c r="R41" s="383"/>
      <c r="S41" s="383"/>
      <c r="T41" s="383"/>
      <c r="U41" s="383"/>
    </row>
    <row r="42" spans="1:21" ht="12.75" customHeight="1" x14ac:dyDescent="0.2">
      <c r="A42" s="386"/>
      <c r="B42" s="386"/>
      <c r="C42" s="386" t="s">
        <v>1235</v>
      </c>
      <c r="D42" s="388">
        <v>164</v>
      </c>
      <c r="E42" s="388">
        <v>174</v>
      </c>
      <c r="F42" s="388">
        <v>168</v>
      </c>
      <c r="G42" s="388">
        <v>174</v>
      </c>
      <c r="H42" s="388">
        <v>149</v>
      </c>
      <c r="I42" s="388">
        <v>173</v>
      </c>
      <c r="J42" s="388">
        <v>141</v>
      </c>
      <c r="K42" s="388">
        <v>174</v>
      </c>
      <c r="L42" s="388">
        <v>134</v>
      </c>
      <c r="M42" s="388">
        <v>168</v>
      </c>
      <c r="N42" s="388">
        <v>458</v>
      </c>
      <c r="O42" s="388">
        <v>521</v>
      </c>
      <c r="P42" s="388">
        <v>979</v>
      </c>
      <c r="Q42" s="383"/>
      <c r="R42" s="383"/>
      <c r="S42" s="383"/>
      <c r="T42" s="383"/>
      <c r="U42" s="383"/>
    </row>
    <row r="43" spans="1:21" ht="12.75" customHeight="1" x14ac:dyDescent="0.2">
      <c r="A43" s="386"/>
      <c r="B43" s="386"/>
      <c r="C43" s="386"/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88"/>
      <c r="P43" s="388"/>
      <c r="Q43" s="383"/>
      <c r="R43" s="383"/>
      <c r="S43" s="383"/>
      <c r="T43" s="383"/>
      <c r="U43" s="383"/>
    </row>
    <row r="44" spans="1:21" ht="12.75" customHeight="1" x14ac:dyDescent="0.2">
      <c r="A44" s="386"/>
      <c r="B44" s="386" t="s">
        <v>117</v>
      </c>
      <c r="C44" s="386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3"/>
      <c r="R44" s="383"/>
      <c r="S44" s="383"/>
      <c r="T44" s="383"/>
      <c r="U44" s="383"/>
    </row>
    <row r="45" spans="1:21" ht="12.75" customHeight="1" x14ac:dyDescent="0.2">
      <c r="A45" s="386"/>
      <c r="B45" s="386"/>
      <c r="C45" s="386" t="s">
        <v>226</v>
      </c>
      <c r="D45" s="388">
        <v>1497</v>
      </c>
      <c r="E45" s="388">
        <v>1422</v>
      </c>
      <c r="F45" s="388">
        <v>1645</v>
      </c>
      <c r="G45" s="388">
        <v>1526</v>
      </c>
      <c r="H45" s="388">
        <v>1532</v>
      </c>
      <c r="I45" s="388">
        <v>1391</v>
      </c>
      <c r="J45" s="388">
        <v>1391</v>
      </c>
      <c r="K45" s="388">
        <v>1307</v>
      </c>
      <c r="L45" s="388">
        <v>1206</v>
      </c>
      <c r="M45" s="388">
        <v>1181</v>
      </c>
      <c r="N45" s="388">
        <v>4568</v>
      </c>
      <c r="O45" s="388">
        <v>4224</v>
      </c>
      <c r="P45" s="388">
        <v>8792</v>
      </c>
      <c r="Q45" s="383"/>
      <c r="R45" s="383"/>
      <c r="S45" s="383"/>
      <c r="T45" s="383"/>
      <c r="U45" s="383"/>
    </row>
    <row r="46" spans="1:21" ht="12.75" customHeight="1" x14ac:dyDescent="0.2">
      <c r="A46" s="386"/>
      <c r="B46" s="386"/>
      <c r="C46" s="386" t="s">
        <v>1230</v>
      </c>
      <c r="D46" s="388">
        <v>1558</v>
      </c>
      <c r="E46" s="388">
        <v>1445</v>
      </c>
      <c r="F46" s="388">
        <v>1747</v>
      </c>
      <c r="G46" s="388">
        <v>1566</v>
      </c>
      <c r="H46" s="388">
        <v>1611</v>
      </c>
      <c r="I46" s="388">
        <v>1432</v>
      </c>
      <c r="J46" s="388">
        <v>1385</v>
      </c>
      <c r="K46" s="388">
        <v>1313</v>
      </c>
      <c r="L46" s="388">
        <v>1201</v>
      </c>
      <c r="M46" s="388">
        <v>1186</v>
      </c>
      <c r="N46" s="388">
        <v>4743</v>
      </c>
      <c r="O46" s="388">
        <v>4311</v>
      </c>
      <c r="P46" s="388">
        <v>9054</v>
      </c>
      <c r="Q46" s="383"/>
      <c r="R46" s="383"/>
      <c r="S46" s="383"/>
      <c r="T46" s="383"/>
      <c r="U46" s="383"/>
    </row>
    <row r="47" spans="1:21" ht="12.75" customHeight="1" x14ac:dyDescent="0.2">
      <c r="A47" s="386"/>
      <c r="B47" s="386"/>
      <c r="C47" s="386" t="s">
        <v>1231</v>
      </c>
      <c r="D47" s="388">
        <v>1512</v>
      </c>
      <c r="E47" s="388">
        <v>1425</v>
      </c>
      <c r="F47" s="388">
        <v>1678</v>
      </c>
      <c r="G47" s="388">
        <v>1532</v>
      </c>
      <c r="H47" s="388">
        <v>1607</v>
      </c>
      <c r="I47" s="388">
        <v>1470</v>
      </c>
      <c r="J47" s="388">
        <v>1450</v>
      </c>
      <c r="K47" s="388">
        <v>1346</v>
      </c>
      <c r="L47" s="388">
        <v>1257</v>
      </c>
      <c r="M47" s="388">
        <v>1216</v>
      </c>
      <c r="N47" s="388">
        <v>4735</v>
      </c>
      <c r="O47" s="388">
        <v>4348</v>
      </c>
      <c r="P47" s="388">
        <v>9083</v>
      </c>
      <c r="Q47" s="383"/>
      <c r="R47" s="383"/>
      <c r="S47" s="383"/>
      <c r="T47" s="383"/>
      <c r="U47" s="383"/>
    </row>
    <row r="48" spans="1:21" ht="12.75" customHeight="1" x14ac:dyDescent="0.2">
      <c r="A48" s="386"/>
      <c r="B48" s="386"/>
      <c r="C48" s="386" t="s">
        <v>1232</v>
      </c>
      <c r="D48" s="388">
        <v>1501</v>
      </c>
      <c r="E48" s="388">
        <v>1398</v>
      </c>
      <c r="F48" s="388">
        <v>1666</v>
      </c>
      <c r="G48" s="388">
        <v>1503</v>
      </c>
      <c r="H48" s="388">
        <v>1544</v>
      </c>
      <c r="I48" s="388">
        <v>1438</v>
      </c>
      <c r="J48" s="388">
        <v>1446</v>
      </c>
      <c r="K48" s="388">
        <v>1382</v>
      </c>
      <c r="L48" s="388">
        <v>1254</v>
      </c>
      <c r="M48" s="388">
        <v>1249</v>
      </c>
      <c r="N48" s="388">
        <v>4656</v>
      </c>
      <c r="O48" s="388">
        <v>4323</v>
      </c>
      <c r="P48" s="388">
        <v>8979</v>
      </c>
      <c r="Q48" s="383"/>
      <c r="R48" s="383"/>
      <c r="S48" s="383"/>
      <c r="T48" s="383"/>
      <c r="U48" s="383"/>
    </row>
    <row r="49" spans="1:21" ht="12.75" customHeight="1" x14ac:dyDescent="0.2">
      <c r="A49" s="386"/>
      <c r="B49" s="386"/>
      <c r="C49" s="386" t="s">
        <v>1233</v>
      </c>
      <c r="D49" s="388">
        <v>1485</v>
      </c>
      <c r="E49" s="388">
        <v>1396</v>
      </c>
      <c r="F49" s="388">
        <v>1663</v>
      </c>
      <c r="G49" s="388">
        <v>1515</v>
      </c>
      <c r="H49" s="388">
        <v>1533</v>
      </c>
      <c r="I49" s="388">
        <v>1410</v>
      </c>
      <c r="J49" s="388">
        <v>1390</v>
      </c>
      <c r="K49" s="388">
        <v>1352</v>
      </c>
      <c r="L49" s="388">
        <v>1205</v>
      </c>
      <c r="M49" s="388">
        <v>1222</v>
      </c>
      <c r="N49" s="388">
        <v>4586</v>
      </c>
      <c r="O49" s="388">
        <v>4277</v>
      </c>
      <c r="P49" s="388">
        <v>8863</v>
      </c>
      <c r="Q49" s="383"/>
      <c r="R49" s="383"/>
      <c r="S49" s="383"/>
      <c r="T49" s="383"/>
      <c r="U49" s="383"/>
    </row>
    <row r="50" spans="1:21" ht="12.75" customHeight="1" x14ac:dyDescent="0.2">
      <c r="A50" s="386"/>
      <c r="B50" s="386"/>
      <c r="C50" s="386" t="s">
        <v>1234</v>
      </c>
      <c r="D50" s="388">
        <v>1464</v>
      </c>
      <c r="E50" s="388">
        <v>1442</v>
      </c>
      <c r="F50" s="388">
        <v>1640</v>
      </c>
      <c r="G50" s="388">
        <v>1565</v>
      </c>
      <c r="H50" s="388">
        <v>1530</v>
      </c>
      <c r="I50" s="388">
        <v>1422</v>
      </c>
      <c r="J50" s="388">
        <v>1380</v>
      </c>
      <c r="K50" s="388">
        <v>1325</v>
      </c>
      <c r="L50" s="388">
        <v>1196</v>
      </c>
      <c r="M50" s="388">
        <v>1197</v>
      </c>
      <c r="N50" s="388">
        <v>4550</v>
      </c>
      <c r="O50" s="388">
        <v>4312</v>
      </c>
      <c r="P50" s="388">
        <v>8862</v>
      </c>
      <c r="Q50" s="383"/>
      <c r="R50" s="383"/>
      <c r="S50" s="383"/>
      <c r="T50" s="383"/>
      <c r="U50" s="383"/>
    </row>
    <row r="51" spans="1:21" ht="12.75" customHeight="1" x14ac:dyDescent="0.2">
      <c r="A51" s="386"/>
      <c r="B51" s="386"/>
      <c r="C51" s="386" t="s">
        <v>1235</v>
      </c>
      <c r="D51" s="388">
        <v>1481</v>
      </c>
      <c r="E51" s="388">
        <v>1455</v>
      </c>
      <c r="F51" s="388">
        <v>1659</v>
      </c>
      <c r="G51" s="388">
        <v>1579</v>
      </c>
      <c r="H51" s="388">
        <v>1509</v>
      </c>
      <c r="I51" s="388">
        <v>1469</v>
      </c>
      <c r="J51" s="388">
        <v>1377</v>
      </c>
      <c r="K51" s="388">
        <v>1337</v>
      </c>
      <c r="L51" s="388">
        <v>1194</v>
      </c>
      <c r="M51" s="388">
        <v>1208</v>
      </c>
      <c r="N51" s="388">
        <v>4545</v>
      </c>
      <c r="O51" s="388">
        <v>4385</v>
      </c>
      <c r="P51" s="388">
        <v>8930</v>
      </c>
      <c r="Q51" s="383"/>
      <c r="R51" s="383"/>
      <c r="S51" s="383"/>
      <c r="T51" s="383"/>
      <c r="U51" s="383"/>
    </row>
    <row r="52" spans="1:21" ht="12.75" customHeight="1" x14ac:dyDescent="0.2">
      <c r="A52" s="386"/>
      <c r="B52" s="386"/>
      <c r="C52" s="386"/>
      <c r="D52" s="388"/>
      <c r="E52" s="388"/>
      <c r="F52" s="388"/>
      <c r="G52" s="388"/>
      <c r="H52" s="388"/>
      <c r="I52" s="388"/>
      <c r="J52" s="388"/>
      <c r="K52" s="388"/>
      <c r="L52" s="388"/>
      <c r="M52" s="388"/>
      <c r="N52" s="388"/>
      <c r="O52" s="388"/>
      <c r="P52" s="388"/>
      <c r="Q52" s="383"/>
      <c r="R52" s="383"/>
      <c r="S52" s="383"/>
      <c r="T52" s="383"/>
      <c r="U52" s="383"/>
    </row>
    <row r="53" spans="1:21" ht="12.75" customHeight="1" x14ac:dyDescent="0.2">
      <c r="A53" s="386" t="s">
        <v>47</v>
      </c>
      <c r="B53" s="386"/>
      <c r="C53" s="386"/>
      <c r="D53" s="388"/>
      <c r="E53" s="388"/>
      <c r="F53" s="388"/>
      <c r="G53" s="388"/>
      <c r="H53" s="388"/>
      <c r="I53" s="388"/>
      <c r="J53" s="388"/>
      <c r="K53" s="388"/>
      <c r="L53" s="388"/>
      <c r="M53" s="388"/>
      <c r="N53" s="388"/>
      <c r="O53" s="388"/>
      <c r="P53" s="388"/>
      <c r="Q53" s="383"/>
      <c r="R53" s="383"/>
      <c r="S53" s="383"/>
      <c r="T53" s="383"/>
      <c r="U53" s="383"/>
    </row>
    <row r="54" spans="1:21" ht="12.75" customHeight="1" x14ac:dyDescent="0.2">
      <c r="A54" s="386"/>
      <c r="B54" s="386" t="s">
        <v>43</v>
      </c>
      <c r="C54" s="386"/>
      <c r="D54" s="388"/>
      <c r="E54" s="388"/>
      <c r="F54" s="388"/>
      <c r="G54" s="388"/>
      <c r="H54" s="388"/>
      <c r="I54" s="388"/>
      <c r="J54" s="388"/>
      <c r="K54" s="388"/>
      <c r="L54" s="388"/>
      <c r="M54" s="388"/>
      <c r="N54" s="388"/>
      <c r="O54" s="388"/>
      <c r="P54" s="388"/>
      <c r="Q54" s="383"/>
      <c r="R54" s="383"/>
      <c r="S54" s="383"/>
      <c r="T54" s="383"/>
      <c r="U54" s="383"/>
    </row>
    <row r="55" spans="1:21" ht="12.75" customHeight="1" x14ac:dyDescent="0.2">
      <c r="A55" s="386"/>
      <c r="B55" s="386"/>
      <c r="C55" s="386" t="s">
        <v>226</v>
      </c>
      <c r="D55" s="388">
        <v>22529</v>
      </c>
      <c r="E55" s="388">
        <v>22216</v>
      </c>
      <c r="F55" s="388">
        <v>23091</v>
      </c>
      <c r="G55" s="388">
        <v>22543</v>
      </c>
      <c r="H55" s="388">
        <v>21268</v>
      </c>
      <c r="I55" s="388">
        <v>21285</v>
      </c>
      <c r="J55" s="388">
        <v>19645</v>
      </c>
      <c r="K55" s="388">
        <v>20626</v>
      </c>
      <c r="L55" s="388">
        <v>17984</v>
      </c>
      <c r="M55" s="388">
        <v>19554</v>
      </c>
      <c r="N55" s="388">
        <v>64004</v>
      </c>
      <c r="O55" s="388">
        <v>64454</v>
      </c>
      <c r="P55" s="388">
        <v>128458</v>
      </c>
      <c r="Q55" s="383"/>
      <c r="R55" s="383"/>
      <c r="S55" s="383"/>
      <c r="T55" s="383"/>
      <c r="U55" s="383"/>
    </row>
    <row r="56" spans="1:21" ht="12.75" customHeight="1" x14ac:dyDescent="0.2">
      <c r="A56" s="386"/>
      <c r="B56" s="386"/>
      <c r="C56" s="386" t="s">
        <v>1230</v>
      </c>
      <c r="D56" s="388">
        <v>22661</v>
      </c>
      <c r="E56" s="388">
        <v>22469</v>
      </c>
      <c r="F56" s="388">
        <v>23387</v>
      </c>
      <c r="G56" s="388">
        <v>22874</v>
      </c>
      <c r="H56" s="388">
        <v>21124</v>
      </c>
      <c r="I56" s="388">
        <v>21401</v>
      </c>
      <c r="J56" s="388">
        <v>19007</v>
      </c>
      <c r="K56" s="388">
        <v>19876</v>
      </c>
      <c r="L56" s="388">
        <v>17401</v>
      </c>
      <c r="M56" s="388">
        <v>18837</v>
      </c>
      <c r="N56" s="388">
        <v>63518</v>
      </c>
      <c r="O56" s="388">
        <v>64151</v>
      </c>
      <c r="P56" s="388">
        <v>127669</v>
      </c>
      <c r="Q56" s="383"/>
      <c r="R56" s="383"/>
      <c r="S56" s="383"/>
      <c r="T56" s="383"/>
      <c r="U56" s="383"/>
    </row>
    <row r="57" spans="1:21" ht="12.75" customHeight="1" x14ac:dyDescent="0.2">
      <c r="A57" s="386"/>
      <c r="B57" s="386"/>
      <c r="C57" s="386" t="s">
        <v>1231</v>
      </c>
      <c r="D57" s="388">
        <v>22300</v>
      </c>
      <c r="E57" s="388">
        <v>22591</v>
      </c>
      <c r="F57" s="388">
        <v>22903</v>
      </c>
      <c r="G57" s="388">
        <v>22930</v>
      </c>
      <c r="H57" s="388">
        <v>21326</v>
      </c>
      <c r="I57" s="388">
        <v>21640</v>
      </c>
      <c r="J57" s="388">
        <v>18938</v>
      </c>
      <c r="K57" s="388">
        <v>19909</v>
      </c>
      <c r="L57" s="388">
        <v>17333</v>
      </c>
      <c r="M57" s="388">
        <v>18864</v>
      </c>
      <c r="N57" s="388">
        <v>63167</v>
      </c>
      <c r="O57" s="388">
        <v>64479</v>
      </c>
      <c r="P57" s="388">
        <v>127646</v>
      </c>
      <c r="Q57" s="383"/>
      <c r="R57" s="383"/>
      <c r="S57" s="383"/>
      <c r="T57" s="383"/>
      <c r="U57" s="383"/>
    </row>
    <row r="58" spans="1:21" ht="12.75" customHeight="1" x14ac:dyDescent="0.2">
      <c r="A58" s="386"/>
      <c r="B58" s="386"/>
      <c r="C58" s="386" t="s">
        <v>1232</v>
      </c>
      <c r="D58" s="388">
        <v>22311</v>
      </c>
      <c r="E58" s="388">
        <v>22338</v>
      </c>
      <c r="F58" s="388">
        <v>22913</v>
      </c>
      <c r="G58" s="388">
        <v>22683</v>
      </c>
      <c r="H58" s="388">
        <v>20866</v>
      </c>
      <c r="I58" s="388">
        <v>21696</v>
      </c>
      <c r="J58" s="388">
        <v>19167</v>
      </c>
      <c r="K58" s="388">
        <v>20154</v>
      </c>
      <c r="L58" s="388">
        <v>17538</v>
      </c>
      <c r="M58" s="388">
        <v>19082</v>
      </c>
      <c r="N58" s="388">
        <v>62946</v>
      </c>
      <c r="O58" s="388">
        <v>64533</v>
      </c>
      <c r="P58" s="388">
        <v>127479</v>
      </c>
      <c r="Q58" s="383"/>
      <c r="R58" s="383"/>
      <c r="S58" s="383"/>
      <c r="T58" s="383"/>
      <c r="U58" s="383"/>
    </row>
    <row r="59" spans="1:21" ht="12.75" customHeight="1" x14ac:dyDescent="0.2">
      <c r="A59" s="386"/>
      <c r="B59" s="386"/>
      <c r="C59" s="386" t="s">
        <v>1233</v>
      </c>
      <c r="D59" s="388">
        <v>22204</v>
      </c>
      <c r="E59" s="388">
        <v>22404</v>
      </c>
      <c r="F59" s="388">
        <v>22833</v>
      </c>
      <c r="G59" s="388">
        <v>22750</v>
      </c>
      <c r="H59" s="388">
        <v>20893</v>
      </c>
      <c r="I59" s="388">
        <v>21487</v>
      </c>
      <c r="J59" s="388">
        <v>18769</v>
      </c>
      <c r="K59" s="388">
        <v>20266</v>
      </c>
      <c r="L59" s="388">
        <v>17176</v>
      </c>
      <c r="M59" s="388">
        <v>19193</v>
      </c>
      <c r="N59" s="388">
        <v>62495</v>
      </c>
      <c r="O59" s="388">
        <v>64503</v>
      </c>
      <c r="P59" s="388">
        <v>126998</v>
      </c>
      <c r="Q59" s="383"/>
      <c r="R59" s="383"/>
      <c r="S59" s="383"/>
      <c r="T59" s="383"/>
      <c r="U59" s="383"/>
    </row>
    <row r="60" spans="1:21" ht="12.75" customHeight="1" x14ac:dyDescent="0.2">
      <c r="A60" s="386"/>
      <c r="B60" s="386"/>
      <c r="C60" s="386" t="s">
        <v>1234</v>
      </c>
      <c r="D60" s="388">
        <v>21898</v>
      </c>
      <c r="E60" s="388">
        <v>22138</v>
      </c>
      <c r="F60" s="388">
        <v>22548</v>
      </c>
      <c r="G60" s="388">
        <v>22581</v>
      </c>
      <c r="H60" s="388">
        <v>20959</v>
      </c>
      <c r="I60" s="388">
        <v>21681</v>
      </c>
      <c r="J60" s="388">
        <v>18873</v>
      </c>
      <c r="K60" s="388">
        <v>20073</v>
      </c>
      <c r="L60" s="388">
        <v>17271</v>
      </c>
      <c r="M60" s="388">
        <v>19009</v>
      </c>
      <c r="N60" s="388">
        <v>62380</v>
      </c>
      <c r="O60" s="388">
        <v>64335</v>
      </c>
      <c r="P60" s="388">
        <v>126715</v>
      </c>
      <c r="Q60" s="383"/>
      <c r="R60" s="383"/>
      <c r="S60" s="383"/>
      <c r="T60" s="383"/>
      <c r="U60" s="383"/>
    </row>
    <row r="61" spans="1:21" ht="12.75" customHeight="1" x14ac:dyDescent="0.2">
      <c r="A61" s="386"/>
      <c r="B61" s="386"/>
      <c r="C61" s="386" t="s">
        <v>1235</v>
      </c>
      <c r="D61" s="388">
        <v>22143</v>
      </c>
      <c r="E61" s="388">
        <v>22333</v>
      </c>
      <c r="F61" s="388">
        <v>22800</v>
      </c>
      <c r="G61" s="388">
        <v>22780</v>
      </c>
      <c r="H61" s="388">
        <v>20620</v>
      </c>
      <c r="I61" s="388">
        <v>21500</v>
      </c>
      <c r="J61" s="388">
        <v>18931</v>
      </c>
      <c r="K61" s="388">
        <v>20255</v>
      </c>
      <c r="L61" s="388">
        <v>17323</v>
      </c>
      <c r="M61" s="388">
        <v>19184</v>
      </c>
      <c r="N61" s="388">
        <v>62351</v>
      </c>
      <c r="O61" s="388">
        <v>64535</v>
      </c>
      <c r="P61" s="388">
        <v>126886</v>
      </c>
      <c r="Q61" s="383"/>
      <c r="R61" s="383"/>
      <c r="S61" s="383"/>
      <c r="T61" s="383"/>
      <c r="U61" s="383"/>
    </row>
    <row r="62" spans="1:21" ht="12.75" customHeight="1" x14ac:dyDescent="0.2">
      <c r="A62" s="386"/>
      <c r="B62" s="386"/>
      <c r="C62" s="386"/>
      <c r="D62" s="388"/>
      <c r="E62" s="388"/>
      <c r="F62" s="388"/>
      <c r="G62" s="388"/>
      <c r="H62" s="388"/>
      <c r="I62" s="388"/>
      <c r="J62" s="388"/>
      <c r="K62" s="388"/>
      <c r="L62" s="388"/>
      <c r="M62" s="388"/>
      <c r="N62" s="388"/>
      <c r="O62" s="388"/>
      <c r="P62" s="388"/>
      <c r="Q62" s="383"/>
      <c r="R62" s="383"/>
      <c r="S62" s="383"/>
      <c r="T62" s="383"/>
      <c r="U62" s="383"/>
    </row>
    <row r="63" spans="1:21" ht="12.75" customHeight="1" x14ac:dyDescent="0.2">
      <c r="A63" s="386"/>
      <c r="B63" s="386" t="s">
        <v>116</v>
      </c>
      <c r="C63" s="386"/>
      <c r="D63" s="388"/>
      <c r="E63" s="388"/>
      <c r="F63" s="388"/>
      <c r="G63" s="388"/>
      <c r="H63" s="388"/>
      <c r="I63" s="388"/>
      <c r="J63" s="388"/>
      <c r="K63" s="388"/>
      <c r="L63" s="388"/>
      <c r="M63" s="388"/>
      <c r="N63" s="388"/>
      <c r="O63" s="388"/>
      <c r="P63" s="388"/>
      <c r="Q63" s="383"/>
      <c r="R63" s="383"/>
      <c r="S63" s="383"/>
      <c r="T63" s="383"/>
      <c r="U63" s="383"/>
    </row>
    <row r="64" spans="1:21" ht="12.75" customHeight="1" x14ac:dyDescent="0.2">
      <c r="A64" s="386"/>
      <c r="B64" s="386"/>
      <c r="C64" s="386" t="s">
        <v>226</v>
      </c>
      <c r="D64" s="388">
        <v>9812</v>
      </c>
      <c r="E64" s="388">
        <v>9802</v>
      </c>
      <c r="F64" s="388">
        <v>10072</v>
      </c>
      <c r="G64" s="388">
        <v>9935</v>
      </c>
      <c r="H64" s="388">
        <v>9499</v>
      </c>
      <c r="I64" s="388">
        <v>9489</v>
      </c>
      <c r="J64" s="388">
        <v>8617</v>
      </c>
      <c r="K64" s="388">
        <v>9290</v>
      </c>
      <c r="L64" s="388">
        <v>7984</v>
      </c>
      <c r="M64" s="388">
        <v>8881</v>
      </c>
      <c r="N64" s="388">
        <v>28188</v>
      </c>
      <c r="O64" s="388">
        <v>28714</v>
      </c>
      <c r="P64" s="388">
        <v>56902</v>
      </c>
      <c r="Q64" s="383"/>
      <c r="R64" s="383"/>
      <c r="S64" s="383"/>
      <c r="T64" s="383"/>
      <c r="U64" s="383"/>
    </row>
    <row r="65" spans="1:21" ht="12.75" customHeight="1" x14ac:dyDescent="0.2">
      <c r="A65" s="386"/>
      <c r="B65" s="386"/>
      <c r="C65" s="386" t="s">
        <v>1230</v>
      </c>
      <c r="D65" s="388">
        <v>10040</v>
      </c>
      <c r="E65" s="388">
        <v>9978</v>
      </c>
      <c r="F65" s="388">
        <v>10339</v>
      </c>
      <c r="G65" s="388">
        <v>10127</v>
      </c>
      <c r="H65" s="388">
        <v>9206</v>
      </c>
      <c r="I65" s="388">
        <v>9457</v>
      </c>
      <c r="J65" s="388">
        <v>8514</v>
      </c>
      <c r="K65" s="388">
        <v>8857</v>
      </c>
      <c r="L65" s="388">
        <v>7889</v>
      </c>
      <c r="M65" s="388">
        <v>8467</v>
      </c>
      <c r="N65" s="388">
        <v>28059</v>
      </c>
      <c r="O65" s="388">
        <v>28441</v>
      </c>
      <c r="P65" s="388">
        <v>56500</v>
      </c>
      <c r="Q65" s="383"/>
      <c r="R65" s="383"/>
      <c r="S65" s="383"/>
      <c r="T65" s="383"/>
      <c r="U65" s="383"/>
    </row>
    <row r="66" spans="1:21" ht="12.75" customHeight="1" x14ac:dyDescent="0.2">
      <c r="A66" s="386"/>
      <c r="B66" s="386"/>
      <c r="C66" s="386" t="s">
        <v>1231</v>
      </c>
      <c r="D66" s="388">
        <v>9919</v>
      </c>
      <c r="E66" s="388">
        <v>10079</v>
      </c>
      <c r="F66" s="388">
        <v>10197</v>
      </c>
      <c r="G66" s="388">
        <v>10210</v>
      </c>
      <c r="H66" s="388">
        <v>9450</v>
      </c>
      <c r="I66" s="388">
        <v>9600</v>
      </c>
      <c r="J66" s="388">
        <v>8276</v>
      </c>
      <c r="K66" s="388">
        <v>8795</v>
      </c>
      <c r="L66" s="388">
        <v>7668</v>
      </c>
      <c r="M66" s="388">
        <v>8408</v>
      </c>
      <c r="N66" s="388">
        <v>27923</v>
      </c>
      <c r="O66" s="388">
        <v>28605</v>
      </c>
      <c r="P66" s="388">
        <v>56528</v>
      </c>
      <c r="Q66" s="383"/>
      <c r="R66" s="383"/>
      <c r="S66" s="383"/>
      <c r="T66" s="383"/>
      <c r="U66" s="383"/>
    </row>
    <row r="67" spans="1:21" ht="12.75" customHeight="1" x14ac:dyDescent="0.2">
      <c r="A67" s="386"/>
      <c r="B67" s="386"/>
      <c r="C67" s="386" t="s">
        <v>1232</v>
      </c>
      <c r="D67" s="388">
        <v>9846</v>
      </c>
      <c r="E67" s="388">
        <v>9890</v>
      </c>
      <c r="F67" s="388">
        <v>10122</v>
      </c>
      <c r="G67" s="388">
        <v>10019</v>
      </c>
      <c r="H67" s="388">
        <v>9320</v>
      </c>
      <c r="I67" s="388">
        <v>9679</v>
      </c>
      <c r="J67" s="388">
        <v>8496</v>
      </c>
      <c r="K67" s="388">
        <v>8928</v>
      </c>
      <c r="L67" s="388">
        <v>7872</v>
      </c>
      <c r="M67" s="388">
        <v>8535</v>
      </c>
      <c r="N67" s="388">
        <v>27938</v>
      </c>
      <c r="O67" s="388">
        <v>28626</v>
      </c>
      <c r="P67" s="388">
        <v>56564</v>
      </c>
      <c r="Q67" s="383"/>
      <c r="R67" s="383"/>
      <c r="S67" s="383"/>
      <c r="T67" s="383"/>
      <c r="U67" s="383"/>
    </row>
    <row r="68" spans="1:21" ht="12.75" customHeight="1" x14ac:dyDescent="0.2">
      <c r="A68" s="386"/>
      <c r="B68" s="386"/>
      <c r="C68" s="386" t="s">
        <v>1233</v>
      </c>
      <c r="D68" s="388">
        <v>9876</v>
      </c>
      <c r="E68" s="388">
        <v>9976</v>
      </c>
      <c r="F68" s="388">
        <v>10153</v>
      </c>
      <c r="G68" s="388">
        <v>10106</v>
      </c>
      <c r="H68" s="388">
        <v>9252</v>
      </c>
      <c r="I68" s="388">
        <v>9518</v>
      </c>
      <c r="J68" s="388">
        <v>8379</v>
      </c>
      <c r="K68" s="388">
        <v>9001</v>
      </c>
      <c r="L68" s="388">
        <v>7763</v>
      </c>
      <c r="M68" s="388">
        <v>8605</v>
      </c>
      <c r="N68" s="388">
        <v>27784</v>
      </c>
      <c r="O68" s="388">
        <v>28625</v>
      </c>
      <c r="P68" s="388">
        <v>56409</v>
      </c>
      <c r="Q68" s="383"/>
      <c r="R68" s="383"/>
      <c r="S68" s="383"/>
      <c r="T68" s="383"/>
      <c r="U68" s="383"/>
    </row>
    <row r="69" spans="1:21" ht="12.75" customHeight="1" x14ac:dyDescent="0.2">
      <c r="A69" s="386"/>
      <c r="B69" s="386"/>
      <c r="C69" s="386" t="s">
        <v>1234</v>
      </c>
      <c r="D69" s="388">
        <v>9740</v>
      </c>
      <c r="E69" s="388">
        <v>9828</v>
      </c>
      <c r="F69" s="388">
        <v>10032</v>
      </c>
      <c r="G69" s="388">
        <v>10025</v>
      </c>
      <c r="H69" s="388">
        <v>9310</v>
      </c>
      <c r="I69" s="388">
        <v>9621</v>
      </c>
      <c r="J69" s="388">
        <v>8336</v>
      </c>
      <c r="K69" s="388">
        <v>8852</v>
      </c>
      <c r="L69" s="388">
        <v>7724</v>
      </c>
      <c r="M69" s="388">
        <v>8462</v>
      </c>
      <c r="N69" s="388">
        <v>27678</v>
      </c>
      <c r="O69" s="388">
        <v>28498</v>
      </c>
      <c r="P69" s="388">
        <v>56176</v>
      </c>
      <c r="Q69" s="383"/>
      <c r="R69" s="383"/>
      <c r="S69" s="383"/>
      <c r="T69" s="383"/>
      <c r="U69" s="383"/>
    </row>
    <row r="70" spans="1:21" ht="12.75" customHeight="1" x14ac:dyDescent="0.2">
      <c r="A70" s="386"/>
      <c r="B70" s="386"/>
      <c r="C70" s="386" t="s">
        <v>1235</v>
      </c>
      <c r="D70" s="388">
        <v>9849</v>
      </c>
      <c r="E70" s="388">
        <v>9914</v>
      </c>
      <c r="F70" s="388">
        <v>10144</v>
      </c>
      <c r="G70" s="388">
        <v>10112</v>
      </c>
      <c r="H70" s="388">
        <v>9199</v>
      </c>
      <c r="I70" s="388">
        <v>9524</v>
      </c>
      <c r="J70" s="388">
        <v>8388</v>
      </c>
      <c r="K70" s="388">
        <v>8948</v>
      </c>
      <c r="L70" s="388">
        <v>7772</v>
      </c>
      <c r="M70" s="388">
        <v>8554</v>
      </c>
      <c r="N70" s="388">
        <v>27731</v>
      </c>
      <c r="O70" s="388">
        <v>28584</v>
      </c>
      <c r="P70" s="388">
        <v>56315</v>
      </c>
      <c r="Q70" s="383"/>
      <c r="R70" s="383"/>
      <c r="S70" s="383"/>
      <c r="T70" s="383"/>
      <c r="U70" s="383"/>
    </row>
    <row r="71" spans="1:21" ht="12.75" customHeight="1" x14ac:dyDescent="0.2">
      <c r="A71" s="386"/>
      <c r="B71" s="386"/>
      <c r="C71" s="386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3"/>
      <c r="R71" s="383"/>
      <c r="S71" s="383"/>
      <c r="T71" s="383"/>
      <c r="U71" s="383"/>
    </row>
    <row r="72" spans="1:21" ht="12.75" customHeight="1" x14ac:dyDescent="0.2">
      <c r="A72" s="386"/>
      <c r="B72" s="386" t="s">
        <v>66</v>
      </c>
      <c r="C72" s="386"/>
      <c r="D72" s="388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3"/>
      <c r="R72" s="383"/>
      <c r="S72" s="383"/>
      <c r="T72" s="383"/>
      <c r="U72" s="383"/>
    </row>
    <row r="73" spans="1:21" ht="12.75" customHeight="1" x14ac:dyDescent="0.2">
      <c r="A73" s="386"/>
      <c r="B73" s="386"/>
      <c r="C73" s="386" t="s">
        <v>226</v>
      </c>
      <c r="D73" s="388">
        <v>11311</v>
      </c>
      <c r="E73" s="388">
        <v>11028</v>
      </c>
      <c r="F73" s="388">
        <v>11503</v>
      </c>
      <c r="G73" s="388">
        <v>11133</v>
      </c>
      <c r="H73" s="388">
        <v>10507</v>
      </c>
      <c r="I73" s="388">
        <v>10509</v>
      </c>
      <c r="J73" s="388">
        <v>9934</v>
      </c>
      <c r="K73" s="388">
        <v>10209</v>
      </c>
      <c r="L73" s="388">
        <v>9086</v>
      </c>
      <c r="M73" s="388">
        <v>9688</v>
      </c>
      <c r="N73" s="388">
        <v>31944</v>
      </c>
      <c r="O73" s="388">
        <v>31851</v>
      </c>
      <c r="P73" s="388">
        <v>63795</v>
      </c>
      <c r="Q73" s="383"/>
      <c r="R73" s="383"/>
      <c r="S73" s="383"/>
      <c r="T73" s="383"/>
      <c r="U73" s="383"/>
    </row>
    <row r="74" spans="1:21" ht="12.75" customHeight="1" x14ac:dyDescent="0.2">
      <c r="A74" s="386"/>
      <c r="B74" s="386"/>
      <c r="C74" s="386" t="s">
        <v>1230</v>
      </c>
      <c r="D74" s="388">
        <v>11108</v>
      </c>
      <c r="E74" s="388">
        <v>10885</v>
      </c>
      <c r="F74" s="388">
        <v>11369</v>
      </c>
      <c r="G74" s="388">
        <v>11016</v>
      </c>
      <c r="H74" s="388">
        <v>10634</v>
      </c>
      <c r="I74" s="388">
        <v>10599</v>
      </c>
      <c r="J74" s="388">
        <v>9418</v>
      </c>
      <c r="K74" s="388">
        <v>9862</v>
      </c>
      <c r="L74" s="388">
        <v>8614</v>
      </c>
      <c r="M74" s="388">
        <v>9359</v>
      </c>
      <c r="N74" s="388">
        <v>31421</v>
      </c>
      <c r="O74" s="388">
        <v>31477</v>
      </c>
      <c r="P74" s="388">
        <v>62898</v>
      </c>
      <c r="Q74" s="383"/>
      <c r="R74" s="383"/>
      <c r="S74" s="383"/>
      <c r="T74" s="383"/>
      <c r="U74" s="383"/>
    </row>
    <row r="75" spans="1:21" ht="12.75" customHeight="1" x14ac:dyDescent="0.2">
      <c r="A75" s="386"/>
      <c r="B75" s="386"/>
      <c r="C75" s="386" t="s">
        <v>1231</v>
      </c>
      <c r="D75" s="388">
        <v>10904</v>
      </c>
      <c r="E75" s="388">
        <v>10948</v>
      </c>
      <c r="F75" s="388">
        <v>11111</v>
      </c>
      <c r="G75" s="388">
        <v>11047</v>
      </c>
      <c r="H75" s="388">
        <v>10482</v>
      </c>
      <c r="I75" s="388">
        <v>10465</v>
      </c>
      <c r="J75" s="388">
        <v>9571</v>
      </c>
      <c r="K75" s="388">
        <v>9910</v>
      </c>
      <c r="L75" s="388">
        <v>8754</v>
      </c>
      <c r="M75" s="388">
        <v>9404</v>
      </c>
      <c r="N75" s="388">
        <v>31164</v>
      </c>
      <c r="O75" s="388">
        <v>31422</v>
      </c>
      <c r="P75" s="388">
        <v>62586</v>
      </c>
      <c r="Q75" s="383"/>
      <c r="R75" s="383"/>
      <c r="S75" s="383"/>
      <c r="T75" s="383"/>
      <c r="U75" s="383"/>
    </row>
    <row r="76" spans="1:21" ht="12.75" customHeight="1" x14ac:dyDescent="0.2">
      <c r="A76" s="386"/>
      <c r="B76" s="386"/>
      <c r="C76" s="386" t="s">
        <v>1232</v>
      </c>
      <c r="D76" s="388">
        <v>10999</v>
      </c>
      <c r="E76" s="388">
        <v>10913</v>
      </c>
      <c r="F76" s="388">
        <v>11208</v>
      </c>
      <c r="G76" s="388">
        <v>11022</v>
      </c>
      <c r="H76" s="388">
        <v>10222</v>
      </c>
      <c r="I76" s="388">
        <v>10495</v>
      </c>
      <c r="J76" s="388">
        <v>9486</v>
      </c>
      <c r="K76" s="388">
        <v>9816</v>
      </c>
      <c r="L76" s="388">
        <v>8676</v>
      </c>
      <c r="M76" s="388">
        <v>9315</v>
      </c>
      <c r="N76" s="388">
        <v>30916</v>
      </c>
      <c r="O76" s="388">
        <v>31333</v>
      </c>
      <c r="P76" s="388">
        <v>62249</v>
      </c>
      <c r="Q76" s="383"/>
      <c r="R76" s="383"/>
      <c r="S76" s="383"/>
      <c r="T76" s="383"/>
      <c r="U76" s="383"/>
    </row>
    <row r="77" spans="1:21" ht="12.75" customHeight="1" x14ac:dyDescent="0.2">
      <c r="A77" s="386"/>
      <c r="B77" s="386"/>
      <c r="C77" s="386" t="s">
        <v>1233</v>
      </c>
      <c r="D77" s="388">
        <v>10878</v>
      </c>
      <c r="E77" s="388">
        <v>10896</v>
      </c>
      <c r="F77" s="388">
        <v>11085</v>
      </c>
      <c r="G77" s="388">
        <v>11005</v>
      </c>
      <c r="H77" s="388">
        <v>10311</v>
      </c>
      <c r="I77" s="388">
        <v>10471</v>
      </c>
      <c r="J77" s="388">
        <v>9251</v>
      </c>
      <c r="K77" s="388">
        <v>9897</v>
      </c>
      <c r="L77" s="388">
        <v>8461</v>
      </c>
      <c r="M77" s="388">
        <v>9392</v>
      </c>
      <c r="N77" s="388">
        <v>30647</v>
      </c>
      <c r="O77" s="388">
        <v>31373</v>
      </c>
      <c r="P77" s="388">
        <v>62020</v>
      </c>
      <c r="Q77" s="383"/>
      <c r="R77" s="383"/>
      <c r="S77" s="383"/>
      <c r="T77" s="383"/>
      <c r="U77" s="383"/>
    </row>
    <row r="78" spans="1:21" ht="12.75" customHeight="1" x14ac:dyDescent="0.2">
      <c r="A78" s="386"/>
      <c r="B78" s="386"/>
      <c r="C78" s="386" t="s">
        <v>1234</v>
      </c>
      <c r="D78" s="388">
        <v>10728</v>
      </c>
      <c r="E78" s="388">
        <v>10801</v>
      </c>
      <c r="F78" s="388">
        <v>10943</v>
      </c>
      <c r="G78" s="388">
        <v>10941</v>
      </c>
      <c r="H78" s="388">
        <v>10309</v>
      </c>
      <c r="I78" s="388">
        <v>10565</v>
      </c>
      <c r="J78" s="388">
        <v>9393</v>
      </c>
      <c r="K78" s="388">
        <v>9874</v>
      </c>
      <c r="L78" s="388">
        <v>8591</v>
      </c>
      <c r="M78" s="388">
        <v>9370</v>
      </c>
      <c r="N78" s="388">
        <v>30645</v>
      </c>
      <c r="O78" s="388">
        <v>31380</v>
      </c>
      <c r="P78" s="388">
        <v>62025</v>
      </c>
      <c r="Q78" s="383"/>
      <c r="R78" s="383"/>
      <c r="S78" s="383"/>
      <c r="T78" s="383"/>
      <c r="U78" s="383"/>
    </row>
    <row r="79" spans="1:21" ht="12.75" customHeight="1" x14ac:dyDescent="0.2">
      <c r="A79" s="386"/>
      <c r="B79" s="386"/>
      <c r="C79" s="386" t="s">
        <v>1235</v>
      </c>
      <c r="D79" s="388">
        <v>10848</v>
      </c>
      <c r="E79" s="388">
        <v>10896</v>
      </c>
      <c r="F79" s="388">
        <v>11065</v>
      </c>
      <c r="G79" s="388">
        <v>11038</v>
      </c>
      <c r="H79" s="388">
        <v>10100</v>
      </c>
      <c r="I79" s="388">
        <v>10503</v>
      </c>
      <c r="J79" s="388">
        <v>9391</v>
      </c>
      <c r="K79" s="388">
        <v>9963</v>
      </c>
      <c r="L79" s="388">
        <v>8589</v>
      </c>
      <c r="M79" s="388">
        <v>9455</v>
      </c>
      <c r="N79" s="388">
        <v>30556</v>
      </c>
      <c r="O79" s="388">
        <v>31504</v>
      </c>
      <c r="P79" s="388">
        <v>62060</v>
      </c>
      <c r="Q79" s="383"/>
      <c r="R79" s="383"/>
      <c r="S79" s="383"/>
      <c r="T79" s="383"/>
      <c r="U79" s="383"/>
    </row>
    <row r="80" spans="1:21" ht="12.75" customHeight="1" x14ac:dyDescent="0.2">
      <c r="A80" s="386"/>
      <c r="B80" s="386"/>
      <c r="C80" s="386"/>
      <c r="D80" s="388"/>
      <c r="E80" s="388"/>
      <c r="F80" s="388"/>
      <c r="G80" s="388"/>
      <c r="H80" s="388"/>
      <c r="I80" s="388"/>
      <c r="J80" s="388"/>
      <c r="K80" s="388"/>
      <c r="L80" s="388"/>
      <c r="M80" s="388"/>
      <c r="N80" s="388"/>
      <c r="O80" s="388"/>
      <c r="P80" s="388"/>
      <c r="Q80" s="383"/>
      <c r="R80" s="383"/>
      <c r="S80" s="383"/>
      <c r="T80" s="383"/>
      <c r="U80" s="383"/>
    </row>
    <row r="81" spans="1:21" ht="12.75" customHeight="1" x14ac:dyDescent="0.2">
      <c r="A81" s="386"/>
      <c r="B81" s="386" t="s">
        <v>117</v>
      </c>
      <c r="C81" s="386"/>
      <c r="D81" s="388"/>
      <c r="E81" s="388"/>
      <c r="F81" s="388"/>
      <c r="G81" s="388"/>
      <c r="H81" s="388"/>
      <c r="I81" s="388"/>
      <c r="J81" s="388"/>
      <c r="K81" s="388"/>
      <c r="L81" s="388"/>
      <c r="M81" s="388"/>
      <c r="N81" s="388"/>
      <c r="O81" s="388"/>
      <c r="P81" s="388"/>
      <c r="Q81" s="383"/>
      <c r="R81" s="383"/>
      <c r="S81" s="383"/>
      <c r="T81" s="383"/>
      <c r="U81" s="383"/>
    </row>
    <row r="82" spans="1:21" ht="12.75" customHeight="1" x14ac:dyDescent="0.2">
      <c r="A82" s="386"/>
      <c r="B82" s="386"/>
      <c r="C82" s="386" t="s">
        <v>226</v>
      </c>
      <c r="D82" s="388">
        <v>1406</v>
      </c>
      <c r="E82" s="388">
        <v>1386</v>
      </c>
      <c r="F82" s="388">
        <v>1516</v>
      </c>
      <c r="G82" s="388">
        <v>1475</v>
      </c>
      <c r="H82" s="388">
        <v>1262</v>
      </c>
      <c r="I82" s="388">
        <v>1287</v>
      </c>
      <c r="J82" s="388">
        <v>1094</v>
      </c>
      <c r="K82" s="388">
        <v>1127</v>
      </c>
      <c r="L82" s="388">
        <v>914</v>
      </c>
      <c r="M82" s="388">
        <v>985</v>
      </c>
      <c r="N82" s="388">
        <v>3872</v>
      </c>
      <c r="O82" s="388">
        <v>3889</v>
      </c>
      <c r="P82" s="388">
        <v>7761</v>
      </c>
      <c r="Q82" s="383"/>
      <c r="R82" s="383"/>
      <c r="S82" s="383"/>
      <c r="T82" s="383"/>
      <c r="U82" s="383"/>
    </row>
    <row r="83" spans="1:21" ht="12.75" customHeight="1" x14ac:dyDescent="0.2">
      <c r="A83" s="386"/>
      <c r="B83" s="386"/>
      <c r="C83" s="386" t="s">
        <v>1230</v>
      </c>
      <c r="D83" s="388">
        <v>1513</v>
      </c>
      <c r="E83" s="388">
        <v>1606</v>
      </c>
      <c r="F83" s="388">
        <v>1679</v>
      </c>
      <c r="G83" s="388">
        <v>1731</v>
      </c>
      <c r="H83" s="388">
        <v>1284</v>
      </c>
      <c r="I83" s="388">
        <v>1345</v>
      </c>
      <c r="J83" s="388">
        <v>1075</v>
      </c>
      <c r="K83" s="388">
        <v>1157</v>
      </c>
      <c r="L83" s="388">
        <v>898</v>
      </c>
      <c r="M83" s="388">
        <v>1011</v>
      </c>
      <c r="N83" s="388">
        <v>4038</v>
      </c>
      <c r="O83" s="388">
        <v>4233</v>
      </c>
      <c r="P83" s="388">
        <v>8271</v>
      </c>
      <c r="Q83" s="383"/>
      <c r="R83" s="383"/>
      <c r="S83" s="383"/>
      <c r="T83" s="383"/>
      <c r="U83" s="383"/>
    </row>
    <row r="84" spans="1:21" ht="12.75" customHeight="1" x14ac:dyDescent="0.2">
      <c r="A84" s="386"/>
      <c r="B84" s="386"/>
      <c r="C84" s="386" t="s">
        <v>1231</v>
      </c>
      <c r="D84" s="388">
        <v>1477</v>
      </c>
      <c r="E84" s="388">
        <v>1564</v>
      </c>
      <c r="F84" s="388">
        <v>1595</v>
      </c>
      <c r="G84" s="388">
        <v>1673</v>
      </c>
      <c r="H84" s="388">
        <v>1394</v>
      </c>
      <c r="I84" s="388">
        <v>1575</v>
      </c>
      <c r="J84" s="388">
        <v>1091</v>
      </c>
      <c r="K84" s="388">
        <v>1204</v>
      </c>
      <c r="L84" s="388">
        <v>911</v>
      </c>
      <c r="M84" s="388">
        <v>1052</v>
      </c>
      <c r="N84" s="388">
        <v>4080</v>
      </c>
      <c r="O84" s="388">
        <v>4452</v>
      </c>
      <c r="P84" s="388">
        <v>8532</v>
      </c>
      <c r="Q84" s="383"/>
      <c r="R84" s="383"/>
      <c r="S84" s="383"/>
      <c r="T84" s="383"/>
      <c r="U84" s="383"/>
    </row>
    <row r="85" spans="1:21" ht="12.75" customHeight="1" x14ac:dyDescent="0.2">
      <c r="A85" s="386"/>
      <c r="B85" s="386"/>
      <c r="C85" s="386" t="s">
        <v>1232</v>
      </c>
      <c r="D85" s="388">
        <v>1466</v>
      </c>
      <c r="E85" s="388">
        <v>1535</v>
      </c>
      <c r="F85" s="388">
        <v>1583</v>
      </c>
      <c r="G85" s="388">
        <v>1642</v>
      </c>
      <c r="H85" s="388">
        <v>1324</v>
      </c>
      <c r="I85" s="388">
        <v>1522</v>
      </c>
      <c r="J85" s="388">
        <v>1185</v>
      </c>
      <c r="K85" s="388">
        <v>1410</v>
      </c>
      <c r="L85" s="388">
        <v>990</v>
      </c>
      <c r="M85" s="388">
        <v>1232</v>
      </c>
      <c r="N85" s="388">
        <v>4092</v>
      </c>
      <c r="O85" s="388">
        <v>4574</v>
      </c>
      <c r="P85" s="388">
        <v>8666</v>
      </c>
      <c r="Q85" s="383"/>
      <c r="R85" s="383"/>
      <c r="S85" s="383"/>
      <c r="T85" s="383"/>
      <c r="U85" s="383"/>
    </row>
    <row r="86" spans="1:21" ht="12.75" customHeight="1" x14ac:dyDescent="0.2">
      <c r="A86" s="386"/>
      <c r="B86" s="386"/>
      <c r="C86" s="386" t="s">
        <v>1233</v>
      </c>
      <c r="D86" s="388">
        <v>1450</v>
      </c>
      <c r="E86" s="388">
        <v>1532</v>
      </c>
      <c r="F86" s="388">
        <v>1595</v>
      </c>
      <c r="G86" s="388">
        <v>1639</v>
      </c>
      <c r="H86" s="388">
        <v>1330</v>
      </c>
      <c r="I86" s="388">
        <v>1498</v>
      </c>
      <c r="J86" s="388">
        <v>1139</v>
      </c>
      <c r="K86" s="388">
        <v>1368</v>
      </c>
      <c r="L86" s="388">
        <v>952</v>
      </c>
      <c r="M86" s="388">
        <v>1196</v>
      </c>
      <c r="N86" s="388">
        <v>4064</v>
      </c>
      <c r="O86" s="388">
        <v>4505</v>
      </c>
      <c r="P86" s="388">
        <v>8569</v>
      </c>
      <c r="Q86" s="383"/>
      <c r="R86" s="383"/>
      <c r="S86" s="383"/>
      <c r="T86" s="383"/>
      <c r="U86" s="383"/>
    </row>
    <row r="87" spans="1:21" ht="12.75" customHeight="1" x14ac:dyDescent="0.2">
      <c r="A87" s="386"/>
      <c r="B87" s="386"/>
      <c r="C87" s="386" t="s">
        <v>1234</v>
      </c>
      <c r="D87" s="388">
        <v>1430</v>
      </c>
      <c r="E87" s="388">
        <v>1509</v>
      </c>
      <c r="F87" s="388">
        <v>1573</v>
      </c>
      <c r="G87" s="388">
        <v>1615</v>
      </c>
      <c r="H87" s="388">
        <v>1340</v>
      </c>
      <c r="I87" s="388">
        <v>1495</v>
      </c>
      <c r="J87" s="388">
        <v>1144</v>
      </c>
      <c r="K87" s="388">
        <v>1347</v>
      </c>
      <c r="L87" s="388">
        <v>956</v>
      </c>
      <c r="M87" s="388">
        <v>1177</v>
      </c>
      <c r="N87" s="388">
        <v>4057</v>
      </c>
      <c r="O87" s="388">
        <v>4457</v>
      </c>
      <c r="P87" s="388">
        <v>8514</v>
      </c>
      <c r="Q87" s="383"/>
      <c r="R87" s="383"/>
      <c r="S87" s="383"/>
      <c r="T87" s="383"/>
      <c r="U87" s="383"/>
    </row>
    <row r="88" spans="1:21" ht="12.75" customHeight="1" x14ac:dyDescent="0.2">
      <c r="A88" s="386"/>
      <c r="B88" s="386"/>
      <c r="C88" s="386" t="s">
        <v>1235</v>
      </c>
      <c r="D88" s="388">
        <v>1446</v>
      </c>
      <c r="E88" s="388">
        <v>1523</v>
      </c>
      <c r="F88" s="388">
        <v>1591</v>
      </c>
      <c r="G88" s="388">
        <v>1630</v>
      </c>
      <c r="H88" s="388">
        <v>1321</v>
      </c>
      <c r="I88" s="388">
        <v>1473</v>
      </c>
      <c r="J88" s="388">
        <v>1152</v>
      </c>
      <c r="K88" s="388">
        <v>1344</v>
      </c>
      <c r="L88" s="388">
        <v>962</v>
      </c>
      <c r="M88" s="388">
        <v>1175</v>
      </c>
      <c r="N88" s="388">
        <v>4064</v>
      </c>
      <c r="O88" s="388">
        <v>4447</v>
      </c>
      <c r="P88" s="388">
        <v>8511</v>
      </c>
      <c r="Q88" s="383"/>
      <c r="R88" s="383"/>
      <c r="S88" s="383"/>
      <c r="T88" s="383"/>
      <c r="U88" s="383"/>
    </row>
    <row r="89" spans="1:21" ht="12.75" customHeight="1" x14ac:dyDescent="0.2">
      <c r="A89" s="386"/>
      <c r="B89" s="386"/>
      <c r="C89" s="386"/>
      <c r="D89" s="388"/>
      <c r="E89" s="388"/>
      <c r="F89" s="388"/>
      <c r="G89" s="388"/>
      <c r="H89" s="388"/>
      <c r="I89" s="388"/>
      <c r="J89" s="388"/>
      <c r="K89" s="388"/>
      <c r="L89" s="388"/>
      <c r="M89" s="388"/>
      <c r="N89" s="388"/>
      <c r="O89" s="388"/>
      <c r="P89" s="388"/>
      <c r="Q89" s="383"/>
      <c r="R89" s="383"/>
      <c r="S89" s="383"/>
      <c r="T89" s="383"/>
      <c r="U89" s="383"/>
    </row>
    <row r="90" spans="1:21" ht="12.75" customHeight="1" x14ac:dyDescent="0.2">
      <c r="A90" s="386" t="s">
        <v>38</v>
      </c>
      <c r="B90" s="386"/>
      <c r="C90" s="386"/>
      <c r="D90" s="388"/>
      <c r="E90" s="388"/>
      <c r="F90" s="388"/>
      <c r="G90" s="388"/>
      <c r="H90" s="388"/>
      <c r="I90" s="388"/>
      <c r="J90" s="388"/>
      <c r="K90" s="388"/>
      <c r="L90" s="388"/>
      <c r="M90" s="388"/>
      <c r="N90" s="388"/>
      <c r="O90" s="388"/>
      <c r="P90" s="388"/>
      <c r="Q90" s="383"/>
      <c r="R90" s="383"/>
      <c r="S90" s="383"/>
      <c r="T90" s="383"/>
      <c r="U90" s="383"/>
    </row>
    <row r="91" spans="1:21" ht="12.75" customHeight="1" x14ac:dyDescent="0.2">
      <c r="A91" s="386"/>
      <c r="B91" s="386" t="s">
        <v>65</v>
      </c>
      <c r="C91" s="386"/>
      <c r="D91" s="388"/>
      <c r="E91" s="388"/>
      <c r="F91" s="388"/>
      <c r="G91" s="388"/>
      <c r="H91" s="388"/>
      <c r="I91" s="388"/>
      <c r="J91" s="388"/>
      <c r="K91" s="388"/>
      <c r="L91" s="388"/>
      <c r="M91" s="388"/>
      <c r="N91" s="388"/>
      <c r="O91" s="388"/>
      <c r="P91" s="388"/>
      <c r="Q91" s="383"/>
      <c r="R91" s="383"/>
      <c r="S91" s="383"/>
      <c r="T91" s="383"/>
      <c r="U91" s="383"/>
    </row>
    <row r="92" spans="1:21" ht="12.75" customHeight="1" x14ac:dyDescent="0.2">
      <c r="A92" s="386"/>
      <c r="B92" s="386"/>
      <c r="C92" s="386" t="s">
        <v>226</v>
      </c>
      <c r="D92" s="388">
        <v>178</v>
      </c>
      <c r="E92" s="388">
        <v>182</v>
      </c>
      <c r="F92" s="388">
        <v>178</v>
      </c>
      <c r="G92" s="388">
        <v>182</v>
      </c>
      <c r="H92" s="388">
        <v>228</v>
      </c>
      <c r="I92" s="388">
        <v>268</v>
      </c>
      <c r="J92" s="388">
        <v>176</v>
      </c>
      <c r="K92" s="388">
        <v>191</v>
      </c>
      <c r="L92" s="388">
        <v>136</v>
      </c>
      <c r="M92" s="388">
        <v>166</v>
      </c>
      <c r="N92" s="388">
        <v>582</v>
      </c>
      <c r="O92" s="388">
        <v>641</v>
      </c>
      <c r="P92" s="388">
        <v>1223</v>
      </c>
      <c r="Q92" s="383"/>
      <c r="R92" s="383"/>
      <c r="S92" s="383"/>
      <c r="T92" s="383"/>
      <c r="U92" s="383"/>
    </row>
    <row r="93" spans="1:21" ht="12.75" customHeight="1" x14ac:dyDescent="0.2">
      <c r="A93" s="386"/>
      <c r="B93" s="386"/>
      <c r="C93" s="386" t="s">
        <v>1230</v>
      </c>
      <c r="D93" s="388">
        <v>136</v>
      </c>
      <c r="E93" s="388">
        <v>158</v>
      </c>
      <c r="F93" s="388">
        <v>137</v>
      </c>
      <c r="G93" s="388">
        <v>158</v>
      </c>
      <c r="H93" s="388">
        <v>168</v>
      </c>
      <c r="I93" s="388">
        <v>174</v>
      </c>
      <c r="J93" s="388">
        <v>158</v>
      </c>
      <c r="K93" s="388">
        <v>193</v>
      </c>
      <c r="L93" s="388">
        <v>122</v>
      </c>
      <c r="M93" s="388">
        <v>168</v>
      </c>
      <c r="N93" s="388">
        <v>463</v>
      </c>
      <c r="O93" s="388">
        <v>525</v>
      </c>
      <c r="P93" s="388">
        <v>988</v>
      </c>
      <c r="Q93" s="383"/>
      <c r="R93" s="383"/>
      <c r="S93" s="383"/>
      <c r="T93" s="383"/>
      <c r="U93" s="383"/>
    </row>
    <row r="94" spans="1:21" ht="12.75" customHeight="1" x14ac:dyDescent="0.2">
      <c r="A94" s="386"/>
      <c r="B94" s="386"/>
      <c r="C94" s="386" t="s">
        <v>1231</v>
      </c>
      <c r="D94" s="388">
        <v>137</v>
      </c>
      <c r="E94" s="388">
        <v>163</v>
      </c>
      <c r="F94" s="388">
        <v>137</v>
      </c>
      <c r="G94" s="388">
        <v>163</v>
      </c>
      <c r="H94" s="388">
        <v>123</v>
      </c>
      <c r="I94" s="388">
        <v>144</v>
      </c>
      <c r="J94" s="388">
        <v>126</v>
      </c>
      <c r="K94" s="388">
        <v>136</v>
      </c>
      <c r="L94" s="388">
        <v>97</v>
      </c>
      <c r="M94" s="388">
        <v>118</v>
      </c>
      <c r="N94" s="388">
        <v>386</v>
      </c>
      <c r="O94" s="388">
        <v>443</v>
      </c>
      <c r="P94" s="388">
        <v>829</v>
      </c>
      <c r="Q94" s="383"/>
      <c r="R94" s="383"/>
      <c r="S94" s="383"/>
      <c r="T94" s="383"/>
      <c r="U94" s="383"/>
    </row>
    <row r="95" spans="1:21" ht="12.75" customHeight="1" x14ac:dyDescent="0.2">
      <c r="A95" s="386"/>
      <c r="B95" s="386"/>
      <c r="C95" s="386" t="s">
        <v>1232</v>
      </c>
      <c r="D95" s="388">
        <v>136</v>
      </c>
      <c r="E95" s="388">
        <v>160</v>
      </c>
      <c r="F95" s="388">
        <v>136</v>
      </c>
      <c r="G95" s="388">
        <v>160</v>
      </c>
      <c r="H95" s="388">
        <v>123</v>
      </c>
      <c r="I95" s="388">
        <v>148</v>
      </c>
      <c r="J95" s="388">
        <v>92</v>
      </c>
      <c r="K95" s="388">
        <v>112</v>
      </c>
      <c r="L95" s="388">
        <v>71</v>
      </c>
      <c r="M95" s="388">
        <v>97</v>
      </c>
      <c r="N95" s="388">
        <v>351</v>
      </c>
      <c r="O95" s="388">
        <v>420</v>
      </c>
      <c r="P95" s="388">
        <v>771</v>
      </c>
      <c r="Q95" s="383"/>
      <c r="R95" s="383"/>
      <c r="S95" s="383"/>
      <c r="T95" s="383"/>
      <c r="U95" s="383"/>
    </row>
    <row r="96" spans="1:21" ht="12.75" customHeight="1" x14ac:dyDescent="0.2">
      <c r="A96" s="386"/>
      <c r="B96" s="386"/>
      <c r="C96" s="386" t="s">
        <v>1233</v>
      </c>
      <c r="D96" s="388">
        <v>134</v>
      </c>
      <c r="E96" s="388">
        <v>159</v>
      </c>
      <c r="F96" s="388">
        <v>134</v>
      </c>
      <c r="G96" s="388">
        <v>159</v>
      </c>
      <c r="H96" s="388">
        <v>122</v>
      </c>
      <c r="I96" s="388">
        <v>146</v>
      </c>
      <c r="J96" s="388">
        <v>92</v>
      </c>
      <c r="K96" s="388">
        <v>115</v>
      </c>
      <c r="L96" s="388">
        <v>71</v>
      </c>
      <c r="M96" s="388">
        <v>100</v>
      </c>
      <c r="N96" s="388">
        <v>348</v>
      </c>
      <c r="O96" s="388">
        <v>420</v>
      </c>
      <c r="P96" s="388">
        <v>768</v>
      </c>
      <c r="Q96" s="383"/>
      <c r="R96" s="383"/>
      <c r="S96" s="383"/>
      <c r="T96" s="383"/>
      <c r="U96" s="383"/>
    </row>
    <row r="97" spans="1:21" ht="12.75" customHeight="1" x14ac:dyDescent="0.2">
      <c r="A97" s="386"/>
      <c r="B97" s="386"/>
      <c r="C97" s="386" t="s">
        <v>1234</v>
      </c>
      <c r="D97" s="388">
        <v>133</v>
      </c>
      <c r="E97" s="388">
        <v>157</v>
      </c>
      <c r="F97" s="388">
        <v>133</v>
      </c>
      <c r="G97" s="388">
        <v>157</v>
      </c>
      <c r="H97" s="388">
        <v>121</v>
      </c>
      <c r="I97" s="388">
        <v>145</v>
      </c>
      <c r="J97" s="388">
        <v>92</v>
      </c>
      <c r="K97" s="388">
        <v>114</v>
      </c>
      <c r="L97" s="388">
        <v>71</v>
      </c>
      <c r="M97" s="388">
        <v>99</v>
      </c>
      <c r="N97" s="388">
        <v>346</v>
      </c>
      <c r="O97" s="388">
        <v>416</v>
      </c>
      <c r="P97" s="388">
        <v>762</v>
      </c>
      <c r="Q97" s="383"/>
      <c r="R97" s="383"/>
      <c r="S97" s="383"/>
      <c r="T97" s="383"/>
      <c r="U97" s="383"/>
    </row>
    <row r="98" spans="1:21" ht="12.75" customHeight="1" x14ac:dyDescent="0.2">
      <c r="A98" s="386"/>
      <c r="B98" s="386"/>
      <c r="C98" s="386" t="s">
        <v>1235</v>
      </c>
      <c r="D98" s="388">
        <v>134</v>
      </c>
      <c r="E98" s="388">
        <v>158</v>
      </c>
      <c r="F98" s="388">
        <v>134</v>
      </c>
      <c r="G98" s="388">
        <v>158</v>
      </c>
      <c r="H98" s="388">
        <v>120</v>
      </c>
      <c r="I98" s="388">
        <v>143</v>
      </c>
      <c r="J98" s="388">
        <v>91</v>
      </c>
      <c r="K98" s="388">
        <v>113</v>
      </c>
      <c r="L98" s="388">
        <v>70</v>
      </c>
      <c r="M98" s="388">
        <v>98</v>
      </c>
      <c r="N98" s="388">
        <v>345</v>
      </c>
      <c r="O98" s="388">
        <v>414</v>
      </c>
      <c r="P98" s="388">
        <v>759</v>
      </c>
      <c r="Q98" s="383"/>
      <c r="R98" s="383"/>
      <c r="S98" s="383"/>
      <c r="T98" s="383"/>
      <c r="U98" s="383"/>
    </row>
    <row r="99" spans="1:21" ht="12.75" customHeight="1" x14ac:dyDescent="0.2">
      <c r="A99" s="386"/>
      <c r="B99" s="386"/>
      <c r="C99" s="386"/>
      <c r="D99" s="388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8"/>
      <c r="P99" s="388"/>
      <c r="Q99" s="383"/>
      <c r="R99" s="383"/>
      <c r="S99" s="383"/>
      <c r="T99" s="383"/>
      <c r="U99" s="383"/>
    </row>
    <row r="100" spans="1:21" ht="12.75" customHeight="1" x14ac:dyDescent="0.2">
      <c r="A100" s="386" t="s">
        <v>40</v>
      </c>
      <c r="B100" s="386"/>
      <c r="C100" s="386"/>
      <c r="D100" s="388"/>
      <c r="E100" s="388"/>
      <c r="F100" s="388"/>
      <c r="G100" s="388"/>
      <c r="H100" s="388"/>
      <c r="I100" s="388"/>
      <c r="J100" s="388"/>
      <c r="K100" s="388"/>
      <c r="L100" s="388"/>
      <c r="M100" s="388"/>
      <c r="N100" s="388"/>
      <c r="O100" s="388"/>
      <c r="P100" s="388"/>
      <c r="Q100" s="383"/>
      <c r="R100" s="383"/>
      <c r="S100" s="383"/>
      <c r="T100" s="383"/>
      <c r="U100" s="383"/>
    </row>
    <row r="101" spans="1:21" ht="12.75" customHeight="1" x14ac:dyDescent="0.2">
      <c r="A101" s="386"/>
      <c r="B101" s="386" t="s">
        <v>43</v>
      </c>
      <c r="C101" s="386"/>
      <c r="D101" s="388"/>
      <c r="E101" s="388"/>
      <c r="F101" s="388"/>
      <c r="G101" s="388"/>
      <c r="H101" s="388"/>
      <c r="I101" s="388"/>
      <c r="J101" s="388"/>
      <c r="K101" s="388"/>
      <c r="L101" s="388"/>
      <c r="M101" s="388"/>
      <c r="N101" s="388"/>
      <c r="O101" s="388"/>
      <c r="P101" s="388"/>
      <c r="Q101" s="383"/>
      <c r="R101" s="383"/>
      <c r="S101" s="383"/>
      <c r="T101" s="383"/>
      <c r="U101" s="383"/>
    </row>
    <row r="102" spans="1:21" ht="12.75" customHeight="1" x14ac:dyDescent="0.2">
      <c r="A102" s="386"/>
      <c r="B102" s="386"/>
      <c r="C102" s="386" t="s">
        <v>226</v>
      </c>
      <c r="D102" s="388">
        <v>2391</v>
      </c>
      <c r="E102" s="388">
        <v>2348</v>
      </c>
      <c r="F102" s="388">
        <v>2418</v>
      </c>
      <c r="G102" s="388">
        <v>2364</v>
      </c>
      <c r="H102" s="388">
        <v>2271</v>
      </c>
      <c r="I102" s="388">
        <v>2165</v>
      </c>
      <c r="J102" s="388">
        <v>2034</v>
      </c>
      <c r="K102" s="388">
        <v>2068</v>
      </c>
      <c r="L102" s="388">
        <v>2010</v>
      </c>
      <c r="M102" s="388">
        <v>2062</v>
      </c>
      <c r="N102" s="388">
        <v>6723</v>
      </c>
      <c r="O102" s="388">
        <v>6597</v>
      </c>
      <c r="P102" s="388">
        <v>13320</v>
      </c>
      <c r="Q102" s="383"/>
      <c r="R102" s="383"/>
      <c r="S102" s="383"/>
      <c r="T102" s="383"/>
      <c r="U102" s="383"/>
    </row>
    <row r="103" spans="1:21" ht="12.75" customHeight="1" x14ac:dyDescent="0.2">
      <c r="A103" s="386"/>
      <c r="B103" s="386"/>
      <c r="C103" s="386" t="s">
        <v>1230</v>
      </c>
      <c r="D103" s="388">
        <v>2356</v>
      </c>
      <c r="E103" s="388">
        <v>2374</v>
      </c>
      <c r="F103" s="388">
        <v>2387</v>
      </c>
      <c r="G103" s="388">
        <v>2397</v>
      </c>
      <c r="H103" s="388">
        <v>2338</v>
      </c>
      <c r="I103" s="388">
        <v>2328</v>
      </c>
      <c r="J103" s="388">
        <v>2131</v>
      </c>
      <c r="K103" s="388">
        <v>2077</v>
      </c>
      <c r="L103" s="388">
        <v>2103</v>
      </c>
      <c r="M103" s="388">
        <v>2071</v>
      </c>
      <c r="N103" s="388">
        <v>6856</v>
      </c>
      <c r="O103" s="388">
        <v>6802</v>
      </c>
      <c r="P103" s="388">
        <v>13658</v>
      </c>
      <c r="Q103" s="383"/>
      <c r="R103" s="383"/>
      <c r="S103" s="383"/>
      <c r="T103" s="383"/>
      <c r="U103" s="383"/>
    </row>
    <row r="104" spans="1:21" ht="12.75" customHeight="1" x14ac:dyDescent="0.2">
      <c r="A104" s="386"/>
      <c r="B104" s="386"/>
      <c r="C104" s="386" t="s">
        <v>1231</v>
      </c>
      <c r="D104" s="388">
        <v>2373</v>
      </c>
      <c r="E104" s="388">
        <v>2360</v>
      </c>
      <c r="F104" s="388">
        <v>2404</v>
      </c>
      <c r="G104" s="388">
        <v>2383</v>
      </c>
      <c r="H104" s="388">
        <v>2308</v>
      </c>
      <c r="I104" s="388">
        <v>2363</v>
      </c>
      <c r="J104" s="388">
        <v>2220</v>
      </c>
      <c r="K104" s="388">
        <v>2252</v>
      </c>
      <c r="L104" s="388">
        <v>2192</v>
      </c>
      <c r="M104" s="388">
        <v>2246</v>
      </c>
      <c r="N104" s="388">
        <v>6932</v>
      </c>
      <c r="O104" s="388">
        <v>6998</v>
      </c>
      <c r="P104" s="388">
        <v>13930</v>
      </c>
      <c r="Q104" s="383"/>
      <c r="R104" s="383"/>
      <c r="S104" s="383"/>
      <c r="T104" s="383"/>
      <c r="U104" s="383"/>
    </row>
    <row r="105" spans="1:21" ht="12.75" customHeight="1" x14ac:dyDescent="0.2">
      <c r="A105" s="386"/>
      <c r="B105" s="386"/>
      <c r="C105" s="386" t="s">
        <v>1232</v>
      </c>
      <c r="D105" s="388">
        <v>2405</v>
      </c>
      <c r="E105" s="388">
        <v>2350</v>
      </c>
      <c r="F105" s="388">
        <v>2437</v>
      </c>
      <c r="G105" s="388">
        <v>2375</v>
      </c>
      <c r="H105" s="388">
        <v>2334</v>
      </c>
      <c r="I105" s="388">
        <v>2350</v>
      </c>
      <c r="J105" s="388">
        <v>2192</v>
      </c>
      <c r="K105" s="388">
        <v>2287</v>
      </c>
      <c r="L105" s="388">
        <v>2165</v>
      </c>
      <c r="M105" s="388">
        <v>2280</v>
      </c>
      <c r="N105" s="388">
        <v>6963</v>
      </c>
      <c r="O105" s="388">
        <v>7012</v>
      </c>
      <c r="P105" s="388">
        <v>13975</v>
      </c>
      <c r="Q105" s="383"/>
      <c r="R105" s="383"/>
      <c r="S105" s="383"/>
      <c r="T105" s="383"/>
      <c r="U105" s="383"/>
    </row>
    <row r="106" spans="1:21" ht="12.75" customHeight="1" x14ac:dyDescent="0.2">
      <c r="A106" s="386"/>
      <c r="B106" s="386"/>
      <c r="C106" s="386" t="s">
        <v>1233</v>
      </c>
      <c r="D106" s="388">
        <v>2379</v>
      </c>
      <c r="E106" s="388">
        <v>2346</v>
      </c>
      <c r="F106" s="388">
        <v>2411</v>
      </c>
      <c r="G106" s="388">
        <v>2370</v>
      </c>
      <c r="H106" s="388">
        <v>2366</v>
      </c>
      <c r="I106" s="388">
        <v>2342</v>
      </c>
      <c r="J106" s="388">
        <v>2217</v>
      </c>
      <c r="K106" s="388">
        <v>2274</v>
      </c>
      <c r="L106" s="388">
        <v>2189</v>
      </c>
      <c r="M106" s="388">
        <v>2267</v>
      </c>
      <c r="N106" s="388">
        <v>6994</v>
      </c>
      <c r="O106" s="388">
        <v>6986</v>
      </c>
      <c r="P106" s="388">
        <v>13980</v>
      </c>
      <c r="Q106" s="383"/>
      <c r="R106" s="383"/>
      <c r="S106" s="383"/>
      <c r="T106" s="383"/>
      <c r="U106" s="383"/>
    </row>
    <row r="107" spans="1:21" ht="12.75" customHeight="1" x14ac:dyDescent="0.2">
      <c r="A107" s="386"/>
      <c r="B107" s="386"/>
      <c r="C107" s="386" t="s">
        <v>1234</v>
      </c>
      <c r="D107" s="388">
        <v>2346</v>
      </c>
      <c r="E107" s="388">
        <v>2311</v>
      </c>
      <c r="F107" s="388">
        <v>2378</v>
      </c>
      <c r="G107" s="388">
        <v>2335</v>
      </c>
      <c r="H107" s="388">
        <v>2341</v>
      </c>
      <c r="I107" s="388">
        <v>2337</v>
      </c>
      <c r="J107" s="388">
        <v>2247</v>
      </c>
      <c r="K107" s="388">
        <v>2266</v>
      </c>
      <c r="L107" s="388">
        <v>2219</v>
      </c>
      <c r="M107" s="388">
        <v>2259</v>
      </c>
      <c r="N107" s="388">
        <v>6966</v>
      </c>
      <c r="O107" s="388">
        <v>6938</v>
      </c>
      <c r="P107" s="388">
        <v>13904</v>
      </c>
      <c r="Q107" s="383"/>
      <c r="R107" s="383"/>
      <c r="S107" s="383"/>
      <c r="T107" s="383"/>
      <c r="U107" s="383"/>
    </row>
    <row r="108" spans="1:21" ht="12.75" customHeight="1" x14ac:dyDescent="0.2">
      <c r="A108" s="386"/>
      <c r="B108" s="386"/>
      <c r="C108" s="386" t="s">
        <v>1235</v>
      </c>
      <c r="D108" s="388">
        <v>2372</v>
      </c>
      <c r="E108" s="388">
        <v>2331</v>
      </c>
      <c r="F108" s="388">
        <v>2404</v>
      </c>
      <c r="G108" s="388">
        <v>2355</v>
      </c>
      <c r="H108" s="388">
        <v>2309</v>
      </c>
      <c r="I108" s="388">
        <v>2302</v>
      </c>
      <c r="J108" s="388">
        <v>2223</v>
      </c>
      <c r="K108" s="388">
        <v>2261</v>
      </c>
      <c r="L108" s="388">
        <v>2195</v>
      </c>
      <c r="M108" s="388">
        <v>2254</v>
      </c>
      <c r="N108" s="388">
        <v>6936</v>
      </c>
      <c r="O108" s="388">
        <v>6918</v>
      </c>
      <c r="P108" s="388">
        <v>13854</v>
      </c>
      <c r="Q108" s="383"/>
      <c r="R108" s="383"/>
      <c r="S108" s="383"/>
      <c r="T108" s="383"/>
      <c r="U108" s="383"/>
    </row>
    <row r="109" spans="1:21" ht="12.75" customHeight="1" x14ac:dyDescent="0.2">
      <c r="A109" s="386"/>
      <c r="B109" s="386"/>
      <c r="C109" s="386"/>
      <c r="D109" s="388"/>
      <c r="E109" s="388"/>
      <c r="F109" s="388"/>
      <c r="G109" s="388"/>
      <c r="H109" s="388"/>
      <c r="I109" s="388"/>
      <c r="J109" s="388"/>
      <c r="K109" s="388"/>
      <c r="L109" s="388"/>
      <c r="M109" s="388"/>
      <c r="N109" s="388"/>
      <c r="O109" s="388"/>
      <c r="P109" s="388"/>
      <c r="Q109" s="383"/>
      <c r="R109" s="383"/>
      <c r="S109" s="383"/>
      <c r="T109" s="383"/>
      <c r="U109" s="383"/>
    </row>
    <row r="110" spans="1:21" ht="12.75" customHeight="1" x14ac:dyDescent="0.2">
      <c r="A110" s="386"/>
      <c r="B110" s="386" t="s">
        <v>116</v>
      </c>
      <c r="C110" s="386"/>
      <c r="D110" s="388"/>
      <c r="E110" s="388"/>
      <c r="F110" s="388"/>
      <c r="G110" s="388"/>
      <c r="H110" s="388"/>
      <c r="I110" s="388"/>
      <c r="J110" s="388"/>
      <c r="K110" s="388"/>
      <c r="L110" s="388"/>
      <c r="M110" s="388"/>
      <c r="N110" s="388"/>
      <c r="O110" s="388"/>
      <c r="P110" s="388"/>
      <c r="Q110" s="383"/>
      <c r="R110" s="383"/>
      <c r="S110" s="383"/>
      <c r="T110" s="383"/>
      <c r="U110" s="383"/>
    </row>
    <row r="111" spans="1:21" ht="12.75" customHeight="1" x14ac:dyDescent="0.2">
      <c r="A111" s="386"/>
      <c r="B111" s="386"/>
      <c r="C111" s="386" t="s">
        <v>226</v>
      </c>
      <c r="D111" s="388">
        <v>2326</v>
      </c>
      <c r="E111" s="388">
        <v>2229</v>
      </c>
      <c r="F111" s="388">
        <v>2352</v>
      </c>
      <c r="G111" s="388">
        <v>2243</v>
      </c>
      <c r="H111" s="388">
        <v>2197</v>
      </c>
      <c r="I111" s="388">
        <v>2063</v>
      </c>
      <c r="J111" s="388">
        <v>1996</v>
      </c>
      <c r="K111" s="388">
        <v>1969</v>
      </c>
      <c r="L111" s="388">
        <v>1975</v>
      </c>
      <c r="M111" s="388">
        <v>1964</v>
      </c>
      <c r="N111" s="388">
        <v>6545</v>
      </c>
      <c r="O111" s="388">
        <v>6275</v>
      </c>
      <c r="P111" s="388">
        <v>12820</v>
      </c>
      <c r="Q111" s="383"/>
      <c r="R111" s="383"/>
      <c r="S111" s="383"/>
      <c r="T111" s="383"/>
      <c r="U111" s="383"/>
    </row>
    <row r="112" spans="1:21" ht="12.75" customHeight="1" x14ac:dyDescent="0.2">
      <c r="A112" s="386"/>
      <c r="B112" s="386"/>
      <c r="C112" s="386" t="s">
        <v>1230</v>
      </c>
      <c r="D112" s="388">
        <v>2290</v>
      </c>
      <c r="E112" s="388">
        <v>2269</v>
      </c>
      <c r="F112" s="388">
        <v>2319</v>
      </c>
      <c r="G112" s="388">
        <v>2290</v>
      </c>
      <c r="H112" s="388">
        <v>2272</v>
      </c>
      <c r="I112" s="388">
        <v>2225</v>
      </c>
      <c r="J112" s="388">
        <v>2061</v>
      </c>
      <c r="K112" s="388">
        <v>1984</v>
      </c>
      <c r="L112" s="388">
        <v>2039</v>
      </c>
      <c r="M112" s="388">
        <v>1979</v>
      </c>
      <c r="N112" s="388">
        <v>6652</v>
      </c>
      <c r="O112" s="388">
        <v>6499</v>
      </c>
      <c r="P112" s="388">
        <v>13151</v>
      </c>
      <c r="Q112" s="383"/>
      <c r="R112" s="383"/>
      <c r="S112" s="383"/>
      <c r="T112" s="383"/>
      <c r="U112" s="383"/>
    </row>
    <row r="113" spans="1:21" ht="12.75" customHeight="1" x14ac:dyDescent="0.2">
      <c r="A113" s="386"/>
      <c r="B113" s="386"/>
      <c r="C113" s="386" t="s">
        <v>1231</v>
      </c>
      <c r="D113" s="388">
        <v>2307</v>
      </c>
      <c r="E113" s="388">
        <v>2259</v>
      </c>
      <c r="F113" s="388">
        <v>2336</v>
      </c>
      <c r="G113" s="388">
        <v>2280</v>
      </c>
      <c r="H113" s="388">
        <v>2240</v>
      </c>
      <c r="I113" s="388">
        <v>2272</v>
      </c>
      <c r="J113" s="388">
        <v>2158</v>
      </c>
      <c r="K113" s="388">
        <v>2158</v>
      </c>
      <c r="L113" s="388">
        <v>2135</v>
      </c>
      <c r="M113" s="388">
        <v>2153</v>
      </c>
      <c r="N113" s="388">
        <v>6734</v>
      </c>
      <c r="O113" s="388">
        <v>6710</v>
      </c>
      <c r="P113" s="388">
        <v>13444</v>
      </c>
      <c r="Q113" s="383"/>
      <c r="R113" s="383"/>
      <c r="S113" s="383"/>
      <c r="T113" s="383"/>
      <c r="U113" s="383"/>
    </row>
    <row r="114" spans="1:21" ht="12.75" customHeight="1" x14ac:dyDescent="0.2">
      <c r="A114" s="386"/>
      <c r="B114" s="386"/>
      <c r="C114" s="386" t="s">
        <v>1232</v>
      </c>
      <c r="D114" s="388">
        <v>2339</v>
      </c>
      <c r="E114" s="388">
        <v>2251</v>
      </c>
      <c r="F114" s="388">
        <v>2369</v>
      </c>
      <c r="G114" s="388">
        <v>2274</v>
      </c>
      <c r="H114" s="388">
        <v>2266</v>
      </c>
      <c r="I114" s="388">
        <v>2262</v>
      </c>
      <c r="J114" s="388">
        <v>2128</v>
      </c>
      <c r="K114" s="388">
        <v>2204</v>
      </c>
      <c r="L114" s="388">
        <v>2106</v>
      </c>
      <c r="M114" s="388">
        <v>2198</v>
      </c>
      <c r="N114" s="388">
        <v>6763</v>
      </c>
      <c r="O114" s="388">
        <v>6740</v>
      </c>
      <c r="P114" s="388">
        <v>13503</v>
      </c>
      <c r="Q114" s="383"/>
      <c r="R114" s="383"/>
      <c r="S114" s="383"/>
      <c r="T114" s="383"/>
      <c r="U114" s="383"/>
    </row>
    <row r="115" spans="1:21" ht="12.75" customHeight="1" x14ac:dyDescent="0.2">
      <c r="A115" s="386"/>
      <c r="B115" s="386"/>
      <c r="C115" s="386" t="s">
        <v>1233</v>
      </c>
      <c r="D115" s="388">
        <v>2314</v>
      </c>
      <c r="E115" s="388">
        <v>2247</v>
      </c>
      <c r="F115" s="388">
        <v>2344</v>
      </c>
      <c r="G115" s="388">
        <v>2269</v>
      </c>
      <c r="H115" s="388">
        <v>2298</v>
      </c>
      <c r="I115" s="388">
        <v>2256</v>
      </c>
      <c r="J115" s="388">
        <v>2153</v>
      </c>
      <c r="K115" s="388">
        <v>2194</v>
      </c>
      <c r="L115" s="388">
        <v>2130</v>
      </c>
      <c r="M115" s="388">
        <v>2188</v>
      </c>
      <c r="N115" s="388">
        <v>6795</v>
      </c>
      <c r="O115" s="388">
        <v>6719</v>
      </c>
      <c r="P115" s="388">
        <v>13514</v>
      </c>
      <c r="Q115" s="383"/>
      <c r="R115" s="383"/>
      <c r="S115" s="383"/>
      <c r="T115" s="383"/>
      <c r="U115" s="383"/>
    </row>
    <row r="116" spans="1:21" ht="12.75" customHeight="1" x14ac:dyDescent="0.2">
      <c r="A116" s="386"/>
      <c r="B116" s="386"/>
      <c r="C116" s="386" t="s">
        <v>1234</v>
      </c>
      <c r="D116" s="388">
        <v>2282</v>
      </c>
      <c r="E116" s="388">
        <v>2214</v>
      </c>
      <c r="F116" s="388">
        <v>2312</v>
      </c>
      <c r="G116" s="388">
        <v>2236</v>
      </c>
      <c r="H116" s="388">
        <v>2274</v>
      </c>
      <c r="I116" s="388">
        <v>2251</v>
      </c>
      <c r="J116" s="388">
        <v>2183</v>
      </c>
      <c r="K116" s="388">
        <v>2188</v>
      </c>
      <c r="L116" s="388">
        <v>2160</v>
      </c>
      <c r="M116" s="388">
        <v>2182</v>
      </c>
      <c r="N116" s="388">
        <v>6769</v>
      </c>
      <c r="O116" s="388">
        <v>6675</v>
      </c>
      <c r="P116" s="388">
        <v>13444</v>
      </c>
      <c r="Q116" s="383"/>
      <c r="R116" s="383"/>
      <c r="S116" s="383"/>
      <c r="T116" s="383"/>
      <c r="U116" s="383"/>
    </row>
    <row r="117" spans="1:21" ht="12.75" customHeight="1" x14ac:dyDescent="0.2">
      <c r="A117" s="386"/>
      <c r="B117" s="386"/>
      <c r="C117" s="386" t="s">
        <v>1235</v>
      </c>
      <c r="D117" s="388">
        <v>2307</v>
      </c>
      <c r="E117" s="388">
        <v>2233</v>
      </c>
      <c r="F117" s="388">
        <v>2337</v>
      </c>
      <c r="G117" s="388">
        <v>2255</v>
      </c>
      <c r="H117" s="388">
        <v>2243</v>
      </c>
      <c r="I117" s="388">
        <v>2218</v>
      </c>
      <c r="J117" s="388">
        <v>2160</v>
      </c>
      <c r="K117" s="388">
        <v>2183</v>
      </c>
      <c r="L117" s="388">
        <v>2137</v>
      </c>
      <c r="M117" s="388">
        <v>2177</v>
      </c>
      <c r="N117" s="388">
        <v>6740</v>
      </c>
      <c r="O117" s="388">
        <v>6656</v>
      </c>
      <c r="P117" s="388">
        <v>13396</v>
      </c>
      <c r="Q117" s="383"/>
      <c r="R117" s="383"/>
      <c r="S117" s="383"/>
      <c r="T117" s="383"/>
      <c r="U117" s="383"/>
    </row>
    <row r="118" spans="1:21" ht="12.75" customHeight="1" x14ac:dyDescent="0.2">
      <c r="A118" s="386"/>
      <c r="B118" s="386"/>
      <c r="C118" s="386"/>
      <c r="D118" s="388"/>
      <c r="E118" s="388"/>
      <c r="F118" s="388"/>
      <c r="G118" s="388"/>
      <c r="H118" s="388"/>
      <c r="I118" s="388"/>
      <c r="J118" s="388"/>
      <c r="K118" s="388"/>
      <c r="L118" s="388"/>
      <c r="M118" s="388"/>
      <c r="N118" s="388"/>
      <c r="O118" s="388"/>
      <c r="P118" s="388"/>
      <c r="Q118" s="383"/>
      <c r="R118" s="383"/>
      <c r="S118" s="383"/>
      <c r="T118" s="383"/>
      <c r="U118" s="383"/>
    </row>
    <row r="119" spans="1:21" ht="12.75" customHeight="1" x14ac:dyDescent="0.2">
      <c r="A119" s="386"/>
      <c r="B119" s="386" t="s">
        <v>66</v>
      </c>
      <c r="C119" s="386"/>
      <c r="D119" s="388"/>
      <c r="E119" s="388"/>
      <c r="F119" s="388"/>
      <c r="G119" s="388"/>
      <c r="H119" s="388"/>
      <c r="I119" s="388"/>
      <c r="J119" s="388"/>
      <c r="K119" s="388"/>
      <c r="L119" s="388"/>
      <c r="M119" s="388"/>
      <c r="N119" s="388"/>
      <c r="O119" s="388"/>
      <c r="P119" s="388"/>
      <c r="Q119" s="383"/>
      <c r="R119" s="383"/>
      <c r="S119" s="383"/>
      <c r="T119" s="383"/>
      <c r="U119" s="383"/>
    </row>
    <row r="120" spans="1:21" ht="12.75" customHeight="1" x14ac:dyDescent="0.2">
      <c r="A120" s="386"/>
      <c r="B120" s="386"/>
      <c r="C120" s="386" t="s">
        <v>226</v>
      </c>
      <c r="D120" s="388">
        <v>65</v>
      </c>
      <c r="E120" s="388">
        <v>119</v>
      </c>
      <c r="F120" s="388">
        <v>66</v>
      </c>
      <c r="G120" s="388">
        <v>121</v>
      </c>
      <c r="H120" s="388">
        <v>74</v>
      </c>
      <c r="I120" s="388">
        <v>102</v>
      </c>
      <c r="J120" s="388">
        <v>38</v>
      </c>
      <c r="K120" s="388">
        <v>99</v>
      </c>
      <c r="L120" s="388">
        <v>35</v>
      </c>
      <c r="M120" s="388">
        <v>98</v>
      </c>
      <c r="N120" s="388">
        <v>178</v>
      </c>
      <c r="O120" s="388">
        <v>322</v>
      </c>
      <c r="P120" s="388">
        <v>500</v>
      </c>
      <c r="Q120" s="383"/>
      <c r="R120" s="383"/>
      <c r="S120" s="383"/>
      <c r="T120" s="383"/>
      <c r="U120" s="383"/>
    </row>
    <row r="121" spans="1:21" ht="12.75" customHeight="1" x14ac:dyDescent="0.2">
      <c r="A121" s="386"/>
      <c r="B121" s="386"/>
      <c r="C121" s="386" t="s">
        <v>1230</v>
      </c>
      <c r="D121" s="388">
        <v>66</v>
      </c>
      <c r="E121" s="388">
        <v>105</v>
      </c>
      <c r="F121" s="388">
        <v>68</v>
      </c>
      <c r="G121" s="388">
        <v>107</v>
      </c>
      <c r="H121" s="388">
        <v>66</v>
      </c>
      <c r="I121" s="388">
        <v>103</v>
      </c>
      <c r="J121" s="388">
        <v>70</v>
      </c>
      <c r="K121" s="388">
        <v>93</v>
      </c>
      <c r="L121" s="388">
        <v>64</v>
      </c>
      <c r="M121" s="388">
        <v>92</v>
      </c>
      <c r="N121" s="388">
        <v>204</v>
      </c>
      <c r="O121" s="388">
        <v>303</v>
      </c>
      <c r="P121" s="388">
        <v>507</v>
      </c>
      <c r="Q121" s="383"/>
      <c r="R121" s="383"/>
      <c r="S121" s="383"/>
      <c r="T121" s="383"/>
      <c r="U121" s="383"/>
    </row>
    <row r="122" spans="1:21" ht="12.75" customHeight="1" x14ac:dyDescent="0.2">
      <c r="A122" s="386"/>
      <c r="B122" s="386"/>
      <c r="C122" s="386" t="s">
        <v>1231</v>
      </c>
      <c r="D122" s="388">
        <v>66</v>
      </c>
      <c r="E122" s="388">
        <v>101</v>
      </c>
      <c r="F122" s="388">
        <v>68</v>
      </c>
      <c r="G122" s="388">
        <v>103</v>
      </c>
      <c r="H122" s="388">
        <v>68</v>
      </c>
      <c r="I122" s="388">
        <v>91</v>
      </c>
      <c r="J122" s="388">
        <v>62</v>
      </c>
      <c r="K122" s="388">
        <v>94</v>
      </c>
      <c r="L122" s="388">
        <v>57</v>
      </c>
      <c r="M122" s="388">
        <v>93</v>
      </c>
      <c r="N122" s="388">
        <v>198</v>
      </c>
      <c r="O122" s="388">
        <v>288</v>
      </c>
      <c r="P122" s="388">
        <v>486</v>
      </c>
      <c r="Q122" s="383"/>
      <c r="R122" s="383"/>
      <c r="S122" s="383"/>
      <c r="T122" s="383"/>
      <c r="U122" s="383"/>
    </row>
    <row r="123" spans="1:21" ht="12.75" customHeight="1" x14ac:dyDescent="0.2">
      <c r="A123" s="386"/>
      <c r="B123" s="386"/>
      <c r="C123" s="386" t="s">
        <v>1232</v>
      </c>
      <c r="D123" s="388">
        <v>66</v>
      </c>
      <c r="E123" s="388">
        <v>99</v>
      </c>
      <c r="F123" s="388">
        <v>68</v>
      </c>
      <c r="G123" s="388">
        <v>101</v>
      </c>
      <c r="H123" s="388">
        <v>68</v>
      </c>
      <c r="I123" s="388">
        <v>88</v>
      </c>
      <c r="J123" s="388">
        <v>64</v>
      </c>
      <c r="K123" s="388">
        <v>83</v>
      </c>
      <c r="L123" s="388">
        <v>59</v>
      </c>
      <c r="M123" s="388">
        <v>82</v>
      </c>
      <c r="N123" s="388">
        <v>200</v>
      </c>
      <c r="O123" s="388">
        <v>272</v>
      </c>
      <c r="P123" s="388">
        <v>472</v>
      </c>
      <c r="Q123" s="383"/>
      <c r="R123" s="383"/>
      <c r="S123" s="383"/>
      <c r="T123" s="383"/>
      <c r="U123" s="383"/>
    </row>
    <row r="124" spans="1:21" ht="12.75" customHeight="1" x14ac:dyDescent="0.2">
      <c r="A124" s="386"/>
      <c r="B124" s="386"/>
      <c r="C124" s="386" t="s">
        <v>1233</v>
      </c>
      <c r="D124" s="388">
        <v>65</v>
      </c>
      <c r="E124" s="388">
        <v>99</v>
      </c>
      <c r="F124" s="388">
        <v>67</v>
      </c>
      <c r="G124" s="388">
        <v>101</v>
      </c>
      <c r="H124" s="388">
        <v>68</v>
      </c>
      <c r="I124" s="388">
        <v>86</v>
      </c>
      <c r="J124" s="388">
        <v>64</v>
      </c>
      <c r="K124" s="388">
        <v>80</v>
      </c>
      <c r="L124" s="388">
        <v>59</v>
      </c>
      <c r="M124" s="388">
        <v>79</v>
      </c>
      <c r="N124" s="388">
        <v>199</v>
      </c>
      <c r="O124" s="388">
        <v>267</v>
      </c>
      <c r="P124" s="388">
        <v>466</v>
      </c>
      <c r="Q124" s="383"/>
      <c r="R124" s="383"/>
      <c r="S124" s="383"/>
      <c r="T124" s="383"/>
      <c r="U124" s="383"/>
    </row>
    <row r="125" spans="1:21" ht="12.75" customHeight="1" x14ac:dyDescent="0.2">
      <c r="A125" s="386"/>
      <c r="B125" s="386"/>
      <c r="C125" s="386" t="s">
        <v>1234</v>
      </c>
      <c r="D125" s="388">
        <v>64</v>
      </c>
      <c r="E125" s="388">
        <v>97</v>
      </c>
      <c r="F125" s="388">
        <v>66</v>
      </c>
      <c r="G125" s="388">
        <v>99</v>
      </c>
      <c r="H125" s="388">
        <v>67</v>
      </c>
      <c r="I125" s="388">
        <v>86</v>
      </c>
      <c r="J125" s="388">
        <v>64</v>
      </c>
      <c r="K125" s="388">
        <v>78</v>
      </c>
      <c r="L125" s="388">
        <v>59</v>
      </c>
      <c r="M125" s="388">
        <v>77</v>
      </c>
      <c r="N125" s="388">
        <v>197</v>
      </c>
      <c r="O125" s="388">
        <v>263</v>
      </c>
      <c r="P125" s="388">
        <v>460</v>
      </c>
      <c r="Q125" s="383"/>
      <c r="R125" s="383"/>
      <c r="S125" s="383"/>
      <c r="T125" s="383"/>
      <c r="U125" s="383"/>
    </row>
    <row r="126" spans="1:21" ht="12.75" customHeight="1" x14ac:dyDescent="0.2">
      <c r="A126" s="386"/>
      <c r="B126" s="386"/>
      <c r="C126" s="386" t="s">
        <v>1235</v>
      </c>
      <c r="D126" s="388">
        <v>65</v>
      </c>
      <c r="E126" s="388">
        <v>98</v>
      </c>
      <c r="F126" s="388">
        <v>67</v>
      </c>
      <c r="G126" s="388">
        <v>100</v>
      </c>
      <c r="H126" s="388">
        <v>66</v>
      </c>
      <c r="I126" s="388">
        <v>84</v>
      </c>
      <c r="J126" s="388">
        <v>63</v>
      </c>
      <c r="K126" s="388">
        <v>78</v>
      </c>
      <c r="L126" s="388">
        <v>58</v>
      </c>
      <c r="M126" s="388">
        <v>77</v>
      </c>
      <c r="N126" s="388">
        <v>196</v>
      </c>
      <c r="O126" s="388">
        <v>262</v>
      </c>
      <c r="P126" s="388">
        <v>458</v>
      </c>
      <c r="Q126" s="383"/>
      <c r="R126" s="383"/>
      <c r="S126" s="383"/>
      <c r="T126" s="383"/>
      <c r="U126" s="383"/>
    </row>
    <row r="127" spans="1:21" ht="12.75" customHeight="1" x14ac:dyDescent="0.2">
      <c r="A127" s="386"/>
      <c r="B127" s="386"/>
      <c r="C127" s="386"/>
      <c r="D127" s="388"/>
      <c r="E127" s="388"/>
      <c r="F127" s="388"/>
      <c r="G127" s="388"/>
      <c r="H127" s="388"/>
      <c r="I127" s="388"/>
      <c r="J127" s="388"/>
      <c r="K127" s="388"/>
      <c r="L127" s="388"/>
      <c r="M127" s="388"/>
      <c r="N127" s="388"/>
      <c r="O127" s="388"/>
      <c r="P127" s="388"/>
      <c r="Q127" s="383"/>
      <c r="R127" s="383"/>
      <c r="S127" s="383"/>
      <c r="T127" s="383"/>
      <c r="U127" s="383"/>
    </row>
    <row r="128" spans="1:21" ht="12.75" customHeight="1" x14ac:dyDescent="0.25">
      <c r="A128" s="389"/>
      <c r="B128" s="389"/>
      <c r="C128" s="389"/>
      <c r="D128" s="389"/>
      <c r="E128" s="389"/>
      <c r="F128" s="389"/>
      <c r="G128" s="389"/>
      <c r="H128" s="389"/>
      <c r="I128" s="389"/>
      <c r="J128" s="389"/>
      <c r="K128" s="389"/>
      <c r="L128" s="389"/>
      <c r="M128" s="389"/>
      <c r="N128" s="389"/>
      <c r="O128" s="389"/>
      <c r="P128" s="389"/>
      <c r="Q128" s="383"/>
      <c r="R128" s="383"/>
      <c r="S128" s="383"/>
      <c r="T128" s="383"/>
      <c r="U128" s="383"/>
    </row>
    <row r="129" spans="1:21" ht="12.75" customHeight="1" x14ac:dyDescent="0.25">
      <c r="A129" s="389"/>
      <c r="B129" s="389"/>
      <c r="C129" s="389"/>
      <c r="D129" s="389"/>
      <c r="E129" s="389"/>
      <c r="F129" s="389"/>
      <c r="G129" s="389"/>
      <c r="H129" s="389"/>
      <c r="I129" s="389"/>
      <c r="J129" s="389"/>
      <c r="K129" s="389"/>
      <c r="L129" s="389"/>
      <c r="M129" s="389"/>
      <c r="N129" s="389"/>
      <c r="O129" s="389"/>
      <c r="P129" s="389"/>
      <c r="Q129" s="383"/>
      <c r="R129" s="383"/>
      <c r="S129" s="383"/>
      <c r="T129" s="383"/>
      <c r="U129" s="383"/>
    </row>
    <row r="130" spans="1:21" ht="12.75" customHeight="1" x14ac:dyDescent="0.25">
      <c r="A130" s="389"/>
      <c r="B130" s="389"/>
      <c r="C130" s="389"/>
      <c r="D130" s="389"/>
      <c r="E130" s="389"/>
      <c r="F130" s="389"/>
      <c r="G130" s="389"/>
      <c r="H130" s="389"/>
      <c r="I130" s="389"/>
      <c r="J130" s="389"/>
      <c r="K130" s="389"/>
      <c r="L130" s="389"/>
      <c r="M130" s="389"/>
      <c r="N130" s="389"/>
      <c r="O130" s="389"/>
      <c r="P130" s="389"/>
      <c r="Q130" s="383"/>
      <c r="R130" s="383"/>
      <c r="S130" s="383"/>
      <c r="T130" s="383"/>
      <c r="U130" s="383"/>
    </row>
    <row r="131" spans="1:21" ht="12.75" customHeight="1" x14ac:dyDescent="0.25">
      <c r="A131" s="389"/>
      <c r="B131" s="389"/>
      <c r="C131" s="389"/>
      <c r="D131" s="389"/>
      <c r="E131" s="389"/>
      <c r="F131" s="389"/>
      <c r="G131" s="389"/>
      <c r="H131" s="389"/>
      <c r="I131" s="389"/>
      <c r="J131" s="389"/>
      <c r="K131" s="389"/>
      <c r="L131" s="389"/>
      <c r="M131" s="389"/>
      <c r="N131" s="389"/>
      <c r="O131" s="389"/>
      <c r="P131" s="389"/>
      <c r="Q131" s="383"/>
      <c r="R131" s="383"/>
      <c r="S131" s="383"/>
      <c r="T131" s="383"/>
      <c r="U131" s="383"/>
    </row>
    <row r="132" spans="1:21" ht="12.75" customHeight="1" x14ac:dyDescent="0.25">
      <c r="A132" s="389"/>
      <c r="B132" s="389"/>
      <c r="C132" s="389"/>
      <c r="D132" s="389"/>
      <c r="E132" s="389"/>
      <c r="F132" s="389"/>
      <c r="G132" s="389"/>
      <c r="H132" s="389"/>
      <c r="I132" s="389"/>
      <c r="J132" s="389"/>
      <c r="K132" s="389"/>
      <c r="L132" s="389"/>
      <c r="M132" s="389"/>
      <c r="N132" s="389"/>
      <c r="O132" s="389"/>
      <c r="P132" s="389"/>
      <c r="Q132" s="383"/>
      <c r="R132" s="383"/>
      <c r="S132" s="383"/>
      <c r="T132" s="383"/>
      <c r="U132" s="383"/>
    </row>
    <row r="133" spans="1:21" ht="12.75" customHeight="1" x14ac:dyDescent="0.25">
      <c r="A133" s="389"/>
      <c r="B133" s="389"/>
      <c r="C133" s="389"/>
      <c r="D133" s="389"/>
      <c r="E133" s="389"/>
      <c r="F133" s="389"/>
      <c r="G133" s="389"/>
      <c r="H133" s="389"/>
      <c r="I133" s="389"/>
      <c r="J133" s="389"/>
      <c r="K133" s="389"/>
      <c r="L133" s="389"/>
      <c r="M133" s="389"/>
      <c r="N133" s="389"/>
      <c r="O133" s="389"/>
      <c r="P133" s="389"/>
      <c r="Q133" s="383"/>
      <c r="R133" s="383"/>
      <c r="S133" s="383"/>
      <c r="T133" s="383"/>
      <c r="U133" s="383"/>
    </row>
    <row r="134" spans="1:21" ht="12.75" customHeight="1" x14ac:dyDescent="0.25">
      <c r="A134" s="389"/>
      <c r="B134" s="389"/>
      <c r="C134" s="389"/>
      <c r="D134" s="389"/>
      <c r="E134" s="389"/>
      <c r="F134" s="389"/>
      <c r="G134" s="389"/>
      <c r="H134" s="389"/>
      <c r="I134" s="389"/>
      <c r="J134" s="389"/>
      <c r="K134" s="389"/>
      <c r="L134" s="389"/>
      <c r="M134" s="389"/>
      <c r="N134" s="389"/>
      <c r="O134" s="389"/>
      <c r="P134" s="389"/>
      <c r="Q134" s="383"/>
      <c r="R134" s="383"/>
      <c r="S134" s="383"/>
      <c r="T134" s="383"/>
      <c r="U134" s="383"/>
    </row>
    <row r="135" spans="1:21" ht="12.75" customHeight="1" x14ac:dyDescent="0.25">
      <c r="A135" s="389"/>
      <c r="B135" s="389"/>
      <c r="C135" s="389"/>
      <c r="D135" s="389"/>
      <c r="E135" s="389"/>
      <c r="F135" s="389"/>
      <c r="G135" s="389"/>
      <c r="H135" s="389"/>
      <c r="I135" s="389"/>
      <c r="J135" s="389"/>
      <c r="K135" s="389"/>
      <c r="L135" s="389"/>
      <c r="M135" s="389"/>
      <c r="N135" s="389"/>
      <c r="O135" s="389"/>
      <c r="P135" s="389"/>
      <c r="Q135" s="383"/>
      <c r="R135" s="383"/>
      <c r="S135" s="383"/>
      <c r="T135" s="383"/>
      <c r="U135" s="383"/>
    </row>
    <row r="136" spans="1:21" ht="12.75" customHeight="1" x14ac:dyDescent="0.25">
      <c r="A136" s="389"/>
      <c r="B136" s="389"/>
      <c r="C136" s="389"/>
      <c r="D136" s="389"/>
      <c r="E136" s="389"/>
      <c r="F136" s="389"/>
      <c r="G136" s="389"/>
      <c r="H136" s="389"/>
      <c r="I136" s="389"/>
      <c r="J136" s="389"/>
      <c r="K136" s="389"/>
      <c r="L136" s="389"/>
      <c r="M136" s="389"/>
      <c r="N136" s="389"/>
      <c r="O136" s="389"/>
      <c r="P136" s="389"/>
      <c r="Q136" s="383"/>
      <c r="R136" s="383"/>
      <c r="S136" s="383"/>
      <c r="T136" s="383"/>
      <c r="U136" s="383"/>
    </row>
    <row r="137" spans="1:21" ht="12.75" customHeight="1" x14ac:dyDescent="0.25">
      <c r="A137" s="389"/>
      <c r="B137" s="389"/>
      <c r="C137" s="389"/>
      <c r="D137" s="389"/>
      <c r="E137" s="389"/>
      <c r="F137" s="389"/>
      <c r="G137" s="389"/>
      <c r="H137" s="389"/>
      <c r="I137" s="389"/>
      <c r="J137" s="389"/>
      <c r="K137" s="389"/>
      <c r="L137" s="389"/>
      <c r="M137" s="389"/>
      <c r="N137" s="389"/>
      <c r="O137" s="389"/>
      <c r="P137" s="389"/>
      <c r="Q137" s="383"/>
      <c r="R137" s="383"/>
      <c r="S137" s="383"/>
      <c r="T137" s="383"/>
      <c r="U137" s="383"/>
    </row>
    <row r="138" spans="1:21" ht="12.75" customHeight="1" x14ac:dyDescent="0.25">
      <c r="A138" s="389"/>
      <c r="B138" s="389"/>
      <c r="C138" s="389"/>
      <c r="D138" s="389"/>
      <c r="E138" s="389"/>
      <c r="F138" s="389"/>
      <c r="G138" s="389"/>
      <c r="H138" s="389"/>
      <c r="I138" s="389"/>
      <c r="J138" s="389"/>
      <c r="K138" s="389"/>
      <c r="L138" s="389"/>
      <c r="M138" s="389"/>
      <c r="N138" s="389"/>
      <c r="O138" s="389"/>
      <c r="P138" s="389"/>
      <c r="Q138" s="383"/>
      <c r="R138" s="383"/>
      <c r="S138" s="383"/>
      <c r="T138" s="383"/>
      <c r="U138" s="383"/>
    </row>
    <row r="139" spans="1:21" ht="12.75" customHeight="1" x14ac:dyDescent="0.25">
      <c r="A139" s="389"/>
      <c r="B139" s="389"/>
      <c r="C139" s="389"/>
      <c r="D139" s="389"/>
      <c r="E139" s="389"/>
      <c r="F139" s="389"/>
      <c r="G139" s="389"/>
      <c r="H139" s="389"/>
      <c r="I139" s="389"/>
      <c r="J139" s="389"/>
      <c r="K139" s="389"/>
      <c r="L139" s="389"/>
      <c r="M139" s="389"/>
      <c r="N139" s="389"/>
      <c r="O139" s="389"/>
      <c r="P139" s="389"/>
      <c r="Q139" s="383"/>
      <c r="R139" s="383"/>
      <c r="S139" s="383"/>
      <c r="T139" s="383"/>
      <c r="U139" s="383"/>
    </row>
    <row r="140" spans="1:21" ht="12.75" customHeight="1" x14ac:dyDescent="0.25">
      <c r="A140" s="389"/>
      <c r="B140" s="389"/>
      <c r="C140" s="389"/>
      <c r="D140" s="389"/>
      <c r="E140" s="389"/>
      <c r="F140" s="389"/>
      <c r="G140" s="389"/>
      <c r="H140" s="389"/>
      <c r="I140" s="389"/>
      <c r="J140" s="389"/>
      <c r="K140" s="389"/>
      <c r="L140" s="389"/>
      <c r="M140" s="389"/>
      <c r="N140" s="389"/>
      <c r="O140" s="389"/>
      <c r="P140" s="389"/>
      <c r="Q140" s="383"/>
      <c r="R140" s="383"/>
      <c r="S140" s="383"/>
      <c r="T140" s="383"/>
      <c r="U140" s="383"/>
    </row>
    <row r="141" spans="1:21" ht="12.75" customHeight="1" x14ac:dyDescent="0.25">
      <c r="A141" s="389"/>
      <c r="B141" s="389"/>
      <c r="C141" s="389"/>
      <c r="D141" s="389"/>
      <c r="E141" s="389"/>
      <c r="F141" s="389"/>
      <c r="G141" s="389"/>
      <c r="H141" s="389"/>
      <c r="I141" s="389"/>
      <c r="J141" s="389"/>
      <c r="K141" s="389"/>
      <c r="L141" s="389"/>
      <c r="M141" s="389"/>
      <c r="N141" s="389"/>
      <c r="O141" s="389"/>
      <c r="P141" s="389"/>
      <c r="Q141" s="383"/>
      <c r="R141" s="383"/>
      <c r="S141" s="383"/>
      <c r="T141" s="383"/>
      <c r="U141" s="383"/>
    </row>
    <row r="142" spans="1:21" ht="12.75" customHeight="1" x14ac:dyDescent="0.25">
      <c r="A142" s="389"/>
      <c r="B142" s="389"/>
      <c r="C142" s="389"/>
      <c r="D142" s="389"/>
      <c r="E142" s="389"/>
      <c r="F142" s="389"/>
      <c r="G142" s="389"/>
      <c r="H142" s="389"/>
      <c r="I142" s="389"/>
      <c r="J142" s="389"/>
      <c r="K142" s="389"/>
      <c r="L142" s="389"/>
      <c r="M142" s="389"/>
      <c r="N142" s="389"/>
      <c r="O142" s="389"/>
      <c r="P142" s="389"/>
      <c r="Q142" s="383"/>
      <c r="R142" s="383"/>
      <c r="S142" s="383"/>
      <c r="T142" s="383"/>
      <c r="U142" s="383"/>
    </row>
    <row r="143" spans="1:21" ht="12.75" customHeight="1" x14ac:dyDescent="0.25">
      <c r="A143" s="389"/>
      <c r="B143" s="389"/>
      <c r="C143" s="389"/>
      <c r="D143" s="389"/>
      <c r="E143" s="389"/>
      <c r="F143" s="389"/>
      <c r="G143" s="389"/>
      <c r="H143" s="389"/>
      <c r="I143" s="389"/>
      <c r="J143" s="389"/>
      <c r="K143" s="389"/>
      <c r="L143" s="389"/>
      <c r="M143" s="389"/>
      <c r="N143" s="389"/>
      <c r="O143" s="389"/>
      <c r="P143" s="389"/>
      <c r="Q143" s="383"/>
      <c r="R143" s="383"/>
      <c r="S143" s="383"/>
      <c r="T143" s="383"/>
      <c r="U143" s="383"/>
    </row>
    <row r="144" spans="1:21" ht="12.75" customHeight="1" x14ac:dyDescent="0.25">
      <c r="A144" s="389"/>
      <c r="B144" s="389"/>
      <c r="C144" s="389"/>
      <c r="D144" s="389"/>
      <c r="E144" s="389"/>
      <c r="F144" s="389"/>
      <c r="G144" s="389"/>
      <c r="H144" s="389"/>
      <c r="I144" s="389"/>
      <c r="J144" s="389"/>
      <c r="K144" s="389"/>
      <c r="L144" s="389"/>
      <c r="M144" s="389"/>
      <c r="N144" s="389"/>
      <c r="O144" s="389"/>
      <c r="P144" s="389"/>
      <c r="Q144" s="383"/>
      <c r="R144" s="383"/>
      <c r="S144" s="383"/>
      <c r="T144" s="383"/>
      <c r="U144" s="383"/>
    </row>
    <row r="145" spans="1:21" ht="12.75" customHeight="1" x14ac:dyDescent="0.25">
      <c r="A145" s="389"/>
      <c r="B145" s="389"/>
      <c r="C145" s="389"/>
      <c r="D145" s="389"/>
      <c r="E145" s="389"/>
      <c r="F145" s="389"/>
      <c r="G145" s="389"/>
      <c r="H145" s="389"/>
      <c r="I145" s="389"/>
      <c r="J145" s="389"/>
      <c r="K145" s="389"/>
      <c r="L145" s="389"/>
      <c r="M145" s="389"/>
      <c r="N145" s="389"/>
      <c r="O145" s="389"/>
      <c r="P145" s="389"/>
      <c r="Q145" s="383"/>
      <c r="R145" s="383"/>
      <c r="S145" s="383"/>
      <c r="T145" s="383"/>
      <c r="U145" s="383"/>
    </row>
    <row r="146" spans="1:21" ht="12.75" customHeight="1" x14ac:dyDescent="0.25">
      <c r="A146" s="389"/>
      <c r="B146" s="389"/>
      <c r="C146" s="389"/>
      <c r="D146" s="389"/>
      <c r="E146" s="389"/>
      <c r="F146" s="389"/>
      <c r="G146" s="389"/>
      <c r="H146" s="389"/>
      <c r="I146" s="389"/>
      <c r="J146" s="389"/>
      <c r="K146" s="389"/>
      <c r="L146" s="389"/>
      <c r="M146" s="389"/>
      <c r="N146" s="389"/>
      <c r="O146" s="389"/>
      <c r="P146" s="389"/>
      <c r="Q146" s="383"/>
      <c r="R146" s="383"/>
      <c r="S146" s="383"/>
      <c r="T146" s="383"/>
      <c r="U146" s="383"/>
    </row>
    <row r="147" spans="1:21" ht="12.75" customHeight="1" x14ac:dyDescent="0.25">
      <c r="A147" s="389"/>
      <c r="B147" s="389"/>
      <c r="C147" s="389"/>
      <c r="D147" s="389"/>
      <c r="E147" s="389"/>
      <c r="F147" s="389"/>
      <c r="G147" s="389"/>
      <c r="H147" s="389"/>
      <c r="I147" s="389"/>
      <c r="J147" s="389"/>
      <c r="K147" s="389"/>
      <c r="L147" s="389"/>
      <c r="M147" s="389"/>
      <c r="N147" s="389"/>
      <c r="O147" s="389"/>
      <c r="P147" s="389"/>
      <c r="Q147" s="383"/>
      <c r="R147" s="383"/>
      <c r="S147" s="383"/>
      <c r="T147" s="383"/>
      <c r="U147" s="383"/>
    </row>
    <row r="148" spans="1:21" ht="12.75" customHeight="1" x14ac:dyDescent="0.25">
      <c r="A148" s="389"/>
      <c r="B148" s="389"/>
      <c r="C148" s="389"/>
      <c r="D148" s="389"/>
      <c r="E148" s="389"/>
      <c r="F148" s="389"/>
      <c r="G148" s="389"/>
      <c r="H148" s="389"/>
      <c r="I148" s="389"/>
      <c r="J148" s="389"/>
      <c r="K148" s="389"/>
      <c r="L148" s="389"/>
      <c r="M148" s="389"/>
      <c r="N148" s="389"/>
      <c r="O148" s="389"/>
      <c r="P148" s="389"/>
      <c r="Q148" s="383"/>
      <c r="R148" s="383"/>
      <c r="S148" s="383"/>
      <c r="T148" s="383"/>
      <c r="U148" s="383"/>
    </row>
    <row r="149" spans="1:21" ht="12.75" customHeight="1" x14ac:dyDescent="0.25">
      <c r="A149" s="389"/>
      <c r="B149" s="389"/>
      <c r="C149" s="389"/>
      <c r="D149" s="389"/>
      <c r="E149" s="389"/>
      <c r="F149" s="389"/>
      <c r="G149" s="389"/>
      <c r="H149" s="389"/>
      <c r="I149" s="389"/>
      <c r="J149" s="389"/>
      <c r="K149" s="389"/>
      <c r="L149" s="389"/>
      <c r="M149" s="389"/>
      <c r="N149" s="389"/>
      <c r="O149" s="389"/>
      <c r="P149" s="389"/>
      <c r="Q149" s="383"/>
      <c r="R149" s="383"/>
      <c r="S149" s="383"/>
      <c r="T149" s="383"/>
      <c r="U149" s="383"/>
    </row>
    <row r="150" spans="1:21" ht="12.75" customHeight="1" x14ac:dyDescent="0.25">
      <c r="A150" s="389"/>
      <c r="B150" s="389"/>
      <c r="C150" s="389"/>
      <c r="D150" s="389"/>
      <c r="E150" s="389"/>
      <c r="F150" s="389"/>
      <c r="G150" s="389"/>
      <c r="H150" s="389"/>
      <c r="I150" s="389"/>
      <c r="J150" s="389"/>
      <c r="K150" s="389"/>
      <c r="L150" s="389"/>
      <c r="M150" s="389"/>
      <c r="N150" s="389"/>
      <c r="O150" s="389"/>
      <c r="P150" s="389"/>
      <c r="Q150" s="383"/>
      <c r="R150" s="383"/>
      <c r="S150" s="383"/>
      <c r="T150" s="383"/>
      <c r="U150" s="383"/>
    </row>
    <row r="151" spans="1:21" ht="12.75" customHeight="1" x14ac:dyDescent="0.25">
      <c r="A151" s="389"/>
      <c r="B151" s="389"/>
      <c r="C151" s="389"/>
      <c r="D151" s="389"/>
      <c r="E151" s="389"/>
      <c r="F151" s="389"/>
      <c r="G151" s="389"/>
      <c r="H151" s="389"/>
      <c r="I151" s="389"/>
      <c r="J151" s="389"/>
      <c r="K151" s="389"/>
      <c r="L151" s="389"/>
      <c r="M151" s="389"/>
      <c r="N151" s="389"/>
      <c r="O151" s="389"/>
      <c r="P151" s="389"/>
      <c r="Q151" s="383"/>
      <c r="R151" s="383"/>
      <c r="S151" s="383"/>
      <c r="T151" s="383"/>
      <c r="U151" s="383"/>
    </row>
    <row r="152" spans="1:21" ht="12.75" customHeight="1" x14ac:dyDescent="0.25">
      <c r="A152" s="389"/>
      <c r="B152" s="389"/>
      <c r="C152" s="389"/>
      <c r="D152" s="389"/>
      <c r="E152" s="389"/>
      <c r="F152" s="389"/>
      <c r="G152" s="389"/>
      <c r="H152" s="389"/>
      <c r="I152" s="389"/>
      <c r="J152" s="389"/>
      <c r="K152" s="389"/>
      <c r="L152" s="389"/>
      <c r="M152" s="389"/>
      <c r="N152" s="389"/>
      <c r="O152" s="389"/>
      <c r="P152" s="389"/>
      <c r="Q152" s="383"/>
      <c r="R152" s="383"/>
      <c r="S152" s="383"/>
      <c r="T152" s="383"/>
      <c r="U152" s="383"/>
    </row>
    <row r="153" spans="1:21" ht="12.75" customHeight="1" x14ac:dyDescent="0.25">
      <c r="A153" s="389"/>
      <c r="B153" s="389"/>
      <c r="C153" s="389"/>
      <c r="D153" s="389"/>
      <c r="E153" s="389"/>
      <c r="F153" s="389"/>
      <c r="G153" s="389"/>
      <c r="H153" s="389"/>
      <c r="I153" s="389"/>
      <c r="J153" s="389"/>
      <c r="K153" s="389"/>
      <c r="L153" s="389"/>
      <c r="M153" s="389"/>
      <c r="N153" s="389"/>
      <c r="O153" s="389"/>
      <c r="P153" s="389"/>
      <c r="Q153" s="383"/>
      <c r="R153" s="383"/>
      <c r="S153" s="383"/>
      <c r="T153" s="383"/>
      <c r="U153" s="383"/>
    </row>
    <row r="154" spans="1:21" ht="12.75" customHeight="1" x14ac:dyDescent="0.25">
      <c r="A154" s="389"/>
      <c r="B154" s="389"/>
      <c r="C154" s="389"/>
      <c r="D154" s="389"/>
      <c r="E154" s="389"/>
      <c r="F154" s="389"/>
      <c r="G154" s="389"/>
      <c r="H154" s="389"/>
      <c r="I154" s="389"/>
      <c r="J154" s="389"/>
      <c r="K154" s="389"/>
      <c r="L154" s="389"/>
      <c r="M154" s="389"/>
      <c r="N154" s="389"/>
      <c r="O154" s="389"/>
      <c r="P154" s="389"/>
      <c r="Q154" s="383"/>
      <c r="R154" s="383"/>
      <c r="S154" s="383"/>
      <c r="T154" s="383"/>
      <c r="U154" s="383"/>
    </row>
    <row r="155" spans="1:21" ht="12.75" customHeight="1" x14ac:dyDescent="0.25">
      <c r="A155" s="389"/>
      <c r="B155" s="389"/>
      <c r="C155" s="389"/>
      <c r="D155" s="389"/>
      <c r="E155" s="389"/>
      <c r="F155" s="389"/>
      <c r="G155" s="389"/>
      <c r="H155" s="389"/>
      <c r="I155" s="389"/>
      <c r="J155" s="389"/>
      <c r="K155" s="389"/>
      <c r="L155" s="389"/>
      <c r="M155" s="389"/>
      <c r="N155" s="389"/>
      <c r="O155" s="389"/>
      <c r="P155" s="389"/>
      <c r="Q155" s="383"/>
      <c r="R155" s="383"/>
      <c r="S155" s="383"/>
      <c r="T155" s="383"/>
      <c r="U155" s="383"/>
    </row>
    <row r="156" spans="1:21" ht="12.75" customHeight="1" x14ac:dyDescent="0.25">
      <c r="A156" s="389"/>
      <c r="B156" s="389"/>
      <c r="C156" s="389"/>
      <c r="D156" s="389"/>
      <c r="E156" s="389"/>
      <c r="F156" s="389"/>
      <c r="G156" s="389"/>
      <c r="H156" s="389"/>
      <c r="I156" s="389"/>
      <c r="J156" s="389"/>
      <c r="K156" s="389"/>
      <c r="L156" s="389"/>
      <c r="M156" s="389"/>
      <c r="N156" s="389"/>
      <c r="O156" s="389"/>
      <c r="P156" s="389"/>
      <c r="Q156" s="383"/>
      <c r="R156" s="383"/>
      <c r="S156" s="383"/>
      <c r="T156" s="383"/>
      <c r="U156" s="383"/>
    </row>
    <row r="157" spans="1:21" ht="12.75" customHeight="1" x14ac:dyDescent="0.25">
      <c r="A157" s="389"/>
      <c r="B157" s="389"/>
      <c r="C157" s="389"/>
      <c r="D157" s="389"/>
      <c r="E157" s="389"/>
      <c r="F157" s="389"/>
      <c r="G157" s="389"/>
      <c r="H157" s="389"/>
      <c r="I157" s="389"/>
      <c r="J157" s="389"/>
      <c r="K157" s="389"/>
      <c r="L157" s="389"/>
      <c r="M157" s="389"/>
      <c r="N157" s="389"/>
      <c r="O157" s="389"/>
      <c r="P157" s="389"/>
      <c r="Q157" s="383"/>
      <c r="R157" s="383"/>
      <c r="S157" s="383"/>
      <c r="T157" s="383"/>
      <c r="U157" s="383"/>
    </row>
    <row r="158" spans="1:21" ht="12.75" customHeight="1" x14ac:dyDescent="0.25">
      <c r="A158" s="389"/>
      <c r="B158" s="389"/>
      <c r="C158" s="389"/>
      <c r="D158" s="389"/>
      <c r="E158" s="389"/>
      <c r="F158" s="389"/>
      <c r="G158" s="389"/>
      <c r="H158" s="389"/>
      <c r="I158" s="389"/>
      <c r="J158" s="389"/>
      <c r="K158" s="389"/>
      <c r="L158" s="389"/>
      <c r="M158" s="389"/>
      <c r="N158" s="389"/>
      <c r="O158" s="389"/>
      <c r="P158" s="389"/>
      <c r="Q158" s="383"/>
      <c r="R158" s="383"/>
      <c r="S158" s="383"/>
      <c r="T158" s="383"/>
      <c r="U158" s="383"/>
    </row>
    <row r="159" spans="1:21" ht="12.75" customHeight="1" x14ac:dyDescent="0.25">
      <c r="A159" s="389"/>
      <c r="B159" s="389"/>
      <c r="C159" s="389"/>
      <c r="D159" s="389"/>
      <c r="E159" s="389"/>
      <c r="F159" s="389"/>
      <c r="G159" s="389"/>
      <c r="H159" s="389"/>
      <c r="I159" s="389"/>
      <c r="J159" s="389"/>
      <c r="K159" s="389"/>
      <c r="L159" s="389"/>
      <c r="M159" s="389"/>
      <c r="N159" s="389"/>
      <c r="O159" s="389"/>
      <c r="P159" s="389"/>
      <c r="Q159" s="383"/>
      <c r="R159" s="383"/>
      <c r="S159" s="383"/>
      <c r="T159" s="383"/>
      <c r="U159" s="383"/>
    </row>
    <row r="160" spans="1:21" ht="12.75" customHeight="1" x14ac:dyDescent="0.25">
      <c r="A160" s="389"/>
      <c r="B160" s="389"/>
      <c r="C160" s="389"/>
      <c r="D160" s="389"/>
      <c r="E160" s="389"/>
      <c r="F160" s="389"/>
      <c r="G160" s="389"/>
      <c r="H160" s="389"/>
      <c r="I160" s="389"/>
      <c r="J160" s="389"/>
      <c r="K160" s="389"/>
      <c r="L160" s="389"/>
      <c r="M160" s="389"/>
      <c r="N160" s="389"/>
      <c r="O160" s="389"/>
      <c r="P160" s="389"/>
      <c r="Q160" s="383"/>
      <c r="R160" s="383"/>
      <c r="S160" s="383"/>
      <c r="T160" s="383"/>
      <c r="U160" s="383"/>
    </row>
    <row r="161" spans="1:21" ht="12.75" customHeight="1" x14ac:dyDescent="0.25">
      <c r="A161" s="389"/>
      <c r="B161" s="389"/>
      <c r="C161" s="389"/>
      <c r="D161" s="389"/>
      <c r="E161" s="389"/>
      <c r="F161" s="389"/>
      <c r="G161" s="389"/>
      <c r="H161" s="389"/>
      <c r="I161" s="389"/>
      <c r="J161" s="389"/>
      <c r="K161" s="389"/>
      <c r="L161" s="389"/>
      <c r="M161" s="389"/>
      <c r="N161" s="389"/>
      <c r="O161" s="389"/>
      <c r="P161" s="389"/>
      <c r="Q161" s="383"/>
      <c r="R161" s="383"/>
      <c r="S161" s="383"/>
      <c r="T161" s="383"/>
      <c r="U161" s="383"/>
    </row>
    <row r="162" spans="1:21" ht="12.75" customHeight="1" x14ac:dyDescent="0.25">
      <c r="A162" s="389"/>
      <c r="B162" s="389"/>
      <c r="C162" s="389"/>
      <c r="D162" s="389"/>
      <c r="E162" s="389"/>
      <c r="F162" s="389"/>
      <c r="G162" s="389"/>
      <c r="H162" s="389"/>
      <c r="I162" s="389"/>
      <c r="J162" s="389"/>
      <c r="K162" s="389"/>
      <c r="L162" s="389"/>
      <c r="M162" s="389"/>
      <c r="N162" s="389"/>
      <c r="O162" s="389"/>
      <c r="P162" s="389"/>
      <c r="Q162" s="383"/>
      <c r="R162" s="383"/>
      <c r="S162" s="383"/>
      <c r="T162" s="383"/>
      <c r="U162" s="383"/>
    </row>
    <row r="163" spans="1:21" ht="12.75" customHeight="1" x14ac:dyDescent="0.25">
      <c r="A163" s="389"/>
      <c r="B163" s="389"/>
      <c r="C163" s="389"/>
      <c r="D163" s="389"/>
      <c r="E163" s="389"/>
      <c r="F163" s="389"/>
      <c r="G163" s="389"/>
      <c r="H163" s="389"/>
      <c r="I163" s="389"/>
      <c r="J163" s="389"/>
      <c r="K163" s="389"/>
      <c r="L163" s="389"/>
      <c r="M163" s="389"/>
      <c r="N163" s="389"/>
      <c r="O163" s="389"/>
      <c r="P163" s="389"/>
      <c r="Q163" s="383"/>
      <c r="R163" s="383"/>
      <c r="S163" s="383"/>
      <c r="T163" s="383"/>
      <c r="U163" s="383"/>
    </row>
    <row r="164" spans="1:21" ht="12.75" customHeight="1" x14ac:dyDescent="0.25">
      <c r="A164" s="389"/>
      <c r="B164" s="389"/>
      <c r="C164" s="389"/>
      <c r="D164" s="389"/>
      <c r="E164" s="389"/>
      <c r="F164" s="389"/>
      <c r="G164" s="389"/>
      <c r="H164" s="389"/>
      <c r="I164" s="389"/>
      <c r="J164" s="389"/>
      <c r="K164" s="389"/>
      <c r="L164" s="389"/>
      <c r="M164" s="389"/>
      <c r="N164" s="389"/>
      <c r="O164" s="389"/>
      <c r="P164" s="389"/>
      <c r="Q164" s="383"/>
      <c r="R164" s="383"/>
      <c r="S164" s="383"/>
      <c r="T164" s="383"/>
      <c r="U164" s="383"/>
    </row>
    <row r="165" spans="1:21" ht="12.75" customHeight="1" x14ac:dyDescent="0.2">
      <c r="D165" s="383"/>
      <c r="E165" s="383"/>
      <c r="F165" s="383"/>
      <c r="G165" s="383"/>
      <c r="H165" s="383"/>
      <c r="I165" s="383"/>
      <c r="J165" s="383"/>
      <c r="K165" s="383"/>
      <c r="L165" s="383"/>
      <c r="M165" s="383"/>
      <c r="N165" s="383"/>
      <c r="O165" s="383"/>
      <c r="P165" s="383"/>
      <c r="Q165" s="383"/>
      <c r="R165" s="383"/>
      <c r="S165" s="383"/>
      <c r="T165" s="383"/>
      <c r="U165" s="383"/>
    </row>
    <row r="166" spans="1:21" ht="12.75" customHeight="1" x14ac:dyDescent="0.2">
      <c r="D166" s="383"/>
      <c r="E166" s="383"/>
      <c r="F166" s="383"/>
      <c r="G166" s="383"/>
      <c r="H166" s="383"/>
      <c r="I166" s="383"/>
      <c r="J166" s="383"/>
      <c r="K166" s="383"/>
      <c r="L166" s="383"/>
      <c r="M166" s="383"/>
      <c r="N166" s="383"/>
      <c r="O166" s="383"/>
      <c r="P166" s="383"/>
      <c r="Q166" s="383"/>
      <c r="R166" s="383"/>
      <c r="S166" s="383"/>
      <c r="T166" s="383"/>
      <c r="U166" s="383"/>
    </row>
    <row r="167" spans="1:21" ht="12.75" customHeight="1" x14ac:dyDescent="0.2">
      <c r="D167" s="383"/>
      <c r="E167" s="383"/>
      <c r="F167" s="383"/>
      <c r="G167" s="383"/>
      <c r="H167" s="383"/>
      <c r="I167" s="383"/>
      <c r="J167" s="383"/>
      <c r="K167" s="383"/>
      <c r="L167" s="383"/>
      <c r="M167" s="383"/>
      <c r="N167" s="383"/>
      <c r="O167" s="383"/>
      <c r="P167" s="383"/>
      <c r="Q167" s="383"/>
      <c r="R167" s="383"/>
      <c r="S167" s="383"/>
      <c r="T167" s="383"/>
      <c r="U167" s="383"/>
    </row>
    <row r="168" spans="1:21" ht="12.75" customHeight="1" x14ac:dyDescent="0.2">
      <c r="D168" s="383"/>
      <c r="E168" s="383"/>
      <c r="F168" s="383"/>
      <c r="G168" s="383"/>
      <c r="H168" s="383"/>
      <c r="I168" s="383"/>
      <c r="J168" s="383"/>
      <c r="K168" s="383"/>
      <c r="L168" s="383"/>
      <c r="M168" s="383"/>
      <c r="N168" s="383"/>
      <c r="O168" s="383"/>
      <c r="P168" s="383"/>
      <c r="Q168" s="383"/>
      <c r="R168" s="383"/>
      <c r="S168" s="383"/>
      <c r="T168" s="383"/>
      <c r="U168" s="383"/>
    </row>
    <row r="169" spans="1:21" ht="12.75" customHeight="1" x14ac:dyDescent="0.2">
      <c r="D169" s="383"/>
      <c r="E169" s="383"/>
      <c r="F169" s="383"/>
      <c r="G169" s="383"/>
      <c r="H169" s="383"/>
      <c r="I169" s="383"/>
      <c r="J169" s="383"/>
      <c r="K169" s="383"/>
      <c r="L169" s="383"/>
      <c r="M169" s="383"/>
      <c r="N169" s="383"/>
      <c r="O169" s="383"/>
      <c r="P169" s="383"/>
      <c r="Q169" s="383"/>
      <c r="R169" s="383"/>
      <c r="S169" s="383"/>
      <c r="T169" s="383"/>
      <c r="U169" s="383"/>
    </row>
    <row r="170" spans="1:21" ht="12.75" customHeight="1" x14ac:dyDescent="0.2">
      <c r="D170" s="383"/>
      <c r="E170" s="383"/>
      <c r="F170" s="383"/>
      <c r="G170" s="383"/>
      <c r="H170" s="383"/>
      <c r="I170" s="383"/>
      <c r="J170" s="383"/>
      <c r="K170" s="383"/>
      <c r="L170" s="383"/>
      <c r="M170" s="383"/>
      <c r="N170" s="383"/>
      <c r="O170" s="383"/>
      <c r="P170" s="383"/>
      <c r="Q170" s="383"/>
      <c r="R170" s="383"/>
      <c r="S170" s="383"/>
      <c r="T170" s="383"/>
      <c r="U170" s="383"/>
    </row>
    <row r="171" spans="1:21" ht="12.75" customHeight="1" x14ac:dyDescent="0.2">
      <c r="D171" s="383"/>
      <c r="E171" s="383"/>
      <c r="F171" s="383"/>
      <c r="G171" s="383"/>
      <c r="H171" s="383"/>
      <c r="I171" s="383"/>
      <c r="J171" s="383"/>
      <c r="K171" s="383"/>
      <c r="L171" s="383"/>
      <c r="M171" s="383"/>
      <c r="N171" s="383"/>
      <c r="O171" s="383"/>
      <c r="P171" s="383"/>
      <c r="Q171" s="383"/>
      <c r="R171" s="383"/>
      <c r="S171" s="383"/>
      <c r="T171" s="383"/>
      <c r="U171" s="383"/>
    </row>
    <row r="172" spans="1:21" ht="12.75" customHeight="1" x14ac:dyDescent="0.2">
      <c r="D172" s="383"/>
      <c r="E172" s="383"/>
      <c r="F172" s="383"/>
      <c r="G172" s="383"/>
      <c r="H172" s="383"/>
      <c r="I172" s="383"/>
      <c r="J172" s="383"/>
      <c r="K172" s="383"/>
      <c r="L172" s="383"/>
      <c r="M172" s="383"/>
      <c r="N172" s="383"/>
      <c r="O172" s="383"/>
      <c r="P172" s="383"/>
      <c r="Q172" s="383"/>
      <c r="R172" s="383"/>
      <c r="S172" s="383"/>
      <c r="T172" s="383"/>
      <c r="U172" s="383"/>
    </row>
    <row r="173" spans="1:21" ht="12.75" customHeight="1" x14ac:dyDescent="0.2">
      <c r="D173" s="383"/>
      <c r="E173" s="383"/>
      <c r="F173" s="383"/>
      <c r="G173" s="383"/>
      <c r="H173" s="383"/>
      <c r="I173" s="383"/>
      <c r="J173" s="383"/>
      <c r="K173" s="383"/>
      <c r="L173" s="383"/>
      <c r="M173" s="383"/>
      <c r="N173" s="383"/>
      <c r="O173" s="383"/>
      <c r="P173" s="383"/>
      <c r="Q173" s="383"/>
      <c r="R173" s="383"/>
      <c r="S173" s="383"/>
      <c r="T173" s="383"/>
      <c r="U173" s="383"/>
    </row>
    <row r="174" spans="1:21" ht="12.75" customHeight="1" x14ac:dyDescent="0.2">
      <c r="D174" s="383"/>
      <c r="E174" s="383"/>
      <c r="F174" s="383"/>
      <c r="G174" s="383"/>
      <c r="H174" s="383"/>
      <c r="I174" s="383"/>
      <c r="J174" s="383"/>
      <c r="K174" s="383"/>
      <c r="L174" s="383"/>
      <c r="M174" s="383"/>
      <c r="N174" s="383"/>
      <c r="O174" s="383"/>
      <c r="P174" s="383"/>
      <c r="Q174" s="383"/>
      <c r="R174" s="383"/>
      <c r="S174" s="383"/>
      <c r="T174" s="383"/>
      <c r="U174" s="383"/>
    </row>
    <row r="175" spans="1:21" ht="12.75" customHeight="1" x14ac:dyDescent="0.2">
      <c r="D175" s="383"/>
      <c r="E175" s="383"/>
      <c r="F175" s="383"/>
      <c r="G175" s="383"/>
      <c r="H175" s="383"/>
      <c r="I175" s="383"/>
      <c r="J175" s="383"/>
      <c r="K175" s="383"/>
      <c r="L175" s="383"/>
      <c r="M175" s="383"/>
      <c r="N175" s="383"/>
      <c r="O175" s="383"/>
      <c r="P175" s="383"/>
      <c r="Q175" s="383"/>
      <c r="R175" s="383"/>
      <c r="S175" s="383"/>
      <c r="T175" s="383"/>
      <c r="U175" s="383"/>
    </row>
    <row r="176" spans="1:21" ht="12.75" customHeight="1" x14ac:dyDescent="0.2">
      <c r="D176" s="383"/>
      <c r="E176" s="383"/>
      <c r="F176" s="383"/>
      <c r="G176" s="383"/>
      <c r="H176" s="383"/>
      <c r="I176" s="383"/>
      <c r="J176" s="383"/>
      <c r="K176" s="383"/>
      <c r="L176" s="383"/>
      <c r="M176" s="383"/>
      <c r="N176" s="383"/>
      <c r="O176" s="383"/>
      <c r="P176" s="383"/>
      <c r="Q176" s="383"/>
      <c r="R176" s="383"/>
      <c r="S176" s="383"/>
      <c r="T176" s="383"/>
      <c r="U176" s="383"/>
    </row>
    <row r="177" spans="4:21" ht="12.75" customHeight="1" x14ac:dyDescent="0.2">
      <c r="D177" s="383"/>
      <c r="E177" s="383"/>
      <c r="F177" s="383"/>
      <c r="G177" s="383"/>
      <c r="H177" s="383"/>
      <c r="I177" s="383"/>
      <c r="J177" s="383"/>
      <c r="K177" s="383"/>
      <c r="L177" s="383"/>
      <c r="M177" s="383"/>
      <c r="N177" s="383"/>
      <c r="O177" s="383"/>
      <c r="P177" s="383"/>
      <c r="Q177" s="383"/>
      <c r="R177" s="383"/>
      <c r="S177" s="383"/>
      <c r="T177" s="383"/>
      <c r="U177" s="383"/>
    </row>
    <row r="178" spans="4:21" ht="12.75" customHeight="1" x14ac:dyDescent="0.2">
      <c r="D178" s="383"/>
      <c r="E178" s="383"/>
      <c r="F178" s="383"/>
      <c r="G178" s="383"/>
      <c r="H178" s="383"/>
      <c r="I178" s="383"/>
      <c r="J178" s="383"/>
      <c r="K178" s="383"/>
      <c r="L178" s="383"/>
      <c r="M178" s="383"/>
      <c r="N178" s="383"/>
      <c r="O178" s="383"/>
      <c r="P178" s="383"/>
    </row>
    <row r="179" spans="4:21" ht="12.75" customHeight="1" x14ac:dyDescent="0.2">
      <c r="D179" s="383"/>
      <c r="E179" s="383"/>
      <c r="F179" s="383"/>
      <c r="G179" s="383"/>
      <c r="H179" s="383"/>
      <c r="I179" s="383"/>
      <c r="J179" s="383"/>
      <c r="K179" s="383"/>
      <c r="L179" s="383"/>
      <c r="M179" s="383"/>
      <c r="N179" s="383"/>
      <c r="O179" s="383"/>
      <c r="P179" s="383"/>
    </row>
    <row r="180" spans="4:21" ht="12.75" customHeight="1" x14ac:dyDescent="0.2">
      <c r="D180" s="383"/>
      <c r="E180" s="383"/>
      <c r="F180" s="383"/>
      <c r="G180" s="383"/>
      <c r="H180" s="383"/>
      <c r="I180" s="383"/>
      <c r="J180" s="383"/>
      <c r="K180" s="383"/>
      <c r="L180" s="383"/>
      <c r="M180" s="383"/>
      <c r="N180" s="383"/>
      <c r="O180" s="383"/>
      <c r="P180" s="383"/>
    </row>
    <row r="181" spans="4:21" ht="12.75" customHeight="1" x14ac:dyDescent="0.2">
      <c r="D181" s="383"/>
      <c r="E181" s="383"/>
      <c r="F181" s="383"/>
      <c r="G181" s="383"/>
      <c r="H181" s="383"/>
      <c r="I181" s="383"/>
      <c r="J181" s="383"/>
      <c r="K181" s="383"/>
      <c r="L181" s="383"/>
      <c r="M181" s="383"/>
      <c r="N181" s="383"/>
      <c r="O181" s="383"/>
      <c r="P181" s="383"/>
    </row>
    <row r="182" spans="4:21" ht="12.75" customHeight="1" x14ac:dyDescent="0.2">
      <c r="D182" s="383"/>
      <c r="E182" s="383"/>
      <c r="F182" s="383"/>
      <c r="G182" s="383"/>
      <c r="H182" s="383"/>
      <c r="I182" s="383"/>
      <c r="J182" s="383"/>
      <c r="K182" s="383"/>
      <c r="L182" s="383"/>
      <c r="M182" s="383"/>
      <c r="N182" s="383"/>
      <c r="O182" s="383"/>
      <c r="P182" s="383"/>
    </row>
    <row r="183" spans="4:21" ht="12.75" customHeight="1" x14ac:dyDescent="0.2">
      <c r="D183" s="383"/>
      <c r="E183" s="383"/>
      <c r="F183" s="383"/>
      <c r="G183" s="383"/>
      <c r="H183" s="383"/>
      <c r="I183" s="383"/>
      <c r="J183" s="383"/>
      <c r="K183" s="383"/>
      <c r="L183" s="383"/>
      <c r="M183" s="383"/>
      <c r="N183" s="383"/>
      <c r="O183" s="383"/>
      <c r="P183" s="383"/>
    </row>
    <row r="184" spans="4:21" ht="12.75" customHeight="1" x14ac:dyDescent="0.2">
      <c r="D184" s="383"/>
      <c r="E184" s="383"/>
      <c r="F184" s="383"/>
      <c r="G184" s="383"/>
      <c r="H184" s="383"/>
      <c r="I184" s="383"/>
      <c r="J184" s="383"/>
      <c r="K184" s="383"/>
      <c r="L184" s="383"/>
      <c r="M184" s="383"/>
      <c r="N184" s="383"/>
      <c r="O184" s="383"/>
      <c r="P184" s="383"/>
    </row>
    <row r="185" spans="4:21" ht="12.75" customHeight="1" x14ac:dyDescent="0.2">
      <c r="D185" s="383"/>
      <c r="E185" s="383"/>
      <c r="F185" s="383"/>
      <c r="G185" s="383"/>
      <c r="H185" s="383"/>
      <c r="I185" s="383"/>
      <c r="J185" s="383"/>
      <c r="K185" s="383"/>
      <c r="L185" s="383"/>
      <c r="M185" s="383"/>
      <c r="N185" s="383"/>
      <c r="O185" s="383"/>
      <c r="P185" s="383"/>
    </row>
    <row r="186" spans="4:21" ht="12.75" customHeight="1" x14ac:dyDescent="0.2">
      <c r="D186" s="383"/>
      <c r="E186" s="383"/>
      <c r="F186" s="383"/>
      <c r="G186" s="383"/>
      <c r="H186" s="383"/>
      <c r="I186" s="383"/>
      <c r="J186" s="383"/>
      <c r="K186" s="383"/>
      <c r="L186" s="383"/>
      <c r="M186" s="383"/>
      <c r="N186" s="383"/>
      <c r="O186" s="383"/>
      <c r="P186" s="383"/>
    </row>
    <row r="187" spans="4:21" ht="12.75" customHeight="1" x14ac:dyDescent="0.2">
      <c r="D187" s="383"/>
      <c r="E187" s="383"/>
      <c r="F187" s="383"/>
      <c r="G187" s="383"/>
      <c r="H187" s="383"/>
      <c r="I187" s="383"/>
      <c r="J187" s="383"/>
      <c r="K187" s="383"/>
      <c r="L187" s="383"/>
      <c r="M187" s="383"/>
      <c r="N187" s="383"/>
      <c r="O187" s="383"/>
      <c r="P187" s="383"/>
    </row>
    <row r="188" spans="4:21" ht="12.75" customHeight="1" x14ac:dyDescent="0.2">
      <c r="D188" s="383"/>
      <c r="E188" s="383"/>
      <c r="F188" s="383"/>
      <c r="G188" s="383"/>
      <c r="H188" s="383"/>
      <c r="I188" s="383"/>
      <c r="J188" s="383"/>
      <c r="K188" s="383"/>
      <c r="L188" s="383"/>
      <c r="M188" s="383"/>
      <c r="N188" s="383"/>
      <c r="O188" s="383"/>
      <c r="P188" s="383"/>
    </row>
    <row r="189" spans="4:21" ht="12.75" customHeight="1" x14ac:dyDescent="0.2">
      <c r="D189" s="383"/>
      <c r="E189" s="383"/>
      <c r="F189" s="383"/>
      <c r="G189" s="383"/>
      <c r="H189" s="383"/>
      <c r="I189" s="383"/>
      <c r="J189" s="383"/>
      <c r="K189" s="383"/>
      <c r="L189" s="383"/>
      <c r="M189" s="383"/>
      <c r="N189" s="383"/>
      <c r="O189" s="383"/>
      <c r="P189" s="383"/>
    </row>
    <row r="190" spans="4:21" ht="12.75" customHeight="1" x14ac:dyDescent="0.2">
      <c r="D190" s="383"/>
      <c r="E190" s="383"/>
      <c r="F190" s="383"/>
      <c r="G190" s="383"/>
      <c r="H190" s="383"/>
      <c r="I190" s="383"/>
      <c r="J190" s="383"/>
      <c r="K190" s="383"/>
      <c r="L190" s="383"/>
      <c r="M190" s="383"/>
      <c r="N190" s="383"/>
      <c r="O190" s="383"/>
      <c r="P190" s="383"/>
    </row>
    <row r="191" spans="4:21" ht="12.75" customHeight="1" x14ac:dyDescent="0.2">
      <c r="D191" s="383"/>
      <c r="E191" s="383"/>
      <c r="F191" s="383"/>
      <c r="G191" s="383"/>
      <c r="H191" s="383"/>
      <c r="I191" s="383"/>
      <c r="J191" s="383"/>
      <c r="K191" s="383"/>
      <c r="L191" s="383"/>
      <c r="M191" s="383"/>
      <c r="N191" s="383"/>
      <c r="O191" s="383"/>
      <c r="P191" s="383"/>
    </row>
  </sheetData>
  <printOptions horizontalCentered="1"/>
  <pageMargins left="0" right="0" top="0.39370078740157483" bottom="0.39370078740157483" header="0" footer="0"/>
  <pageSetup orientation="landscape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7"/>
  <sheetViews>
    <sheetView workbookViewId="0"/>
  </sheetViews>
  <sheetFormatPr baseColWidth="10" defaultRowHeight="12.75" x14ac:dyDescent="0.25"/>
  <cols>
    <col min="1" max="1" width="15" style="141" bestFit="1" customWidth="1"/>
    <col min="2" max="2" width="1" style="153" customWidth="1"/>
    <col min="3" max="5" width="11" style="156" customWidth="1"/>
    <col min="6" max="6" width="1" style="153" customWidth="1"/>
    <col min="7" max="9" width="11" style="156" customWidth="1"/>
    <col min="10" max="10" width="1" style="153" customWidth="1"/>
    <col min="11" max="13" width="11" style="156" customWidth="1"/>
    <col min="14" max="14" width="1" style="153" customWidth="1"/>
    <col min="15" max="17" width="11" style="156" customWidth="1"/>
    <col min="18" max="18" width="1" style="153" customWidth="1"/>
    <col min="19" max="21" width="9.85546875" style="156" customWidth="1"/>
    <col min="22" max="22" width="1" style="153" customWidth="1"/>
    <col min="23" max="25" width="9.85546875" style="156" customWidth="1"/>
    <col min="26" max="26" width="1" style="153" customWidth="1"/>
    <col min="27" max="29" width="9.85546875" style="156" customWidth="1"/>
    <col min="30" max="30" width="1" style="153" customWidth="1"/>
    <col min="31" max="33" width="9.85546875" style="156" customWidth="1"/>
    <col min="34" max="34" width="1" style="153" customWidth="1"/>
    <col min="35" max="37" width="9.85546875" style="156" customWidth="1"/>
    <col min="38" max="38" width="1" style="153" customWidth="1"/>
    <col min="39" max="41" width="9.85546875" style="156" customWidth="1"/>
    <col min="42" max="42" width="1" style="153" customWidth="1"/>
    <col min="43" max="45" width="9.85546875" style="156" customWidth="1"/>
    <col min="46" max="46" width="1" style="153" customWidth="1"/>
    <col min="47" max="49" width="9.85546875" style="156" customWidth="1"/>
    <col min="50" max="50" width="1" style="153" customWidth="1"/>
    <col min="51" max="53" width="9.85546875" style="156" customWidth="1"/>
    <col min="54" max="54" width="1" style="153" customWidth="1"/>
    <col min="55" max="57" width="9.85546875" style="156" customWidth="1"/>
    <col min="58" max="58" width="1" style="153" customWidth="1"/>
    <col min="59" max="61" width="9.85546875" style="156" customWidth="1"/>
    <col min="62" max="256" width="11.42578125" style="141"/>
    <col min="257" max="257" width="15" style="141" bestFit="1" customWidth="1"/>
    <col min="258" max="258" width="1" style="141" customWidth="1"/>
    <col min="259" max="261" width="11" style="141" customWidth="1"/>
    <col min="262" max="262" width="1" style="141" customWidth="1"/>
    <col min="263" max="265" width="11" style="141" customWidth="1"/>
    <col min="266" max="266" width="1" style="141" customWidth="1"/>
    <col min="267" max="269" width="11" style="141" customWidth="1"/>
    <col min="270" max="270" width="1" style="141" customWidth="1"/>
    <col min="271" max="273" width="11" style="141" customWidth="1"/>
    <col min="274" max="274" width="1" style="141" customWidth="1"/>
    <col min="275" max="277" width="9.85546875" style="141" customWidth="1"/>
    <col min="278" max="278" width="1" style="141" customWidth="1"/>
    <col min="279" max="281" width="9.85546875" style="141" customWidth="1"/>
    <col min="282" max="282" width="1" style="141" customWidth="1"/>
    <col min="283" max="285" width="9.85546875" style="141" customWidth="1"/>
    <col min="286" max="286" width="1" style="141" customWidth="1"/>
    <col min="287" max="289" width="9.85546875" style="141" customWidth="1"/>
    <col min="290" max="290" width="1" style="141" customWidth="1"/>
    <col min="291" max="293" width="9.85546875" style="141" customWidth="1"/>
    <col min="294" max="294" width="1" style="141" customWidth="1"/>
    <col min="295" max="297" width="9.85546875" style="141" customWidth="1"/>
    <col min="298" max="298" width="1" style="141" customWidth="1"/>
    <col min="299" max="301" width="9.85546875" style="141" customWidth="1"/>
    <col min="302" max="302" width="1" style="141" customWidth="1"/>
    <col min="303" max="305" width="9.85546875" style="141" customWidth="1"/>
    <col min="306" max="306" width="1" style="141" customWidth="1"/>
    <col min="307" max="309" width="9.85546875" style="141" customWidth="1"/>
    <col min="310" max="310" width="1" style="141" customWidth="1"/>
    <col min="311" max="313" width="9.85546875" style="141" customWidth="1"/>
    <col min="314" max="314" width="1" style="141" customWidth="1"/>
    <col min="315" max="317" width="9.85546875" style="141" customWidth="1"/>
    <col min="318" max="512" width="11.42578125" style="141"/>
    <col min="513" max="513" width="15" style="141" bestFit="1" customWidth="1"/>
    <col min="514" max="514" width="1" style="141" customWidth="1"/>
    <col min="515" max="517" width="11" style="141" customWidth="1"/>
    <col min="518" max="518" width="1" style="141" customWidth="1"/>
    <col min="519" max="521" width="11" style="141" customWidth="1"/>
    <col min="522" max="522" width="1" style="141" customWidth="1"/>
    <col min="523" max="525" width="11" style="141" customWidth="1"/>
    <col min="526" max="526" width="1" style="141" customWidth="1"/>
    <col min="527" max="529" width="11" style="141" customWidth="1"/>
    <col min="530" max="530" width="1" style="141" customWidth="1"/>
    <col min="531" max="533" width="9.85546875" style="141" customWidth="1"/>
    <col min="534" max="534" width="1" style="141" customWidth="1"/>
    <col min="535" max="537" width="9.85546875" style="141" customWidth="1"/>
    <col min="538" max="538" width="1" style="141" customWidth="1"/>
    <col min="539" max="541" width="9.85546875" style="141" customWidth="1"/>
    <col min="542" max="542" width="1" style="141" customWidth="1"/>
    <col min="543" max="545" width="9.85546875" style="141" customWidth="1"/>
    <col min="546" max="546" width="1" style="141" customWidth="1"/>
    <col min="547" max="549" width="9.85546875" style="141" customWidth="1"/>
    <col min="550" max="550" width="1" style="141" customWidth="1"/>
    <col min="551" max="553" width="9.85546875" style="141" customWidth="1"/>
    <col min="554" max="554" width="1" style="141" customWidth="1"/>
    <col min="555" max="557" width="9.85546875" style="141" customWidth="1"/>
    <col min="558" max="558" width="1" style="141" customWidth="1"/>
    <col min="559" max="561" width="9.85546875" style="141" customWidth="1"/>
    <col min="562" max="562" width="1" style="141" customWidth="1"/>
    <col min="563" max="565" width="9.85546875" style="141" customWidth="1"/>
    <col min="566" max="566" width="1" style="141" customWidth="1"/>
    <col min="567" max="569" width="9.85546875" style="141" customWidth="1"/>
    <col min="570" max="570" width="1" style="141" customWidth="1"/>
    <col min="571" max="573" width="9.85546875" style="141" customWidth="1"/>
    <col min="574" max="768" width="11.42578125" style="141"/>
    <col min="769" max="769" width="15" style="141" bestFit="1" customWidth="1"/>
    <col min="770" max="770" width="1" style="141" customWidth="1"/>
    <col min="771" max="773" width="11" style="141" customWidth="1"/>
    <col min="774" max="774" width="1" style="141" customWidth="1"/>
    <col min="775" max="777" width="11" style="141" customWidth="1"/>
    <col min="778" max="778" width="1" style="141" customWidth="1"/>
    <col min="779" max="781" width="11" style="141" customWidth="1"/>
    <col min="782" max="782" width="1" style="141" customWidth="1"/>
    <col min="783" max="785" width="11" style="141" customWidth="1"/>
    <col min="786" max="786" width="1" style="141" customWidth="1"/>
    <col min="787" max="789" width="9.85546875" style="141" customWidth="1"/>
    <col min="790" max="790" width="1" style="141" customWidth="1"/>
    <col min="791" max="793" width="9.85546875" style="141" customWidth="1"/>
    <col min="794" max="794" width="1" style="141" customWidth="1"/>
    <col min="795" max="797" width="9.85546875" style="141" customWidth="1"/>
    <col min="798" max="798" width="1" style="141" customWidth="1"/>
    <col min="799" max="801" width="9.85546875" style="141" customWidth="1"/>
    <col min="802" max="802" width="1" style="141" customWidth="1"/>
    <col min="803" max="805" width="9.85546875" style="141" customWidth="1"/>
    <col min="806" max="806" width="1" style="141" customWidth="1"/>
    <col min="807" max="809" width="9.85546875" style="141" customWidth="1"/>
    <col min="810" max="810" width="1" style="141" customWidth="1"/>
    <col min="811" max="813" width="9.85546875" style="141" customWidth="1"/>
    <col min="814" max="814" width="1" style="141" customWidth="1"/>
    <col min="815" max="817" width="9.85546875" style="141" customWidth="1"/>
    <col min="818" max="818" width="1" style="141" customWidth="1"/>
    <col min="819" max="821" width="9.85546875" style="141" customWidth="1"/>
    <col min="822" max="822" width="1" style="141" customWidth="1"/>
    <col min="823" max="825" width="9.85546875" style="141" customWidth="1"/>
    <col min="826" max="826" width="1" style="141" customWidth="1"/>
    <col min="827" max="829" width="9.85546875" style="141" customWidth="1"/>
    <col min="830" max="1024" width="11.42578125" style="141"/>
    <col min="1025" max="1025" width="15" style="141" bestFit="1" customWidth="1"/>
    <col min="1026" max="1026" width="1" style="141" customWidth="1"/>
    <col min="1027" max="1029" width="11" style="141" customWidth="1"/>
    <col min="1030" max="1030" width="1" style="141" customWidth="1"/>
    <col min="1031" max="1033" width="11" style="141" customWidth="1"/>
    <col min="1034" max="1034" width="1" style="141" customWidth="1"/>
    <col min="1035" max="1037" width="11" style="141" customWidth="1"/>
    <col min="1038" max="1038" width="1" style="141" customWidth="1"/>
    <col min="1039" max="1041" width="11" style="141" customWidth="1"/>
    <col min="1042" max="1042" width="1" style="141" customWidth="1"/>
    <col min="1043" max="1045" width="9.85546875" style="141" customWidth="1"/>
    <col min="1046" max="1046" width="1" style="141" customWidth="1"/>
    <col min="1047" max="1049" width="9.85546875" style="141" customWidth="1"/>
    <col min="1050" max="1050" width="1" style="141" customWidth="1"/>
    <col min="1051" max="1053" width="9.85546875" style="141" customWidth="1"/>
    <col min="1054" max="1054" width="1" style="141" customWidth="1"/>
    <col min="1055" max="1057" width="9.85546875" style="141" customWidth="1"/>
    <col min="1058" max="1058" width="1" style="141" customWidth="1"/>
    <col min="1059" max="1061" width="9.85546875" style="141" customWidth="1"/>
    <col min="1062" max="1062" width="1" style="141" customWidth="1"/>
    <col min="1063" max="1065" width="9.85546875" style="141" customWidth="1"/>
    <col min="1066" max="1066" width="1" style="141" customWidth="1"/>
    <col min="1067" max="1069" width="9.85546875" style="141" customWidth="1"/>
    <col min="1070" max="1070" width="1" style="141" customWidth="1"/>
    <col min="1071" max="1073" width="9.85546875" style="141" customWidth="1"/>
    <col min="1074" max="1074" width="1" style="141" customWidth="1"/>
    <col min="1075" max="1077" width="9.85546875" style="141" customWidth="1"/>
    <col min="1078" max="1078" width="1" style="141" customWidth="1"/>
    <col min="1079" max="1081" width="9.85546875" style="141" customWidth="1"/>
    <col min="1082" max="1082" width="1" style="141" customWidth="1"/>
    <col min="1083" max="1085" width="9.85546875" style="141" customWidth="1"/>
    <col min="1086" max="1280" width="11.42578125" style="141"/>
    <col min="1281" max="1281" width="15" style="141" bestFit="1" customWidth="1"/>
    <col min="1282" max="1282" width="1" style="141" customWidth="1"/>
    <col min="1283" max="1285" width="11" style="141" customWidth="1"/>
    <col min="1286" max="1286" width="1" style="141" customWidth="1"/>
    <col min="1287" max="1289" width="11" style="141" customWidth="1"/>
    <col min="1290" max="1290" width="1" style="141" customWidth="1"/>
    <col min="1291" max="1293" width="11" style="141" customWidth="1"/>
    <col min="1294" max="1294" width="1" style="141" customWidth="1"/>
    <col min="1295" max="1297" width="11" style="141" customWidth="1"/>
    <col min="1298" max="1298" width="1" style="141" customWidth="1"/>
    <col min="1299" max="1301" width="9.85546875" style="141" customWidth="1"/>
    <col min="1302" max="1302" width="1" style="141" customWidth="1"/>
    <col min="1303" max="1305" width="9.85546875" style="141" customWidth="1"/>
    <col min="1306" max="1306" width="1" style="141" customWidth="1"/>
    <col min="1307" max="1309" width="9.85546875" style="141" customWidth="1"/>
    <col min="1310" max="1310" width="1" style="141" customWidth="1"/>
    <col min="1311" max="1313" width="9.85546875" style="141" customWidth="1"/>
    <col min="1314" max="1314" width="1" style="141" customWidth="1"/>
    <col min="1315" max="1317" width="9.85546875" style="141" customWidth="1"/>
    <col min="1318" max="1318" width="1" style="141" customWidth="1"/>
    <col min="1319" max="1321" width="9.85546875" style="141" customWidth="1"/>
    <col min="1322" max="1322" width="1" style="141" customWidth="1"/>
    <col min="1323" max="1325" width="9.85546875" style="141" customWidth="1"/>
    <col min="1326" max="1326" width="1" style="141" customWidth="1"/>
    <col min="1327" max="1329" width="9.85546875" style="141" customWidth="1"/>
    <col min="1330" max="1330" width="1" style="141" customWidth="1"/>
    <col min="1331" max="1333" width="9.85546875" style="141" customWidth="1"/>
    <col min="1334" max="1334" width="1" style="141" customWidth="1"/>
    <col min="1335" max="1337" width="9.85546875" style="141" customWidth="1"/>
    <col min="1338" max="1338" width="1" style="141" customWidth="1"/>
    <col min="1339" max="1341" width="9.85546875" style="141" customWidth="1"/>
    <col min="1342" max="1536" width="11.42578125" style="141"/>
    <col min="1537" max="1537" width="15" style="141" bestFit="1" customWidth="1"/>
    <col min="1538" max="1538" width="1" style="141" customWidth="1"/>
    <col min="1539" max="1541" width="11" style="141" customWidth="1"/>
    <col min="1542" max="1542" width="1" style="141" customWidth="1"/>
    <col min="1543" max="1545" width="11" style="141" customWidth="1"/>
    <col min="1546" max="1546" width="1" style="141" customWidth="1"/>
    <col min="1547" max="1549" width="11" style="141" customWidth="1"/>
    <col min="1550" max="1550" width="1" style="141" customWidth="1"/>
    <col min="1551" max="1553" width="11" style="141" customWidth="1"/>
    <col min="1554" max="1554" width="1" style="141" customWidth="1"/>
    <col min="1555" max="1557" width="9.85546875" style="141" customWidth="1"/>
    <col min="1558" max="1558" width="1" style="141" customWidth="1"/>
    <col min="1559" max="1561" width="9.85546875" style="141" customWidth="1"/>
    <col min="1562" max="1562" width="1" style="141" customWidth="1"/>
    <col min="1563" max="1565" width="9.85546875" style="141" customWidth="1"/>
    <col min="1566" max="1566" width="1" style="141" customWidth="1"/>
    <col min="1567" max="1569" width="9.85546875" style="141" customWidth="1"/>
    <col min="1570" max="1570" width="1" style="141" customWidth="1"/>
    <col min="1571" max="1573" width="9.85546875" style="141" customWidth="1"/>
    <col min="1574" max="1574" width="1" style="141" customWidth="1"/>
    <col min="1575" max="1577" width="9.85546875" style="141" customWidth="1"/>
    <col min="1578" max="1578" width="1" style="141" customWidth="1"/>
    <col min="1579" max="1581" width="9.85546875" style="141" customWidth="1"/>
    <col min="1582" max="1582" width="1" style="141" customWidth="1"/>
    <col min="1583" max="1585" width="9.85546875" style="141" customWidth="1"/>
    <col min="1586" max="1586" width="1" style="141" customWidth="1"/>
    <col min="1587" max="1589" width="9.85546875" style="141" customWidth="1"/>
    <col min="1590" max="1590" width="1" style="141" customWidth="1"/>
    <col min="1591" max="1593" width="9.85546875" style="141" customWidth="1"/>
    <col min="1594" max="1594" width="1" style="141" customWidth="1"/>
    <col min="1595" max="1597" width="9.85546875" style="141" customWidth="1"/>
    <col min="1598" max="1792" width="11.42578125" style="141"/>
    <col min="1793" max="1793" width="15" style="141" bestFit="1" customWidth="1"/>
    <col min="1794" max="1794" width="1" style="141" customWidth="1"/>
    <col min="1795" max="1797" width="11" style="141" customWidth="1"/>
    <col min="1798" max="1798" width="1" style="141" customWidth="1"/>
    <col min="1799" max="1801" width="11" style="141" customWidth="1"/>
    <col min="1802" max="1802" width="1" style="141" customWidth="1"/>
    <col min="1803" max="1805" width="11" style="141" customWidth="1"/>
    <col min="1806" max="1806" width="1" style="141" customWidth="1"/>
    <col min="1807" max="1809" width="11" style="141" customWidth="1"/>
    <col min="1810" max="1810" width="1" style="141" customWidth="1"/>
    <col min="1811" max="1813" width="9.85546875" style="141" customWidth="1"/>
    <col min="1814" max="1814" width="1" style="141" customWidth="1"/>
    <col min="1815" max="1817" width="9.85546875" style="141" customWidth="1"/>
    <col min="1818" max="1818" width="1" style="141" customWidth="1"/>
    <col min="1819" max="1821" width="9.85546875" style="141" customWidth="1"/>
    <col min="1822" max="1822" width="1" style="141" customWidth="1"/>
    <col min="1823" max="1825" width="9.85546875" style="141" customWidth="1"/>
    <col min="1826" max="1826" width="1" style="141" customWidth="1"/>
    <col min="1827" max="1829" width="9.85546875" style="141" customWidth="1"/>
    <col min="1830" max="1830" width="1" style="141" customWidth="1"/>
    <col min="1831" max="1833" width="9.85546875" style="141" customWidth="1"/>
    <col min="1834" max="1834" width="1" style="141" customWidth="1"/>
    <col min="1835" max="1837" width="9.85546875" style="141" customWidth="1"/>
    <col min="1838" max="1838" width="1" style="141" customWidth="1"/>
    <col min="1839" max="1841" width="9.85546875" style="141" customWidth="1"/>
    <col min="1842" max="1842" width="1" style="141" customWidth="1"/>
    <col min="1843" max="1845" width="9.85546875" style="141" customWidth="1"/>
    <col min="1846" max="1846" width="1" style="141" customWidth="1"/>
    <col min="1847" max="1849" width="9.85546875" style="141" customWidth="1"/>
    <col min="1850" max="1850" width="1" style="141" customWidth="1"/>
    <col min="1851" max="1853" width="9.85546875" style="141" customWidth="1"/>
    <col min="1854" max="2048" width="11.42578125" style="141"/>
    <col min="2049" max="2049" width="15" style="141" bestFit="1" customWidth="1"/>
    <col min="2050" max="2050" width="1" style="141" customWidth="1"/>
    <col min="2051" max="2053" width="11" style="141" customWidth="1"/>
    <col min="2054" max="2054" width="1" style="141" customWidth="1"/>
    <col min="2055" max="2057" width="11" style="141" customWidth="1"/>
    <col min="2058" max="2058" width="1" style="141" customWidth="1"/>
    <col min="2059" max="2061" width="11" style="141" customWidth="1"/>
    <col min="2062" max="2062" width="1" style="141" customWidth="1"/>
    <col min="2063" max="2065" width="11" style="141" customWidth="1"/>
    <col min="2066" max="2066" width="1" style="141" customWidth="1"/>
    <col min="2067" max="2069" width="9.85546875" style="141" customWidth="1"/>
    <col min="2070" max="2070" width="1" style="141" customWidth="1"/>
    <col min="2071" max="2073" width="9.85546875" style="141" customWidth="1"/>
    <col min="2074" max="2074" width="1" style="141" customWidth="1"/>
    <col min="2075" max="2077" width="9.85546875" style="141" customWidth="1"/>
    <col min="2078" max="2078" width="1" style="141" customWidth="1"/>
    <col min="2079" max="2081" width="9.85546875" style="141" customWidth="1"/>
    <col min="2082" max="2082" width="1" style="141" customWidth="1"/>
    <col min="2083" max="2085" width="9.85546875" style="141" customWidth="1"/>
    <col min="2086" max="2086" width="1" style="141" customWidth="1"/>
    <col min="2087" max="2089" width="9.85546875" style="141" customWidth="1"/>
    <col min="2090" max="2090" width="1" style="141" customWidth="1"/>
    <col min="2091" max="2093" width="9.85546875" style="141" customWidth="1"/>
    <col min="2094" max="2094" width="1" style="141" customWidth="1"/>
    <col min="2095" max="2097" width="9.85546875" style="141" customWidth="1"/>
    <col min="2098" max="2098" width="1" style="141" customWidth="1"/>
    <col min="2099" max="2101" width="9.85546875" style="141" customWidth="1"/>
    <col min="2102" max="2102" width="1" style="141" customWidth="1"/>
    <col min="2103" max="2105" width="9.85546875" style="141" customWidth="1"/>
    <col min="2106" max="2106" width="1" style="141" customWidth="1"/>
    <col min="2107" max="2109" width="9.85546875" style="141" customWidth="1"/>
    <col min="2110" max="2304" width="11.42578125" style="141"/>
    <col min="2305" max="2305" width="15" style="141" bestFit="1" customWidth="1"/>
    <col min="2306" max="2306" width="1" style="141" customWidth="1"/>
    <col min="2307" max="2309" width="11" style="141" customWidth="1"/>
    <col min="2310" max="2310" width="1" style="141" customWidth="1"/>
    <col min="2311" max="2313" width="11" style="141" customWidth="1"/>
    <col min="2314" max="2314" width="1" style="141" customWidth="1"/>
    <col min="2315" max="2317" width="11" style="141" customWidth="1"/>
    <col min="2318" max="2318" width="1" style="141" customWidth="1"/>
    <col min="2319" max="2321" width="11" style="141" customWidth="1"/>
    <col min="2322" max="2322" width="1" style="141" customWidth="1"/>
    <col min="2323" max="2325" width="9.85546875" style="141" customWidth="1"/>
    <col min="2326" max="2326" width="1" style="141" customWidth="1"/>
    <col min="2327" max="2329" width="9.85546875" style="141" customWidth="1"/>
    <col min="2330" max="2330" width="1" style="141" customWidth="1"/>
    <col min="2331" max="2333" width="9.85546875" style="141" customWidth="1"/>
    <col min="2334" max="2334" width="1" style="141" customWidth="1"/>
    <col min="2335" max="2337" width="9.85546875" style="141" customWidth="1"/>
    <col min="2338" max="2338" width="1" style="141" customWidth="1"/>
    <col min="2339" max="2341" width="9.85546875" style="141" customWidth="1"/>
    <col min="2342" max="2342" width="1" style="141" customWidth="1"/>
    <col min="2343" max="2345" width="9.85546875" style="141" customWidth="1"/>
    <col min="2346" max="2346" width="1" style="141" customWidth="1"/>
    <col min="2347" max="2349" width="9.85546875" style="141" customWidth="1"/>
    <col min="2350" max="2350" width="1" style="141" customWidth="1"/>
    <col min="2351" max="2353" width="9.85546875" style="141" customWidth="1"/>
    <col min="2354" max="2354" width="1" style="141" customWidth="1"/>
    <col min="2355" max="2357" width="9.85546875" style="141" customWidth="1"/>
    <col min="2358" max="2358" width="1" style="141" customWidth="1"/>
    <col min="2359" max="2361" width="9.85546875" style="141" customWidth="1"/>
    <col min="2362" max="2362" width="1" style="141" customWidth="1"/>
    <col min="2363" max="2365" width="9.85546875" style="141" customWidth="1"/>
    <col min="2366" max="2560" width="11.42578125" style="141"/>
    <col min="2561" max="2561" width="15" style="141" bestFit="1" customWidth="1"/>
    <col min="2562" max="2562" width="1" style="141" customWidth="1"/>
    <col min="2563" max="2565" width="11" style="141" customWidth="1"/>
    <col min="2566" max="2566" width="1" style="141" customWidth="1"/>
    <col min="2567" max="2569" width="11" style="141" customWidth="1"/>
    <col min="2570" max="2570" width="1" style="141" customWidth="1"/>
    <col min="2571" max="2573" width="11" style="141" customWidth="1"/>
    <col min="2574" max="2574" width="1" style="141" customWidth="1"/>
    <col min="2575" max="2577" width="11" style="141" customWidth="1"/>
    <col min="2578" max="2578" width="1" style="141" customWidth="1"/>
    <col min="2579" max="2581" width="9.85546875" style="141" customWidth="1"/>
    <col min="2582" max="2582" width="1" style="141" customWidth="1"/>
    <col min="2583" max="2585" width="9.85546875" style="141" customWidth="1"/>
    <col min="2586" max="2586" width="1" style="141" customWidth="1"/>
    <col min="2587" max="2589" width="9.85546875" style="141" customWidth="1"/>
    <col min="2590" max="2590" width="1" style="141" customWidth="1"/>
    <col min="2591" max="2593" width="9.85546875" style="141" customWidth="1"/>
    <col min="2594" max="2594" width="1" style="141" customWidth="1"/>
    <col min="2595" max="2597" width="9.85546875" style="141" customWidth="1"/>
    <col min="2598" max="2598" width="1" style="141" customWidth="1"/>
    <col min="2599" max="2601" width="9.85546875" style="141" customWidth="1"/>
    <col min="2602" max="2602" width="1" style="141" customWidth="1"/>
    <col min="2603" max="2605" width="9.85546875" style="141" customWidth="1"/>
    <col min="2606" max="2606" width="1" style="141" customWidth="1"/>
    <col min="2607" max="2609" width="9.85546875" style="141" customWidth="1"/>
    <col min="2610" max="2610" width="1" style="141" customWidth="1"/>
    <col min="2611" max="2613" width="9.85546875" style="141" customWidth="1"/>
    <col min="2614" max="2614" width="1" style="141" customWidth="1"/>
    <col min="2615" max="2617" width="9.85546875" style="141" customWidth="1"/>
    <col min="2618" max="2618" width="1" style="141" customWidth="1"/>
    <col min="2619" max="2621" width="9.85546875" style="141" customWidth="1"/>
    <col min="2622" max="2816" width="11.42578125" style="141"/>
    <col min="2817" max="2817" width="15" style="141" bestFit="1" customWidth="1"/>
    <col min="2818" max="2818" width="1" style="141" customWidth="1"/>
    <col min="2819" max="2821" width="11" style="141" customWidth="1"/>
    <col min="2822" max="2822" width="1" style="141" customWidth="1"/>
    <col min="2823" max="2825" width="11" style="141" customWidth="1"/>
    <col min="2826" max="2826" width="1" style="141" customWidth="1"/>
    <col min="2827" max="2829" width="11" style="141" customWidth="1"/>
    <col min="2830" max="2830" width="1" style="141" customWidth="1"/>
    <col min="2831" max="2833" width="11" style="141" customWidth="1"/>
    <col min="2834" max="2834" width="1" style="141" customWidth="1"/>
    <col min="2835" max="2837" width="9.85546875" style="141" customWidth="1"/>
    <col min="2838" max="2838" width="1" style="141" customWidth="1"/>
    <col min="2839" max="2841" width="9.85546875" style="141" customWidth="1"/>
    <col min="2842" max="2842" width="1" style="141" customWidth="1"/>
    <col min="2843" max="2845" width="9.85546875" style="141" customWidth="1"/>
    <col min="2846" max="2846" width="1" style="141" customWidth="1"/>
    <col min="2847" max="2849" width="9.85546875" style="141" customWidth="1"/>
    <col min="2850" max="2850" width="1" style="141" customWidth="1"/>
    <col min="2851" max="2853" width="9.85546875" style="141" customWidth="1"/>
    <col min="2854" max="2854" width="1" style="141" customWidth="1"/>
    <col min="2855" max="2857" width="9.85546875" style="141" customWidth="1"/>
    <col min="2858" max="2858" width="1" style="141" customWidth="1"/>
    <col min="2859" max="2861" width="9.85546875" style="141" customWidth="1"/>
    <col min="2862" max="2862" width="1" style="141" customWidth="1"/>
    <col min="2863" max="2865" width="9.85546875" style="141" customWidth="1"/>
    <col min="2866" max="2866" width="1" style="141" customWidth="1"/>
    <col min="2867" max="2869" width="9.85546875" style="141" customWidth="1"/>
    <col min="2870" max="2870" width="1" style="141" customWidth="1"/>
    <col min="2871" max="2873" width="9.85546875" style="141" customWidth="1"/>
    <col min="2874" max="2874" width="1" style="141" customWidth="1"/>
    <col min="2875" max="2877" width="9.85546875" style="141" customWidth="1"/>
    <col min="2878" max="3072" width="11.42578125" style="141"/>
    <col min="3073" max="3073" width="15" style="141" bestFit="1" customWidth="1"/>
    <col min="3074" max="3074" width="1" style="141" customWidth="1"/>
    <col min="3075" max="3077" width="11" style="141" customWidth="1"/>
    <col min="3078" max="3078" width="1" style="141" customWidth="1"/>
    <col min="3079" max="3081" width="11" style="141" customWidth="1"/>
    <col min="3082" max="3082" width="1" style="141" customWidth="1"/>
    <col min="3083" max="3085" width="11" style="141" customWidth="1"/>
    <col min="3086" max="3086" width="1" style="141" customWidth="1"/>
    <col min="3087" max="3089" width="11" style="141" customWidth="1"/>
    <col min="3090" max="3090" width="1" style="141" customWidth="1"/>
    <col min="3091" max="3093" width="9.85546875" style="141" customWidth="1"/>
    <col min="3094" max="3094" width="1" style="141" customWidth="1"/>
    <col min="3095" max="3097" width="9.85546875" style="141" customWidth="1"/>
    <col min="3098" max="3098" width="1" style="141" customWidth="1"/>
    <col min="3099" max="3101" width="9.85546875" style="141" customWidth="1"/>
    <col min="3102" max="3102" width="1" style="141" customWidth="1"/>
    <col min="3103" max="3105" width="9.85546875" style="141" customWidth="1"/>
    <col min="3106" max="3106" width="1" style="141" customWidth="1"/>
    <col min="3107" max="3109" width="9.85546875" style="141" customWidth="1"/>
    <col min="3110" max="3110" width="1" style="141" customWidth="1"/>
    <col min="3111" max="3113" width="9.85546875" style="141" customWidth="1"/>
    <col min="3114" max="3114" width="1" style="141" customWidth="1"/>
    <col min="3115" max="3117" width="9.85546875" style="141" customWidth="1"/>
    <col min="3118" max="3118" width="1" style="141" customWidth="1"/>
    <col min="3119" max="3121" width="9.85546875" style="141" customWidth="1"/>
    <col min="3122" max="3122" width="1" style="141" customWidth="1"/>
    <col min="3123" max="3125" width="9.85546875" style="141" customWidth="1"/>
    <col min="3126" max="3126" width="1" style="141" customWidth="1"/>
    <col min="3127" max="3129" width="9.85546875" style="141" customWidth="1"/>
    <col min="3130" max="3130" width="1" style="141" customWidth="1"/>
    <col min="3131" max="3133" width="9.85546875" style="141" customWidth="1"/>
    <col min="3134" max="3328" width="11.42578125" style="141"/>
    <col min="3329" max="3329" width="15" style="141" bestFit="1" customWidth="1"/>
    <col min="3330" max="3330" width="1" style="141" customWidth="1"/>
    <col min="3331" max="3333" width="11" style="141" customWidth="1"/>
    <col min="3334" max="3334" width="1" style="141" customWidth="1"/>
    <col min="3335" max="3337" width="11" style="141" customWidth="1"/>
    <col min="3338" max="3338" width="1" style="141" customWidth="1"/>
    <col min="3339" max="3341" width="11" style="141" customWidth="1"/>
    <col min="3342" max="3342" width="1" style="141" customWidth="1"/>
    <col min="3343" max="3345" width="11" style="141" customWidth="1"/>
    <col min="3346" max="3346" width="1" style="141" customWidth="1"/>
    <col min="3347" max="3349" width="9.85546875" style="141" customWidth="1"/>
    <col min="3350" max="3350" width="1" style="141" customWidth="1"/>
    <col min="3351" max="3353" width="9.85546875" style="141" customWidth="1"/>
    <col min="3354" max="3354" width="1" style="141" customWidth="1"/>
    <col min="3355" max="3357" width="9.85546875" style="141" customWidth="1"/>
    <col min="3358" max="3358" width="1" style="141" customWidth="1"/>
    <col min="3359" max="3361" width="9.85546875" style="141" customWidth="1"/>
    <col min="3362" max="3362" width="1" style="141" customWidth="1"/>
    <col min="3363" max="3365" width="9.85546875" style="141" customWidth="1"/>
    <col min="3366" max="3366" width="1" style="141" customWidth="1"/>
    <col min="3367" max="3369" width="9.85546875" style="141" customWidth="1"/>
    <col min="3370" max="3370" width="1" style="141" customWidth="1"/>
    <col min="3371" max="3373" width="9.85546875" style="141" customWidth="1"/>
    <col min="3374" max="3374" width="1" style="141" customWidth="1"/>
    <col min="3375" max="3377" width="9.85546875" style="141" customWidth="1"/>
    <col min="3378" max="3378" width="1" style="141" customWidth="1"/>
    <col min="3379" max="3381" width="9.85546875" style="141" customWidth="1"/>
    <col min="3382" max="3382" width="1" style="141" customWidth="1"/>
    <col min="3383" max="3385" width="9.85546875" style="141" customWidth="1"/>
    <col min="3386" max="3386" width="1" style="141" customWidth="1"/>
    <col min="3387" max="3389" width="9.85546875" style="141" customWidth="1"/>
    <col min="3390" max="3584" width="11.42578125" style="141"/>
    <col min="3585" max="3585" width="15" style="141" bestFit="1" customWidth="1"/>
    <col min="3586" max="3586" width="1" style="141" customWidth="1"/>
    <col min="3587" max="3589" width="11" style="141" customWidth="1"/>
    <col min="3590" max="3590" width="1" style="141" customWidth="1"/>
    <col min="3591" max="3593" width="11" style="141" customWidth="1"/>
    <col min="3594" max="3594" width="1" style="141" customWidth="1"/>
    <col min="3595" max="3597" width="11" style="141" customWidth="1"/>
    <col min="3598" max="3598" width="1" style="141" customWidth="1"/>
    <col min="3599" max="3601" width="11" style="141" customWidth="1"/>
    <col min="3602" max="3602" width="1" style="141" customWidth="1"/>
    <col min="3603" max="3605" width="9.85546875" style="141" customWidth="1"/>
    <col min="3606" max="3606" width="1" style="141" customWidth="1"/>
    <col min="3607" max="3609" width="9.85546875" style="141" customWidth="1"/>
    <col min="3610" max="3610" width="1" style="141" customWidth="1"/>
    <col min="3611" max="3613" width="9.85546875" style="141" customWidth="1"/>
    <col min="3614" max="3614" width="1" style="141" customWidth="1"/>
    <col min="3615" max="3617" width="9.85546875" style="141" customWidth="1"/>
    <col min="3618" max="3618" width="1" style="141" customWidth="1"/>
    <col min="3619" max="3621" width="9.85546875" style="141" customWidth="1"/>
    <col min="3622" max="3622" width="1" style="141" customWidth="1"/>
    <col min="3623" max="3625" width="9.85546875" style="141" customWidth="1"/>
    <col min="3626" max="3626" width="1" style="141" customWidth="1"/>
    <col min="3627" max="3629" width="9.85546875" style="141" customWidth="1"/>
    <col min="3630" max="3630" width="1" style="141" customWidth="1"/>
    <col min="3631" max="3633" width="9.85546875" style="141" customWidth="1"/>
    <col min="3634" max="3634" width="1" style="141" customWidth="1"/>
    <col min="3635" max="3637" width="9.85546875" style="141" customWidth="1"/>
    <col min="3638" max="3638" width="1" style="141" customWidth="1"/>
    <col min="3639" max="3641" width="9.85546875" style="141" customWidth="1"/>
    <col min="3642" max="3642" width="1" style="141" customWidth="1"/>
    <col min="3643" max="3645" width="9.85546875" style="141" customWidth="1"/>
    <col min="3646" max="3840" width="11.42578125" style="141"/>
    <col min="3841" max="3841" width="15" style="141" bestFit="1" customWidth="1"/>
    <col min="3842" max="3842" width="1" style="141" customWidth="1"/>
    <col min="3843" max="3845" width="11" style="141" customWidth="1"/>
    <col min="3846" max="3846" width="1" style="141" customWidth="1"/>
    <col min="3847" max="3849" width="11" style="141" customWidth="1"/>
    <col min="3850" max="3850" width="1" style="141" customWidth="1"/>
    <col min="3851" max="3853" width="11" style="141" customWidth="1"/>
    <col min="3854" max="3854" width="1" style="141" customWidth="1"/>
    <col min="3855" max="3857" width="11" style="141" customWidth="1"/>
    <col min="3858" max="3858" width="1" style="141" customWidth="1"/>
    <col min="3859" max="3861" width="9.85546875" style="141" customWidth="1"/>
    <col min="3862" max="3862" width="1" style="141" customWidth="1"/>
    <col min="3863" max="3865" width="9.85546875" style="141" customWidth="1"/>
    <col min="3866" max="3866" width="1" style="141" customWidth="1"/>
    <col min="3867" max="3869" width="9.85546875" style="141" customWidth="1"/>
    <col min="3870" max="3870" width="1" style="141" customWidth="1"/>
    <col min="3871" max="3873" width="9.85546875" style="141" customWidth="1"/>
    <col min="3874" max="3874" width="1" style="141" customWidth="1"/>
    <col min="3875" max="3877" width="9.85546875" style="141" customWidth="1"/>
    <col min="3878" max="3878" width="1" style="141" customWidth="1"/>
    <col min="3879" max="3881" width="9.85546875" style="141" customWidth="1"/>
    <col min="3882" max="3882" width="1" style="141" customWidth="1"/>
    <col min="3883" max="3885" width="9.85546875" style="141" customWidth="1"/>
    <col min="3886" max="3886" width="1" style="141" customWidth="1"/>
    <col min="3887" max="3889" width="9.85546875" style="141" customWidth="1"/>
    <col min="3890" max="3890" width="1" style="141" customWidth="1"/>
    <col min="3891" max="3893" width="9.85546875" style="141" customWidth="1"/>
    <col min="3894" max="3894" width="1" style="141" customWidth="1"/>
    <col min="3895" max="3897" width="9.85546875" style="141" customWidth="1"/>
    <col min="3898" max="3898" width="1" style="141" customWidth="1"/>
    <col min="3899" max="3901" width="9.85546875" style="141" customWidth="1"/>
    <col min="3902" max="4096" width="11.42578125" style="141"/>
    <col min="4097" max="4097" width="15" style="141" bestFit="1" customWidth="1"/>
    <col min="4098" max="4098" width="1" style="141" customWidth="1"/>
    <col min="4099" max="4101" width="11" style="141" customWidth="1"/>
    <col min="4102" max="4102" width="1" style="141" customWidth="1"/>
    <col min="4103" max="4105" width="11" style="141" customWidth="1"/>
    <col min="4106" max="4106" width="1" style="141" customWidth="1"/>
    <col min="4107" max="4109" width="11" style="141" customWidth="1"/>
    <col min="4110" max="4110" width="1" style="141" customWidth="1"/>
    <col min="4111" max="4113" width="11" style="141" customWidth="1"/>
    <col min="4114" max="4114" width="1" style="141" customWidth="1"/>
    <col min="4115" max="4117" width="9.85546875" style="141" customWidth="1"/>
    <col min="4118" max="4118" width="1" style="141" customWidth="1"/>
    <col min="4119" max="4121" width="9.85546875" style="141" customWidth="1"/>
    <col min="4122" max="4122" width="1" style="141" customWidth="1"/>
    <col min="4123" max="4125" width="9.85546875" style="141" customWidth="1"/>
    <col min="4126" max="4126" width="1" style="141" customWidth="1"/>
    <col min="4127" max="4129" width="9.85546875" style="141" customWidth="1"/>
    <col min="4130" max="4130" width="1" style="141" customWidth="1"/>
    <col min="4131" max="4133" width="9.85546875" style="141" customWidth="1"/>
    <col min="4134" max="4134" width="1" style="141" customWidth="1"/>
    <col min="4135" max="4137" width="9.85546875" style="141" customWidth="1"/>
    <col min="4138" max="4138" width="1" style="141" customWidth="1"/>
    <col min="4139" max="4141" width="9.85546875" style="141" customWidth="1"/>
    <col min="4142" max="4142" width="1" style="141" customWidth="1"/>
    <col min="4143" max="4145" width="9.85546875" style="141" customWidth="1"/>
    <col min="4146" max="4146" width="1" style="141" customWidth="1"/>
    <col min="4147" max="4149" width="9.85546875" style="141" customWidth="1"/>
    <col min="4150" max="4150" width="1" style="141" customWidth="1"/>
    <col min="4151" max="4153" width="9.85546875" style="141" customWidth="1"/>
    <col min="4154" max="4154" width="1" style="141" customWidth="1"/>
    <col min="4155" max="4157" width="9.85546875" style="141" customWidth="1"/>
    <col min="4158" max="4352" width="11.42578125" style="141"/>
    <col min="4353" max="4353" width="15" style="141" bestFit="1" customWidth="1"/>
    <col min="4354" max="4354" width="1" style="141" customWidth="1"/>
    <col min="4355" max="4357" width="11" style="141" customWidth="1"/>
    <col min="4358" max="4358" width="1" style="141" customWidth="1"/>
    <col min="4359" max="4361" width="11" style="141" customWidth="1"/>
    <col min="4362" max="4362" width="1" style="141" customWidth="1"/>
    <col min="4363" max="4365" width="11" style="141" customWidth="1"/>
    <col min="4366" max="4366" width="1" style="141" customWidth="1"/>
    <col min="4367" max="4369" width="11" style="141" customWidth="1"/>
    <col min="4370" max="4370" width="1" style="141" customWidth="1"/>
    <col min="4371" max="4373" width="9.85546875" style="141" customWidth="1"/>
    <col min="4374" max="4374" width="1" style="141" customWidth="1"/>
    <col min="4375" max="4377" width="9.85546875" style="141" customWidth="1"/>
    <col min="4378" max="4378" width="1" style="141" customWidth="1"/>
    <col min="4379" max="4381" width="9.85546875" style="141" customWidth="1"/>
    <col min="4382" max="4382" width="1" style="141" customWidth="1"/>
    <col min="4383" max="4385" width="9.85546875" style="141" customWidth="1"/>
    <col min="4386" max="4386" width="1" style="141" customWidth="1"/>
    <col min="4387" max="4389" width="9.85546875" style="141" customWidth="1"/>
    <col min="4390" max="4390" width="1" style="141" customWidth="1"/>
    <col min="4391" max="4393" width="9.85546875" style="141" customWidth="1"/>
    <col min="4394" max="4394" width="1" style="141" customWidth="1"/>
    <col min="4395" max="4397" width="9.85546875" style="141" customWidth="1"/>
    <col min="4398" max="4398" width="1" style="141" customWidth="1"/>
    <col min="4399" max="4401" width="9.85546875" style="141" customWidth="1"/>
    <col min="4402" max="4402" width="1" style="141" customWidth="1"/>
    <col min="4403" max="4405" width="9.85546875" style="141" customWidth="1"/>
    <col min="4406" max="4406" width="1" style="141" customWidth="1"/>
    <col min="4407" max="4409" width="9.85546875" style="141" customWidth="1"/>
    <col min="4410" max="4410" width="1" style="141" customWidth="1"/>
    <col min="4411" max="4413" width="9.85546875" style="141" customWidth="1"/>
    <col min="4414" max="4608" width="11.42578125" style="141"/>
    <col min="4609" max="4609" width="15" style="141" bestFit="1" customWidth="1"/>
    <col min="4610" max="4610" width="1" style="141" customWidth="1"/>
    <col min="4611" max="4613" width="11" style="141" customWidth="1"/>
    <col min="4614" max="4614" width="1" style="141" customWidth="1"/>
    <col min="4615" max="4617" width="11" style="141" customWidth="1"/>
    <col min="4618" max="4618" width="1" style="141" customWidth="1"/>
    <col min="4619" max="4621" width="11" style="141" customWidth="1"/>
    <col min="4622" max="4622" width="1" style="141" customWidth="1"/>
    <col min="4623" max="4625" width="11" style="141" customWidth="1"/>
    <col min="4626" max="4626" width="1" style="141" customWidth="1"/>
    <col min="4627" max="4629" width="9.85546875" style="141" customWidth="1"/>
    <col min="4630" max="4630" width="1" style="141" customWidth="1"/>
    <col min="4631" max="4633" width="9.85546875" style="141" customWidth="1"/>
    <col min="4634" max="4634" width="1" style="141" customWidth="1"/>
    <col min="4635" max="4637" width="9.85546875" style="141" customWidth="1"/>
    <col min="4638" max="4638" width="1" style="141" customWidth="1"/>
    <col min="4639" max="4641" width="9.85546875" style="141" customWidth="1"/>
    <col min="4642" max="4642" width="1" style="141" customWidth="1"/>
    <col min="4643" max="4645" width="9.85546875" style="141" customWidth="1"/>
    <col min="4646" max="4646" width="1" style="141" customWidth="1"/>
    <col min="4647" max="4649" width="9.85546875" style="141" customWidth="1"/>
    <col min="4650" max="4650" width="1" style="141" customWidth="1"/>
    <col min="4651" max="4653" width="9.85546875" style="141" customWidth="1"/>
    <col min="4654" max="4654" width="1" style="141" customWidth="1"/>
    <col min="4655" max="4657" width="9.85546875" style="141" customWidth="1"/>
    <col min="4658" max="4658" width="1" style="141" customWidth="1"/>
    <col min="4659" max="4661" width="9.85546875" style="141" customWidth="1"/>
    <col min="4662" max="4662" width="1" style="141" customWidth="1"/>
    <col min="4663" max="4665" width="9.85546875" style="141" customWidth="1"/>
    <col min="4666" max="4666" width="1" style="141" customWidth="1"/>
    <col min="4667" max="4669" width="9.85546875" style="141" customWidth="1"/>
    <col min="4670" max="4864" width="11.42578125" style="141"/>
    <col min="4865" max="4865" width="15" style="141" bestFit="1" customWidth="1"/>
    <col min="4866" max="4866" width="1" style="141" customWidth="1"/>
    <col min="4867" max="4869" width="11" style="141" customWidth="1"/>
    <col min="4870" max="4870" width="1" style="141" customWidth="1"/>
    <col min="4871" max="4873" width="11" style="141" customWidth="1"/>
    <col min="4874" max="4874" width="1" style="141" customWidth="1"/>
    <col min="4875" max="4877" width="11" style="141" customWidth="1"/>
    <col min="4878" max="4878" width="1" style="141" customWidth="1"/>
    <col min="4879" max="4881" width="11" style="141" customWidth="1"/>
    <col min="4882" max="4882" width="1" style="141" customWidth="1"/>
    <col min="4883" max="4885" width="9.85546875" style="141" customWidth="1"/>
    <col min="4886" max="4886" width="1" style="141" customWidth="1"/>
    <col min="4887" max="4889" width="9.85546875" style="141" customWidth="1"/>
    <col min="4890" max="4890" width="1" style="141" customWidth="1"/>
    <col min="4891" max="4893" width="9.85546875" style="141" customWidth="1"/>
    <col min="4894" max="4894" width="1" style="141" customWidth="1"/>
    <col min="4895" max="4897" width="9.85546875" style="141" customWidth="1"/>
    <col min="4898" max="4898" width="1" style="141" customWidth="1"/>
    <col min="4899" max="4901" width="9.85546875" style="141" customWidth="1"/>
    <col min="4902" max="4902" width="1" style="141" customWidth="1"/>
    <col min="4903" max="4905" width="9.85546875" style="141" customWidth="1"/>
    <col min="4906" max="4906" width="1" style="141" customWidth="1"/>
    <col min="4907" max="4909" width="9.85546875" style="141" customWidth="1"/>
    <col min="4910" max="4910" width="1" style="141" customWidth="1"/>
    <col min="4911" max="4913" width="9.85546875" style="141" customWidth="1"/>
    <col min="4914" max="4914" width="1" style="141" customWidth="1"/>
    <col min="4915" max="4917" width="9.85546875" style="141" customWidth="1"/>
    <col min="4918" max="4918" width="1" style="141" customWidth="1"/>
    <col min="4919" max="4921" width="9.85546875" style="141" customWidth="1"/>
    <col min="4922" max="4922" width="1" style="141" customWidth="1"/>
    <col min="4923" max="4925" width="9.85546875" style="141" customWidth="1"/>
    <col min="4926" max="5120" width="11.42578125" style="141"/>
    <col min="5121" max="5121" width="15" style="141" bestFit="1" customWidth="1"/>
    <col min="5122" max="5122" width="1" style="141" customWidth="1"/>
    <col min="5123" max="5125" width="11" style="141" customWidth="1"/>
    <col min="5126" max="5126" width="1" style="141" customWidth="1"/>
    <col min="5127" max="5129" width="11" style="141" customWidth="1"/>
    <col min="5130" max="5130" width="1" style="141" customWidth="1"/>
    <col min="5131" max="5133" width="11" style="141" customWidth="1"/>
    <col min="5134" max="5134" width="1" style="141" customWidth="1"/>
    <col min="5135" max="5137" width="11" style="141" customWidth="1"/>
    <col min="5138" max="5138" width="1" style="141" customWidth="1"/>
    <col min="5139" max="5141" width="9.85546875" style="141" customWidth="1"/>
    <col min="5142" max="5142" width="1" style="141" customWidth="1"/>
    <col min="5143" max="5145" width="9.85546875" style="141" customWidth="1"/>
    <col min="5146" max="5146" width="1" style="141" customWidth="1"/>
    <col min="5147" max="5149" width="9.85546875" style="141" customWidth="1"/>
    <col min="5150" max="5150" width="1" style="141" customWidth="1"/>
    <col min="5151" max="5153" width="9.85546875" style="141" customWidth="1"/>
    <col min="5154" max="5154" width="1" style="141" customWidth="1"/>
    <col min="5155" max="5157" width="9.85546875" style="141" customWidth="1"/>
    <col min="5158" max="5158" width="1" style="141" customWidth="1"/>
    <col min="5159" max="5161" width="9.85546875" style="141" customWidth="1"/>
    <col min="5162" max="5162" width="1" style="141" customWidth="1"/>
    <col min="5163" max="5165" width="9.85546875" style="141" customWidth="1"/>
    <col min="5166" max="5166" width="1" style="141" customWidth="1"/>
    <col min="5167" max="5169" width="9.85546875" style="141" customWidth="1"/>
    <col min="5170" max="5170" width="1" style="141" customWidth="1"/>
    <col min="5171" max="5173" width="9.85546875" style="141" customWidth="1"/>
    <col min="5174" max="5174" width="1" style="141" customWidth="1"/>
    <col min="5175" max="5177" width="9.85546875" style="141" customWidth="1"/>
    <col min="5178" max="5178" width="1" style="141" customWidth="1"/>
    <col min="5179" max="5181" width="9.85546875" style="141" customWidth="1"/>
    <col min="5182" max="5376" width="11.42578125" style="141"/>
    <col min="5377" max="5377" width="15" style="141" bestFit="1" customWidth="1"/>
    <col min="5378" max="5378" width="1" style="141" customWidth="1"/>
    <col min="5379" max="5381" width="11" style="141" customWidth="1"/>
    <col min="5382" max="5382" width="1" style="141" customWidth="1"/>
    <col min="5383" max="5385" width="11" style="141" customWidth="1"/>
    <col min="5386" max="5386" width="1" style="141" customWidth="1"/>
    <col min="5387" max="5389" width="11" style="141" customWidth="1"/>
    <col min="5390" max="5390" width="1" style="141" customWidth="1"/>
    <col min="5391" max="5393" width="11" style="141" customWidth="1"/>
    <col min="5394" max="5394" width="1" style="141" customWidth="1"/>
    <col min="5395" max="5397" width="9.85546875" style="141" customWidth="1"/>
    <col min="5398" max="5398" width="1" style="141" customWidth="1"/>
    <col min="5399" max="5401" width="9.85546875" style="141" customWidth="1"/>
    <col min="5402" max="5402" width="1" style="141" customWidth="1"/>
    <col min="5403" max="5405" width="9.85546875" style="141" customWidth="1"/>
    <col min="5406" max="5406" width="1" style="141" customWidth="1"/>
    <col min="5407" max="5409" width="9.85546875" style="141" customWidth="1"/>
    <col min="5410" max="5410" width="1" style="141" customWidth="1"/>
    <col min="5411" max="5413" width="9.85546875" style="141" customWidth="1"/>
    <col min="5414" max="5414" width="1" style="141" customWidth="1"/>
    <col min="5415" max="5417" width="9.85546875" style="141" customWidth="1"/>
    <col min="5418" max="5418" width="1" style="141" customWidth="1"/>
    <col min="5419" max="5421" width="9.85546875" style="141" customWidth="1"/>
    <col min="5422" max="5422" width="1" style="141" customWidth="1"/>
    <col min="5423" max="5425" width="9.85546875" style="141" customWidth="1"/>
    <col min="5426" max="5426" width="1" style="141" customWidth="1"/>
    <col min="5427" max="5429" width="9.85546875" style="141" customWidth="1"/>
    <col min="5430" max="5430" width="1" style="141" customWidth="1"/>
    <col min="5431" max="5433" width="9.85546875" style="141" customWidth="1"/>
    <col min="5434" max="5434" width="1" style="141" customWidth="1"/>
    <col min="5435" max="5437" width="9.85546875" style="141" customWidth="1"/>
    <col min="5438" max="5632" width="11.42578125" style="141"/>
    <col min="5633" max="5633" width="15" style="141" bestFit="1" customWidth="1"/>
    <col min="5634" max="5634" width="1" style="141" customWidth="1"/>
    <col min="5635" max="5637" width="11" style="141" customWidth="1"/>
    <col min="5638" max="5638" width="1" style="141" customWidth="1"/>
    <col min="5639" max="5641" width="11" style="141" customWidth="1"/>
    <col min="5642" max="5642" width="1" style="141" customWidth="1"/>
    <col min="5643" max="5645" width="11" style="141" customWidth="1"/>
    <col min="5646" max="5646" width="1" style="141" customWidth="1"/>
    <col min="5647" max="5649" width="11" style="141" customWidth="1"/>
    <col min="5650" max="5650" width="1" style="141" customWidth="1"/>
    <col min="5651" max="5653" width="9.85546875" style="141" customWidth="1"/>
    <col min="5654" max="5654" width="1" style="141" customWidth="1"/>
    <col min="5655" max="5657" width="9.85546875" style="141" customWidth="1"/>
    <col min="5658" max="5658" width="1" style="141" customWidth="1"/>
    <col min="5659" max="5661" width="9.85546875" style="141" customWidth="1"/>
    <col min="5662" max="5662" width="1" style="141" customWidth="1"/>
    <col min="5663" max="5665" width="9.85546875" style="141" customWidth="1"/>
    <col min="5666" max="5666" width="1" style="141" customWidth="1"/>
    <col min="5667" max="5669" width="9.85546875" style="141" customWidth="1"/>
    <col min="5670" max="5670" width="1" style="141" customWidth="1"/>
    <col min="5671" max="5673" width="9.85546875" style="141" customWidth="1"/>
    <col min="5674" max="5674" width="1" style="141" customWidth="1"/>
    <col min="5675" max="5677" width="9.85546875" style="141" customWidth="1"/>
    <col min="5678" max="5678" width="1" style="141" customWidth="1"/>
    <col min="5679" max="5681" width="9.85546875" style="141" customWidth="1"/>
    <col min="5682" max="5682" width="1" style="141" customWidth="1"/>
    <col min="5683" max="5685" width="9.85546875" style="141" customWidth="1"/>
    <col min="5686" max="5686" width="1" style="141" customWidth="1"/>
    <col min="5687" max="5689" width="9.85546875" style="141" customWidth="1"/>
    <col min="5690" max="5690" width="1" style="141" customWidth="1"/>
    <col min="5691" max="5693" width="9.85546875" style="141" customWidth="1"/>
    <col min="5694" max="5888" width="11.42578125" style="141"/>
    <col min="5889" max="5889" width="15" style="141" bestFit="1" customWidth="1"/>
    <col min="5890" max="5890" width="1" style="141" customWidth="1"/>
    <col min="5891" max="5893" width="11" style="141" customWidth="1"/>
    <col min="5894" max="5894" width="1" style="141" customWidth="1"/>
    <col min="5895" max="5897" width="11" style="141" customWidth="1"/>
    <col min="5898" max="5898" width="1" style="141" customWidth="1"/>
    <col min="5899" max="5901" width="11" style="141" customWidth="1"/>
    <col min="5902" max="5902" width="1" style="141" customWidth="1"/>
    <col min="5903" max="5905" width="11" style="141" customWidth="1"/>
    <col min="5906" max="5906" width="1" style="141" customWidth="1"/>
    <col min="5907" max="5909" width="9.85546875" style="141" customWidth="1"/>
    <col min="5910" max="5910" width="1" style="141" customWidth="1"/>
    <col min="5911" max="5913" width="9.85546875" style="141" customWidth="1"/>
    <col min="5914" max="5914" width="1" style="141" customWidth="1"/>
    <col min="5915" max="5917" width="9.85546875" style="141" customWidth="1"/>
    <col min="5918" max="5918" width="1" style="141" customWidth="1"/>
    <col min="5919" max="5921" width="9.85546875" style="141" customWidth="1"/>
    <col min="5922" max="5922" width="1" style="141" customWidth="1"/>
    <col min="5923" max="5925" width="9.85546875" style="141" customWidth="1"/>
    <col min="5926" max="5926" width="1" style="141" customWidth="1"/>
    <col min="5927" max="5929" width="9.85546875" style="141" customWidth="1"/>
    <col min="5930" max="5930" width="1" style="141" customWidth="1"/>
    <col min="5931" max="5933" width="9.85546875" style="141" customWidth="1"/>
    <col min="5934" max="5934" width="1" style="141" customWidth="1"/>
    <col min="5935" max="5937" width="9.85546875" style="141" customWidth="1"/>
    <col min="5938" max="5938" width="1" style="141" customWidth="1"/>
    <col min="5939" max="5941" width="9.85546875" style="141" customWidth="1"/>
    <col min="5942" max="5942" width="1" style="141" customWidth="1"/>
    <col min="5943" max="5945" width="9.85546875" style="141" customWidth="1"/>
    <col min="5946" max="5946" width="1" style="141" customWidth="1"/>
    <col min="5947" max="5949" width="9.85546875" style="141" customWidth="1"/>
    <col min="5950" max="6144" width="11.42578125" style="141"/>
    <col min="6145" max="6145" width="15" style="141" bestFit="1" customWidth="1"/>
    <col min="6146" max="6146" width="1" style="141" customWidth="1"/>
    <col min="6147" max="6149" width="11" style="141" customWidth="1"/>
    <col min="6150" max="6150" width="1" style="141" customWidth="1"/>
    <col min="6151" max="6153" width="11" style="141" customWidth="1"/>
    <col min="6154" max="6154" width="1" style="141" customWidth="1"/>
    <col min="6155" max="6157" width="11" style="141" customWidth="1"/>
    <col min="6158" max="6158" width="1" style="141" customWidth="1"/>
    <col min="6159" max="6161" width="11" style="141" customWidth="1"/>
    <col min="6162" max="6162" width="1" style="141" customWidth="1"/>
    <col min="6163" max="6165" width="9.85546875" style="141" customWidth="1"/>
    <col min="6166" max="6166" width="1" style="141" customWidth="1"/>
    <col min="6167" max="6169" width="9.85546875" style="141" customWidth="1"/>
    <col min="6170" max="6170" width="1" style="141" customWidth="1"/>
    <col min="6171" max="6173" width="9.85546875" style="141" customWidth="1"/>
    <col min="6174" max="6174" width="1" style="141" customWidth="1"/>
    <col min="6175" max="6177" width="9.85546875" style="141" customWidth="1"/>
    <col min="6178" max="6178" width="1" style="141" customWidth="1"/>
    <col min="6179" max="6181" width="9.85546875" style="141" customWidth="1"/>
    <col min="6182" max="6182" width="1" style="141" customWidth="1"/>
    <col min="6183" max="6185" width="9.85546875" style="141" customWidth="1"/>
    <col min="6186" max="6186" width="1" style="141" customWidth="1"/>
    <col min="6187" max="6189" width="9.85546875" style="141" customWidth="1"/>
    <col min="6190" max="6190" width="1" style="141" customWidth="1"/>
    <col min="6191" max="6193" width="9.85546875" style="141" customWidth="1"/>
    <col min="6194" max="6194" width="1" style="141" customWidth="1"/>
    <col min="6195" max="6197" width="9.85546875" style="141" customWidth="1"/>
    <col min="6198" max="6198" width="1" style="141" customWidth="1"/>
    <col min="6199" max="6201" width="9.85546875" style="141" customWidth="1"/>
    <col min="6202" max="6202" width="1" style="141" customWidth="1"/>
    <col min="6203" max="6205" width="9.85546875" style="141" customWidth="1"/>
    <col min="6206" max="6400" width="11.42578125" style="141"/>
    <col min="6401" max="6401" width="15" style="141" bestFit="1" customWidth="1"/>
    <col min="6402" max="6402" width="1" style="141" customWidth="1"/>
    <col min="6403" max="6405" width="11" style="141" customWidth="1"/>
    <col min="6406" max="6406" width="1" style="141" customWidth="1"/>
    <col min="6407" max="6409" width="11" style="141" customWidth="1"/>
    <col min="6410" max="6410" width="1" style="141" customWidth="1"/>
    <col min="6411" max="6413" width="11" style="141" customWidth="1"/>
    <col min="6414" max="6414" width="1" style="141" customWidth="1"/>
    <col min="6415" max="6417" width="11" style="141" customWidth="1"/>
    <col min="6418" max="6418" width="1" style="141" customWidth="1"/>
    <col min="6419" max="6421" width="9.85546875" style="141" customWidth="1"/>
    <col min="6422" max="6422" width="1" style="141" customWidth="1"/>
    <col min="6423" max="6425" width="9.85546875" style="141" customWidth="1"/>
    <col min="6426" max="6426" width="1" style="141" customWidth="1"/>
    <col min="6427" max="6429" width="9.85546875" style="141" customWidth="1"/>
    <col min="6430" max="6430" width="1" style="141" customWidth="1"/>
    <col min="6431" max="6433" width="9.85546875" style="141" customWidth="1"/>
    <col min="6434" max="6434" width="1" style="141" customWidth="1"/>
    <col min="6435" max="6437" width="9.85546875" style="141" customWidth="1"/>
    <col min="6438" max="6438" width="1" style="141" customWidth="1"/>
    <col min="6439" max="6441" width="9.85546875" style="141" customWidth="1"/>
    <col min="6442" max="6442" width="1" style="141" customWidth="1"/>
    <col min="6443" max="6445" width="9.85546875" style="141" customWidth="1"/>
    <col min="6446" max="6446" width="1" style="141" customWidth="1"/>
    <col min="6447" max="6449" width="9.85546875" style="141" customWidth="1"/>
    <col min="6450" max="6450" width="1" style="141" customWidth="1"/>
    <col min="6451" max="6453" width="9.85546875" style="141" customWidth="1"/>
    <col min="6454" max="6454" width="1" style="141" customWidth="1"/>
    <col min="6455" max="6457" width="9.85546875" style="141" customWidth="1"/>
    <col min="6458" max="6458" width="1" style="141" customWidth="1"/>
    <col min="6459" max="6461" width="9.85546875" style="141" customWidth="1"/>
    <col min="6462" max="6656" width="11.42578125" style="141"/>
    <col min="6657" max="6657" width="15" style="141" bestFit="1" customWidth="1"/>
    <col min="6658" max="6658" width="1" style="141" customWidth="1"/>
    <col min="6659" max="6661" width="11" style="141" customWidth="1"/>
    <col min="6662" max="6662" width="1" style="141" customWidth="1"/>
    <col min="6663" max="6665" width="11" style="141" customWidth="1"/>
    <col min="6666" max="6666" width="1" style="141" customWidth="1"/>
    <col min="6667" max="6669" width="11" style="141" customWidth="1"/>
    <col min="6670" max="6670" width="1" style="141" customWidth="1"/>
    <col min="6671" max="6673" width="11" style="141" customWidth="1"/>
    <col min="6674" max="6674" width="1" style="141" customWidth="1"/>
    <col min="6675" max="6677" width="9.85546875" style="141" customWidth="1"/>
    <col min="6678" max="6678" width="1" style="141" customWidth="1"/>
    <col min="6679" max="6681" width="9.85546875" style="141" customWidth="1"/>
    <col min="6682" max="6682" width="1" style="141" customWidth="1"/>
    <col min="6683" max="6685" width="9.85546875" style="141" customWidth="1"/>
    <col min="6686" max="6686" width="1" style="141" customWidth="1"/>
    <col min="6687" max="6689" width="9.85546875" style="141" customWidth="1"/>
    <col min="6690" max="6690" width="1" style="141" customWidth="1"/>
    <col min="6691" max="6693" width="9.85546875" style="141" customWidth="1"/>
    <col min="6694" max="6694" width="1" style="141" customWidth="1"/>
    <col min="6695" max="6697" width="9.85546875" style="141" customWidth="1"/>
    <col min="6698" max="6698" width="1" style="141" customWidth="1"/>
    <col min="6699" max="6701" width="9.85546875" style="141" customWidth="1"/>
    <col min="6702" max="6702" width="1" style="141" customWidth="1"/>
    <col min="6703" max="6705" width="9.85546875" style="141" customWidth="1"/>
    <col min="6706" max="6706" width="1" style="141" customWidth="1"/>
    <col min="6707" max="6709" width="9.85546875" style="141" customWidth="1"/>
    <col min="6710" max="6710" width="1" style="141" customWidth="1"/>
    <col min="6711" max="6713" width="9.85546875" style="141" customWidth="1"/>
    <col min="6714" max="6714" width="1" style="141" customWidth="1"/>
    <col min="6715" max="6717" width="9.85546875" style="141" customWidth="1"/>
    <col min="6718" max="6912" width="11.42578125" style="141"/>
    <col min="6913" max="6913" width="15" style="141" bestFit="1" customWidth="1"/>
    <col min="6914" max="6914" width="1" style="141" customWidth="1"/>
    <col min="6915" max="6917" width="11" style="141" customWidth="1"/>
    <col min="6918" max="6918" width="1" style="141" customWidth="1"/>
    <col min="6919" max="6921" width="11" style="141" customWidth="1"/>
    <col min="6922" max="6922" width="1" style="141" customWidth="1"/>
    <col min="6923" max="6925" width="11" style="141" customWidth="1"/>
    <col min="6926" max="6926" width="1" style="141" customWidth="1"/>
    <col min="6927" max="6929" width="11" style="141" customWidth="1"/>
    <col min="6930" max="6930" width="1" style="141" customWidth="1"/>
    <col min="6931" max="6933" width="9.85546875" style="141" customWidth="1"/>
    <col min="6934" max="6934" width="1" style="141" customWidth="1"/>
    <col min="6935" max="6937" width="9.85546875" style="141" customWidth="1"/>
    <col min="6938" max="6938" width="1" style="141" customWidth="1"/>
    <col min="6939" max="6941" width="9.85546875" style="141" customWidth="1"/>
    <col min="6942" max="6942" width="1" style="141" customWidth="1"/>
    <col min="6943" max="6945" width="9.85546875" style="141" customWidth="1"/>
    <col min="6946" max="6946" width="1" style="141" customWidth="1"/>
    <col min="6947" max="6949" width="9.85546875" style="141" customWidth="1"/>
    <col min="6950" max="6950" width="1" style="141" customWidth="1"/>
    <col min="6951" max="6953" width="9.85546875" style="141" customWidth="1"/>
    <col min="6954" max="6954" width="1" style="141" customWidth="1"/>
    <col min="6955" max="6957" width="9.85546875" style="141" customWidth="1"/>
    <col min="6958" max="6958" width="1" style="141" customWidth="1"/>
    <col min="6959" max="6961" width="9.85546875" style="141" customWidth="1"/>
    <col min="6962" max="6962" width="1" style="141" customWidth="1"/>
    <col min="6963" max="6965" width="9.85546875" style="141" customWidth="1"/>
    <col min="6966" max="6966" width="1" style="141" customWidth="1"/>
    <col min="6967" max="6969" width="9.85546875" style="141" customWidth="1"/>
    <col min="6970" max="6970" width="1" style="141" customWidth="1"/>
    <col min="6971" max="6973" width="9.85546875" style="141" customWidth="1"/>
    <col min="6974" max="7168" width="11.42578125" style="141"/>
    <col min="7169" max="7169" width="15" style="141" bestFit="1" customWidth="1"/>
    <col min="7170" max="7170" width="1" style="141" customWidth="1"/>
    <col min="7171" max="7173" width="11" style="141" customWidth="1"/>
    <col min="7174" max="7174" width="1" style="141" customWidth="1"/>
    <col min="7175" max="7177" width="11" style="141" customWidth="1"/>
    <col min="7178" max="7178" width="1" style="141" customWidth="1"/>
    <col min="7179" max="7181" width="11" style="141" customWidth="1"/>
    <col min="7182" max="7182" width="1" style="141" customWidth="1"/>
    <col min="7183" max="7185" width="11" style="141" customWidth="1"/>
    <col min="7186" max="7186" width="1" style="141" customWidth="1"/>
    <col min="7187" max="7189" width="9.85546875" style="141" customWidth="1"/>
    <col min="7190" max="7190" width="1" style="141" customWidth="1"/>
    <col min="7191" max="7193" width="9.85546875" style="141" customWidth="1"/>
    <col min="7194" max="7194" width="1" style="141" customWidth="1"/>
    <col min="7195" max="7197" width="9.85546875" style="141" customWidth="1"/>
    <col min="7198" max="7198" width="1" style="141" customWidth="1"/>
    <col min="7199" max="7201" width="9.85546875" style="141" customWidth="1"/>
    <col min="7202" max="7202" width="1" style="141" customWidth="1"/>
    <col min="7203" max="7205" width="9.85546875" style="141" customWidth="1"/>
    <col min="7206" max="7206" width="1" style="141" customWidth="1"/>
    <col min="7207" max="7209" width="9.85546875" style="141" customWidth="1"/>
    <col min="7210" max="7210" width="1" style="141" customWidth="1"/>
    <col min="7211" max="7213" width="9.85546875" style="141" customWidth="1"/>
    <col min="7214" max="7214" width="1" style="141" customWidth="1"/>
    <col min="7215" max="7217" width="9.85546875" style="141" customWidth="1"/>
    <col min="7218" max="7218" width="1" style="141" customWidth="1"/>
    <col min="7219" max="7221" width="9.85546875" style="141" customWidth="1"/>
    <col min="7222" max="7222" width="1" style="141" customWidth="1"/>
    <col min="7223" max="7225" width="9.85546875" style="141" customWidth="1"/>
    <col min="7226" max="7226" width="1" style="141" customWidth="1"/>
    <col min="7227" max="7229" width="9.85546875" style="141" customWidth="1"/>
    <col min="7230" max="7424" width="11.42578125" style="141"/>
    <col min="7425" max="7425" width="15" style="141" bestFit="1" customWidth="1"/>
    <col min="7426" max="7426" width="1" style="141" customWidth="1"/>
    <col min="7427" max="7429" width="11" style="141" customWidth="1"/>
    <col min="7430" max="7430" width="1" style="141" customWidth="1"/>
    <col min="7431" max="7433" width="11" style="141" customWidth="1"/>
    <col min="7434" max="7434" width="1" style="141" customWidth="1"/>
    <col min="7435" max="7437" width="11" style="141" customWidth="1"/>
    <col min="7438" max="7438" width="1" style="141" customWidth="1"/>
    <col min="7439" max="7441" width="11" style="141" customWidth="1"/>
    <col min="7442" max="7442" width="1" style="141" customWidth="1"/>
    <col min="7443" max="7445" width="9.85546875" style="141" customWidth="1"/>
    <col min="7446" max="7446" width="1" style="141" customWidth="1"/>
    <col min="7447" max="7449" width="9.85546875" style="141" customWidth="1"/>
    <col min="7450" max="7450" width="1" style="141" customWidth="1"/>
    <col min="7451" max="7453" width="9.85546875" style="141" customWidth="1"/>
    <col min="7454" max="7454" width="1" style="141" customWidth="1"/>
    <col min="7455" max="7457" width="9.85546875" style="141" customWidth="1"/>
    <col min="7458" max="7458" width="1" style="141" customWidth="1"/>
    <col min="7459" max="7461" width="9.85546875" style="141" customWidth="1"/>
    <col min="7462" max="7462" width="1" style="141" customWidth="1"/>
    <col min="7463" max="7465" width="9.85546875" style="141" customWidth="1"/>
    <col min="7466" max="7466" width="1" style="141" customWidth="1"/>
    <col min="7467" max="7469" width="9.85546875" style="141" customWidth="1"/>
    <col min="7470" max="7470" width="1" style="141" customWidth="1"/>
    <col min="7471" max="7473" width="9.85546875" style="141" customWidth="1"/>
    <col min="7474" max="7474" width="1" style="141" customWidth="1"/>
    <col min="7475" max="7477" width="9.85546875" style="141" customWidth="1"/>
    <col min="7478" max="7478" width="1" style="141" customWidth="1"/>
    <col min="7479" max="7481" width="9.85546875" style="141" customWidth="1"/>
    <col min="7482" max="7482" width="1" style="141" customWidth="1"/>
    <col min="7483" max="7485" width="9.85546875" style="141" customWidth="1"/>
    <col min="7486" max="7680" width="11.42578125" style="141"/>
    <col min="7681" max="7681" width="15" style="141" bestFit="1" customWidth="1"/>
    <col min="7682" max="7682" width="1" style="141" customWidth="1"/>
    <col min="7683" max="7685" width="11" style="141" customWidth="1"/>
    <col min="7686" max="7686" width="1" style="141" customWidth="1"/>
    <col min="7687" max="7689" width="11" style="141" customWidth="1"/>
    <col min="7690" max="7690" width="1" style="141" customWidth="1"/>
    <col min="7691" max="7693" width="11" style="141" customWidth="1"/>
    <col min="7694" max="7694" width="1" style="141" customWidth="1"/>
    <col min="7695" max="7697" width="11" style="141" customWidth="1"/>
    <col min="7698" max="7698" width="1" style="141" customWidth="1"/>
    <col min="7699" max="7701" width="9.85546875" style="141" customWidth="1"/>
    <col min="7702" max="7702" width="1" style="141" customWidth="1"/>
    <col min="7703" max="7705" width="9.85546875" style="141" customWidth="1"/>
    <col min="7706" max="7706" width="1" style="141" customWidth="1"/>
    <col min="7707" max="7709" width="9.85546875" style="141" customWidth="1"/>
    <col min="7710" max="7710" width="1" style="141" customWidth="1"/>
    <col min="7711" max="7713" width="9.85546875" style="141" customWidth="1"/>
    <col min="7714" max="7714" width="1" style="141" customWidth="1"/>
    <col min="7715" max="7717" width="9.85546875" style="141" customWidth="1"/>
    <col min="7718" max="7718" width="1" style="141" customWidth="1"/>
    <col min="7719" max="7721" width="9.85546875" style="141" customWidth="1"/>
    <col min="7722" max="7722" width="1" style="141" customWidth="1"/>
    <col min="7723" max="7725" width="9.85546875" style="141" customWidth="1"/>
    <col min="7726" max="7726" width="1" style="141" customWidth="1"/>
    <col min="7727" max="7729" width="9.85546875" style="141" customWidth="1"/>
    <col min="7730" max="7730" width="1" style="141" customWidth="1"/>
    <col min="7731" max="7733" width="9.85546875" style="141" customWidth="1"/>
    <col min="7734" max="7734" width="1" style="141" customWidth="1"/>
    <col min="7735" max="7737" width="9.85546875" style="141" customWidth="1"/>
    <col min="7738" max="7738" width="1" style="141" customWidth="1"/>
    <col min="7739" max="7741" width="9.85546875" style="141" customWidth="1"/>
    <col min="7742" max="7936" width="11.42578125" style="141"/>
    <col min="7937" max="7937" width="15" style="141" bestFit="1" customWidth="1"/>
    <col min="7938" max="7938" width="1" style="141" customWidth="1"/>
    <col min="7939" max="7941" width="11" style="141" customWidth="1"/>
    <col min="7942" max="7942" width="1" style="141" customWidth="1"/>
    <col min="7943" max="7945" width="11" style="141" customWidth="1"/>
    <col min="7946" max="7946" width="1" style="141" customWidth="1"/>
    <col min="7947" max="7949" width="11" style="141" customWidth="1"/>
    <col min="7950" max="7950" width="1" style="141" customWidth="1"/>
    <col min="7951" max="7953" width="11" style="141" customWidth="1"/>
    <col min="7954" max="7954" width="1" style="141" customWidth="1"/>
    <col min="7955" max="7957" width="9.85546875" style="141" customWidth="1"/>
    <col min="7958" max="7958" width="1" style="141" customWidth="1"/>
    <col min="7959" max="7961" width="9.85546875" style="141" customWidth="1"/>
    <col min="7962" max="7962" width="1" style="141" customWidth="1"/>
    <col min="7963" max="7965" width="9.85546875" style="141" customWidth="1"/>
    <col min="7966" max="7966" width="1" style="141" customWidth="1"/>
    <col min="7967" max="7969" width="9.85546875" style="141" customWidth="1"/>
    <col min="7970" max="7970" width="1" style="141" customWidth="1"/>
    <col min="7971" max="7973" width="9.85546875" style="141" customWidth="1"/>
    <col min="7974" max="7974" width="1" style="141" customWidth="1"/>
    <col min="7975" max="7977" width="9.85546875" style="141" customWidth="1"/>
    <col min="7978" max="7978" width="1" style="141" customWidth="1"/>
    <col min="7979" max="7981" width="9.85546875" style="141" customWidth="1"/>
    <col min="7982" max="7982" width="1" style="141" customWidth="1"/>
    <col min="7983" max="7985" width="9.85546875" style="141" customWidth="1"/>
    <col min="7986" max="7986" width="1" style="141" customWidth="1"/>
    <col min="7987" max="7989" width="9.85546875" style="141" customWidth="1"/>
    <col min="7990" max="7990" width="1" style="141" customWidth="1"/>
    <col min="7991" max="7993" width="9.85546875" style="141" customWidth="1"/>
    <col min="7994" max="7994" width="1" style="141" customWidth="1"/>
    <col min="7995" max="7997" width="9.85546875" style="141" customWidth="1"/>
    <col min="7998" max="8192" width="11.42578125" style="141"/>
    <col min="8193" max="8193" width="15" style="141" bestFit="1" customWidth="1"/>
    <col min="8194" max="8194" width="1" style="141" customWidth="1"/>
    <col min="8195" max="8197" width="11" style="141" customWidth="1"/>
    <col min="8198" max="8198" width="1" style="141" customWidth="1"/>
    <col min="8199" max="8201" width="11" style="141" customWidth="1"/>
    <col min="8202" max="8202" width="1" style="141" customWidth="1"/>
    <col min="8203" max="8205" width="11" style="141" customWidth="1"/>
    <col min="8206" max="8206" width="1" style="141" customWidth="1"/>
    <col min="8207" max="8209" width="11" style="141" customWidth="1"/>
    <col min="8210" max="8210" width="1" style="141" customWidth="1"/>
    <col min="8211" max="8213" width="9.85546875" style="141" customWidth="1"/>
    <col min="8214" max="8214" width="1" style="141" customWidth="1"/>
    <col min="8215" max="8217" width="9.85546875" style="141" customWidth="1"/>
    <col min="8218" max="8218" width="1" style="141" customWidth="1"/>
    <col min="8219" max="8221" width="9.85546875" style="141" customWidth="1"/>
    <col min="8222" max="8222" width="1" style="141" customWidth="1"/>
    <col min="8223" max="8225" width="9.85546875" style="141" customWidth="1"/>
    <col min="8226" max="8226" width="1" style="141" customWidth="1"/>
    <col min="8227" max="8229" width="9.85546875" style="141" customWidth="1"/>
    <col min="8230" max="8230" width="1" style="141" customWidth="1"/>
    <col min="8231" max="8233" width="9.85546875" style="141" customWidth="1"/>
    <col min="8234" max="8234" width="1" style="141" customWidth="1"/>
    <col min="8235" max="8237" width="9.85546875" style="141" customWidth="1"/>
    <col min="8238" max="8238" width="1" style="141" customWidth="1"/>
    <col min="8239" max="8241" width="9.85546875" style="141" customWidth="1"/>
    <col min="8242" max="8242" width="1" style="141" customWidth="1"/>
    <col min="8243" max="8245" width="9.85546875" style="141" customWidth="1"/>
    <col min="8246" max="8246" width="1" style="141" customWidth="1"/>
    <col min="8247" max="8249" width="9.85546875" style="141" customWidth="1"/>
    <col min="8250" max="8250" width="1" style="141" customWidth="1"/>
    <col min="8251" max="8253" width="9.85546875" style="141" customWidth="1"/>
    <col min="8254" max="8448" width="11.42578125" style="141"/>
    <col min="8449" max="8449" width="15" style="141" bestFit="1" customWidth="1"/>
    <col min="8450" max="8450" width="1" style="141" customWidth="1"/>
    <col min="8451" max="8453" width="11" style="141" customWidth="1"/>
    <col min="8454" max="8454" width="1" style="141" customWidth="1"/>
    <col min="8455" max="8457" width="11" style="141" customWidth="1"/>
    <col min="8458" max="8458" width="1" style="141" customWidth="1"/>
    <col min="8459" max="8461" width="11" style="141" customWidth="1"/>
    <col min="8462" max="8462" width="1" style="141" customWidth="1"/>
    <col min="8463" max="8465" width="11" style="141" customWidth="1"/>
    <col min="8466" max="8466" width="1" style="141" customWidth="1"/>
    <col min="8467" max="8469" width="9.85546875" style="141" customWidth="1"/>
    <col min="8470" max="8470" width="1" style="141" customWidth="1"/>
    <col min="8471" max="8473" width="9.85546875" style="141" customWidth="1"/>
    <col min="8474" max="8474" width="1" style="141" customWidth="1"/>
    <col min="8475" max="8477" width="9.85546875" style="141" customWidth="1"/>
    <col min="8478" max="8478" width="1" style="141" customWidth="1"/>
    <col min="8479" max="8481" width="9.85546875" style="141" customWidth="1"/>
    <col min="8482" max="8482" width="1" style="141" customWidth="1"/>
    <col min="8483" max="8485" width="9.85546875" style="141" customWidth="1"/>
    <col min="8486" max="8486" width="1" style="141" customWidth="1"/>
    <col min="8487" max="8489" width="9.85546875" style="141" customWidth="1"/>
    <col min="8490" max="8490" width="1" style="141" customWidth="1"/>
    <col min="8491" max="8493" width="9.85546875" style="141" customWidth="1"/>
    <col min="8494" max="8494" width="1" style="141" customWidth="1"/>
    <col min="8495" max="8497" width="9.85546875" style="141" customWidth="1"/>
    <col min="8498" max="8498" width="1" style="141" customWidth="1"/>
    <col min="8499" max="8501" width="9.85546875" style="141" customWidth="1"/>
    <col min="8502" max="8502" width="1" style="141" customWidth="1"/>
    <col min="8503" max="8505" width="9.85546875" style="141" customWidth="1"/>
    <col min="8506" max="8506" width="1" style="141" customWidth="1"/>
    <col min="8507" max="8509" width="9.85546875" style="141" customWidth="1"/>
    <col min="8510" max="8704" width="11.42578125" style="141"/>
    <col min="8705" max="8705" width="15" style="141" bestFit="1" customWidth="1"/>
    <col min="8706" max="8706" width="1" style="141" customWidth="1"/>
    <col min="8707" max="8709" width="11" style="141" customWidth="1"/>
    <col min="8710" max="8710" width="1" style="141" customWidth="1"/>
    <col min="8711" max="8713" width="11" style="141" customWidth="1"/>
    <col min="8714" max="8714" width="1" style="141" customWidth="1"/>
    <col min="8715" max="8717" width="11" style="141" customWidth="1"/>
    <col min="8718" max="8718" width="1" style="141" customWidth="1"/>
    <col min="8719" max="8721" width="11" style="141" customWidth="1"/>
    <col min="8722" max="8722" width="1" style="141" customWidth="1"/>
    <col min="8723" max="8725" width="9.85546875" style="141" customWidth="1"/>
    <col min="8726" max="8726" width="1" style="141" customWidth="1"/>
    <col min="8727" max="8729" width="9.85546875" style="141" customWidth="1"/>
    <col min="8730" max="8730" width="1" style="141" customWidth="1"/>
    <col min="8731" max="8733" width="9.85546875" style="141" customWidth="1"/>
    <col min="8734" max="8734" width="1" style="141" customWidth="1"/>
    <col min="8735" max="8737" width="9.85546875" style="141" customWidth="1"/>
    <col min="8738" max="8738" width="1" style="141" customWidth="1"/>
    <col min="8739" max="8741" width="9.85546875" style="141" customWidth="1"/>
    <col min="8742" max="8742" width="1" style="141" customWidth="1"/>
    <col min="8743" max="8745" width="9.85546875" style="141" customWidth="1"/>
    <col min="8746" max="8746" width="1" style="141" customWidth="1"/>
    <col min="8747" max="8749" width="9.85546875" style="141" customWidth="1"/>
    <col min="8750" max="8750" width="1" style="141" customWidth="1"/>
    <col min="8751" max="8753" width="9.85546875" style="141" customWidth="1"/>
    <col min="8754" max="8754" width="1" style="141" customWidth="1"/>
    <col min="8755" max="8757" width="9.85546875" style="141" customWidth="1"/>
    <col min="8758" max="8758" width="1" style="141" customWidth="1"/>
    <col min="8759" max="8761" width="9.85546875" style="141" customWidth="1"/>
    <col min="8762" max="8762" width="1" style="141" customWidth="1"/>
    <col min="8763" max="8765" width="9.85546875" style="141" customWidth="1"/>
    <col min="8766" max="8960" width="11.42578125" style="141"/>
    <col min="8961" max="8961" width="15" style="141" bestFit="1" customWidth="1"/>
    <col min="8962" max="8962" width="1" style="141" customWidth="1"/>
    <col min="8963" max="8965" width="11" style="141" customWidth="1"/>
    <col min="8966" max="8966" width="1" style="141" customWidth="1"/>
    <col min="8967" max="8969" width="11" style="141" customWidth="1"/>
    <col min="8970" max="8970" width="1" style="141" customWidth="1"/>
    <col min="8971" max="8973" width="11" style="141" customWidth="1"/>
    <col min="8974" max="8974" width="1" style="141" customWidth="1"/>
    <col min="8975" max="8977" width="11" style="141" customWidth="1"/>
    <col min="8978" max="8978" width="1" style="141" customWidth="1"/>
    <col min="8979" max="8981" width="9.85546875" style="141" customWidth="1"/>
    <col min="8982" max="8982" width="1" style="141" customWidth="1"/>
    <col min="8983" max="8985" width="9.85546875" style="141" customWidth="1"/>
    <col min="8986" max="8986" width="1" style="141" customWidth="1"/>
    <col min="8987" max="8989" width="9.85546875" style="141" customWidth="1"/>
    <col min="8990" max="8990" width="1" style="141" customWidth="1"/>
    <col min="8991" max="8993" width="9.85546875" style="141" customWidth="1"/>
    <col min="8994" max="8994" width="1" style="141" customWidth="1"/>
    <col min="8995" max="8997" width="9.85546875" style="141" customWidth="1"/>
    <col min="8998" max="8998" width="1" style="141" customWidth="1"/>
    <col min="8999" max="9001" width="9.85546875" style="141" customWidth="1"/>
    <col min="9002" max="9002" width="1" style="141" customWidth="1"/>
    <col min="9003" max="9005" width="9.85546875" style="141" customWidth="1"/>
    <col min="9006" max="9006" width="1" style="141" customWidth="1"/>
    <col min="9007" max="9009" width="9.85546875" style="141" customWidth="1"/>
    <col min="9010" max="9010" width="1" style="141" customWidth="1"/>
    <col min="9011" max="9013" width="9.85546875" style="141" customWidth="1"/>
    <col min="9014" max="9014" width="1" style="141" customWidth="1"/>
    <col min="9015" max="9017" width="9.85546875" style="141" customWidth="1"/>
    <col min="9018" max="9018" width="1" style="141" customWidth="1"/>
    <col min="9019" max="9021" width="9.85546875" style="141" customWidth="1"/>
    <col min="9022" max="9216" width="11.42578125" style="141"/>
    <col min="9217" max="9217" width="15" style="141" bestFit="1" customWidth="1"/>
    <col min="9218" max="9218" width="1" style="141" customWidth="1"/>
    <col min="9219" max="9221" width="11" style="141" customWidth="1"/>
    <col min="9222" max="9222" width="1" style="141" customWidth="1"/>
    <col min="9223" max="9225" width="11" style="141" customWidth="1"/>
    <col min="9226" max="9226" width="1" style="141" customWidth="1"/>
    <col min="9227" max="9229" width="11" style="141" customWidth="1"/>
    <col min="9230" max="9230" width="1" style="141" customWidth="1"/>
    <col min="9231" max="9233" width="11" style="141" customWidth="1"/>
    <col min="9234" max="9234" width="1" style="141" customWidth="1"/>
    <col min="9235" max="9237" width="9.85546875" style="141" customWidth="1"/>
    <col min="9238" max="9238" width="1" style="141" customWidth="1"/>
    <col min="9239" max="9241" width="9.85546875" style="141" customWidth="1"/>
    <col min="9242" max="9242" width="1" style="141" customWidth="1"/>
    <col min="9243" max="9245" width="9.85546875" style="141" customWidth="1"/>
    <col min="9246" max="9246" width="1" style="141" customWidth="1"/>
    <col min="9247" max="9249" width="9.85546875" style="141" customWidth="1"/>
    <col min="9250" max="9250" width="1" style="141" customWidth="1"/>
    <col min="9251" max="9253" width="9.85546875" style="141" customWidth="1"/>
    <col min="9254" max="9254" width="1" style="141" customWidth="1"/>
    <col min="9255" max="9257" width="9.85546875" style="141" customWidth="1"/>
    <col min="9258" max="9258" width="1" style="141" customWidth="1"/>
    <col min="9259" max="9261" width="9.85546875" style="141" customWidth="1"/>
    <col min="9262" max="9262" width="1" style="141" customWidth="1"/>
    <col min="9263" max="9265" width="9.85546875" style="141" customWidth="1"/>
    <col min="9266" max="9266" width="1" style="141" customWidth="1"/>
    <col min="9267" max="9269" width="9.85546875" style="141" customWidth="1"/>
    <col min="9270" max="9270" width="1" style="141" customWidth="1"/>
    <col min="9271" max="9273" width="9.85546875" style="141" customWidth="1"/>
    <col min="9274" max="9274" width="1" style="141" customWidth="1"/>
    <col min="9275" max="9277" width="9.85546875" style="141" customWidth="1"/>
    <col min="9278" max="9472" width="11.42578125" style="141"/>
    <col min="9473" max="9473" width="15" style="141" bestFit="1" customWidth="1"/>
    <col min="9474" max="9474" width="1" style="141" customWidth="1"/>
    <col min="9475" max="9477" width="11" style="141" customWidth="1"/>
    <col min="9478" max="9478" width="1" style="141" customWidth="1"/>
    <col min="9479" max="9481" width="11" style="141" customWidth="1"/>
    <col min="9482" max="9482" width="1" style="141" customWidth="1"/>
    <col min="9483" max="9485" width="11" style="141" customWidth="1"/>
    <col min="9486" max="9486" width="1" style="141" customWidth="1"/>
    <col min="9487" max="9489" width="11" style="141" customWidth="1"/>
    <col min="9490" max="9490" width="1" style="141" customWidth="1"/>
    <col min="9491" max="9493" width="9.85546875" style="141" customWidth="1"/>
    <col min="9494" max="9494" width="1" style="141" customWidth="1"/>
    <col min="9495" max="9497" width="9.85546875" style="141" customWidth="1"/>
    <col min="9498" max="9498" width="1" style="141" customWidth="1"/>
    <col min="9499" max="9501" width="9.85546875" style="141" customWidth="1"/>
    <col min="9502" max="9502" width="1" style="141" customWidth="1"/>
    <col min="9503" max="9505" width="9.85546875" style="141" customWidth="1"/>
    <col min="9506" max="9506" width="1" style="141" customWidth="1"/>
    <col min="9507" max="9509" width="9.85546875" style="141" customWidth="1"/>
    <col min="9510" max="9510" width="1" style="141" customWidth="1"/>
    <col min="9511" max="9513" width="9.85546875" style="141" customWidth="1"/>
    <col min="9514" max="9514" width="1" style="141" customWidth="1"/>
    <col min="9515" max="9517" width="9.85546875" style="141" customWidth="1"/>
    <col min="9518" max="9518" width="1" style="141" customWidth="1"/>
    <col min="9519" max="9521" width="9.85546875" style="141" customWidth="1"/>
    <col min="9522" max="9522" width="1" style="141" customWidth="1"/>
    <col min="9523" max="9525" width="9.85546875" style="141" customWidth="1"/>
    <col min="9526" max="9526" width="1" style="141" customWidth="1"/>
    <col min="9527" max="9529" width="9.85546875" style="141" customWidth="1"/>
    <col min="9530" max="9530" width="1" style="141" customWidth="1"/>
    <col min="9531" max="9533" width="9.85546875" style="141" customWidth="1"/>
    <col min="9534" max="9728" width="11.42578125" style="141"/>
    <col min="9729" max="9729" width="15" style="141" bestFit="1" customWidth="1"/>
    <col min="9730" max="9730" width="1" style="141" customWidth="1"/>
    <col min="9731" max="9733" width="11" style="141" customWidth="1"/>
    <col min="9734" max="9734" width="1" style="141" customWidth="1"/>
    <col min="9735" max="9737" width="11" style="141" customWidth="1"/>
    <col min="9738" max="9738" width="1" style="141" customWidth="1"/>
    <col min="9739" max="9741" width="11" style="141" customWidth="1"/>
    <col min="9742" max="9742" width="1" style="141" customWidth="1"/>
    <col min="9743" max="9745" width="11" style="141" customWidth="1"/>
    <col min="9746" max="9746" width="1" style="141" customWidth="1"/>
    <col min="9747" max="9749" width="9.85546875" style="141" customWidth="1"/>
    <col min="9750" max="9750" width="1" style="141" customWidth="1"/>
    <col min="9751" max="9753" width="9.85546875" style="141" customWidth="1"/>
    <col min="9754" max="9754" width="1" style="141" customWidth="1"/>
    <col min="9755" max="9757" width="9.85546875" style="141" customWidth="1"/>
    <col min="9758" max="9758" width="1" style="141" customWidth="1"/>
    <col min="9759" max="9761" width="9.85546875" style="141" customWidth="1"/>
    <col min="9762" max="9762" width="1" style="141" customWidth="1"/>
    <col min="9763" max="9765" width="9.85546875" style="141" customWidth="1"/>
    <col min="9766" max="9766" width="1" style="141" customWidth="1"/>
    <col min="9767" max="9769" width="9.85546875" style="141" customWidth="1"/>
    <col min="9770" max="9770" width="1" style="141" customWidth="1"/>
    <col min="9771" max="9773" width="9.85546875" style="141" customWidth="1"/>
    <col min="9774" max="9774" width="1" style="141" customWidth="1"/>
    <col min="9775" max="9777" width="9.85546875" style="141" customWidth="1"/>
    <col min="9778" max="9778" width="1" style="141" customWidth="1"/>
    <col min="9779" max="9781" width="9.85546875" style="141" customWidth="1"/>
    <col min="9782" max="9782" width="1" style="141" customWidth="1"/>
    <col min="9783" max="9785" width="9.85546875" style="141" customWidth="1"/>
    <col min="9786" max="9786" width="1" style="141" customWidth="1"/>
    <col min="9787" max="9789" width="9.85546875" style="141" customWidth="1"/>
    <col min="9790" max="9984" width="11.42578125" style="141"/>
    <col min="9985" max="9985" width="15" style="141" bestFit="1" customWidth="1"/>
    <col min="9986" max="9986" width="1" style="141" customWidth="1"/>
    <col min="9987" max="9989" width="11" style="141" customWidth="1"/>
    <col min="9990" max="9990" width="1" style="141" customWidth="1"/>
    <col min="9991" max="9993" width="11" style="141" customWidth="1"/>
    <col min="9994" max="9994" width="1" style="141" customWidth="1"/>
    <col min="9995" max="9997" width="11" style="141" customWidth="1"/>
    <col min="9998" max="9998" width="1" style="141" customWidth="1"/>
    <col min="9999" max="10001" width="11" style="141" customWidth="1"/>
    <col min="10002" max="10002" width="1" style="141" customWidth="1"/>
    <col min="10003" max="10005" width="9.85546875" style="141" customWidth="1"/>
    <col min="10006" max="10006" width="1" style="141" customWidth="1"/>
    <col min="10007" max="10009" width="9.85546875" style="141" customWidth="1"/>
    <col min="10010" max="10010" width="1" style="141" customWidth="1"/>
    <col min="10011" max="10013" width="9.85546875" style="141" customWidth="1"/>
    <col min="10014" max="10014" width="1" style="141" customWidth="1"/>
    <col min="10015" max="10017" width="9.85546875" style="141" customWidth="1"/>
    <col min="10018" max="10018" width="1" style="141" customWidth="1"/>
    <col min="10019" max="10021" width="9.85546875" style="141" customWidth="1"/>
    <col min="10022" max="10022" width="1" style="141" customWidth="1"/>
    <col min="10023" max="10025" width="9.85546875" style="141" customWidth="1"/>
    <col min="10026" max="10026" width="1" style="141" customWidth="1"/>
    <col min="10027" max="10029" width="9.85546875" style="141" customWidth="1"/>
    <col min="10030" max="10030" width="1" style="141" customWidth="1"/>
    <col min="10031" max="10033" width="9.85546875" style="141" customWidth="1"/>
    <col min="10034" max="10034" width="1" style="141" customWidth="1"/>
    <col min="10035" max="10037" width="9.85546875" style="141" customWidth="1"/>
    <col min="10038" max="10038" width="1" style="141" customWidth="1"/>
    <col min="10039" max="10041" width="9.85546875" style="141" customWidth="1"/>
    <col min="10042" max="10042" width="1" style="141" customWidth="1"/>
    <col min="10043" max="10045" width="9.85546875" style="141" customWidth="1"/>
    <col min="10046" max="10240" width="11.42578125" style="141"/>
    <col min="10241" max="10241" width="15" style="141" bestFit="1" customWidth="1"/>
    <col min="10242" max="10242" width="1" style="141" customWidth="1"/>
    <col min="10243" max="10245" width="11" style="141" customWidth="1"/>
    <col min="10246" max="10246" width="1" style="141" customWidth="1"/>
    <col min="10247" max="10249" width="11" style="141" customWidth="1"/>
    <col min="10250" max="10250" width="1" style="141" customWidth="1"/>
    <col min="10251" max="10253" width="11" style="141" customWidth="1"/>
    <col min="10254" max="10254" width="1" style="141" customWidth="1"/>
    <col min="10255" max="10257" width="11" style="141" customWidth="1"/>
    <col min="10258" max="10258" width="1" style="141" customWidth="1"/>
    <col min="10259" max="10261" width="9.85546875" style="141" customWidth="1"/>
    <col min="10262" max="10262" width="1" style="141" customWidth="1"/>
    <col min="10263" max="10265" width="9.85546875" style="141" customWidth="1"/>
    <col min="10266" max="10266" width="1" style="141" customWidth="1"/>
    <col min="10267" max="10269" width="9.85546875" style="141" customWidth="1"/>
    <col min="10270" max="10270" width="1" style="141" customWidth="1"/>
    <col min="10271" max="10273" width="9.85546875" style="141" customWidth="1"/>
    <col min="10274" max="10274" width="1" style="141" customWidth="1"/>
    <col min="10275" max="10277" width="9.85546875" style="141" customWidth="1"/>
    <col min="10278" max="10278" width="1" style="141" customWidth="1"/>
    <col min="10279" max="10281" width="9.85546875" style="141" customWidth="1"/>
    <col min="10282" max="10282" width="1" style="141" customWidth="1"/>
    <col min="10283" max="10285" width="9.85546875" style="141" customWidth="1"/>
    <col min="10286" max="10286" width="1" style="141" customWidth="1"/>
    <col min="10287" max="10289" width="9.85546875" style="141" customWidth="1"/>
    <col min="10290" max="10290" width="1" style="141" customWidth="1"/>
    <col min="10291" max="10293" width="9.85546875" style="141" customWidth="1"/>
    <col min="10294" max="10294" width="1" style="141" customWidth="1"/>
    <col min="10295" max="10297" width="9.85546875" style="141" customWidth="1"/>
    <col min="10298" max="10298" width="1" style="141" customWidth="1"/>
    <col min="10299" max="10301" width="9.85546875" style="141" customWidth="1"/>
    <col min="10302" max="10496" width="11.42578125" style="141"/>
    <col min="10497" max="10497" width="15" style="141" bestFit="1" customWidth="1"/>
    <col min="10498" max="10498" width="1" style="141" customWidth="1"/>
    <col min="10499" max="10501" width="11" style="141" customWidth="1"/>
    <col min="10502" max="10502" width="1" style="141" customWidth="1"/>
    <col min="10503" max="10505" width="11" style="141" customWidth="1"/>
    <col min="10506" max="10506" width="1" style="141" customWidth="1"/>
    <col min="10507" max="10509" width="11" style="141" customWidth="1"/>
    <col min="10510" max="10510" width="1" style="141" customWidth="1"/>
    <col min="10511" max="10513" width="11" style="141" customWidth="1"/>
    <col min="10514" max="10514" width="1" style="141" customWidth="1"/>
    <col min="10515" max="10517" width="9.85546875" style="141" customWidth="1"/>
    <col min="10518" max="10518" width="1" style="141" customWidth="1"/>
    <col min="10519" max="10521" width="9.85546875" style="141" customWidth="1"/>
    <col min="10522" max="10522" width="1" style="141" customWidth="1"/>
    <col min="10523" max="10525" width="9.85546875" style="141" customWidth="1"/>
    <col min="10526" max="10526" width="1" style="141" customWidth="1"/>
    <col min="10527" max="10529" width="9.85546875" style="141" customWidth="1"/>
    <col min="10530" max="10530" width="1" style="141" customWidth="1"/>
    <col min="10531" max="10533" width="9.85546875" style="141" customWidth="1"/>
    <col min="10534" max="10534" width="1" style="141" customWidth="1"/>
    <col min="10535" max="10537" width="9.85546875" style="141" customWidth="1"/>
    <col min="10538" max="10538" width="1" style="141" customWidth="1"/>
    <col min="10539" max="10541" width="9.85546875" style="141" customWidth="1"/>
    <col min="10542" max="10542" width="1" style="141" customWidth="1"/>
    <col min="10543" max="10545" width="9.85546875" style="141" customWidth="1"/>
    <col min="10546" max="10546" width="1" style="141" customWidth="1"/>
    <col min="10547" max="10549" width="9.85546875" style="141" customWidth="1"/>
    <col min="10550" max="10550" width="1" style="141" customWidth="1"/>
    <col min="10551" max="10553" width="9.85546875" style="141" customWidth="1"/>
    <col min="10554" max="10554" width="1" style="141" customWidth="1"/>
    <col min="10555" max="10557" width="9.85546875" style="141" customWidth="1"/>
    <col min="10558" max="10752" width="11.42578125" style="141"/>
    <col min="10753" max="10753" width="15" style="141" bestFit="1" customWidth="1"/>
    <col min="10754" max="10754" width="1" style="141" customWidth="1"/>
    <col min="10755" max="10757" width="11" style="141" customWidth="1"/>
    <col min="10758" max="10758" width="1" style="141" customWidth="1"/>
    <col min="10759" max="10761" width="11" style="141" customWidth="1"/>
    <col min="10762" max="10762" width="1" style="141" customWidth="1"/>
    <col min="10763" max="10765" width="11" style="141" customWidth="1"/>
    <col min="10766" max="10766" width="1" style="141" customWidth="1"/>
    <col min="10767" max="10769" width="11" style="141" customWidth="1"/>
    <col min="10770" max="10770" width="1" style="141" customWidth="1"/>
    <col min="10771" max="10773" width="9.85546875" style="141" customWidth="1"/>
    <col min="10774" max="10774" width="1" style="141" customWidth="1"/>
    <col min="10775" max="10777" width="9.85546875" style="141" customWidth="1"/>
    <col min="10778" max="10778" width="1" style="141" customWidth="1"/>
    <col min="10779" max="10781" width="9.85546875" style="141" customWidth="1"/>
    <col min="10782" max="10782" width="1" style="141" customWidth="1"/>
    <col min="10783" max="10785" width="9.85546875" style="141" customWidth="1"/>
    <col min="10786" max="10786" width="1" style="141" customWidth="1"/>
    <col min="10787" max="10789" width="9.85546875" style="141" customWidth="1"/>
    <col min="10790" max="10790" width="1" style="141" customWidth="1"/>
    <col min="10791" max="10793" width="9.85546875" style="141" customWidth="1"/>
    <col min="10794" max="10794" width="1" style="141" customWidth="1"/>
    <col min="10795" max="10797" width="9.85546875" style="141" customWidth="1"/>
    <col min="10798" max="10798" width="1" style="141" customWidth="1"/>
    <col min="10799" max="10801" width="9.85546875" style="141" customWidth="1"/>
    <col min="10802" max="10802" width="1" style="141" customWidth="1"/>
    <col min="10803" max="10805" width="9.85546875" style="141" customWidth="1"/>
    <col min="10806" max="10806" width="1" style="141" customWidth="1"/>
    <col min="10807" max="10809" width="9.85546875" style="141" customWidth="1"/>
    <col min="10810" max="10810" width="1" style="141" customWidth="1"/>
    <col min="10811" max="10813" width="9.85546875" style="141" customWidth="1"/>
    <col min="10814" max="11008" width="11.42578125" style="141"/>
    <col min="11009" max="11009" width="15" style="141" bestFit="1" customWidth="1"/>
    <col min="11010" max="11010" width="1" style="141" customWidth="1"/>
    <col min="11011" max="11013" width="11" style="141" customWidth="1"/>
    <col min="11014" max="11014" width="1" style="141" customWidth="1"/>
    <col min="11015" max="11017" width="11" style="141" customWidth="1"/>
    <col min="11018" max="11018" width="1" style="141" customWidth="1"/>
    <col min="11019" max="11021" width="11" style="141" customWidth="1"/>
    <col min="11022" max="11022" width="1" style="141" customWidth="1"/>
    <col min="11023" max="11025" width="11" style="141" customWidth="1"/>
    <col min="11026" max="11026" width="1" style="141" customWidth="1"/>
    <col min="11027" max="11029" width="9.85546875" style="141" customWidth="1"/>
    <col min="11030" max="11030" width="1" style="141" customWidth="1"/>
    <col min="11031" max="11033" width="9.85546875" style="141" customWidth="1"/>
    <col min="11034" max="11034" width="1" style="141" customWidth="1"/>
    <col min="11035" max="11037" width="9.85546875" style="141" customWidth="1"/>
    <col min="11038" max="11038" width="1" style="141" customWidth="1"/>
    <col min="11039" max="11041" width="9.85546875" style="141" customWidth="1"/>
    <col min="11042" max="11042" width="1" style="141" customWidth="1"/>
    <col min="11043" max="11045" width="9.85546875" style="141" customWidth="1"/>
    <col min="11046" max="11046" width="1" style="141" customWidth="1"/>
    <col min="11047" max="11049" width="9.85546875" style="141" customWidth="1"/>
    <col min="11050" max="11050" width="1" style="141" customWidth="1"/>
    <col min="11051" max="11053" width="9.85546875" style="141" customWidth="1"/>
    <col min="11054" max="11054" width="1" style="141" customWidth="1"/>
    <col min="11055" max="11057" width="9.85546875" style="141" customWidth="1"/>
    <col min="11058" max="11058" width="1" style="141" customWidth="1"/>
    <col min="11059" max="11061" width="9.85546875" style="141" customWidth="1"/>
    <col min="11062" max="11062" width="1" style="141" customWidth="1"/>
    <col min="11063" max="11065" width="9.85546875" style="141" customWidth="1"/>
    <col min="11066" max="11066" width="1" style="141" customWidth="1"/>
    <col min="11067" max="11069" width="9.85546875" style="141" customWidth="1"/>
    <col min="11070" max="11264" width="11.42578125" style="141"/>
    <col min="11265" max="11265" width="15" style="141" bestFit="1" customWidth="1"/>
    <col min="11266" max="11266" width="1" style="141" customWidth="1"/>
    <col min="11267" max="11269" width="11" style="141" customWidth="1"/>
    <col min="11270" max="11270" width="1" style="141" customWidth="1"/>
    <col min="11271" max="11273" width="11" style="141" customWidth="1"/>
    <col min="11274" max="11274" width="1" style="141" customWidth="1"/>
    <col min="11275" max="11277" width="11" style="141" customWidth="1"/>
    <col min="11278" max="11278" width="1" style="141" customWidth="1"/>
    <col min="11279" max="11281" width="11" style="141" customWidth="1"/>
    <col min="11282" max="11282" width="1" style="141" customWidth="1"/>
    <col min="11283" max="11285" width="9.85546875" style="141" customWidth="1"/>
    <col min="11286" max="11286" width="1" style="141" customWidth="1"/>
    <col min="11287" max="11289" width="9.85546875" style="141" customWidth="1"/>
    <col min="11290" max="11290" width="1" style="141" customWidth="1"/>
    <col min="11291" max="11293" width="9.85546875" style="141" customWidth="1"/>
    <col min="11294" max="11294" width="1" style="141" customWidth="1"/>
    <col min="11295" max="11297" width="9.85546875" style="141" customWidth="1"/>
    <col min="11298" max="11298" width="1" style="141" customWidth="1"/>
    <col min="11299" max="11301" width="9.85546875" style="141" customWidth="1"/>
    <col min="11302" max="11302" width="1" style="141" customWidth="1"/>
    <col min="11303" max="11305" width="9.85546875" style="141" customWidth="1"/>
    <col min="11306" max="11306" width="1" style="141" customWidth="1"/>
    <col min="11307" max="11309" width="9.85546875" style="141" customWidth="1"/>
    <col min="11310" max="11310" width="1" style="141" customWidth="1"/>
    <col min="11311" max="11313" width="9.85546875" style="141" customWidth="1"/>
    <col min="11314" max="11314" width="1" style="141" customWidth="1"/>
    <col min="11315" max="11317" width="9.85546875" style="141" customWidth="1"/>
    <col min="11318" max="11318" width="1" style="141" customWidth="1"/>
    <col min="11319" max="11321" width="9.85546875" style="141" customWidth="1"/>
    <col min="11322" max="11322" width="1" style="141" customWidth="1"/>
    <col min="11323" max="11325" width="9.85546875" style="141" customWidth="1"/>
    <col min="11326" max="11520" width="11.42578125" style="141"/>
    <col min="11521" max="11521" width="15" style="141" bestFit="1" customWidth="1"/>
    <col min="11522" max="11522" width="1" style="141" customWidth="1"/>
    <col min="11523" max="11525" width="11" style="141" customWidth="1"/>
    <col min="11526" max="11526" width="1" style="141" customWidth="1"/>
    <col min="11527" max="11529" width="11" style="141" customWidth="1"/>
    <col min="11530" max="11530" width="1" style="141" customWidth="1"/>
    <col min="11531" max="11533" width="11" style="141" customWidth="1"/>
    <col min="11534" max="11534" width="1" style="141" customWidth="1"/>
    <col min="11535" max="11537" width="11" style="141" customWidth="1"/>
    <col min="11538" max="11538" width="1" style="141" customWidth="1"/>
    <col min="11539" max="11541" width="9.85546875" style="141" customWidth="1"/>
    <col min="11542" max="11542" width="1" style="141" customWidth="1"/>
    <col min="11543" max="11545" width="9.85546875" style="141" customWidth="1"/>
    <col min="11546" max="11546" width="1" style="141" customWidth="1"/>
    <col min="11547" max="11549" width="9.85546875" style="141" customWidth="1"/>
    <col min="11550" max="11550" width="1" style="141" customWidth="1"/>
    <col min="11551" max="11553" width="9.85546875" style="141" customWidth="1"/>
    <col min="11554" max="11554" width="1" style="141" customWidth="1"/>
    <col min="11555" max="11557" width="9.85546875" style="141" customWidth="1"/>
    <col min="11558" max="11558" width="1" style="141" customWidth="1"/>
    <col min="11559" max="11561" width="9.85546875" style="141" customWidth="1"/>
    <col min="11562" max="11562" width="1" style="141" customWidth="1"/>
    <col min="11563" max="11565" width="9.85546875" style="141" customWidth="1"/>
    <col min="11566" max="11566" width="1" style="141" customWidth="1"/>
    <col min="11567" max="11569" width="9.85546875" style="141" customWidth="1"/>
    <col min="11570" max="11570" width="1" style="141" customWidth="1"/>
    <col min="11571" max="11573" width="9.85546875" style="141" customWidth="1"/>
    <col min="11574" max="11574" width="1" style="141" customWidth="1"/>
    <col min="11575" max="11577" width="9.85546875" style="141" customWidth="1"/>
    <col min="11578" max="11578" width="1" style="141" customWidth="1"/>
    <col min="11579" max="11581" width="9.85546875" style="141" customWidth="1"/>
    <col min="11582" max="11776" width="11.42578125" style="141"/>
    <col min="11777" max="11777" width="15" style="141" bestFit="1" customWidth="1"/>
    <col min="11778" max="11778" width="1" style="141" customWidth="1"/>
    <col min="11779" max="11781" width="11" style="141" customWidth="1"/>
    <col min="11782" max="11782" width="1" style="141" customWidth="1"/>
    <col min="11783" max="11785" width="11" style="141" customWidth="1"/>
    <col min="11786" max="11786" width="1" style="141" customWidth="1"/>
    <col min="11787" max="11789" width="11" style="141" customWidth="1"/>
    <col min="11790" max="11790" width="1" style="141" customWidth="1"/>
    <col min="11791" max="11793" width="11" style="141" customWidth="1"/>
    <col min="11794" max="11794" width="1" style="141" customWidth="1"/>
    <col min="11795" max="11797" width="9.85546875" style="141" customWidth="1"/>
    <col min="11798" max="11798" width="1" style="141" customWidth="1"/>
    <col min="11799" max="11801" width="9.85546875" style="141" customWidth="1"/>
    <col min="11802" max="11802" width="1" style="141" customWidth="1"/>
    <col min="11803" max="11805" width="9.85546875" style="141" customWidth="1"/>
    <col min="11806" max="11806" width="1" style="141" customWidth="1"/>
    <col min="11807" max="11809" width="9.85546875" style="141" customWidth="1"/>
    <col min="11810" max="11810" width="1" style="141" customWidth="1"/>
    <col min="11811" max="11813" width="9.85546875" style="141" customWidth="1"/>
    <col min="11814" max="11814" width="1" style="141" customWidth="1"/>
    <col min="11815" max="11817" width="9.85546875" style="141" customWidth="1"/>
    <col min="11818" max="11818" width="1" style="141" customWidth="1"/>
    <col min="11819" max="11821" width="9.85546875" style="141" customWidth="1"/>
    <col min="11822" max="11822" width="1" style="141" customWidth="1"/>
    <col min="11823" max="11825" width="9.85546875" style="141" customWidth="1"/>
    <col min="11826" max="11826" width="1" style="141" customWidth="1"/>
    <col min="11827" max="11829" width="9.85546875" style="141" customWidth="1"/>
    <col min="11830" max="11830" width="1" style="141" customWidth="1"/>
    <col min="11831" max="11833" width="9.85546875" style="141" customWidth="1"/>
    <col min="11834" max="11834" width="1" style="141" customWidth="1"/>
    <col min="11835" max="11837" width="9.85546875" style="141" customWidth="1"/>
    <col min="11838" max="12032" width="11.42578125" style="141"/>
    <col min="12033" max="12033" width="15" style="141" bestFit="1" customWidth="1"/>
    <col min="12034" max="12034" width="1" style="141" customWidth="1"/>
    <col min="12035" max="12037" width="11" style="141" customWidth="1"/>
    <col min="12038" max="12038" width="1" style="141" customWidth="1"/>
    <col min="12039" max="12041" width="11" style="141" customWidth="1"/>
    <col min="12042" max="12042" width="1" style="141" customWidth="1"/>
    <col min="12043" max="12045" width="11" style="141" customWidth="1"/>
    <col min="12046" max="12046" width="1" style="141" customWidth="1"/>
    <col min="12047" max="12049" width="11" style="141" customWidth="1"/>
    <col min="12050" max="12050" width="1" style="141" customWidth="1"/>
    <col min="12051" max="12053" width="9.85546875" style="141" customWidth="1"/>
    <col min="12054" max="12054" width="1" style="141" customWidth="1"/>
    <col min="12055" max="12057" width="9.85546875" style="141" customWidth="1"/>
    <col min="12058" max="12058" width="1" style="141" customWidth="1"/>
    <col min="12059" max="12061" width="9.85546875" style="141" customWidth="1"/>
    <col min="12062" max="12062" width="1" style="141" customWidth="1"/>
    <col min="12063" max="12065" width="9.85546875" style="141" customWidth="1"/>
    <col min="12066" max="12066" width="1" style="141" customWidth="1"/>
    <col min="12067" max="12069" width="9.85546875" style="141" customWidth="1"/>
    <col min="12070" max="12070" width="1" style="141" customWidth="1"/>
    <col min="12071" max="12073" width="9.85546875" style="141" customWidth="1"/>
    <col min="12074" max="12074" width="1" style="141" customWidth="1"/>
    <col min="12075" max="12077" width="9.85546875" style="141" customWidth="1"/>
    <col min="12078" max="12078" width="1" style="141" customWidth="1"/>
    <col min="12079" max="12081" width="9.85546875" style="141" customWidth="1"/>
    <col min="12082" max="12082" width="1" style="141" customWidth="1"/>
    <col min="12083" max="12085" width="9.85546875" style="141" customWidth="1"/>
    <col min="12086" max="12086" width="1" style="141" customWidth="1"/>
    <col min="12087" max="12089" width="9.85546875" style="141" customWidth="1"/>
    <col min="12090" max="12090" width="1" style="141" customWidth="1"/>
    <col min="12091" max="12093" width="9.85546875" style="141" customWidth="1"/>
    <col min="12094" max="12288" width="11.42578125" style="141"/>
    <col min="12289" max="12289" width="15" style="141" bestFit="1" customWidth="1"/>
    <col min="12290" max="12290" width="1" style="141" customWidth="1"/>
    <col min="12291" max="12293" width="11" style="141" customWidth="1"/>
    <col min="12294" max="12294" width="1" style="141" customWidth="1"/>
    <col min="12295" max="12297" width="11" style="141" customWidth="1"/>
    <col min="12298" max="12298" width="1" style="141" customWidth="1"/>
    <col min="12299" max="12301" width="11" style="141" customWidth="1"/>
    <col min="12302" max="12302" width="1" style="141" customWidth="1"/>
    <col min="12303" max="12305" width="11" style="141" customWidth="1"/>
    <col min="12306" max="12306" width="1" style="141" customWidth="1"/>
    <col min="12307" max="12309" width="9.85546875" style="141" customWidth="1"/>
    <col min="12310" max="12310" width="1" style="141" customWidth="1"/>
    <col min="12311" max="12313" width="9.85546875" style="141" customWidth="1"/>
    <col min="12314" max="12314" width="1" style="141" customWidth="1"/>
    <col min="12315" max="12317" width="9.85546875" style="141" customWidth="1"/>
    <col min="12318" max="12318" width="1" style="141" customWidth="1"/>
    <col min="12319" max="12321" width="9.85546875" style="141" customWidth="1"/>
    <col min="12322" max="12322" width="1" style="141" customWidth="1"/>
    <col min="12323" max="12325" width="9.85546875" style="141" customWidth="1"/>
    <col min="12326" max="12326" width="1" style="141" customWidth="1"/>
    <col min="12327" max="12329" width="9.85546875" style="141" customWidth="1"/>
    <col min="12330" max="12330" width="1" style="141" customWidth="1"/>
    <col min="12331" max="12333" width="9.85546875" style="141" customWidth="1"/>
    <col min="12334" max="12334" width="1" style="141" customWidth="1"/>
    <col min="12335" max="12337" width="9.85546875" style="141" customWidth="1"/>
    <col min="12338" max="12338" width="1" style="141" customWidth="1"/>
    <col min="12339" max="12341" width="9.85546875" style="141" customWidth="1"/>
    <col min="12342" max="12342" width="1" style="141" customWidth="1"/>
    <col min="12343" max="12345" width="9.85546875" style="141" customWidth="1"/>
    <col min="12346" max="12346" width="1" style="141" customWidth="1"/>
    <col min="12347" max="12349" width="9.85546875" style="141" customWidth="1"/>
    <col min="12350" max="12544" width="11.42578125" style="141"/>
    <col min="12545" max="12545" width="15" style="141" bestFit="1" customWidth="1"/>
    <col min="12546" max="12546" width="1" style="141" customWidth="1"/>
    <col min="12547" max="12549" width="11" style="141" customWidth="1"/>
    <col min="12550" max="12550" width="1" style="141" customWidth="1"/>
    <col min="12551" max="12553" width="11" style="141" customWidth="1"/>
    <col min="12554" max="12554" width="1" style="141" customWidth="1"/>
    <col min="12555" max="12557" width="11" style="141" customWidth="1"/>
    <col min="12558" max="12558" width="1" style="141" customWidth="1"/>
    <col min="12559" max="12561" width="11" style="141" customWidth="1"/>
    <col min="12562" max="12562" width="1" style="141" customWidth="1"/>
    <col min="12563" max="12565" width="9.85546875" style="141" customWidth="1"/>
    <col min="12566" max="12566" width="1" style="141" customWidth="1"/>
    <col min="12567" max="12569" width="9.85546875" style="141" customWidth="1"/>
    <col min="12570" max="12570" width="1" style="141" customWidth="1"/>
    <col min="12571" max="12573" width="9.85546875" style="141" customWidth="1"/>
    <col min="12574" max="12574" width="1" style="141" customWidth="1"/>
    <col min="12575" max="12577" width="9.85546875" style="141" customWidth="1"/>
    <col min="12578" max="12578" width="1" style="141" customWidth="1"/>
    <col min="12579" max="12581" width="9.85546875" style="141" customWidth="1"/>
    <col min="12582" max="12582" width="1" style="141" customWidth="1"/>
    <col min="12583" max="12585" width="9.85546875" style="141" customWidth="1"/>
    <col min="12586" max="12586" width="1" style="141" customWidth="1"/>
    <col min="12587" max="12589" width="9.85546875" style="141" customWidth="1"/>
    <col min="12590" max="12590" width="1" style="141" customWidth="1"/>
    <col min="12591" max="12593" width="9.85546875" style="141" customWidth="1"/>
    <col min="12594" max="12594" width="1" style="141" customWidth="1"/>
    <col min="12595" max="12597" width="9.85546875" style="141" customWidth="1"/>
    <col min="12598" max="12598" width="1" style="141" customWidth="1"/>
    <col min="12599" max="12601" width="9.85546875" style="141" customWidth="1"/>
    <col min="12602" max="12602" width="1" style="141" customWidth="1"/>
    <col min="12603" max="12605" width="9.85546875" style="141" customWidth="1"/>
    <col min="12606" max="12800" width="11.42578125" style="141"/>
    <col min="12801" max="12801" width="15" style="141" bestFit="1" customWidth="1"/>
    <col min="12802" max="12802" width="1" style="141" customWidth="1"/>
    <col min="12803" max="12805" width="11" style="141" customWidth="1"/>
    <col min="12806" max="12806" width="1" style="141" customWidth="1"/>
    <col min="12807" max="12809" width="11" style="141" customWidth="1"/>
    <col min="12810" max="12810" width="1" style="141" customWidth="1"/>
    <col min="12811" max="12813" width="11" style="141" customWidth="1"/>
    <col min="12814" max="12814" width="1" style="141" customWidth="1"/>
    <col min="12815" max="12817" width="11" style="141" customWidth="1"/>
    <col min="12818" max="12818" width="1" style="141" customWidth="1"/>
    <col min="12819" max="12821" width="9.85546875" style="141" customWidth="1"/>
    <col min="12822" max="12822" width="1" style="141" customWidth="1"/>
    <col min="12823" max="12825" width="9.85546875" style="141" customWidth="1"/>
    <col min="12826" max="12826" width="1" style="141" customWidth="1"/>
    <col min="12827" max="12829" width="9.85546875" style="141" customWidth="1"/>
    <col min="12830" max="12830" width="1" style="141" customWidth="1"/>
    <col min="12831" max="12833" width="9.85546875" style="141" customWidth="1"/>
    <col min="12834" max="12834" width="1" style="141" customWidth="1"/>
    <col min="12835" max="12837" width="9.85546875" style="141" customWidth="1"/>
    <col min="12838" max="12838" width="1" style="141" customWidth="1"/>
    <col min="12839" max="12841" width="9.85546875" style="141" customWidth="1"/>
    <col min="12842" max="12842" width="1" style="141" customWidth="1"/>
    <col min="12843" max="12845" width="9.85546875" style="141" customWidth="1"/>
    <col min="12846" max="12846" width="1" style="141" customWidth="1"/>
    <col min="12847" max="12849" width="9.85546875" style="141" customWidth="1"/>
    <col min="12850" max="12850" width="1" style="141" customWidth="1"/>
    <col min="12851" max="12853" width="9.85546875" style="141" customWidth="1"/>
    <col min="12854" max="12854" width="1" style="141" customWidth="1"/>
    <col min="12855" max="12857" width="9.85546875" style="141" customWidth="1"/>
    <col min="12858" max="12858" width="1" style="141" customWidth="1"/>
    <col min="12859" max="12861" width="9.85546875" style="141" customWidth="1"/>
    <col min="12862" max="13056" width="11.42578125" style="141"/>
    <col min="13057" max="13057" width="15" style="141" bestFit="1" customWidth="1"/>
    <col min="13058" max="13058" width="1" style="141" customWidth="1"/>
    <col min="13059" max="13061" width="11" style="141" customWidth="1"/>
    <col min="13062" max="13062" width="1" style="141" customWidth="1"/>
    <col min="13063" max="13065" width="11" style="141" customWidth="1"/>
    <col min="13066" max="13066" width="1" style="141" customWidth="1"/>
    <col min="13067" max="13069" width="11" style="141" customWidth="1"/>
    <col min="13070" max="13070" width="1" style="141" customWidth="1"/>
    <col min="13071" max="13073" width="11" style="141" customWidth="1"/>
    <col min="13074" max="13074" width="1" style="141" customWidth="1"/>
    <col min="13075" max="13077" width="9.85546875" style="141" customWidth="1"/>
    <col min="13078" max="13078" width="1" style="141" customWidth="1"/>
    <col min="13079" max="13081" width="9.85546875" style="141" customWidth="1"/>
    <col min="13082" max="13082" width="1" style="141" customWidth="1"/>
    <col min="13083" max="13085" width="9.85546875" style="141" customWidth="1"/>
    <col min="13086" max="13086" width="1" style="141" customWidth="1"/>
    <col min="13087" max="13089" width="9.85546875" style="141" customWidth="1"/>
    <col min="13090" max="13090" width="1" style="141" customWidth="1"/>
    <col min="13091" max="13093" width="9.85546875" style="141" customWidth="1"/>
    <col min="13094" max="13094" width="1" style="141" customWidth="1"/>
    <col min="13095" max="13097" width="9.85546875" style="141" customWidth="1"/>
    <col min="13098" max="13098" width="1" style="141" customWidth="1"/>
    <col min="13099" max="13101" width="9.85546875" style="141" customWidth="1"/>
    <col min="13102" max="13102" width="1" style="141" customWidth="1"/>
    <col min="13103" max="13105" width="9.85546875" style="141" customWidth="1"/>
    <col min="13106" max="13106" width="1" style="141" customWidth="1"/>
    <col min="13107" max="13109" width="9.85546875" style="141" customWidth="1"/>
    <col min="13110" max="13110" width="1" style="141" customWidth="1"/>
    <col min="13111" max="13113" width="9.85546875" style="141" customWidth="1"/>
    <col min="13114" max="13114" width="1" style="141" customWidth="1"/>
    <col min="13115" max="13117" width="9.85546875" style="141" customWidth="1"/>
    <col min="13118" max="13312" width="11.42578125" style="141"/>
    <col min="13313" max="13313" width="15" style="141" bestFit="1" customWidth="1"/>
    <col min="13314" max="13314" width="1" style="141" customWidth="1"/>
    <col min="13315" max="13317" width="11" style="141" customWidth="1"/>
    <col min="13318" max="13318" width="1" style="141" customWidth="1"/>
    <col min="13319" max="13321" width="11" style="141" customWidth="1"/>
    <col min="13322" max="13322" width="1" style="141" customWidth="1"/>
    <col min="13323" max="13325" width="11" style="141" customWidth="1"/>
    <col min="13326" max="13326" width="1" style="141" customWidth="1"/>
    <col min="13327" max="13329" width="11" style="141" customWidth="1"/>
    <col min="13330" max="13330" width="1" style="141" customWidth="1"/>
    <col min="13331" max="13333" width="9.85546875" style="141" customWidth="1"/>
    <col min="13334" max="13334" width="1" style="141" customWidth="1"/>
    <col min="13335" max="13337" width="9.85546875" style="141" customWidth="1"/>
    <col min="13338" max="13338" width="1" style="141" customWidth="1"/>
    <col min="13339" max="13341" width="9.85546875" style="141" customWidth="1"/>
    <col min="13342" max="13342" width="1" style="141" customWidth="1"/>
    <col min="13343" max="13345" width="9.85546875" style="141" customWidth="1"/>
    <col min="13346" max="13346" width="1" style="141" customWidth="1"/>
    <col min="13347" max="13349" width="9.85546875" style="141" customWidth="1"/>
    <col min="13350" max="13350" width="1" style="141" customWidth="1"/>
    <col min="13351" max="13353" width="9.85546875" style="141" customWidth="1"/>
    <col min="13354" max="13354" width="1" style="141" customWidth="1"/>
    <col min="13355" max="13357" width="9.85546875" style="141" customWidth="1"/>
    <col min="13358" max="13358" width="1" style="141" customWidth="1"/>
    <col min="13359" max="13361" width="9.85546875" style="141" customWidth="1"/>
    <col min="13362" max="13362" width="1" style="141" customWidth="1"/>
    <col min="13363" max="13365" width="9.85546875" style="141" customWidth="1"/>
    <col min="13366" max="13366" width="1" style="141" customWidth="1"/>
    <col min="13367" max="13369" width="9.85546875" style="141" customWidth="1"/>
    <col min="13370" max="13370" width="1" style="141" customWidth="1"/>
    <col min="13371" max="13373" width="9.85546875" style="141" customWidth="1"/>
    <col min="13374" max="13568" width="11.42578125" style="141"/>
    <col min="13569" max="13569" width="15" style="141" bestFit="1" customWidth="1"/>
    <col min="13570" max="13570" width="1" style="141" customWidth="1"/>
    <col min="13571" max="13573" width="11" style="141" customWidth="1"/>
    <col min="13574" max="13574" width="1" style="141" customWidth="1"/>
    <col min="13575" max="13577" width="11" style="141" customWidth="1"/>
    <col min="13578" max="13578" width="1" style="141" customWidth="1"/>
    <col min="13579" max="13581" width="11" style="141" customWidth="1"/>
    <col min="13582" max="13582" width="1" style="141" customWidth="1"/>
    <col min="13583" max="13585" width="11" style="141" customWidth="1"/>
    <col min="13586" max="13586" width="1" style="141" customWidth="1"/>
    <col min="13587" max="13589" width="9.85546875" style="141" customWidth="1"/>
    <col min="13590" max="13590" width="1" style="141" customWidth="1"/>
    <col min="13591" max="13593" width="9.85546875" style="141" customWidth="1"/>
    <col min="13594" max="13594" width="1" style="141" customWidth="1"/>
    <col min="13595" max="13597" width="9.85546875" style="141" customWidth="1"/>
    <col min="13598" max="13598" width="1" style="141" customWidth="1"/>
    <col min="13599" max="13601" width="9.85546875" style="141" customWidth="1"/>
    <col min="13602" max="13602" width="1" style="141" customWidth="1"/>
    <col min="13603" max="13605" width="9.85546875" style="141" customWidth="1"/>
    <col min="13606" max="13606" width="1" style="141" customWidth="1"/>
    <col min="13607" max="13609" width="9.85546875" style="141" customWidth="1"/>
    <col min="13610" max="13610" width="1" style="141" customWidth="1"/>
    <col min="13611" max="13613" width="9.85546875" style="141" customWidth="1"/>
    <col min="13614" max="13614" width="1" style="141" customWidth="1"/>
    <col min="13615" max="13617" width="9.85546875" style="141" customWidth="1"/>
    <col min="13618" max="13618" width="1" style="141" customWidth="1"/>
    <col min="13619" max="13621" width="9.85546875" style="141" customWidth="1"/>
    <col min="13622" max="13622" width="1" style="141" customWidth="1"/>
    <col min="13623" max="13625" width="9.85546875" style="141" customWidth="1"/>
    <col min="13626" max="13626" width="1" style="141" customWidth="1"/>
    <col min="13627" max="13629" width="9.85546875" style="141" customWidth="1"/>
    <col min="13630" max="13824" width="11.42578125" style="141"/>
    <col min="13825" max="13825" width="15" style="141" bestFit="1" customWidth="1"/>
    <col min="13826" max="13826" width="1" style="141" customWidth="1"/>
    <col min="13827" max="13829" width="11" style="141" customWidth="1"/>
    <col min="13830" max="13830" width="1" style="141" customWidth="1"/>
    <col min="13831" max="13833" width="11" style="141" customWidth="1"/>
    <col min="13834" max="13834" width="1" style="141" customWidth="1"/>
    <col min="13835" max="13837" width="11" style="141" customWidth="1"/>
    <col min="13838" max="13838" width="1" style="141" customWidth="1"/>
    <col min="13839" max="13841" width="11" style="141" customWidth="1"/>
    <col min="13842" max="13842" width="1" style="141" customWidth="1"/>
    <col min="13843" max="13845" width="9.85546875" style="141" customWidth="1"/>
    <col min="13846" max="13846" width="1" style="141" customWidth="1"/>
    <col min="13847" max="13849" width="9.85546875" style="141" customWidth="1"/>
    <col min="13850" max="13850" width="1" style="141" customWidth="1"/>
    <col min="13851" max="13853" width="9.85546875" style="141" customWidth="1"/>
    <col min="13854" max="13854" width="1" style="141" customWidth="1"/>
    <col min="13855" max="13857" width="9.85546875" style="141" customWidth="1"/>
    <col min="13858" max="13858" width="1" style="141" customWidth="1"/>
    <col min="13859" max="13861" width="9.85546875" style="141" customWidth="1"/>
    <col min="13862" max="13862" width="1" style="141" customWidth="1"/>
    <col min="13863" max="13865" width="9.85546875" style="141" customWidth="1"/>
    <col min="13866" max="13866" width="1" style="141" customWidth="1"/>
    <col min="13867" max="13869" width="9.85546875" style="141" customWidth="1"/>
    <col min="13870" max="13870" width="1" style="141" customWidth="1"/>
    <col min="13871" max="13873" width="9.85546875" style="141" customWidth="1"/>
    <col min="13874" max="13874" width="1" style="141" customWidth="1"/>
    <col min="13875" max="13877" width="9.85546875" style="141" customWidth="1"/>
    <col min="13878" max="13878" width="1" style="141" customWidth="1"/>
    <col min="13879" max="13881" width="9.85546875" style="141" customWidth="1"/>
    <col min="13882" max="13882" width="1" style="141" customWidth="1"/>
    <col min="13883" max="13885" width="9.85546875" style="141" customWidth="1"/>
    <col min="13886" max="14080" width="11.42578125" style="141"/>
    <col min="14081" max="14081" width="15" style="141" bestFit="1" customWidth="1"/>
    <col min="14082" max="14082" width="1" style="141" customWidth="1"/>
    <col min="14083" max="14085" width="11" style="141" customWidth="1"/>
    <col min="14086" max="14086" width="1" style="141" customWidth="1"/>
    <col min="14087" max="14089" width="11" style="141" customWidth="1"/>
    <col min="14090" max="14090" width="1" style="141" customWidth="1"/>
    <col min="14091" max="14093" width="11" style="141" customWidth="1"/>
    <col min="14094" max="14094" width="1" style="141" customWidth="1"/>
    <col min="14095" max="14097" width="11" style="141" customWidth="1"/>
    <col min="14098" max="14098" width="1" style="141" customWidth="1"/>
    <col min="14099" max="14101" width="9.85546875" style="141" customWidth="1"/>
    <col min="14102" max="14102" width="1" style="141" customWidth="1"/>
    <col min="14103" max="14105" width="9.85546875" style="141" customWidth="1"/>
    <col min="14106" max="14106" width="1" style="141" customWidth="1"/>
    <col min="14107" max="14109" width="9.85546875" style="141" customWidth="1"/>
    <col min="14110" max="14110" width="1" style="141" customWidth="1"/>
    <col min="14111" max="14113" width="9.85546875" style="141" customWidth="1"/>
    <col min="14114" max="14114" width="1" style="141" customWidth="1"/>
    <col min="14115" max="14117" width="9.85546875" style="141" customWidth="1"/>
    <col min="14118" max="14118" width="1" style="141" customWidth="1"/>
    <col min="14119" max="14121" width="9.85546875" style="141" customWidth="1"/>
    <col min="14122" max="14122" width="1" style="141" customWidth="1"/>
    <col min="14123" max="14125" width="9.85546875" style="141" customWidth="1"/>
    <col min="14126" max="14126" width="1" style="141" customWidth="1"/>
    <col min="14127" max="14129" width="9.85546875" style="141" customWidth="1"/>
    <col min="14130" max="14130" width="1" style="141" customWidth="1"/>
    <col min="14131" max="14133" width="9.85546875" style="141" customWidth="1"/>
    <col min="14134" max="14134" width="1" style="141" customWidth="1"/>
    <col min="14135" max="14137" width="9.85546875" style="141" customWidth="1"/>
    <col min="14138" max="14138" width="1" style="141" customWidth="1"/>
    <col min="14139" max="14141" width="9.85546875" style="141" customWidth="1"/>
    <col min="14142" max="14336" width="11.42578125" style="141"/>
    <col min="14337" max="14337" width="15" style="141" bestFit="1" customWidth="1"/>
    <col min="14338" max="14338" width="1" style="141" customWidth="1"/>
    <col min="14339" max="14341" width="11" style="141" customWidth="1"/>
    <col min="14342" max="14342" width="1" style="141" customWidth="1"/>
    <col min="14343" max="14345" width="11" style="141" customWidth="1"/>
    <col min="14346" max="14346" width="1" style="141" customWidth="1"/>
    <col min="14347" max="14349" width="11" style="141" customWidth="1"/>
    <col min="14350" max="14350" width="1" style="141" customWidth="1"/>
    <col min="14351" max="14353" width="11" style="141" customWidth="1"/>
    <col min="14354" max="14354" width="1" style="141" customWidth="1"/>
    <col min="14355" max="14357" width="9.85546875" style="141" customWidth="1"/>
    <col min="14358" max="14358" width="1" style="141" customWidth="1"/>
    <col min="14359" max="14361" width="9.85546875" style="141" customWidth="1"/>
    <col min="14362" max="14362" width="1" style="141" customWidth="1"/>
    <col min="14363" max="14365" width="9.85546875" style="141" customWidth="1"/>
    <col min="14366" max="14366" width="1" style="141" customWidth="1"/>
    <col min="14367" max="14369" width="9.85546875" style="141" customWidth="1"/>
    <col min="14370" max="14370" width="1" style="141" customWidth="1"/>
    <col min="14371" max="14373" width="9.85546875" style="141" customWidth="1"/>
    <col min="14374" max="14374" width="1" style="141" customWidth="1"/>
    <col min="14375" max="14377" width="9.85546875" style="141" customWidth="1"/>
    <col min="14378" max="14378" width="1" style="141" customWidth="1"/>
    <col min="14379" max="14381" width="9.85546875" style="141" customWidth="1"/>
    <col min="14382" max="14382" width="1" style="141" customWidth="1"/>
    <col min="14383" max="14385" width="9.85546875" style="141" customWidth="1"/>
    <col min="14386" max="14386" width="1" style="141" customWidth="1"/>
    <col min="14387" max="14389" width="9.85546875" style="141" customWidth="1"/>
    <col min="14390" max="14390" width="1" style="141" customWidth="1"/>
    <col min="14391" max="14393" width="9.85546875" style="141" customWidth="1"/>
    <col min="14394" max="14394" width="1" style="141" customWidth="1"/>
    <col min="14395" max="14397" width="9.85546875" style="141" customWidth="1"/>
    <col min="14398" max="14592" width="11.42578125" style="141"/>
    <col min="14593" max="14593" width="15" style="141" bestFit="1" customWidth="1"/>
    <col min="14594" max="14594" width="1" style="141" customWidth="1"/>
    <col min="14595" max="14597" width="11" style="141" customWidth="1"/>
    <col min="14598" max="14598" width="1" style="141" customWidth="1"/>
    <col min="14599" max="14601" width="11" style="141" customWidth="1"/>
    <col min="14602" max="14602" width="1" style="141" customWidth="1"/>
    <col min="14603" max="14605" width="11" style="141" customWidth="1"/>
    <col min="14606" max="14606" width="1" style="141" customWidth="1"/>
    <col min="14607" max="14609" width="11" style="141" customWidth="1"/>
    <col min="14610" max="14610" width="1" style="141" customWidth="1"/>
    <col min="14611" max="14613" width="9.85546875" style="141" customWidth="1"/>
    <col min="14614" max="14614" width="1" style="141" customWidth="1"/>
    <col min="14615" max="14617" width="9.85546875" style="141" customWidth="1"/>
    <col min="14618" max="14618" width="1" style="141" customWidth="1"/>
    <col min="14619" max="14621" width="9.85546875" style="141" customWidth="1"/>
    <col min="14622" max="14622" width="1" style="141" customWidth="1"/>
    <col min="14623" max="14625" width="9.85546875" style="141" customWidth="1"/>
    <col min="14626" max="14626" width="1" style="141" customWidth="1"/>
    <col min="14627" max="14629" width="9.85546875" style="141" customWidth="1"/>
    <col min="14630" max="14630" width="1" style="141" customWidth="1"/>
    <col min="14631" max="14633" width="9.85546875" style="141" customWidth="1"/>
    <col min="14634" max="14634" width="1" style="141" customWidth="1"/>
    <col min="14635" max="14637" width="9.85546875" style="141" customWidth="1"/>
    <col min="14638" max="14638" width="1" style="141" customWidth="1"/>
    <col min="14639" max="14641" width="9.85546875" style="141" customWidth="1"/>
    <col min="14642" max="14642" width="1" style="141" customWidth="1"/>
    <col min="14643" max="14645" width="9.85546875" style="141" customWidth="1"/>
    <col min="14646" max="14646" width="1" style="141" customWidth="1"/>
    <col min="14647" max="14649" width="9.85546875" style="141" customWidth="1"/>
    <col min="14650" max="14650" width="1" style="141" customWidth="1"/>
    <col min="14651" max="14653" width="9.85546875" style="141" customWidth="1"/>
    <col min="14654" max="14848" width="11.42578125" style="141"/>
    <col min="14849" max="14849" width="15" style="141" bestFit="1" customWidth="1"/>
    <col min="14850" max="14850" width="1" style="141" customWidth="1"/>
    <col min="14851" max="14853" width="11" style="141" customWidth="1"/>
    <col min="14854" max="14854" width="1" style="141" customWidth="1"/>
    <col min="14855" max="14857" width="11" style="141" customWidth="1"/>
    <col min="14858" max="14858" width="1" style="141" customWidth="1"/>
    <col min="14859" max="14861" width="11" style="141" customWidth="1"/>
    <col min="14862" max="14862" width="1" style="141" customWidth="1"/>
    <col min="14863" max="14865" width="11" style="141" customWidth="1"/>
    <col min="14866" max="14866" width="1" style="141" customWidth="1"/>
    <col min="14867" max="14869" width="9.85546875" style="141" customWidth="1"/>
    <col min="14870" max="14870" width="1" style="141" customWidth="1"/>
    <col min="14871" max="14873" width="9.85546875" style="141" customWidth="1"/>
    <col min="14874" max="14874" width="1" style="141" customWidth="1"/>
    <col min="14875" max="14877" width="9.85546875" style="141" customWidth="1"/>
    <col min="14878" max="14878" width="1" style="141" customWidth="1"/>
    <col min="14879" max="14881" width="9.85546875" style="141" customWidth="1"/>
    <col min="14882" max="14882" width="1" style="141" customWidth="1"/>
    <col min="14883" max="14885" width="9.85546875" style="141" customWidth="1"/>
    <col min="14886" max="14886" width="1" style="141" customWidth="1"/>
    <col min="14887" max="14889" width="9.85546875" style="141" customWidth="1"/>
    <col min="14890" max="14890" width="1" style="141" customWidth="1"/>
    <col min="14891" max="14893" width="9.85546875" style="141" customWidth="1"/>
    <col min="14894" max="14894" width="1" style="141" customWidth="1"/>
    <col min="14895" max="14897" width="9.85546875" style="141" customWidth="1"/>
    <col min="14898" max="14898" width="1" style="141" customWidth="1"/>
    <col min="14899" max="14901" width="9.85546875" style="141" customWidth="1"/>
    <col min="14902" max="14902" width="1" style="141" customWidth="1"/>
    <col min="14903" max="14905" width="9.85546875" style="141" customWidth="1"/>
    <col min="14906" max="14906" width="1" style="141" customWidth="1"/>
    <col min="14907" max="14909" width="9.85546875" style="141" customWidth="1"/>
    <col min="14910" max="15104" width="11.42578125" style="141"/>
    <col min="15105" max="15105" width="15" style="141" bestFit="1" customWidth="1"/>
    <col min="15106" max="15106" width="1" style="141" customWidth="1"/>
    <col min="15107" max="15109" width="11" style="141" customWidth="1"/>
    <col min="15110" max="15110" width="1" style="141" customWidth="1"/>
    <col min="15111" max="15113" width="11" style="141" customWidth="1"/>
    <col min="15114" max="15114" width="1" style="141" customWidth="1"/>
    <col min="15115" max="15117" width="11" style="141" customWidth="1"/>
    <col min="15118" max="15118" width="1" style="141" customWidth="1"/>
    <col min="15119" max="15121" width="11" style="141" customWidth="1"/>
    <col min="15122" max="15122" width="1" style="141" customWidth="1"/>
    <col min="15123" max="15125" width="9.85546875" style="141" customWidth="1"/>
    <col min="15126" max="15126" width="1" style="141" customWidth="1"/>
    <col min="15127" max="15129" width="9.85546875" style="141" customWidth="1"/>
    <col min="15130" max="15130" width="1" style="141" customWidth="1"/>
    <col min="15131" max="15133" width="9.85546875" style="141" customWidth="1"/>
    <col min="15134" max="15134" width="1" style="141" customWidth="1"/>
    <col min="15135" max="15137" width="9.85546875" style="141" customWidth="1"/>
    <col min="15138" max="15138" width="1" style="141" customWidth="1"/>
    <col min="15139" max="15141" width="9.85546875" style="141" customWidth="1"/>
    <col min="15142" max="15142" width="1" style="141" customWidth="1"/>
    <col min="15143" max="15145" width="9.85546875" style="141" customWidth="1"/>
    <col min="15146" max="15146" width="1" style="141" customWidth="1"/>
    <col min="15147" max="15149" width="9.85546875" style="141" customWidth="1"/>
    <col min="15150" max="15150" width="1" style="141" customWidth="1"/>
    <col min="15151" max="15153" width="9.85546875" style="141" customWidth="1"/>
    <col min="15154" max="15154" width="1" style="141" customWidth="1"/>
    <col min="15155" max="15157" width="9.85546875" style="141" customWidth="1"/>
    <col min="15158" max="15158" width="1" style="141" customWidth="1"/>
    <col min="15159" max="15161" width="9.85546875" style="141" customWidth="1"/>
    <col min="15162" max="15162" width="1" style="141" customWidth="1"/>
    <col min="15163" max="15165" width="9.85546875" style="141" customWidth="1"/>
    <col min="15166" max="15360" width="11.42578125" style="141"/>
    <col min="15361" max="15361" width="15" style="141" bestFit="1" customWidth="1"/>
    <col min="15362" max="15362" width="1" style="141" customWidth="1"/>
    <col min="15363" max="15365" width="11" style="141" customWidth="1"/>
    <col min="15366" max="15366" width="1" style="141" customWidth="1"/>
    <col min="15367" max="15369" width="11" style="141" customWidth="1"/>
    <col min="15370" max="15370" width="1" style="141" customWidth="1"/>
    <col min="15371" max="15373" width="11" style="141" customWidth="1"/>
    <col min="15374" max="15374" width="1" style="141" customWidth="1"/>
    <col min="15375" max="15377" width="11" style="141" customWidth="1"/>
    <col min="15378" max="15378" width="1" style="141" customWidth="1"/>
    <col min="15379" max="15381" width="9.85546875" style="141" customWidth="1"/>
    <col min="15382" max="15382" width="1" style="141" customWidth="1"/>
    <col min="15383" max="15385" width="9.85546875" style="141" customWidth="1"/>
    <col min="15386" max="15386" width="1" style="141" customWidth="1"/>
    <col min="15387" max="15389" width="9.85546875" style="141" customWidth="1"/>
    <col min="15390" max="15390" width="1" style="141" customWidth="1"/>
    <col min="15391" max="15393" width="9.85546875" style="141" customWidth="1"/>
    <col min="15394" max="15394" width="1" style="141" customWidth="1"/>
    <col min="15395" max="15397" width="9.85546875" style="141" customWidth="1"/>
    <col min="15398" max="15398" width="1" style="141" customWidth="1"/>
    <col min="15399" max="15401" width="9.85546875" style="141" customWidth="1"/>
    <col min="15402" max="15402" width="1" style="141" customWidth="1"/>
    <col min="15403" max="15405" width="9.85546875" style="141" customWidth="1"/>
    <col min="15406" max="15406" width="1" style="141" customWidth="1"/>
    <col min="15407" max="15409" width="9.85546875" style="141" customWidth="1"/>
    <col min="15410" max="15410" width="1" style="141" customWidth="1"/>
    <col min="15411" max="15413" width="9.85546875" style="141" customWidth="1"/>
    <col min="15414" max="15414" width="1" style="141" customWidth="1"/>
    <col min="15415" max="15417" width="9.85546875" style="141" customWidth="1"/>
    <col min="15418" max="15418" width="1" style="141" customWidth="1"/>
    <col min="15419" max="15421" width="9.85546875" style="141" customWidth="1"/>
    <col min="15422" max="15616" width="11.42578125" style="141"/>
    <col min="15617" max="15617" width="15" style="141" bestFit="1" customWidth="1"/>
    <col min="15618" max="15618" width="1" style="141" customWidth="1"/>
    <col min="15619" max="15621" width="11" style="141" customWidth="1"/>
    <col min="15622" max="15622" width="1" style="141" customWidth="1"/>
    <col min="15623" max="15625" width="11" style="141" customWidth="1"/>
    <col min="15626" max="15626" width="1" style="141" customWidth="1"/>
    <col min="15627" max="15629" width="11" style="141" customWidth="1"/>
    <col min="15630" max="15630" width="1" style="141" customWidth="1"/>
    <col min="15631" max="15633" width="11" style="141" customWidth="1"/>
    <col min="15634" max="15634" width="1" style="141" customWidth="1"/>
    <col min="15635" max="15637" width="9.85546875" style="141" customWidth="1"/>
    <col min="15638" max="15638" width="1" style="141" customWidth="1"/>
    <col min="15639" max="15641" width="9.85546875" style="141" customWidth="1"/>
    <col min="15642" max="15642" width="1" style="141" customWidth="1"/>
    <col min="15643" max="15645" width="9.85546875" style="141" customWidth="1"/>
    <col min="15646" max="15646" width="1" style="141" customWidth="1"/>
    <col min="15647" max="15649" width="9.85546875" style="141" customWidth="1"/>
    <col min="15650" max="15650" width="1" style="141" customWidth="1"/>
    <col min="15651" max="15653" width="9.85546875" style="141" customWidth="1"/>
    <col min="15654" max="15654" width="1" style="141" customWidth="1"/>
    <col min="15655" max="15657" width="9.85546875" style="141" customWidth="1"/>
    <col min="15658" max="15658" width="1" style="141" customWidth="1"/>
    <col min="15659" max="15661" width="9.85546875" style="141" customWidth="1"/>
    <col min="15662" max="15662" width="1" style="141" customWidth="1"/>
    <col min="15663" max="15665" width="9.85546875" style="141" customWidth="1"/>
    <col min="15666" max="15666" width="1" style="141" customWidth="1"/>
    <col min="15667" max="15669" width="9.85546875" style="141" customWidth="1"/>
    <col min="15670" max="15670" width="1" style="141" customWidth="1"/>
    <col min="15671" max="15673" width="9.85546875" style="141" customWidth="1"/>
    <col min="15674" max="15674" width="1" style="141" customWidth="1"/>
    <col min="15675" max="15677" width="9.85546875" style="141" customWidth="1"/>
    <col min="15678" max="15872" width="11.42578125" style="141"/>
    <col min="15873" max="15873" width="15" style="141" bestFit="1" customWidth="1"/>
    <col min="15874" max="15874" width="1" style="141" customWidth="1"/>
    <col min="15875" max="15877" width="11" style="141" customWidth="1"/>
    <col min="15878" max="15878" width="1" style="141" customWidth="1"/>
    <col min="15879" max="15881" width="11" style="141" customWidth="1"/>
    <col min="15882" max="15882" width="1" style="141" customWidth="1"/>
    <col min="15883" max="15885" width="11" style="141" customWidth="1"/>
    <col min="15886" max="15886" width="1" style="141" customWidth="1"/>
    <col min="15887" max="15889" width="11" style="141" customWidth="1"/>
    <col min="15890" max="15890" width="1" style="141" customWidth="1"/>
    <col min="15891" max="15893" width="9.85546875" style="141" customWidth="1"/>
    <col min="15894" max="15894" width="1" style="141" customWidth="1"/>
    <col min="15895" max="15897" width="9.85546875" style="141" customWidth="1"/>
    <col min="15898" max="15898" width="1" style="141" customWidth="1"/>
    <col min="15899" max="15901" width="9.85546875" style="141" customWidth="1"/>
    <col min="15902" max="15902" width="1" style="141" customWidth="1"/>
    <col min="15903" max="15905" width="9.85546875" style="141" customWidth="1"/>
    <col min="15906" max="15906" width="1" style="141" customWidth="1"/>
    <col min="15907" max="15909" width="9.85546875" style="141" customWidth="1"/>
    <col min="15910" max="15910" width="1" style="141" customWidth="1"/>
    <col min="15911" max="15913" width="9.85546875" style="141" customWidth="1"/>
    <col min="15914" max="15914" width="1" style="141" customWidth="1"/>
    <col min="15915" max="15917" width="9.85546875" style="141" customWidth="1"/>
    <col min="15918" max="15918" width="1" style="141" customWidth="1"/>
    <col min="15919" max="15921" width="9.85546875" style="141" customWidth="1"/>
    <col min="15922" max="15922" width="1" style="141" customWidth="1"/>
    <col min="15923" max="15925" width="9.85546875" style="141" customWidth="1"/>
    <col min="15926" max="15926" width="1" style="141" customWidth="1"/>
    <col min="15927" max="15929" width="9.85546875" style="141" customWidth="1"/>
    <col min="15930" max="15930" width="1" style="141" customWidth="1"/>
    <col min="15931" max="15933" width="9.85546875" style="141" customWidth="1"/>
    <col min="15934" max="16128" width="11.42578125" style="141"/>
    <col min="16129" max="16129" width="15" style="141" bestFit="1" customWidth="1"/>
    <col min="16130" max="16130" width="1" style="141" customWidth="1"/>
    <col min="16131" max="16133" width="11" style="141" customWidth="1"/>
    <col min="16134" max="16134" width="1" style="141" customWidth="1"/>
    <col min="16135" max="16137" width="11" style="141" customWidth="1"/>
    <col min="16138" max="16138" width="1" style="141" customWidth="1"/>
    <col min="16139" max="16141" width="11" style="141" customWidth="1"/>
    <col min="16142" max="16142" width="1" style="141" customWidth="1"/>
    <col min="16143" max="16145" width="11" style="141" customWidth="1"/>
    <col min="16146" max="16146" width="1" style="141" customWidth="1"/>
    <col min="16147" max="16149" width="9.85546875" style="141" customWidth="1"/>
    <col min="16150" max="16150" width="1" style="141" customWidth="1"/>
    <col min="16151" max="16153" width="9.85546875" style="141" customWidth="1"/>
    <col min="16154" max="16154" width="1" style="141" customWidth="1"/>
    <col min="16155" max="16157" width="9.85546875" style="141" customWidth="1"/>
    <col min="16158" max="16158" width="1" style="141" customWidth="1"/>
    <col min="16159" max="16161" width="9.85546875" style="141" customWidth="1"/>
    <col min="16162" max="16162" width="1" style="141" customWidth="1"/>
    <col min="16163" max="16165" width="9.85546875" style="141" customWidth="1"/>
    <col min="16166" max="16166" width="1" style="141" customWidth="1"/>
    <col min="16167" max="16169" width="9.85546875" style="141" customWidth="1"/>
    <col min="16170" max="16170" width="1" style="141" customWidth="1"/>
    <col min="16171" max="16173" width="9.85546875" style="141" customWidth="1"/>
    <col min="16174" max="16174" width="1" style="141" customWidth="1"/>
    <col min="16175" max="16177" width="9.85546875" style="141" customWidth="1"/>
    <col min="16178" max="16178" width="1" style="141" customWidth="1"/>
    <col min="16179" max="16181" width="9.85546875" style="141" customWidth="1"/>
    <col min="16182" max="16182" width="1" style="141" customWidth="1"/>
    <col min="16183" max="16185" width="9.85546875" style="141" customWidth="1"/>
    <col min="16186" max="16186" width="1" style="141" customWidth="1"/>
    <col min="16187" max="16189" width="9.85546875" style="141" customWidth="1"/>
    <col min="16190" max="16384" width="11.42578125" style="141"/>
  </cols>
  <sheetData>
    <row r="1" spans="1:61" s="133" customFormat="1" ht="15" x14ac:dyDescent="0.25">
      <c r="A1" s="133" t="s">
        <v>188</v>
      </c>
      <c r="B1" s="134"/>
      <c r="C1" s="135"/>
      <c r="D1" s="135"/>
      <c r="E1" s="135"/>
      <c r="F1" s="134"/>
      <c r="G1" s="135"/>
      <c r="H1" s="135"/>
      <c r="I1" s="135"/>
      <c r="J1" s="134"/>
      <c r="K1" s="135"/>
      <c r="L1" s="135"/>
      <c r="M1" s="135"/>
      <c r="N1" s="134"/>
      <c r="O1" s="135"/>
      <c r="P1" s="135"/>
      <c r="Q1" s="135"/>
      <c r="R1" s="134"/>
      <c r="S1" s="135"/>
      <c r="T1" s="135"/>
      <c r="U1" s="135"/>
      <c r="V1" s="134"/>
      <c r="W1" s="135"/>
      <c r="X1" s="135"/>
      <c r="Y1" s="135"/>
      <c r="Z1" s="134"/>
      <c r="AA1" s="135"/>
      <c r="AB1" s="135"/>
      <c r="AC1" s="135"/>
      <c r="AD1" s="134"/>
      <c r="AE1" s="135"/>
      <c r="AF1" s="135"/>
      <c r="AG1" s="135"/>
      <c r="AH1" s="134"/>
      <c r="AI1" s="135"/>
      <c r="AJ1" s="135"/>
      <c r="AK1" s="135"/>
      <c r="AL1" s="134"/>
      <c r="AM1" s="135"/>
      <c r="AN1" s="135"/>
      <c r="AO1" s="135"/>
      <c r="AP1" s="134"/>
      <c r="AQ1" s="135"/>
      <c r="AR1" s="135"/>
      <c r="AS1" s="135"/>
      <c r="AT1" s="134"/>
      <c r="AU1" s="135"/>
      <c r="AV1" s="135"/>
      <c r="AW1" s="135"/>
      <c r="AX1" s="134"/>
      <c r="AY1" s="135"/>
      <c r="AZ1" s="135"/>
      <c r="BA1" s="135"/>
      <c r="BB1" s="134"/>
      <c r="BC1" s="135"/>
      <c r="BD1" s="135"/>
      <c r="BE1" s="135"/>
      <c r="BF1" s="134"/>
      <c r="BG1" s="135"/>
      <c r="BH1" s="135"/>
      <c r="BI1" s="135"/>
    </row>
    <row r="2" spans="1:61" s="133" customFormat="1" ht="15" x14ac:dyDescent="0.25">
      <c r="A2" s="133" t="s">
        <v>244</v>
      </c>
      <c r="B2" s="134"/>
      <c r="C2" s="135"/>
      <c r="D2" s="135"/>
      <c r="E2" s="135"/>
      <c r="F2" s="134"/>
      <c r="G2" s="135"/>
      <c r="H2" s="135"/>
      <c r="I2" s="135"/>
      <c r="J2" s="134"/>
      <c r="K2" s="135"/>
      <c r="L2" s="135"/>
      <c r="M2" s="135"/>
      <c r="N2" s="134"/>
      <c r="O2" s="135"/>
      <c r="P2" s="135"/>
      <c r="Q2" s="135"/>
      <c r="R2" s="134"/>
      <c r="S2" s="135"/>
      <c r="T2" s="135"/>
      <c r="U2" s="135"/>
      <c r="V2" s="134"/>
      <c r="W2" s="135"/>
      <c r="X2" s="135"/>
      <c r="Y2" s="135"/>
      <c r="Z2" s="134"/>
      <c r="AA2" s="135"/>
      <c r="AB2" s="135"/>
      <c r="AC2" s="135"/>
      <c r="AD2" s="134"/>
      <c r="AE2" s="135"/>
      <c r="AF2" s="135"/>
      <c r="AG2" s="135"/>
      <c r="AH2" s="134"/>
      <c r="AI2" s="135"/>
      <c r="AJ2" s="135"/>
      <c r="AK2" s="135"/>
      <c r="AL2" s="134"/>
      <c r="AM2" s="135"/>
      <c r="AN2" s="135"/>
      <c r="AO2" s="135"/>
      <c r="AP2" s="134"/>
      <c r="AQ2" s="135"/>
      <c r="AR2" s="135"/>
      <c r="AS2" s="135"/>
      <c r="AT2" s="134"/>
      <c r="AU2" s="135"/>
      <c r="AV2" s="135"/>
      <c r="AW2" s="135"/>
      <c r="AX2" s="134"/>
      <c r="AY2" s="135"/>
      <c r="AZ2" s="135"/>
      <c r="BA2" s="135"/>
      <c r="BB2" s="134"/>
      <c r="BC2" s="135"/>
      <c r="BD2" s="135"/>
      <c r="BE2" s="135"/>
      <c r="BF2" s="134"/>
      <c r="BG2" s="135"/>
      <c r="BH2" s="135"/>
      <c r="BI2" s="135"/>
    </row>
    <row r="4" spans="1:61" x14ac:dyDescent="0.25">
      <c r="A4" s="136"/>
      <c r="B4" s="137"/>
      <c r="C4" s="138" t="s">
        <v>189</v>
      </c>
      <c r="D4" s="138"/>
      <c r="E4" s="138"/>
      <c r="F4" s="137"/>
      <c r="G4" s="138" t="s">
        <v>190</v>
      </c>
      <c r="H4" s="138"/>
      <c r="I4" s="138"/>
      <c r="J4" s="137"/>
      <c r="K4" s="138" t="s">
        <v>191</v>
      </c>
      <c r="L4" s="138"/>
      <c r="M4" s="138"/>
      <c r="N4" s="137"/>
      <c r="O4" s="138" t="s">
        <v>192</v>
      </c>
      <c r="P4" s="138"/>
      <c r="Q4" s="138"/>
      <c r="R4" s="137"/>
      <c r="S4" s="138" t="s">
        <v>193</v>
      </c>
      <c r="T4" s="138"/>
      <c r="U4" s="138"/>
      <c r="V4" s="137"/>
      <c r="W4" s="138" t="s">
        <v>194</v>
      </c>
      <c r="X4" s="138"/>
      <c r="Y4" s="138"/>
      <c r="Z4" s="137"/>
      <c r="AA4" s="138" t="s">
        <v>195</v>
      </c>
      <c r="AB4" s="138"/>
      <c r="AC4" s="138"/>
      <c r="AD4" s="137"/>
      <c r="AE4" s="138" t="s">
        <v>196</v>
      </c>
      <c r="AF4" s="138"/>
      <c r="AG4" s="138"/>
      <c r="AH4" s="137"/>
      <c r="AI4" s="139">
        <v>2018</v>
      </c>
      <c r="AJ4" s="139"/>
      <c r="AK4" s="139"/>
      <c r="AL4" s="140"/>
      <c r="AM4" s="139">
        <v>2019</v>
      </c>
      <c r="AN4" s="139"/>
      <c r="AO4" s="139"/>
      <c r="AP4" s="140"/>
      <c r="AQ4" s="139">
        <v>2020</v>
      </c>
      <c r="AR4" s="139"/>
      <c r="AS4" s="139"/>
      <c r="AT4" s="140"/>
      <c r="AU4" s="139">
        <v>2021</v>
      </c>
      <c r="AV4" s="139"/>
      <c r="AW4" s="139"/>
      <c r="AX4" s="140"/>
      <c r="AY4" s="139">
        <v>2022</v>
      </c>
      <c r="AZ4" s="139"/>
      <c r="BA4" s="139"/>
      <c r="BB4" s="140"/>
      <c r="BC4" s="139">
        <v>2023</v>
      </c>
      <c r="BD4" s="139"/>
      <c r="BE4" s="139"/>
      <c r="BF4" s="140"/>
      <c r="BG4" s="139">
        <v>2024</v>
      </c>
      <c r="BH4" s="139"/>
      <c r="BI4" s="139"/>
    </row>
    <row r="5" spans="1:61" x14ac:dyDescent="0.25">
      <c r="A5" s="142" t="s">
        <v>197</v>
      </c>
      <c r="B5" s="143"/>
      <c r="C5" s="144" t="s">
        <v>30</v>
      </c>
      <c r="D5" s="144" t="s">
        <v>31</v>
      </c>
      <c r="E5" s="138" t="s">
        <v>32</v>
      </c>
      <c r="F5" s="143"/>
      <c r="G5" s="144" t="s">
        <v>30</v>
      </c>
      <c r="H5" s="144" t="s">
        <v>31</v>
      </c>
      <c r="I5" s="138" t="s">
        <v>32</v>
      </c>
      <c r="J5" s="143"/>
      <c r="K5" s="144" t="s">
        <v>30</v>
      </c>
      <c r="L5" s="144" t="s">
        <v>31</v>
      </c>
      <c r="M5" s="138" t="s">
        <v>32</v>
      </c>
      <c r="N5" s="143"/>
      <c r="O5" s="144" t="s">
        <v>30</v>
      </c>
      <c r="P5" s="144" t="s">
        <v>31</v>
      </c>
      <c r="Q5" s="138" t="s">
        <v>32</v>
      </c>
      <c r="R5" s="143"/>
      <c r="S5" s="144" t="s">
        <v>30</v>
      </c>
      <c r="T5" s="144" t="s">
        <v>31</v>
      </c>
      <c r="U5" s="138" t="s">
        <v>32</v>
      </c>
      <c r="V5" s="143"/>
      <c r="W5" s="144" t="s">
        <v>30</v>
      </c>
      <c r="X5" s="144" t="s">
        <v>31</v>
      </c>
      <c r="Y5" s="138" t="s">
        <v>32</v>
      </c>
      <c r="Z5" s="143"/>
      <c r="AA5" s="144" t="s">
        <v>30</v>
      </c>
      <c r="AB5" s="144" t="s">
        <v>31</v>
      </c>
      <c r="AC5" s="138" t="s">
        <v>32</v>
      </c>
      <c r="AD5" s="143"/>
      <c r="AE5" s="144" t="s">
        <v>30</v>
      </c>
      <c r="AF5" s="144" t="s">
        <v>31</v>
      </c>
      <c r="AG5" s="138" t="s">
        <v>32</v>
      </c>
      <c r="AH5" s="143"/>
      <c r="AI5" s="144" t="s">
        <v>30</v>
      </c>
      <c r="AJ5" s="144" t="s">
        <v>31</v>
      </c>
      <c r="AK5" s="138" t="s">
        <v>32</v>
      </c>
      <c r="AL5" s="143"/>
      <c r="AM5" s="144" t="s">
        <v>30</v>
      </c>
      <c r="AN5" s="144" t="s">
        <v>31</v>
      </c>
      <c r="AO5" s="138" t="s">
        <v>32</v>
      </c>
      <c r="AP5" s="143"/>
      <c r="AQ5" s="144" t="s">
        <v>30</v>
      </c>
      <c r="AR5" s="144" t="s">
        <v>31</v>
      </c>
      <c r="AS5" s="138" t="s">
        <v>32</v>
      </c>
      <c r="AT5" s="143"/>
      <c r="AU5" s="144" t="s">
        <v>30</v>
      </c>
      <c r="AV5" s="144" t="s">
        <v>31</v>
      </c>
      <c r="AW5" s="138" t="s">
        <v>32</v>
      </c>
      <c r="AX5" s="143"/>
      <c r="AY5" s="144" t="s">
        <v>30</v>
      </c>
      <c r="AZ5" s="144" t="s">
        <v>31</v>
      </c>
      <c r="BA5" s="138" t="s">
        <v>32</v>
      </c>
      <c r="BB5" s="143"/>
      <c r="BC5" s="144" t="s">
        <v>30</v>
      </c>
      <c r="BD5" s="144" t="s">
        <v>31</v>
      </c>
      <c r="BE5" s="138" t="s">
        <v>32</v>
      </c>
      <c r="BF5" s="143"/>
      <c r="BG5" s="144" t="s">
        <v>30</v>
      </c>
      <c r="BH5" s="144" t="s">
        <v>31</v>
      </c>
      <c r="BI5" s="138" t="s">
        <v>32</v>
      </c>
    </row>
    <row r="6" spans="1:61" x14ac:dyDescent="0.25">
      <c r="A6" s="145"/>
      <c r="B6" s="146"/>
      <c r="C6" s="147"/>
      <c r="D6" s="147"/>
      <c r="E6" s="148"/>
      <c r="F6" s="146"/>
      <c r="G6" s="147"/>
      <c r="H6" s="147"/>
      <c r="I6" s="148"/>
      <c r="J6" s="146"/>
      <c r="K6" s="147"/>
      <c r="L6" s="147"/>
      <c r="M6" s="148"/>
      <c r="N6" s="146"/>
      <c r="O6" s="147"/>
      <c r="P6" s="147"/>
      <c r="Q6" s="148"/>
      <c r="R6" s="146"/>
      <c r="S6" s="147"/>
      <c r="T6" s="147"/>
      <c r="U6" s="148"/>
      <c r="V6" s="146"/>
      <c r="W6" s="147"/>
      <c r="X6" s="147"/>
      <c r="Y6" s="148"/>
      <c r="Z6" s="146"/>
      <c r="AA6" s="147"/>
      <c r="AB6" s="147"/>
      <c r="AC6" s="148"/>
      <c r="AD6" s="146"/>
      <c r="AE6" s="147"/>
      <c r="AF6" s="147"/>
      <c r="AG6" s="148"/>
      <c r="AH6" s="146"/>
      <c r="AI6" s="147"/>
      <c r="AJ6" s="147"/>
      <c r="AK6" s="148"/>
      <c r="AL6" s="146"/>
      <c r="AM6" s="147"/>
      <c r="AN6" s="147"/>
      <c r="AO6" s="148"/>
      <c r="AP6" s="146"/>
      <c r="AQ6" s="147"/>
      <c r="AR6" s="147"/>
      <c r="AS6" s="148"/>
      <c r="AT6" s="146"/>
      <c r="AU6" s="147"/>
      <c r="AV6" s="147"/>
      <c r="AW6" s="148"/>
      <c r="AX6" s="146"/>
      <c r="AY6" s="147"/>
      <c r="AZ6" s="147"/>
      <c r="BA6" s="148"/>
      <c r="BB6" s="146"/>
      <c r="BC6" s="147"/>
      <c r="BD6" s="147"/>
      <c r="BE6" s="148"/>
      <c r="BF6" s="146"/>
      <c r="BG6" s="147"/>
      <c r="BH6" s="147"/>
      <c r="BI6" s="148"/>
    </row>
    <row r="7" spans="1:61" x14ac:dyDescent="0.25">
      <c r="A7" s="149" t="s">
        <v>43</v>
      </c>
      <c r="B7" s="150"/>
      <c r="C7" s="151">
        <v>1692545</v>
      </c>
      <c r="D7" s="151">
        <v>1713920</v>
      </c>
      <c r="E7" s="151">
        <v>3406465</v>
      </c>
      <c r="F7" s="150"/>
      <c r="G7" s="151">
        <v>1758770</v>
      </c>
      <c r="H7" s="151">
        <v>1800482</v>
      </c>
      <c r="I7" s="151">
        <v>3559252</v>
      </c>
      <c r="J7" s="150"/>
      <c r="K7" s="151">
        <v>1776913</v>
      </c>
      <c r="L7" s="151">
        <v>1821883</v>
      </c>
      <c r="M7" s="151">
        <v>3598796</v>
      </c>
      <c r="N7" s="150"/>
      <c r="O7" s="151">
        <v>1793208</v>
      </c>
      <c r="P7" s="151">
        <v>1842760</v>
      </c>
      <c r="Q7" s="151">
        <v>3635968</v>
      </c>
      <c r="R7" s="150"/>
      <c r="S7" s="151">
        <v>1810088</v>
      </c>
      <c r="T7" s="151">
        <v>1863255</v>
      </c>
      <c r="U7" s="151">
        <v>3673343</v>
      </c>
      <c r="V7" s="150"/>
      <c r="W7" s="151">
        <v>1826818</v>
      </c>
      <c r="X7" s="151">
        <v>1883308</v>
      </c>
      <c r="Y7" s="151">
        <v>3710126</v>
      </c>
      <c r="Z7" s="150"/>
      <c r="AA7" s="151">
        <v>1843340</v>
      </c>
      <c r="AB7" s="151">
        <v>1902943</v>
      </c>
      <c r="AC7" s="151">
        <v>3746283</v>
      </c>
      <c r="AD7" s="150"/>
      <c r="AE7" s="151">
        <v>1859836</v>
      </c>
      <c r="AF7" s="151">
        <v>1922189</v>
      </c>
      <c r="AG7" s="151">
        <v>3782025</v>
      </c>
      <c r="AH7" s="150"/>
      <c r="AI7" s="151">
        <v>1875852</v>
      </c>
      <c r="AJ7" s="151">
        <v>1941014</v>
      </c>
      <c r="AK7" s="151">
        <v>3816866</v>
      </c>
      <c r="AL7" s="150"/>
      <c r="AM7" s="151">
        <v>1891053</v>
      </c>
      <c r="AN7" s="151">
        <v>1959370</v>
      </c>
      <c r="AO7" s="151">
        <v>3850423</v>
      </c>
      <c r="AP7" s="150"/>
      <c r="AQ7" s="151">
        <v>1905547</v>
      </c>
      <c r="AR7" s="151">
        <v>1977200</v>
      </c>
      <c r="AS7" s="151">
        <v>3882747</v>
      </c>
      <c r="AT7" s="150"/>
      <c r="AU7" s="151">
        <v>1919695</v>
      </c>
      <c r="AV7" s="151">
        <v>1994708</v>
      </c>
      <c r="AW7" s="151">
        <v>3914403</v>
      </c>
      <c r="AX7" s="150"/>
      <c r="AY7" s="151">
        <v>1933859</v>
      </c>
      <c r="AZ7" s="151">
        <v>2012116</v>
      </c>
      <c r="BA7" s="151">
        <v>3945975</v>
      </c>
      <c r="BB7" s="150"/>
      <c r="BC7" s="151">
        <v>1947819</v>
      </c>
      <c r="BD7" s="151">
        <v>2029274</v>
      </c>
      <c r="BE7" s="151">
        <v>3977093</v>
      </c>
      <c r="BF7" s="150"/>
      <c r="BG7" s="151">
        <v>1961543</v>
      </c>
      <c r="BH7" s="151">
        <v>2046174</v>
      </c>
      <c r="BI7" s="151">
        <v>4007717</v>
      </c>
    </row>
    <row r="8" spans="1:61" s="153" customFormat="1" ht="5.0999999999999996" customHeight="1" x14ac:dyDescent="0.25">
      <c r="A8" s="150"/>
      <c r="B8" s="150"/>
      <c r="C8" s="152"/>
      <c r="D8" s="152"/>
      <c r="E8" s="152"/>
      <c r="F8" s="150"/>
      <c r="G8" s="152"/>
      <c r="H8" s="152"/>
      <c r="I8" s="152"/>
      <c r="J8" s="150"/>
      <c r="K8" s="152"/>
      <c r="L8" s="152"/>
      <c r="M8" s="152"/>
      <c r="N8" s="150"/>
      <c r="O8" s="152"/>
      <c r="P8" s="152"/>
      <c r="Q8" s="152"/>
      <c r="R8" s="150"/>
      <c r="S8" s="152"/>
      <c r="T8" s="152"/>
      <c r="U8" s="152"/>
      <c r="V8" s="150"/>
      <c r="W8" s="152"/>
      <c r="X8" s="152"/>
      <c r="Y8" s="152"/>
      <c r="Z8" s="150"/>
      <c r="AA8" s="152"/>
      <c r="AB8" s="152"/>
      <c r="AC8" s="152"/>
      <c r="AD8" s="150"/>
      <c r="AE8" s="152"/>
      <c r="AF8" s="152"/>
      <c r="AG8" s="152"/>
      <c r="AH8" s="150"/>
      <c r="AI8" s="152"/>
      <c r="AJ8" s="152"/>
      <c r="AK8" s="152"/>
      <c r="AL8" s="150"/>
      <c r="AM8" s="152"/>
      <c r="AN8" s="152"/>
      <c r="AO8" s="152"/>
      <c r="AP8" s="150"/>
      <c r="AQ8" s="152"/>
      <c r="AR8" s="152"/>
      <c r="AS8" s="152"/>
      <c r="AT8" s="150"/>
      <c r="AU8" s="152"/>
      <c r="AV8" s="152"/>
      <c r="AW8" s="152"/>
      <c r="AX8" s="150"/>
      <c r="AY8" s="152"/>
      <c r="AZ8" s="152"/>
      <c r="BA8" s="152"/>
      <c r="BB8" s="150"/>
      <c r="BC8" s="152"/>
      <c r="BD8" s="152"/>
      <c r="BE8" s="152"/>
      <c r="BF8" s="150"/>
      <c r="BG8" s="152"/>
      <c r="BH8" s="152"/>
      <c r="BI8" s="152"/>
    </row>
    <row r="9" spans="1:61" x14ac:dyDescent="0.25">
      <c r="A9" s="149" t="s">
        <v>198</v>
      </c>
      <c r="B9" s="150"/>
      <c r="C9" s="151">
        <f>SUM(C10:C12)</f>
        <v>103160</v>
      </c>
      <c r="D9" s="151">
        <f>SUM(D10:D12)</f>
        <v>100344</v>
      </c>
      <c r="E9" s="151">
        <f>SUM(E10:E12)</f>
        <v>203504</v>
      </c>
      <c r="F9" s="150"/>
      <c r="G9" s="151">
        <f t="shared" ref="G9:AG9" si="0">SUM(G10:G12)</f>
        <v>109097</v>
      </c>
      <c r="H9" s="151">
        <f t="shared" si="0"/>
        <v>104151</v>
      </c>
      <c r="I9" s="151">
        <f t="shared" si="0"/>
        <v>213248</v>
      </c>
      <c r="J9" s="150"/>
      <c r="K9" s="151">
        <f t="shared" si="0"/>
        <v>109234</v>
      </c>
      <c r="L9" s="151">
        <f t="shared" si="0"/>
        <v>103996</v>
      </c>
      <c r="M9" s="151">
        <f t="shared" si="0"/>
        <v>213230</v>
      </c>
      <c r="N9" s="150"/>
      <c r="O9" s="151">
        <f t="shared" si="0"/>
        <v>108169</v>
      </c>
      <c r="P9" s="151">
        <f t="shared" si="0"/>
        <v>102674</v>
      </c>
      <c r="Q9" s="151">
        <f t="shared" si="0"/>
        <v>210843</v>
      </c>
      <c r="R9" s="150"/>
      <c r="S9" s="151">
        <f t="shared" si="0"/>
        <v>106374</v>
      </c>
      <c r="T9" s="151">
        <f t="shared" si="0"/>
        <v>100785</v>
      </c>
      <c r="U9" s="151">
        <f t="shared" si="0"/>
        <v>207159</v>
      </c>
      <c r="V9" s="150"/>
      <c r="W9" s="151">
        <f t="shared" si="0"/>
        <v>104889</v>
      </c>
      <c r="X9" s="151">
        <f t="shared" si="0"/>
        <v>99394</v>
      </c>
      <c r="Y9" s="151">
        <f t="shared" si="0"/>
        <v>204283</v>
      </c>
      <c r="Z9" s="150"/>
      <c r="AA9" s="151">
        <f t="shared" si="0"/>
        <v>104482</v>
      </c>
      <c r="AB9" s="151">
        <f t="shared" si="0"/>
        <v>99165</v>
      </c>
      <c r="AC9" s="151">
        <f t="shared" si="0"/>
        <v>203647</v>
      </c>
      <c r="AD9" s="150"/>
      <c r="AE9" s="151">
        <f t="shared" si="0"/>
        <v>104889</v>
      </c>
      <c r="AF9" s="151">
        <f t="shared" si="0"/>
        <v>99724</v>
      </c>
      <c r="AG9" s="151">
        <f t="shared" si="0"/>
        <v>204613</v>
      </c>
      <c r="AH9" s="150"/>
      <c r="AI9" s="151">
        <f>SUM(AI10:AI12)</f>
        <v>104860</v>
      </c>
      <c r="AJ9" s="151">
        <f>SUM(AJ10:AJ12)</f>
        <v>99799</v>
      </c>
      <c r="AK9" s="151">
        <f>SUM(AK10:AK12)</f>
        <v>204659</v>
      </c>
      <c r="AL9" s="150"/>
      <c r="AM9" s="151">
        <f>SUM(AM10:AM12)</f>
        <v>104863</v>
      </c>
      <c r="AN9" s="151">
        <f>SUM(AN10:AN12)</f>
        <v>99894</v>
      </c>
      <c r="AO9" s="151">
        <f>SUM(AO10:AO12)</f>
        <v>204757</v>
      </c>
      <c r="AP9" s="150"/>
      <c r="AQ9" s="151">
        <f>SUM(AQ10:AQ12)</f>
        <v>104869</v>
      </c>
      <c r="AR9" s="151">
        <f>SUM(AR10:AR12)</f>
        <v>99987</v>
      </c>
      <c r="AS9" s="151">
        <f>SUM(AS10:AS12)</f>
        <v>204856</v>
      </c>
      <c r="AT9" s="150"/>
      <c r="AU9" s="151">
        <f>SUM(AU10:AU12)</f>
        <v>104913</v>
      </c>
      <c r="AV9" s="151">
        <f>SUM(AV10:AV12)</f>
        <v>100104</v>
      </c>
      <c r="AW9" s="151">
        <f>SUM(AW10:AW12)</f>
        <v>205017</v>
      </c>
      <c r="AX9" s="150"/>
      <c r="AY9" s="151">
        <f>SUM(AY10:AY12)</f>
        <v>105039</v>
      </c>
      <c r="AZ9" s="151">
        <f>SUM(AZ10:AZ12)</f>
        <v>100279</v>
      </c>
      <c r="BA9" s="151">
        <f>SUM(BA10:BA12)</f>
        <v>205318</v>
      </c>
      <c r="BB9" s="150"/>
      <c r="BC9" s="151">
        <f>SUM(BC10:BC12)</f>
        <v>105220</v>
      </c>
      <c r="BD9" s="151">
        <f>SUM(BD10:BD12)</f>
        <v>100484</v>
      </c>
      <c r="BE9" s="151">
        <f>SUM(BE10:BE12)</f>
        <v>205704</v>
      </c>
      <c r="BF9" s="150"/>
      <c r="BG9" s="151">
        <f>SUM(BG10:BG12)</f>
        <v>105442</v>
      </c>
      <c r="BH9" s="151">
        <f>SUM(BH10:BH12)</f>
        <v>100709</v>
      </c>
      <c r="BI9" s="151">
        <f>SUM(BI10:BI12)</f>
        <v>206151</v>
      </c>
    </row>
    <row r="10" spans="1:61" x14ac:dyDescent="0.25">
      <c r="A10" s="154">
        <v>3</v>
      </c>
      <c r="B10" s="155"/>
      <c r="C10" s="156">
        <v>34816</v>
      </c>
      <c r="D10" s="156">
        <v>34156</v>
      </c>
      <c r="E10" s="156">
        <v>68972</v>
      </c>
      <c r="F10" s="155"/>
      <c r="G10" s="156">
        <v>36263</v>
      </c>
      <c r="H10" s="156">
        <v>34577</v>
      </c>
      <c r="I10" s="156">
        <v>70840</v>
      </c>
      <c r="J10" s="155"/>
      <c r="K10" s="156">
        <v>36450</v>
      </c>
      <c r="L10" s="156">
        <v>34644</v>
      </c>
      <c r="M10" s="156">
        <v>71094</v>
      </c>
      <c r="N10" s="155"/>
      <c r="O10" s="156">
        <v>35348</v>
      </c>
      <c r="P10" s="156">
        <v>33484</v>
      </c>
      <c r="Q10" s="156">
        <v>68832</v>
      </c>
      <c r="R10" s="155"/>
      <c r="S10" s="156">
        <v>34523</v>
      </c>
      <c r="T10" s="156">
        <v>32714</v>
      </c>
      <c r="U10" s="156">
        <v>67237</v>
      </c>
      <c r="V10" s="155"/>
      <c r="W10" s="156">
        <v>34992</v>
      </c>
      <c r="X10" s="156">
        <v>33256</v>
      </c>
      <c r="Y10" s="156">
        <v>68248</v>
      </c>
      <c r="Z10" s="155"/>
      <c r="AA10" s="156">
        <v>34985</v>
      </c>
      <c r="AB10" s="156">
        <v>33283</v>
      </c>
      <c r="AC10" s="156">
        <v>68268</v>
      </c>
      <c r="AD10" s="155"/>
      <c r="AE10" s="156">
        <v>34992</v>
      </c>
      <c r="AF10" s="156">
        <v>33320</v>
      </c>
      <c r="AG10" s="156">
        <v>68312</v>
      </c>
      <c r="AH10" s="155"/>
      <c r="AI10" s="156">
        <v>35010</v>
      </c>
      <c r="AJ10" s="156">
        <v>33364</v>
      </c>
      <c r="AK10" s="156">
        <v>68374</v>
      </c>
      <c r="AL10" s="155"/>
      <c r="AM10" s="156">
        <v>35032</v>
      </c>
      <c r="AN10" s="156">
        <v>33410</v>
      </c>
      <c r="AO10" s="156">
        <v>68442</v>
      </c>
      <c r="AP10" s="155"/>
      <c r="AQ10" s="156">
        <v>35052</v>
      </c>
      <c r="AR10" s="156">
        <v>33453</v>
      </c>
      <c r="AS10" s="156">
        <v>68505</v>
      </c>
      <c r="AT10" s="155"/>
      <c r="AU10" s="156">
        <v>35086</v>
      </c>
      <c r="AV10" s="156">
        <v>33505</v>
      </c>
      <c r="AW10" s="156">
        <v>68591</v>
      </c>
      <c r="AX10" s="155"/>
      <c r="AY10" s="156">
        <v>35150</v>
      </c>
      <c r="AZ10" s="156">
        <v>33578</v>
      </c>
      <c r="BA10" s="156">
        <v>68728</v>
      </c>
      <c r="BB10" s="155"/>
      <c r="BC10" s="156">
        <v>35225</v>
      </c>
      <c r="BD10" s="156">
        <v>33654</v>
      </c>
      <c r="BE10" s="156">
        <v>68879</v>
      </c>
      <c r="BF10" s="155"/>
      <c r="BG10" s="156">
        <v>35310</v>
      </c>
      <c r="BH10" s="156">
        <v>33733</v>
      </c>
      <c r="BI10" s="156">
        <v>69043</v>
      </c>
    </row>
    <row r="11" spans="1:61" x14ac:dyDescent="0.25">
      <c r="A11" s="154">
        <v>4</v>
      </c>
      <c r="B11" s="155"/>
      <c r="C11" s="156">
        <v>34188</v>
      </c>
      <c r="D11" s="156">
        <v>33314</v>
      </c>
      <c r="E11" s="156">
        <v>67502</v>
      </c>
      <c r="F11" s="155"/>
      <c r="G11" s="156">
        <v>36399</v>
      </c>
      <c r="H11" s="156">
        <v>34756</v>
      </c>
      <c r="I11" s="156">
        <v>71155</v>
      </c>
      <c r="J11" s="155"/>
      <c r="K11" s="156">
        <v>36296</v>
      </c>
      <c r="L11" s="156">
        <v>34554</v>
      </c>
      <c r="M11" s="156">
        <v>70850</v>
      </c>
      <c r="N11" s="155"/>
      <c r="O11" s="156">
        <v>36456</v>
      </c>
      <c r="P11" s="156">
        <v>34605</v>
      </c>
      <c r="Q11" s="156">
        <v>71061</v>
      </c>
      <c r="R11" s="155"/>
      <c r="S11" s="156">
        <v>35346</v>
      </c>
      <c r="T11" s="156">
        <v>33448</v>
      </c>
      <c r="U11" s="156">
        <v>68794</v>
      </c>
      <c r="V11" s="155"/>
      <c r="W11" s="156">
        <v>34512</v>
      </c>
      <c r="X11" s="156">
        <v>32675</v>
      </c>
      <c r="Y11" s="156">
        <v>67187</v>
      </c>
      <c r="Z11" s="155"/>
      <c r="AA11" s="156">
        <v>34956</v>
      </c>
      <c r="AB11" s="156">
        <v>33197</v>
      </c>
      <c r="AC11" s="156">
        <v>68153</v>
      </c>
      <c r="AD11" s="155"/>
      <c r="AE11" s="156">
        <v>34931</v>
      </c>
      <c r="AF11" s="156">
        <v>33211</v>
      </c>
      <c r="AG11" s="156">
        <v>68142</v>
      </c>
      <c r="AH11" s="155"/>
      <c r="AI11" s="156">
        <v>34922</v>
      </c>
      <c r="AJ11" s="156">
        <v>33237</v>
      </c>
      <c r="AK11" s="156">
        <v>68159</v>
      </c>
      <c r="AL11" s="155"/>
      <c r="AM11" s="156">
        <v>34925</v>
      </c>
      <c r="AN11" s="156">
        <v>33270</v>
      </c>
      <c r="AO11" s="156">
        <v>68195</v>
      </c>
      <c r="AP11" s="155"/>
      <c r="AQ11" s="156">
        <v>34926</v>
      </c>
      <c r="AR11" s="156">
        <v>33300</v>
      </c>
      <c r="AS11" s="156">
        <v>68226</v>
      </c>
      <c r="AT11" s="155"/>
      <c r="AU11" s="156">
        <v>34940</v>
      </c>
      <c r="AV11" s="156">
        <v>33338</v>
      </c>
      <c r="AW11" s="156">
        <v>68278</v>
      </c>
      <c r="AX11" s="155"/>
      <c r="AY11" s="156">
        <v>34981</v>
      </c>
      <c r="AZ11" s="156">
        <v>33397</v>
      </c>
      <c r="BA11" s="156">
        <v>68378</v>
      </c>
      <c r="BB11" s="155"/>
      <c r="BC11" s="156">
        <v>35045</v>
      </c>
      <c r="BD11" s="156">
        <v>33468</v>
      </c>
      <c r="BE11" s="156">
        <v>68513</v>
      </c>
      <c r="BF11" s="155"/>
      <c r="BG11" s="156">
        <v>35119</v>
      </c>
      <c r="BH11" s="156">
        <v>33543</v>
      </c>
      <c r="BI11" s="156">
        <v>68662</v>
      </c>
    </row>
    <row r="12" spans="1:61" x14ac:dyDescent="0.25">
      <c r="A12" s="154">
        <v>5</v>
      </c>
      <c r="B12" s="155"/>
      <c r="C12" s="156">
        <v>34156</v>
      </c>
      <c r="D12" s="156">
        <v>32874</v>
      </c>
      <c r="E12" s="156">
        <v>67030</v>
      </c>
      <c r="F12" s="155"/>
      <c r="G12" s="156">
        <v>36435</v>
      </c>
      <c r="H12" s="156">
        <v>34818</v>
      </c>
      <c r="I12" s="156">
        <v>71253</v>
      </c>
      <c r="J12" s="155"/>
      <c r="K12" s="156">
        <v>36488</v>
      </c>
      <c r="L12" s="156">
        <v>34798</v>
      </c>
      <c r="M12" s="156">
        <v>71286</v>
      </c>
      <c r="N12" s="155"/>
      <c r="O12" s="156">
        <v>36365</v>
      </c>
      <c r="P12" s="156">
        <v>34585</v>
      </c>
      <c r="Q12" s="156">
        <v>70950</v>
      </c>
      <c r="R12" s="155"/>
      <c r="S12" s="156">
        <v>36505</v>
      </c>
      <c r="T12" s="156">
        <v>34623</v>
      </c>
      <c r="U12" s="156">
        <v>71128</v>
      </c>
      <c r="V12" s="155"/>
      <c r="W12" s="156">
        <v>35385</v>
      </c>
      <c r="X12" s="156">
        <v>33463</v>
      </c>
      <c r="Y12" s="156">
        <v>68848</v>
      </c>
      <c r="Z12" s="155"/>
      <c r="AA12" s="156">
        <v>34541</v>
      </c>
      <c r="AB12" s="156">
        <v>32685</v>
      </c>
      <c r="AC12" s="156">
        <v>67226</v>
      </c>
      <c r="AD12" s="155"/>
      <c r="AE12" s="156">
        <v>34966</v>
      </c>
      <c r="AF12" s="156">
        <v>33193</v>
      </c>
      <c r="AG12" s="156">
        <v>68159</v>
      </c>
      <c r="AH12" s="155"/>
      <c r="AI12" s="156">
        <v>34928</v>
      </c>
      <c r="AJ12" s="156">
        <v>33198</v>
      </c>
      <c r="AK12" s="156">
        <v>68126</v>
      </c>
      <c r="AL12" s="155"/>
      <c r="AM12" s="156">
        <v>34906</v>
      </c>
      <c r="AN12" s="156">
        <v>33214</v>
      </c>
      <c r="AO12" s="156">
        <v>68120</v>
      </c>
      <c r="AP12" s="155"/>
      <c r="AQ12" s="156">
        <v>34891</v>
      </c>
      <c r="AR12" s="156">
        <v>33234</v>
      </c>
      <c r="AS12" s="156">
        <v>68125</v>
      </c>
      <c r="AT12" s="155"/>
      <c r="AU12" s="156">
        <v>34887</v>
      </c>
      <c r="AV12" s="156">
        <v>33261</v>
      </c>
      <c r="AW12" s="156">
        <v>68148</v>
      </c>
      <c r="AX12" s="155"/>
      <c r="AY12" s="156">
        <v>34908</v>
      </c>
      <c r="AZ12" s="156">
        <v>33304</v>
      </c>
      <c r="BA12" s="156">
        <v>68212</v>
      </c>
      <c r="BB12" s="155"/>
      <c r="BC12" s="156">
        <v>34950</v>
      </c>
      <c r="BD12" s="156">
        <v>33362</v>
      </c>
      <c r="BE12" s="156">
        <v>68312</v>
      </c>
      <c r="BF12" s="155"/>
      <c r="BG12" s="156">
        <v>35013</v>
      </c>
      <c r="BH12" s="156">
        <v>33433</v>
      </c>
      <c r="BI12" s="156">
        <v>68446</v>
      </c>
    </row>
    <row r="13" spans="1:61" s="153" customFormat="1" ht="5.0999999999999996" customHeight="1" x14ac:dyDescent="0.25">
      <c r="A13" s="150"/>
      <c r="B13" s="150"/>
      <c r="C13" s="152"/>
      <c r="D13" s="152"/>
      <c r="E13" s="152"/>
      <c r="F13" s="150"/>
      <c r="G13" s="152"/>
      <c r="H13" s="152"/>
      <c r="I13" s="152"/>
      <c r="J13" s="150"/>
      <c r="K13" s="152"/>
      <c r="L13" s="152"/>
      <c r="M13" s="152"/>
      <c r="N13" s="150"/>
      <c r="O13" s="152"/>
      <c r="P13" s="152"/>
      <c r="Q13" s="152"/>
      <c r="R13" s="150"/>
      <c r="S13" s="152"/>
      <c r="T13" s="152"/>
      <c r="U13" s="152"/>
      <c r="V13" s="150"/>
      <c r="W13" s="152"/>
      <c r="X13" s="152"/>
      <c r="Y13" s="152"/>
      <c r="Z13" s="150"/>
      <c r="AA13" s="152"/>
      <c r="AB13" s="152"/>
      <c r="AC13" s="152"/>
      <c r="AD13" s="150"/>
      <c r="AE13" s="152"/>
      <c r="AF13" s="152"/>
      <c r="AG13" s="152"/>
      <c r="AH13" s="150"/>
      <c r="AI13" s="152"/>
      <c r="AJ13" s="152"/>
      <c r="AK13" s="152"/>
      <c r="AL13" s="150"/>
      <c r="AM13" s="152"/>
      <c r="AN13" s="152"/>
      <c r="AO13" s="152"/>
      <c r="AP13" s="150"/>
      <c r="AQ13" s="152"/>
      <c r="AR13" s="152"/>
      <c r="AS13" s="152"/>
      <c r="AT13" s="150"/>
      <c r="AU13" s="152"/>
      <c r="AV13" s="152"/>
      <c r="AW13" s="152"/>
      <c r="AX13" s="150"/>
      <c r="AY13" s="152"/>
      <c r="AZ13" s="152"/>
      <c r="BA13" s="152"/>
      <c r="BB13" s="150"/>
      <c r="BC13" s="152"/>
      <c r="BD13" s="152"/>
      <c r="BE13" s="152"/>
      <c r="BF13" s="150"/>
      <c r="BG13" s="152"/>
      <c r="BH13" s="152"/>
      <c r="BI13" s="152"/>
    </row>
    <row r="14" spans="1:61" x14ac:dyDescent="0.25">
      <c r="A14" s="149" t="s">
        <v>199</v>
      </c>
      <c r="B14" s="150"/>
      <c r="C14" s="151">
        <f>SUM(C15:C20)</f>
        <v>204549</v>
      </c>
      <c r="D14" s="151">
        <f>SUM(D15:D20)</f>
        <v>197116</v>
      </c>
      <c r="E14" s="151">
        <f>SUM(E15:E20)</f>
        <v>401665</v>
      </c>
      <c r="F14" s="150"/>
      <c r="G14" s="151">
        <f>SUM(G15:G20)</f>
        <v>215055</v>
      </c>
      <c r="H14" s="151">
        <f>SUM(H15:H20)</f>
        <v>206095</v>
      </c>
      <c r="I14" s="151">
        <f>SUM(I15:I20)</f>
        <v>421150</v>
      </c>
      <c r="J14" s="150"/>
      <c r="K14" s="151">
        <f>SUM(K15:K20)</f>
        <v>215953</v>
      </c>
      <c r="L14" s="151">
        <f>SUM(L15:L20)</f>
        <v>206615</v>
      </c>
      <c r="M14" s="151">
        <f>SUM(M15:M20)</f>
        <v>422568</v>
      </c>
      <c r="N14" s="150"/>
      <c r="O14" s="151">
        <f>SUM(O15:O20)</f>
        <v>216722</v>
      </c>
      <c r="P14" s="151">
        <f>SUM(P15:P20)</f>
        <v>207063</v>
      </c>
      <c r="Q14" s="151">
        <f>SUM(Q15:Q20)</f>
        <v>423785</v>
      </c>
      <c r="R14" s="150"/>
      <c r="S14" s="151">
        <f>SUM(S15:S20)</f>
        <v>217190</v>
      </c>
      <c r="T14" s="151">
        <f>SUM(T15:T20)</f>
        <v>207176</v>
      </c>
      <c r="U14" s="151">
        <f>SUM(U15:U20)</f>
        <v>424366</v>
      </c>
      <c r="V14" s="150"/>
      <c r="W14" s="151">
        <f>SUM(W15:W20)</f>
        <v>217592</v>
      </c>
      <c r="X14" s="151">
        <f>SUM(X15:X20)</f>
        <v>207179</v>
      </c>
      <c r="Y14" s="151">
        <f>SUM(Y15:Y20)</f>
        <v>424771</v>
      </c>
      <c r="Z14" s="150"/>
      <c r="AA14" s="151">
        <f>SUM(AA15:AA20)</f>
        <v>216690</v>
      </c>
      <c r="AB14" s="151">
        <f>SUM(AB15:AB20)</f>
        <v>205910</v>
      </c>
      <c r="AC14" s="151">
        <f>SUM(AC15:AC20)</f>
        <v>422600</v>
      </c>
      <c r="AD14" s="150"/>
      <c r="AE14" s="151">
        <f>SUM(AE15:AE20)</f>
        <v>214767</v>
      </c>
      <c r="AF14" s="151">
        <f>SUM(AF15:AF20)</f>
        <v>203763</v>
      </c>
      <c r="AG14" s="151">
        <f>SUM(AG15:AG20)</f>
        <v>418530</v>
      </c>
      <c r="AH14" s="150"/>
      <c r="AI14" s="151">
        <f>SUM(AI15:AI20)</f>
        <v>213091</v>
      </c>
      <c r="AJ14" s="151">
        <f>SUM(AJ15:AJ20)</f>
        <v>202012</v>
      </c>
      <c r="AK14" s="151">
        <f>SUM(AK15:AK20)</f>
        <v>415103</v>
      </c>
      <c r="AL14" s="150"/>
      <c r="AM14" s="151">
        <f>SUM(AM15:AM20)</f>
        <v>211360</v>
      </c>
      <c r="AN14" s="151">
        <f>SUM(AN15:AN20)</f>
        <v>200304</v>
      </c>
      <c r="AO14" s="151">
        <f>SUM(AO15:AO20)</f>
        <v>411664</v>
      </c>
      <c r="AP14" s="150"/>
      <c r="AQ14" s="151">
        <f>SUM(AQ15:AQ20)</f>
        <v>209734</v>
      </c>
      <c r="AR14" s="151">
        <f>SUM(AR15:AR20)</f>
        <v>198819</v>
      </c>
      <c r="AS14" s="151">
        <f>SUM(AS15:AS20)</f>
        <v>408553</v>
      </c>
      <c r="AT14" s="150"/>
      <c r="AU14" s="151">
        <f>SUM(AU15:AU20)</f>
        <v>208007</v>
      </c>
      <c r="AV14" s="151">
        <f>SUM(AV15:AV20)</f>
        <v>197356</v>
      </c>
      <c r="AW14" s="151">
        <f>SUM(AW15:AW20)</f>
        <v>405363</v>
      </c>
      <c r="AX14" s="150"/>
      <c r="AY14" s="151">
        <f>SUM(AY15:AY20)</f>
        <v>207426</v>
      </c>
      <c r="AZ14" s="151">
        <f>SUM(AZ15:AZ20)</f>
        <v>197087</v>
      </c>
      <c r="BA14" s="151">
        <f>SUM(BA15:BA20)</f>
        <v>404513</v>
      </c>
      <c r="BB14" s="150"/>
      <c r="BC14" s="151">
        <f>SUM(BC15:BC20)</f>
        <v>207712</v>
      </c>
      <c r="BD14" s="151">
        <f>SUM(BD15:BD20)</f>
        <v>197631</v>
      </c>
      <c r="BE14" s="151">
        <f>SUM(BE15:BE20)</f>
        <v>405343</v>
      </c>
      <c r="BF14" s="150"/>
      <c r="BG14" s="151">
        <f>SUM(BG15:BG20)</f>
        <v>207666</v>
      </c>
      <c r="BH14" s="151">
        <f>SUM(BH15:BH20)</f>
        <v>197774</v>
      </c>
      <c r="BI14" s="151">
        <f>SUM(BI15:BI20)</f>
        <v>405440</v>
      </c>
    </row>
    <row r="15" spans="1:61" x14ac:dyDescent="0.25">
      <c r="A15" s="154">
        <v>6</v>
      </c>
      <c r="B15" s="155"/>
      <c r="C15" s="156">
        <v>33952</v>
      </c>
      <c r="D15" s="156">
        <v>32980</v>
      </c>
      <c r="E15" s="156">
        <v>66932</v>
      </c>
      <c r="F15" s="155"/>
      <c r="G15" s="156">
        <v>36301</v>
      </c>
      <c r="H15" s="156">
        <v>34713</v>
      </c>
      <c r="I15" s="156">
        <v>71014</v>
      </c>
      <c r="J15" s="155"/>
      <c r="K15" s="156">
        <v>36500</v>
      </c>
      <c r="L15" s="156">
        <v>34840</v>
      </c>
      <c r="M15" s="156">
        <v>71340</v>
      </c>
      <c r="N15" s="155"/>
      <c r="O15" s="156">
        <v>36532</v>
      </c>
      <c r="P15" s="156">
        <v>34807</v>
      </c>
      <c r="Q15" s="156">
        <v>71339</v>
      </c>
      <c r="R15" s="155"/>
      <c r="S15" s="156">
        <v>36392</v>
      </c>
      <c r="T15" s="156">
        <v>34584</v>
      </c>
      <c r="U15" s="156">
        <v>70976</v>
      </c>
      <c r="V15" s="155"/>
      <c r="W15" s="156">
        <v>36514</v>
      </c>
      <c r="X15" s="156">
        <v>34611</v>
      </c>
      <c r="Y15" s="156">
        <v>71125</v>
      </c>
      <c r="Z15" s="155"/>
      <c r="AA15" s="156">
        <v>35388</v>
      </c>
      <c r="AB15" s="156">
        <v>33448</v>
      </c>
      <c r="AC15" s="156">
        <v>68836</v>
      </c>
      <c r="AD15" s="155"/>
      <c r="AE15" s="156">
        <v>34536</v>
      </c>
      <c r="AF15" s="156">
        <v>32667</v>
      </c>
      <c r="AG15" s="156">
        <v>67203</v>
      </c>
      <c r="AH15" s="155"/>
      <c r="AI15" s="156">
        <v>34944</v>
      </c>
      <c r="AJ15" s="156">
        <v>33161</v>
      </c>
      <c r="AK15" s="156">
        <v>68105</v>
      </c>
      <c r="AL15" s="155"/>
      <c r="AM15" s="156">
        <v>34895</v>
      </c>
      <c r="AN15" s="156">
        <v>33158</v>
      </c>
      <c r="AO15" s="156">
        <v>68053</v>
      </c>
      <c r="AP15" s="155"/>
      <c r="AQ15" s="156">
        <v>34857</v>
      </c>
      <c r="AR15" s="156">
        <v>33161</v>
      </c>
      <c r="AS15" s="156">
        <v>68018</v>
      </c>
      <c r="AT15" s="155"/>
      <c r="AU15" s="156">
        <v>34837</v>
      </c>
      <c r="AV15" s="156">
        <v>33178</v>
      </c>
      <c r="AW15" s="156">
        <v>68015</v>
      </c>
      <c r="AX15" s="155"/>
      <c r="AY15" s="156">
        <v>34840</v>
      </c>
      <c r="AZ15" s="156">
        <v>33209</v>
      </c>
      <c r="BA15" s="156">
        <v>68049</v>
      </c>
      <c r="BB15" s="155"/>
      <c r="BC15" s="156">
        <v>34862</v>
      </c>
      <c r="BD15" s="156">
        <v>33252</v>
      </c>
      <c r="BE15" s="156">
        <v>68114</v>
      </c>
      <c r="BF15" s="155"/>
      <c r="BG15" s="156">
        <v>34903</v>
      </c>
      <c r="BH15" s="156">
        <v>33310</v>
      </c>
      <c r="BI15" s="156">
        <v>68213</v>
      </c>
    </row>
    <row r="16" spans="1:61" x14ac:dyDescent="0.25">
      <c r="A16" s="154">
        <v>7</v>
      </c>
      <c r="B16" s="155"/>
      <c r="C16" s="156">
        <v>33688</v>
      </c>
      <c r="D16" s="156">
        <v>32462</v>
      </c>
      <c r="E16" s="156">
        <v>66150</v>
      </c>
      <c r="F16" s="155"/>
      <c r="G16" s="156">
        <v>36157</v>
      </c>
      <c r="H16" s="156">
        <v>34602</v>
      </c>
      <c r="I16" s="156">
        <v>70759</v>
      </c>
      <c r="J16" s="155"/>
      <c r="K16" s="156">
        <v>36337</v>
      </c>
      <c r="L16" s="156">
        <v>34713</v>
      </c>
      <c r="M16" s="156">
        <v>71050</v>
      </c>
      <c r="N16" s="155"/>
      <c r="O16" s="156">
        <v>36516</v>
      </c>
      <c r="P16" s="156">
        <v>34826</v>
      </c>
      <c r="Q16" s="156">
        <v>71342</v>
      </c>
      <c r="R16" s="155"/>
      <c r="S16" s="156">
        <v>36531</v>
      </c>
      <c r="T16" s="156">
        <v>34781</v>
      </c>
      <c r="U16" s="156">
        <v>71312</v>
      </c>
      <c r="V16" s="155"/>
      <c r="W16" s="156">
        <v>36377</v>
      </c>
      <c r="X16" s="156">
        <v>34549</v>
      </c>
      <c r="Y16" s="156">
        <v>70926</v>
      </c>
      <c r="Z16" s="155"/>
      <c r="AA16" s="156">
        <v>36485</v>
      </c>
      <c r="AB16" s="156">
        <v>34566</v>
      </c>
      <c r="AC16" s="156">
        <v>71051</v>
      </c>
      <c r="AD16" s="155"/>
      <c r="AE16" s="156">
        <v>35353</v>
      </c>
      <c r="AF16" s="156">
        <v>33403</v>
      </c>
      <c r="AG16" s="156">
        <v>68756</v>
      </c>
      <c r="AH16" s="155"/>
      <c r="AI16" s="156">
        <v>34496</v>
      </c>
      <c r="AJ16" s="156">
        <v>32619</v>
      </c>
      <c r="AK16" s="156">
        <v>67115</v>
      </c>
      <c r="AL16" s="155"/>
      <c r="AM16" s="156">
        <v>34891</v>
      </c>
      <c r="AN16" s="156">
        <v>33102</v>
      </c>
      <c r="AO16" s="156">
        <v>67993</v>
      </c>
      <c r="AP16" s="155"/>
      <c r="AQ16" s="156">
        <v>34828</v>
      </c>
      <c r="AR16" s="156">
        <v>33087</v>
      </c>
      <c r="AS16" s="156">
        <v>67915</v>
      </c>
      <c r="AT16" s="155"/>
      <c r="AU16" s="156">
        <v>34786</v>
      </c>
      <c r="AV16" s="156">
        <v>33088</v>
      </c>
      <c r="AW16" s="156">
        <v>67874</v>
      </c>
      <c r="AX16" s="155"/>
      <c r="AY16" s="156">
        <v>34773</v>
      </c>
      <c r="AZ16" s="156">
        <v>33109</v>
      </c>
      <c r="BA16" s="156">
        <v>67882</v>
      </c>
      <c r="BB16" s="155"/>
      <c r="BC16" s="156">
        <v>34776</v>
      </c>
      <c r="BD16" s="156">
        <v>33140</v>
      </c>
      <c r="BE16" s="156">
        <v>67916</v>
      </c>
      <c r="BF16" s="155"/>
      <c r="BG16" s="156">
        <v>34797</v>
      </c>
      <c r="BH16" s="156">
        <v>33183</v>
      </c>
      <c r="BI16" s="156">
        <v>67980</v>
      </c>
    </row>
    <row r="17" spans="1:61" x14ac:dyDescent="0.25">
      <c r="A17" s="154">
        <v>8</v>
      </c>
      <c r="B17" s="155"/>
      <c r="C17" s="156">
        <v>35040</v>
      </c>
      <c r="D17" s="156">
        <v>33295</v>
      </c>
      <c r="E17" s="156">
        <v>68335</v>
      </c>
      <c r="F17" s="155"/>
      <c r="G17" s="156">
        <v>35989</v>
      </c>
      <c r="H17" s="156">
        <v>34474</v>
      </c>
      <c r="I17" s="156">
        <v>70463</v>
      </c>
      <c r="J17" s="155"/>
      <c r="K17" s="156">
        <v>36148</v>
      </c>
      <c r="L17" s="156">
        <v>34567</v>
      </c>
      <c r="M17" s="156">
        <v>70715</v>
      </c>
      <c r="N17" s="155"/>
      <c r="O17" s="156">
        <v>36311</v>
      </c>
      <c r="P17" s="156">
        <v>34666</v>
      </c>
      <c r="Q17" s="156">
        <v>70977</v>
      </c>
      <c r="R17" s="155"/>
      <c r="S17" s="156">
        <v>36474</v>
      </c>
      <c r="T17" s="156">
        <v>34768</v>
      </c>
      <c r="U17" s="156">
        <v>71242</v>
      </c>
      <c r="V17" s="155"/>
      <c r="W17" s="156">
        <v>36477</v>
      </c>
      <c r="X17" s="156">
        <v>34715</v>
      </c>
      <c r="Y17" s="156">
        <v>71192</v>
      </c>
      <c r="Z17" s="155"/>
      <c r="AA17" s="156">
        <v>36313</v>
      </c>
      <c r="AB17" s="156">
        <v>34476</v>
      </c>
      <c r="AC17" s="156">
        <v>70789</v>
      </c>
      <c r="AD17" s="155"/>
      <c r="AE17" s="156">
        <v>36410</v>
      </c>
      <c r="AF17" s="156">
        <v>34486</v>
      </c>
      <c r="AG17" s="156">
        <v>70896</v>
      </c>
      <c r="AH17" s="155"/>
      <c r="AI17" s="156">
        <v>35277</v>
      </c>
      <c r="AJ17" s="156">
        <v>33324</v>
      </c>
      <c r="AK17" s="156">
        <v>68601</v>
      </c>
      <c r="AL17" s="155"/>
      <c r="AM17" s="156">
        <v>34418</v>
      </c>
      <c r="AN17" s="156">
        <v>32538</v>
      </c>
      <c r="AO17" s="156">
        <v>66956</v>
      </c>
      <c r="AP17" s="155"/>
      <c r="AQ17" s="156">
        <v>34799</v>
      </c>
      <c r="AR17" s="156">
        <v>33009</v>
      </c>
      <c r="AS17" s="156">
        <v>67808</v>
      </c>
      <c r="AT17" s="155"/>
      <c r="AU17" s="156">
        <v>34733</v>
      </c>
      <c r="AV17" s="156">
        <v>32992</v>
      </c>
      <c r="AW17" s="156">
        <v>67725</v>
      </c>
      <c r="AX17" s="155"/>
      <c r="AY17" s="156">
        <v>34696</v>
      </c>
      <c r="AZ17" s="156">
        <v>32996</v>
      </c>
      <c r="BA17" s="156">
        <v>67692</v>
      </c>
      <c r="BB17" s="155"/>
      <c r="BC17" s="156">
        <v>34682</v>
      </c>
      <c r="BD17" s="156">
        <v>33017</v>
      </c>
      <c r="BE17" s="156">
        <v>67699</v>
      </c>
      <c r="BF17" s="155"/>
      <c r="BG17" s="156">
        <v>34686</v>
      </c>
      <c r="BH17" s="156">
        <v>33048</v>
      </c>
      <c r="BI17" s="156">
        <v>67734</v>
      </c>
    </row>
    <row r="18" spans="1:61" x14ac:dyDescent="0.25">
      <c r="A18" s="154">
        <v>9</v>
      </c>
      <c r="B18" s="155"/>
      <c r="C18" s="156">
        <v>33641</v>
      </c>
      <c r="D18" s="156">
        <v>32976</v>
      </c>
      <c r="E18" s="156">
        <v>66617</v>
      </c>
      <c r="F18" s="155"/>
      <c r="G18" s="156">
        <v>35762</v>
      </c>
      <c r="H18" s="156">
        <v>34272</v>
      </c>
      <c r="I18" s="156">
        <v>70034</v>
      </c>
      <c r="J18" s="155"/>
      <c r="K18" s="156">
        <v>35917</v>
      </c>
      <c r="L18" s="156">
        <v>34388</v>
      </c>
      <c r="M18" s="156">
        <v>70305</v>
      </c>
      <c r="N18" s="155"/>
      <c r="O18" s="156">
        <v>36064</v>
      </c>
      <c r="P18" s="156">
        <v>34473</v>
      </c>
      <c r="Q18" s="156">
        <v>70537</v>
      </c>
      <c r="R18" s="155"/>
      <c r="S18" s="156">
        <v>36216</v>
      </c>
      <c r="T18" s="156">
        <v>34564</v>
      </c>
      <c r="U18" s="156">
        <v>70780</v>
      </c>
      <c r="V18" s="155"/>
      <c r="W18" s="156">
        <v>36369</v>
      </c>
      <c r="X18" s="156">
        <v>34660</v>
      </c>
      <c r="Y18" s="156">
        <v>71029</v>
      </c>
      <c r="Z18" s="155"/>
      <c r="AA18" s="156">
        <v>36364</v>
      </c>
      <c r="AB18" s="156">
        <v>34601</v>
      </c>
      <c r="AC18" s="156">
        <v>70965</v>
      </c>
      <c r="AD18" s="155"/>
      <c r="AE18" s="156">
        <v>36195</v>
      </c>
      <c r="AF18" s="156">
        <v>34360</v>
      </c>
      <c r="AG18" s="156">
        <v>70555</v>
      </c>
      <c r="AH18" s="155"/>
      <c r="AI18" s="156">
        <v>36285</v>
      </c>
      <c r="AJ18" s="156">
        <v>34365</v>
      </c>
      <c r="AK18" s="156">
        <v>70650</v>
      </c>
      <c r="AL18" s="155"/>
      <c r="AM18" s="156">
        <v>35155</v>
      </c>
      <c r="AN18" s="156">
        <v>33207</v>
      </c>
      <c r="AO18" s="156">
        <v>68362</v>
      </c>
      <c r="AP18" s="155"/>
      <c r="AQ18" s="156">
        <v>34294</v>
      </c>
      <c r="AR18" s="156">
        <v>32420</v>
      </c>
      <c r="AS18" s="156">
        <v>66714</v>
      </c>
      <c r="AT18" s="155"/>
      <c r="AU18" s="156">
        <v>34671</v>
      </c>
      <c r="AV18" s="156">
        <v>32886</v>
      </c>
      <c r="AW18" s="156">
        <v>67557</v>
      </c>
      <c r="AX18" s="155"/>
      <c r="AY18" s="156">
        <v>34608</v>
      </c>
      <c r="AZ18" s="156">
        <v>32871</v>
      </c>
      <c r="BA18" s="156">
        <v>67479</v>
      </c>
      <c r="BB18" s="155"/>
      <c r="BC18" s="156">
        <v>34572</v>
      </c>
      <c r="BD18" s="156">
        <v>32875</v>
      </c>
      <c r="BE18" s="156">
        <v>67447</v>
      </c>
      <c r="BF18" s="155"/>
      <c r="BG18" s="156">
        <v>34558</v>
      </c>
      <c r="BH18" s="156">
        <v>32896</v>
      </c>
      <c r="BI18" s="156">
        <v>67454</v>
      </c>
    </row>
    <row r="19" spans="1:61" x14ac:dyDescent="0.25">
      <c r="A19" s="154">
        <v>10</v>
      </c>
      <c r="B19" s="155"/>
      <c r="C19" s="156">
        <v>36041</v>
      </c>
      <c r="D19" s="156">
        <v>34078</v>
      </c>
      <c r="E19" s="156">
        <v>70119</v>
      </c>
      <c r="F19" s="155"/>
      <c r="G19" s="156">
        <v>35535</v>
      </c>
      <c r="H19" s="156">
        <v>34076</v>
      </c>
      <c r="I19" s="156">
        <v>69611</v>
      </c>
      <c r="J19" s="155"/>
      <c r="K19" s="156">
        <v>35648</v>
      </c>
      <c r="L19" s="156">
        <v>34155</v>
      </c>
      <c r="M19" s="156">
        <v>69803</v>
      </c>
      <c r="N19" s="155"/>
      <c r="O19" s="156">
        <v>35793</v>
      </c>
      <c r="P19" s="156">
        <v>34265</v>
      </c>
      <c r="Q19" s="156">
        <v>70058</v>
      </c>
      <c r="R19" s="155"/>
      <c r="S19" s="156">
        <v>35932</v>
      </c>
      <c r="T19" s="156">
        <v>34345</v>
      </c>
      <c r="U19" s="156">
        <v>70277</v>
      </c>
      <c r="V19" s="155"/>
      <c r="W19" s="156">
        <v>36077</v>
      </c>
      <c r="X19" s="156">
        <v>34432</v>
      </c>
      <c r="Y19" s="156">
        <v>70509</v>
      </c>
      <c r="Z19" s="155"/>
      <c r="AA19" s="156">
        <v>36223</v>
      </c>
      <c r="AB19" s="156">
        <v>34524</v>
      </c>
      <c r="AC19" s="156">
        <v>70747</v>
      </c>
      <c r="AD19" s="155"/>
      <c r="AE19" s="156">
        <v>36214</v>
      </c>
      <c r="AF19" s="156">
        <v>34463</v>
      </c>
      <c r="AG19" s="156">
        <v>70677</v>
      </c>
      <c r="AH19" s="155"/>
      <c r="AI19" s="156">
        <v>36042</v>
      </c>
      <c r="AJ19" s="156">
        <v>34221</v>
      </c>
      <c r="AK19" s="156">
        <v>70263</v>
      </c>
      <c r="AL19" s="155"/>
      <c r="AM19" s="156">
        <v>36129</v>
      </c>
      <c r="AN19" s="156">
        <v>34222</v>
      </c>
      <c r="AO19" s="156">
        <v>70351</v>
      </c>
      <c r="AP19" s="155"/>
      <c r="AQ19" s="156">
        <v>35002</v>
      </c>
      <c r="AR19" s="156">
        <v>33068</v>
      </c>
      <c r="AS19" s="156">
        <v>68070</v>
      </c>
      <c r="AT19" s="155"/>
      <c r="AU19" s="156">
        <v>34146</v>
      </c>
      <c r="AV19" s="156">
        <v>32286</v>
      </c>
      <c r="AW19" s="156">
        <v>66432</v>
      </c>
      <c r="AX19" s="155"/>
      <c r="AY19" s="156">
        <v>34522</v>
      </c>
      <c r="AZ19" s="156">
        <v>32750</v>
      </c>
      <c r="BA19" s="156">
        <v>67272</v>
      </c>
      <c r="BB19" s="155"/>
      <c r="BC19" s="156">
        <v>34460</v>
      </c>
      <c r="BD19" s="156">
        <v>32735</v>
      </c>
      <c r="BE19" s="156">
        <v>67195</v>
      </c>
      <c r="BF19" s="155"/>
      <c r="BG19" s="156">
        <v>34423</v>
      </c>
      <c r="BH19" s="156">
        <v>32739</v>
      </c>
      <c r="BI19" s="156">
        <v>67162</v>
      </c>
    </row>
    <row r="20" spans="1:61" x14ac:dyDescent="0.25">
      <c r="A20" s="154">
        <v>11</v>
      </c>
      <c r="B20" s="155"/>
      <c r="C20" s="156">
        <v>32187</v>
      </c>
      <c r="D20" s="156">
        <v>31325</v>
      </c>
      <c r="E20" s="156">
        <v>63512</v>
      </c>
      <c r="F20" s="155"/>
      <c r="G20" s="156">
        <v>35311</v>
      </c>
      <c r="H20" s="156">
        <v>33958</v>
      </c>
      <c r="I20" s="156">
        <v>69269</v>
      </c>
      <c r="J20" s="155"/>
      <c r="K20" s="156">
        <v>35403</v>
      </c>
      <c r="L20" s="156">
        <v>33952</v>
      </c>
      <c r="M20" s="156">
        <v>69355</v>
      </c>
      <c r="N20" s="155"/>
      <c r="O20" s="156">
        <v>35506</v>
      </c>
      <c r="P20" s="156">
        <v>34026</v>
      </c>
      <c r="Q20" s="156">
        <v>69532</v>
      </c>
      <c r="R20" s="155"/>
      <c r="S20" s="156">
        <v>35645</v>
      </c>
      <c r="T20" s="156">
        <v>34134</v>
      </c>
      <c r="U20" s="156">
        <v>69779</v>
      </c>
      <c r="V20" s="155"/>
      <c r="W20" s="156">
        <v>35778</v>
      </c>
      <c r="X20" s="156">
        <v>34212</v>
      </c>
      <c r="Y20" s="156">
        <v>69990</v>
      </c>
      <c r="Z20" s="155"/>
      <c r="AA20" s="156">
        <v>35917</v>
      </c>
      <c r="AB20" s="156">
        <v>34295</v>
      </c>
      <c r="AC20" s="156">
        <v>70212</v>
      </c>
      <c r="AD20" s="155"/>
      <c r="AE20" s="156">
        <v>36059</v>
      </c>
      <c r="AF20" s="156">
        <v>34384</v>
      </c>
      <c r="AG20" s="156">
        <v>70443</v>
      </c>
      <c r="AH20" s="155"/>
      <c r="AI20" s="156">
        <v>36047</v>
      </c>
      <c r="AJ20" s="156">
        <v>34322</v>
      </c>
      <c r="AK20" s="156">
        <v>70369</v>
      </c>
      <c r="AL20" s="155"/>
      <c r="AM20" s="156">
        <v>35872</v>
      </c>
      <c r="AN20" s="156">
        <v>34077</v>
      </c>
      <c r="AO20" s="156">
        <v>69949</v>
      </c>
      <c r="AP20" s="155"/>
      <c r="AQ20" s="156">
        <v>35954</v>
      </c>
      <c r="AR20" s="156">
        <v>34074</v>
      </c>
      <c r="AS20" s="156">
        <v>70028</v>
      </c>
      <c r="AT20" s="155"/>
      <c r="AU20" s="156">
        <v>34834</v>
      </c>
      <c r="AV20" s="156">
        <v>32926</v>
      </c>
      <c r="AW20" s="156">
        <v>67760</v>
      </c>
      <c r="AX20" s="155"/>
      <c r="AY20" s="156">
        <v>33987</v>
      </c>
      <c r="AZ20" s="156">
        <v>32152</v>
      </c>
      <c r="BA20" s="156">
        <v>66139</v>
      </c>
      <c r="BB20" s="155"/>
      <c r="BC20" s="156">
        <v>34360</v>
      </c>
      <c r="BD20" s="156">
        <v>32612</v>
      </c>
      <c r="BE20" s="156">
        <v>66972</v>
      </c>
      <c r="BF20" s="155"/>
      <c r="BG20" s="156">
        <v>34299</v>
      </c>
      <c r="BH20" s="156">
        <v>32598</v>
      </c>
      <c r="BI20" s="156">
        <v>66897</v>
      </c>
    </row>
    <row r="21" spans="1:61" s="153" customFormat="1" ht="5.0999999999999996" customHeight="1" x14ac:dyDescent="0.25">
      <c r="A21" s="150"/>
      <c r="B21" s="150"/>
      <c r="C21" s="152"/>
      <c r="D21" s="152"/>
      <c r="E21" s="152"/>
      <c r="F21" s="150"/>
      <c r="G21" s="152"/>
      <c r="H21" s="152"/>
      <c r="I21" s="152"/>
      <c r="J21" s="150"/>
      <c r="K21" s="152"/>
      <c r="L21" s="152"/>
      <c r="M21" s="152"/>
      <c r="N21" s="150"/>
      <c r="O21" s="152"/>
      <c r="P21" s="152"/>
      <c r="Q21" s="152"/>
      <c r="R21" s="150"/>
      <c r="S21" s="152"/>
      <c r="T21" s="152"/>
      <c r="U21" s="152"/>
      <c r="V21" s="150"/>
      <c r="W21" s="152"/>
      <c r="X21" s="152"/>
      <c r="Y21" s="152"/>
      <c r="Z21" s="150"/>
      <c r="AA21" s="152"/>
      <c r="AB21" s="152"/>
      <c r="AC21" s="152"/>
      <c r="AD21" s="150"/>
      <c r="AE21" s="152"/>
      <c r="AF21" s="152"/>
      <c r="AG21" s="152"/>
      <c r="AH21" s="150"/>
      <c r="AI21" s="152"/>
      <c r="AJ21" s="152"/>
      <c r="AK21" s="152"/>
      <c r="AL21" s="150"/>
      <c r="AM21" s="152"/>
      <c r="AN21" s="152"/>
      <c r="AO21" s="152"/>
      <c r="AP21" s="150"/>
      <c r="AQ21" s="152"/>
      <c r="AR21" s="152"/>
      <c r="AS21" s="152"/>
      <c r="AT21" s="150"/>
      <c r="AU21" s="152"/>
      <c r="AV21" s="152"/>
      <c r="AW21" s="152"/>
      <c r="AX21" s="150"/>
      <c r="AY21" s="152"/>
      <c r="AZ21" s="152"/>
      <c r="BA21" s="152"/>
      <c r="BB21" s="150"/>
      <c r="BC21" s="152"/>
      <c r="BD21" s="152"/>
      <c r="BE21" s="152"/>
      <c r="BF21" s="150"/>
      <c r="BG21" s="152"/>
      <c r="BH21" s="152"/>
      <c r="BI21" s="152"/>
    </row>
    <row r="22" spans="1:61" x14ac:dyDescent="0.25">
      <c r="A22" s="149" t="s">
        <v>200</v>
      </c>
      <c r="B22" s="150"/>
      <c r="C22" s="151">
        <f>SUM(C23:C25)</f>
        <v>96521</v>
      </c>
      <c r="D22" s="151">
        <f>SUM(D23:D25)</f>
        <v>94509</v>
      </c>
      <c r="E22" s="151">
        <f>SUM(E23:E25)</f>
        <v>191030</v>
      </c>
      <c r="F22" s="150"/>
      <c r="G22" s="151">
        <f>SUM(G23:G25)</f>
        <v>104248</v>
      </c>
      <c r="H22" s="151">
        <f>SUM(H23:H25)</f>
        <v>101107</v>
      </c>
      <c r="I22" s="151">
        <f>SUM(I23:I25)</f>
        <v>205355</v>
      </c>
      <c r="J22" s="150"/>
      <c r="K22" s="151">
        <f>SUM(K23:K25)</f>
        <v>104553</v>
      </c>
      <c r="L22" s="151">
        <f>SUM(L23:L25)</f>
        <v>101087</v>
      </c>
      <c r="M22" s="151">
        <f>SUM(M23:M25)</f>
        <v>205640</v>
      </c>
      <c r="N22" s="150"/>
      <c r="O22" s="151">
        <f>SUM(O23:O25)</f>
        <v>104833</v>
      </c>
      <c r="P22" s="151">
        <f>SUM(P23:P25)</f>
        <v>101076</v>
      </c>
      <c r="Q22" s="151">
        <f>SUM(Q23:Q25)</f>
        <v>205909</v>
      </c>
      <c r="R22" s="150"/>
      <c r="S22" s="151">
        <f>SUM(S23:S25)</f>
        <v>105134</v>
      </c>
      <c r="T22" s="151">
        <f>SUM(T23:T25)</f>
        <v>101135</v>
      </c>
      <c r="U22" s="151">
        <f>SUM(U23:U25)</f>
        <v>206269</v>
      </c>
      <c r="V22" s="150"/>
      <c r="W22" s="151">
        <f>SUM(W23:W25)</f>
        <v>105453</v>
      </c>
      <c r="X22" s="151">
        <f>SUM(X23:X25)</f>
        <v>101305</v>
      </c>
      <c r="Y22" s="151">
        <f>SUM(Y23:Y25)</f>
        <v>206758</v>
      </c>
      <c r="Z22" s="150"/>
      <c r="AA22" s="151">
        <f>SUM(AA23:AA25)</f>
        <v>105816</v>
      </c>
      <c r="AB22" s="151">
        <f>SUM(AB23:AB25)</f>
        <v>101553</v>
      </c>
      <c r="AC22" s="151">
        <f>SUM(AC23:AC25)</f>
        <v>207369</v>
      </c>
      <c r="AD22" s="150"/>
      <c r="AE22" s="151">
        <f>SUM(AE23:AE25)</f>
        <v>106219</v>
      </c>
      <c r="AF22" s="151">
        <f>SUM(AF23:AF25)</f>
        <v>101813</v>
      </c>
      <c r="AG22" s="151">
        <f>SUM(AG23:AG25)</f>
        <v>208032</v>
      </c>
      <c r="AH22" s="150"/>
      <c r="AI22" s="151">
        <f>SUM(AI23:AI25)</f>
        <v>106617</v>
      </c>
      <c r="AJ22" s="151">
        <f>SUM(AJ23:AJ25)</f>
        <v>102047</v>
      </c>
      <c r="AK22" s="151">
        <f>SUM(AK23:AK25)</f>
        <v>208664</v>
      </c>
      <c r="AL22" s="150"/>
      <c r="AM22" s="151">
        <f>SUM(AM23:AM25)</f>
        <v>106855</v>
      </c>
      <c r="AN22" s="151">
        <f>SUM(AN23:AN25)</f>
        <v>102132</v>
      </c>
      <c r="AO22" s="151">
        <f>SUM(AO23:AO25)</f>
        <v>208987</v>
      </c>
      <c r="AP22" s="150"/>
      <c r="AQ22" s="151">
        <f>SUM(AQ23:AQ25)</f>
        <v>106778</v>
      </c>
      <c r="AR22" s="151">
        <f>SUM(AR23:AR25)</f>
        <v>101888</v>
      </c>
      <c r="AS22" s="151">
        <f>SUM(AS23:AS25)</f>
        <v>208666</v>
      </c>
      <c r="AT22" s="150"/>
      <c r="AU22" s="151">
        <f>SUM(AU23:AU25)</f>
        <v>106658</v>
      </c>
      <c r="AV22" s="151">
        <f>SUM(AV23:AV25)</f>
        <v>101565</v>
      </c>
      <c r="AW22" s="151">
        <f>SUM(AW23:AW25)</f>
        <v>208223</v>
      </c>
      <c r="AX22" s="150"/>
      <c r="AY22" s="151">
        <f>SUM(AY23:AY25)</f>
        <v>105458</v>
      </c>
      <c r="AZ22" s="151">
        <f>SUM(AZ23:AZ25)</f>
        <v>100184</v>
      </c>
      <c r="BA22" s="151">
        <f>SUM(BA23:BA25)</f>
        <v>205642</v>
      </c>
      <c r="BB22" s="150"/>
      <c r="BC22" s="151">
        <f>SUM(BC23:BC25)</f>
        <v>103599</v>
      </c>
      <c r="BD22" s="151">
        <f>SUM(BD23:BD25)</f>
        <v>98283</v>
      </c>
      <c r="BE22" s="151">
        <f>SUM(BE23:BE25)</f>
        <v>201882</v>
      </c>
      <c r="BF22" s="150"/>
      <c r="BG22" s="151">
        <f>SUM(BG23:BG25)</f>
        <v>102049</v>
      </c>
      <c r="BH22" s="151">
        <f>SUM(BH23:BH25)</f>
        <v>96856</v>
      </c>
      <c r="BI22" s="151">
        <f>SUM(BI23:BI25)</f>
        <v>198905</v>
      </c>
    </row>
    <row r="23" spans="1:61" x14ac:dyDescent="0.25">
      <c r="A23" s="154">
        <v>12</v>
      </c>
      <c r="B23" s="155"/>
      <c r="C23" s="156">
        <v>33494</v>
      </c>
      <c r="D23" s="156">
        <v>32347</v>
      </c>
      <c r="E23" s="156">
        <v>65841</v>
      </c>
      <c r="F23" s="155"/>
      <c r="G23" s="156">
        <v>35038</v>
      </c>
      <c r="H23" s="156">
        <v>33838</v>
      </c>
      <c r="I23" s="156">
        <v>68876</v>
      </c>
      <c r="J23" s="155"/>
      <c r="K23" s="156">
        <v>35160</v>
      </c>
      <c r="L23" s="156">
        <v>33831</v>
      </c>
      <c r="M23" s="156">
        <v>68991</v>
      </c>
      <c r="N23" s="155"/>
      <c r="O23" s="156">
        <v>35240</v>
      </c>
      <c r="P23" s="156">
        <v>33821</v>
      </c>
      <c r="Q23" s="156">
        <v>69061</v>
      </c>
      <c r="R23" s="155"/>
      <c r="S23" s="156">
        <v>35340</v>
      </c>
      <c r="T23" s="156">
        <v>33894</v>
      </c>
      <c r="U23" s="156">
        <v>69234</v>
      </c>
      <c r="V23" s="155"/>
      <c r="W23" s="156">
        <v>35475</v>
      </c>
      <c r="X23" s="156">
        <v>34000</v>
      </c>
      <c r="Y23" s="156">
        <v>69475</v>
      </c>
      <c r="Z23" s="155"/>
      <c r="AA23" s="156">
        <v>35604</v>
      </c>
      <c r="AB23" s="156">
        <v>34075</v>
      </c>
      <c r="AC23" s="156">
        <v>69679</v>
      </c>
      <c r="AD23" s="155"/>
      <c r="AE23" s="156">
        <v>35741</v>
      </c>
      <c r="AF23" s="156">
        <v>34157</v>
      </c>
      <c r="AG23" s="156">
        <v>69898</v>
      </c>
      <c r="AH23" s="155"/>
      <c r="AI23" s="156">
        <v>35879</v>
      </c>
      <c r="AJ23" s="156">
        <v>34242</v>
      </c>
      <c r="AK23" s="156">
        <v>70121</v>
      </c>
      <c r="AL23" s="155"/>
      <c r="AM23" s="156">
        <v>35862</v>
      </c>
      <c r="AN23" s="156">
        <v>34175</v>
      </c>
      <c r="AO23" s="156">
        <v>70037</v>
      </c>
      <c r="AP23" s="155"/>
      <c r="AQ23" s="156">
        <v>35684</v>
      </c>
      <c r="AR23" s="156">
        <v>33928</v>
      </c>
      <c r="AS23" s="156">
        <v>69612</v>
      </c>
      <c r="AT23" s="155"/>
      <c r="AU23" s="156">
        <v>35763</v>
      </c>
      <c r="AV23" s="156">
        <v>33924</v>
      </c>
      <c r="AW23" s="156">
        <v>69687</v>
      </c>
      <c r="AX23" s="155"/>
      <c r="AY23" s="156">
        <v>34655</v>
      </c>
      <c r="AZ23" s="156">
        <v>32786</v>
      </c>
      <c r="BA23" s="156">
        <v>67441</v>
      </c>
      <c r="BB23" s="155"/>
      <c r="BC23" s="156">
        <v>33814</v>
      </c>
      <c r="BD23" s="156">
        <v>32017</v>
      </c>
      <c r="BE23" s="156">
        <v>65831</v>
      </c>
      <c r="BF23" s="155"/>
      <c r="BG23" s="156">
        <v>34185</v>
      </c>
      <c r="BH23" s="156">
        <v>32475</v>
      </c>
      <c r="BI23" s="156">
        <v>66660</v>
      </c>
    </row>
    <row r="24" spans="1:61" x14ac:dyDescent="0.25">
      <c r="A24" s="154">
        <v>13</v>
      </c>
      <c r="B24" s="155"/>
      <c r="C24" s="156">
        <v>31031</v>
      </c>
      <c r="D24" s="156">
        <v>30612</v>
      </c>
      <c r="E24" s="156">
        <v>61643</v>
      </c>
      <c r="F24" s="155"/>
      <c r="G24" s="156">
        <v>34745</v>
      </c>
      <c r="H24" s="156">
        <v>33693</v>
      </c>
      <c r="I24" s="156">
        <v>68438</v>
      </c>
      <c r="J24" s="155"/>
      <c r="K24" s="156">
        <v>34859</v>
      </c>
      <c r="L24" s="156">
        <v>33704</v>
      </c>
      <c r="M24" s="156">
        <v>68563</v>
      </c>
      <c r="N24" s="155"/>
      <c r="O24" s="156">
        <v>34965</v>
      </c>
      <c r="P24" s="156">
        <v>33694</v>
      </c>
      <c r="Q24" s="156">
        <v>68659</v>
      </c>
      <c r="R24" s="155"/>
      <c r="S24" s="156">
        <v>35049</v>
      </c>
      <c r="T24" s="156">
        <v>33686</v>
      </c>
      <c r="U24" s="156">
        <v>68735</v>
      </c>
      <c r="V24" s="155"/>
      <c r="W24" s="156">
        <v>35148</v>
      </c>
      <c r="X24" s="156">
        <v>33758</v>
      </c>
      <c r="Y24" s="156">
        <v>68906</v>
      </c>
      <c r="Z24" s="155"/>
      <c r="AA24" s="156">
        <v>35281</v>
      </c>
      <c r="AB24" s="156">
        <v>33861</v>
      </c>
      <c r="AC24" s="156">
        <v>69142</v>
      </c>
      <c r="AD24" s="155"/>
      <c r="AE24" s="156">
        <v>35410</v>
      </c>
      <c r="AF24" s="156">
        <v>33935</v>
      </c>
      <c r="AG24" s="156">
        <v>69345</v>
      </c>
      <c r="AH24" s="155"/>
      <c r="AI24" s="156">
        <v>35544</v>
      </c>
      <c r="AJ24" s="156">
        <v>34014</v>
      </c>
      <c r="AK24" s="156">
        <v>69558</v>
      </c>
      <c r="AL24" s="155"/>
      <c r="AM24" s="156">
        <v>35674</v>
      </c>
      <c r="AN24" s="156">
        <v>34093</v>
      </c>
      <c r="AO24" s="156">
        <v>69767</v>
      </c>
      <c r="AP24" s="155"/>
      <c r="AQ24" s="156">
        <v>35652</v>
      </c>
      <c r="AR24" s="156">
        <v>34022</v>
      </c>
      <c r="AS24" s="156">
        <v>69674</v>
      </c>
      <c r="AT24" s="155"/>
      <c r="AU24" s="156">
        <v>35475</v>
      </c>
      <c r="AV24" s="156">
        <v>33775</v>
      </c>
      <c r="AW24" s="156">
        <v>69250</v>
      </c>
      <c r="AX24" s="155"/>
      <c r="AY24" s="156">
        <v>35556</v>
      </c>
      <c r="AZ24" s="156">
        <v>33774</v>
      </c>
      <c r="BA24" s="156">
        <v>69330</v>
      </c>
      <c r="BB24" s="155"/>
      <c r="BC24" s="156">
        <v>34457</v>
      </c>
      <c r="BD24" s="156">
        <v>32644</v>
      </c>
      <c r="BE24" s="156">
        <v>67101</v>
      </c>
      <c r="BF24" s="155"/>
      <c r="BG24" s="156">
        <v>33624</v>
      </c>
      <c r="BH24" s="156">
        <v>31880</v>
      </c>
      <c r="BI24" s="156">
        <v>65504</v>
      </c>
    </row>
    <row r="25" spans="1:61" x14ac:dyDescent="0.25">
      <c r="A25" s="154">
        <v>14</v>
      </c>
      <c r="B25" s="155"/>
      <c r="C25" s="156">
        <v>31996</v>
      </c>
      <c r="D25" s="156">
        <v>31550</v>
      </c>
      <c r="E25" s="156">
        <v>63546</v>
      </c>
      <c r="F25" s="155"/>
      <c r="G25" s="156">
        <v>34465</v>
      </c>
      <c r="H25" s="156">
        <v>33576</v>
      </c>
      <c r="I25" s="156">
        <v>68041</v>
      </c>
      <c r="J25" s="155"/>
      <c r="K25" s="156">
        <v>34534</v>
      </c>
      <c r="L25" s="156">
        <v>33552</v>
      </c>
      <c r="M25" s="156">
        <v>68086</v>
      </c>
      <c r="N25" s="155"/>
      <c r="O25" s="156">
        <v>34628</v>
      </c>
      <c r="P25" s="156">
        <v>33561</v>
      </c>
      <c r="Q25" s="156">
        <v>68189</v>
      </c>
      <c r="R25" s="155"/>
      <c r="S25" s="156">
        <v>34745</v>
      </c>
      <c r="T25" s="156">
        <v>33555</v>
      </c>
      <c r="U25" s="156">
        <v>68300</v>
      </c>
      <c r="V25" s="155"/>
      <c r="W25" s="156">
        <v>34830</v>
      </c>
      <c r="X25" s="156">
        <v>33547</v>
      </c>
      <c r="Y25" s="156">
        <v>68377</v>
      </c>
      <c r="Z25" s="155"/>
      <c r="AA25" s="156">
        <v>34931</v>
      </c>
      <c r="AB25" s="156">
        <v>33617</v>
      </c>
      <c r="AC25" s="156">
        <v>68548</v>
      </c>
      <c r="AD25" s="155"/>
      <c r="AE25" s="156">
        <v>35068</v>
      </c>
      <c r="AF25" s="156">
        <v>33721</v>
      </c>
      <c r="AG25" s="156">
        <v>68789</v>
      </c>
      <c r="AH25" s="155"/>
      <c r="AI25" s="156">
        <v>35194</v>
      </c>
      <c r="AJ25" s="156">
        <v>33791</v>
      </c>
      <c r="AK25" s="156">
        <v>68985</v>
      </c>
      <c r="AL25" s="155"/>
      <c r="AM25" s="156">
        <v>35319</v>
      </c>
      <c r="AN25" s="156">
        <v>33864</v>
      </c>
      <c r="AO25" s="156">
        <v>69183</v>
      </c>
      <c r="AP25" s="155"/>
      <c r="AQ25" s="156">
        <v>35442</v>
      </c>
      <c r="AR25" s="156">
        <v>33938</v>
      </c>
      <c r="AS25" s="156">
        <v>69380</v>
      </c>
      <c r="AT25" s="155"/>
      <c r="AU25" s="156">
        <v>35420</v>
      </c>
      <c r="AV25" s="156">
        <v>33866</v>
      </c>
      <c r="AW25" s="156">
        <v>69286</v>
      </c>
      <c r="AX25" s="155"/>
      <c r="AY25" s="156">
        <v>35247</v>
      </c>
      <c r="AZ25" s="156">
        <v>33624</v>
      </c>
      <c r="BA25" s="156">
        <v>68871</v>
      </c>
      <c r="BB25" s="155"/>
      <c r="BC25" s="156">
        <v>35328</v>
      </c>
      <c r="BD25" s="156">
        <v>33622</v>
      </c>
      <c r="BE25" s="156">
        <v>68950</v>
      </c>
      <c r="BF25" s="155"/>
      <c r="BG25" s="156">
        <v>34240</v>
      </c>
      <c r="BH25" s="156">
        <v>32501</v>
      </c>
      <c r="BI25" s="156">
        <v>66741</v>
      </c>
    </row>
    <row r="26" spans="1:61" s="153" customFormat="1" ht="5.0999999999999996" customHeight="1" x14ac:dyDescent="0.25">
      <c r="A26" s="150"/>
      <c r="B26" s="150"/>
      <c r="C26" s="152"/>
      <c r="D26" s="152"/>
      <c r="E26" s="152"/>
      <c r="F26" s="150"/>
      <c r="G26" s="152"/>
      <c r="H26" s="152"/>
      <c r="I26" s="152"/>
      <c r="J26" s="150"/>
      <c r="K26" s="152"/>
      <c r="L26" s="152"/>
      <c r="M26" s="152"/>
      <c r="N26" s="150"/>
      <c r="O26" s="152"/>
      <c r="P26" s="152"/>
      <c r="Q26" s="152"/>
      <c r="R26" s="150"/>
      <c r="S26" s="152"/>
      <c r="T26" s="152"/>
      <c r="U26" s="152"/>
      <c r="V26" s="150"/>
      <c r="W26" s="152"/>
      <c r="X26" s="152"/>
      <c r="Y26" s="152"/>
      <c r="Z26" s="150"/>
      <c r="AA26" s="152"/>
      <c r="AB26" s="152"/>
      <c r="AC26" s="152"/>
      <c r="AD26" s="150"/>
      <c r="AE26" s="152"/>
      <c r="AF26" s="152"/>
      <c r="AG26" s="152"/>
      <c r="AH26" s="150"/>
      <c r="AI26" s="152"/>
      <c r="AJ26" s="152"/>
      <c r="AK26" s="152"/>
      <c r="AL26" s="150"/>
      <c r="AM26" s="152"/>
      <c r="AN26" s="152"/>
      <c r="AO26" s="152"/>
      <c r="AP26" s="150"/>
      <c r="AQ26" s="152"/>
      <c r="AR26" s="152"/>
      <c r="AS26" s="152"/>
      <c r="AT26" s="150"/>
      <c r="AU26" s="152"/>
      <c r="AV26" s="152"/>
      <c r="AW26" s="152"/>
      <c r="AX26" s="150"/>
      <c r="AY26" s="152"/>
      <c r="AZ26" s="152"/>
      <c r="BA26" s="152"/>
      <c r="BB26" s="150"/>
      <c r="BC26" s="152"/>
      <c r="BD26" s="152"/>
      <c r="BE26" s="152"/>
      <c r="BF26" s="150"/>
      <c r="BG26" s="152"/>
      <c r="BH26" s="152"/>
      <c r="BI26" s="152"/>
    </row>
    <row r="27" spans="1:61" x14ac:dyDescent="0.25">
      <c r="A27" s="149" t="s">
        <v>201</v>
      </c>
      <c r="B27" s="150"/>
      <c r="C27" s="151">
        <f>SUM(C28:C30)</f>
        <v>98158</v>
      </c>
      <c r="D27" s="151">
        <f>SUM(D28:D30)</f>
        <v>96390</v>
      </c>
      <c r="E27" s="151">
        <f>SUM(E28:E30)</f>
        <v>194548</v>
      </c>
      <c r="F27" s="150"/>
      <c r="G27" s="151">
        <f>SUM(G28:G30)</f>
        <v>100805</v>
      </c>
      <c r="H27" s="151">
        <f>SUM(H28:H30)</f>
        <v>99422</v>
      </c>
      <c r="I27" s="151">
        <f>SUM(I28:I30)</f>
        <v>200227</v>
      </c>
      <c r="J27" s="150"/>
      <c r="K27" s="151">
        <f>SUM(K28:K30)</f>
        <v>101336</v>
      </c>
      <c r="L27" s="151">
        <f>SUM(L28:L30)</f>
        <v>99689</v>
      </c>
      <c r="M27" s="151">
        <f>SUM(M28:M30)</f>
        <v>201025</v>
      </c>
      <c r="N27" s="150"/>
      <c r="O27" s="151">
        <f>SUM(O28:O30)</f>
        <v>101634</v>
      </c>
      <c r="P27" s="151">
        <f>SUM(P28:P30)</f>
        <v>99787</v>
      </c>
      <c r="Q27" s="151">
        <f>SUM(Q28:Q30)</f>
        <v>201421</v>
      </c>
      <c r="R27" s="150"/>
      <c r="S27" s="151">
        <f>SUM(S28:S30)</f>
        <v>102008</v>
      </c>
      <c r="T27" s="151">
        <f>SUM(T28:T30)</f>
        <v>99849</v>
      </c>
      <c r="U27" s="151">
        <f>SUM(U28:U30)</f>
        <v>201857</v>
      </c>
      <c r="V27" s="150"/>
      <c r="W27" s="151">
        <f>SUM(W28:W30)</f>
        <v>102350</v>
      </c>
      <c r="X27" s="151">
        <f>SUM(X28:X30)</f>
        <v>99842</v>
      </c>
      <c r="Y27" s="151">
        <f>SUM(Y28:Y30)</f>
        <v>202192</v>
      </c>
      <c r="Z27" s="150"/>
      <c r="AA27" s="151">
        <f>SUM(AA28:AA30)</f>
        <v>102707</v>
      </c>
      <c r="AB27" s="151">
        <f>SUM(AB28:AB30)</f>
        <v>99844</v>
      </c>
      <c r="AC27" s="151">
        <f>SUM(AC28:AC30)</f>
        <v>202551</v>
      </c>
      <c r="AD27" s="150"/>
      <c r="AE27" s="151">
        <f>SUM(AE28:AE30)</f>
        <v>103059</v>
      </c>
      <c r="AF27" s="151">
        <f>SUM(AF28:AF30)</f>
        <v>99902</v>
      </c>
      <c r="AG27" s="151">
        <f>SUM(AG28:AG30)</f>
        <v>202961</v>
      </c>
      <c r="AH27" s="150"/>
      <c r="AI27" s="151">
        <f>SUM(AI28:AI30)</f>
        <v>103401</v>
      </c>
      <c r="AJ27" s="151">
        <f>SUM(AJ28:AJ30)</f>
        <v>100062</v>
      </c>
      <c r="AK27" s="151">
        <f>SUM(AK28:AK30)</f>
        <v>203463</v>
      </c>
      <c r="AL27" s="150"/>
      <c r="AM27" s="151">
        <f>SUM(AM28:AM30)</f>
        <v>103734</v>
      </c>
      <c r="AN27" s="151">
        <f>SUM(AN28:AN30)</f>
        <v>100283</v>
      </c>
      <c r="AO27" s="151">
        <f>SUM(AO28:AO30)</f>
        <v>204017</v>
      </c>
      <c r="AP27" s="150"/>
      <c r="AQ27" s="151">
        <f>SUM(AQ28:AQ30)</f>
        <v>104081</v>
      </c>
      <c r="AR27" s="151">
        <f>SUM(AR28:AR30)</f>
        <v>100498</v>
      </c>
      <c r="AS27" s="151">
        <f>SUM(AS28:AS30)</f>
        <v>204579</v>
      </c>
      <c r="AT27" s="150"/>
      <c r="AU27" s="151">
        <f>SUM(AU28:AU30)</f>
        <v>104427</v>
      </c>
      <c r="AV27" s="151">
        <f>SUM(AV28:AV30)</f>
        <v>100693</v>
      </c>
      <c r="AW27" s="151">
        <f>SUM(AW28:AW30)</f>
        <v>205120</v>
      </c>
      <c r="AX27" s="150"/>
      <c r="AY27" s="151">
        <f>SUM(AY28:AY30)</f>
        <v>104646</v>
      </c>
      <c r="AZ27" s="151">
        <f>SUM(AZ28:AZ30)</f>
        <v>100762</v>
      </c>
      <c r="BA27" s="151">
        <f>SUM(BA28:BA30)</f>
        <v>205408</v>
      </c>
      <c r="BB27" s="150"/>
      <c r="BC27" s="151">
        <f>SUM(BC28:BC30)</f>
        <v>104577</v>
      </c>
      <c r="BD27" s="151">
        <f>SUM(BD28:BD30)</f>
        <v>100525</v>
      </c>
      <c r="BE27" s="151">
        <f>SUM(BE28:BE30)</f>
        <v>205102</v>
      </c>
      <c r="BF27" s="150"/>
      <c r="BG27" s="151">
        <f>SUM(BG28:BG30)</f>
        <v>104471</v>
      </c>
      <c r="BH27" s="151">
        <f>SUM(BH28:BH30)</f>
        <v>100217</v>
      </c>
      <c r="BI27" s="151">
        <f>SUM(BI28:BI30)</f>
        <v>204688</v>
      </c>
    </row>
    <row r="28" spans="1:61" x14ac:dyDescent="0.25">
      <c r="A28" s="154">
        <v>15</v>
      </c>
      <c r="B28" s="155"/>
      <c r="C28" s="156">
        <v>32716</v>
      </c>
      <c r="D28" s="156">
        <v>32385</v>
      </c>
      <c r="E28" s="156">
        <v>65101</v>
      </c>
      <c r="F28" s="155"/>
      <c r="G28" s="156">
        <v>34048</v>
      </c>
      <c r="H28" s="156">
        <v>33373</v>
      </c>
      <c r="I28" s="156">
        <v>67421</v>
      </c>
      <c r="J28" s="155"/>
      <c r="K28" s="156">
        <v>34219</v>
      </c>
      <c r="L28" s="156">
        <v>33432</v>
      </c>
      <c r="M28" s="156">
        <v>67651</v>
      </c>
      <c r="N28" s="155"/>
      <c r="O28" s="156">
        <v>34262</v>
      </c>
      <c r="P28" s="156">
        <v>33408</v>
      </c>
      <c r="Q28" s="156">
        <v>67670</v>
      </c>
      <c r="R28" s="155"/>
      <c r="S28" s="156">
        <v>34377</v>
      </c>
      <c r="T28" s="156">
        <v>33423</v>
      </c>
      <c r="U28" s="156">
        <v>67800</v>
      </c>
      <c r="V28" s="155"/>
      <c r="W28" s="156">
        <v>34500</v>
      </c>
      <c r="X28" s="156">
        <v>33416</v>
      </c>
      <c r="Y28" s="156">
        <v>67916</v>
      </c>
      <c r="Z28" s="155"/>
      <c r="AA28" s="156">
        <v>34590</v>
      </c>
      <c r="AB28" s="156">
        <v>33408</v>
      </c>
      <c r="AC28" s="156">
        <v>67998</v>
      </c>
      <c r="AD28" s="155"/>
      <c r="AE28" s="156">
        <v>34697</v>
      </c>
      <c r="AF28" s="156">
        <v>33479</v>
      </c>
      <c r="AG28" s="156">
        <v>68176</v>
      </c>
      <c r="AH28" s="155"/>
      <c r="AI28" s="156">
        <v>34832</v>
      </c>
      <c r="AJ28" s="156">
        <v>33579</v>
      </c>
      <c r="AK28" s="156">
        <v>68411</v>
      </c>
      <c r="AL28" s="155"/>
      <c r="AM28" s="156">
        <v>34949</v>
      </c>
      <c r="AN28" s="156">
        <v>33644</v>
      </c>
      <c r="AO28" s="156">
        <v>68593</v>
      </c>
      <c r="AP28" s="155"/>
      <c r="AQ28" s="156">
        <v>35067</v>
      </c>
      <c r="AR28" s="156">
        <v>33711</v>
      </c>
      <c r="AS28" s="156">
        <v>68778</v>
      </c>
      <c r="AT28" s="155"/>
      <c r="AU28" s="156">
        <v>35189</v>
      </c>
      <c r="AV28" s="156">
        <v>33783</v>
      </c>
      <c r="AW28" s="156">
        <v>68972</v>
      </c>
      <c r="AX28" s="155"/>
      <c r="AY28" s="156">
        <v>35169</v>
      </c>
      <c r="AZ28" s="156">
        <v>33714</v>
      </c>
      <c r="BA28" s="156">
        <v>68883</v>
      </c>
      <c r="BB28" s="155"/>
      <c r="BC28" s="156">
        <v>34998</v>
      </c>
      <c r="BD28" s="156">
        <v>33473</v>
      </c>
      <c r="BE28" s="156">
        <v>68471</v>
      </c>
      <c r="BF28" s="155"/>
      <c r="BG28" s="156">
        <v>35079</v>
      </c>
      <c r="BH28" s="156">
        <v>33472</v>
      </c>
      <c r="BI28" s="156">
        <v>68551</v>
      </c>
    </row>
    <row r="29" spans="1:61" x14ac:dyDescent="0.25">
      <c r="A29" s="154">
        <v>16</v>
      </c>
      <c r="B29" s="155"/>
      <c r="C29" s="156">
        <v>31719</v>
      </c>
      <c r="D29" s="156">
        <v>31085</v>
      </c>
      <c r="E29" s="156">
        <v>62804</v>
      </c>
      <c r="F29" s="155"/>
      <c r="G29" s="156">
        <v>33620</v>
      </c>
      <c r="H29" s="156">
        <v>33166</v>
      </c>
      <c r="I29" s="156">
        <v>66786</v>
      </c>
      <c r="J29" s="155"/>
      <c r="K29" s="156">
        <v>33784</v>
      </c>
      <c r="L29" s="156">
        <v>33230</v>
      </c>
      <c r="M29" s="156">
        <v>67014</v>
      </c>
      <c r="N29" s="155"/>
      <c r="O29" s="156">
        <v>33920</v>
      </c>
      <c r="P29" s="156">
        <v>33289</v>
      </c>
      <c r="Q29" s="156">
        <v>67209</v>
      </c>
      <c r="R29" s="155"/>
      <c r="S29" s="156">
        <v>33997</v>
      </c>
      <c r="T29" s="156">
        <v>33271</v>
      </c>
      <c r="U29" s="156">
        <v>67268</v>
      </c>
      <c r="V29" s="155"/>
      <c r="W29" s="156">
        <v>34122</v>
      </c>
      <c r="X29" s="156">
        <v>33287</v>
      </c>
      <c r="Y29" s="156">
        <v>67409</v>
      </c>
      <c r="Z29" s="155"/>
      <c r="AA29" s="156">
        <v>34253</v>
      </c>
      <c r="AB29" s="156">
        <v>33281</v>
      </c>
      <c r="AC29" s="156">
        <v>67534</v>
      </c>
      <c r="AD29" s="155"/>
      <c r="AE29" s="156">
        <v>34353</v>
      </c>
      <c r="AF29" s="156">
        <v>33273</v>
      </c>
      <c r="AG29" s="156">
        <v>67626</v>
      </c>
      <c r="AH29" s="155"/>
      <c r="AI29" s="156">
        <v>34460</v>
      </c>
      <c r="AJ29" s="156">
        <v>33342</v>
      </c>
      <c r="AK29" s="156">
        <v>67802</v>
      </c>
      <c r="AL29" s="155"/>
      <c r="AM29" s="156">
        <v>34583</v>
      </c>
      <c r="AN29" s="156">
        <v>33436</v>
      </c>
      <c r="AO29" s="156">
        <v>68019</v>
      </c>
      <c r="AP29" s="155"/>
      <c r="AQ29" s="156">
        <v>34694</v>
      </c>
      <c r="AR29" s="156">
        <v>33495</v>
      </c>
      <c r="AS29" s="156">
        <v>68189</v>
      </c>
      <c r="AT29" s="155"/>
      <c r="AU29" s="156">
        <v>34810</v>
      </c>
      <c r="AV29" s="156">
        <v>33560</v>
      </c>
      <c r="AW29" s="156">
        <v>68370</v>
      </c>
      <c r="AX29" s="155"/>
      <c r="AY29" s="156">
        <v>34932</v>
      </c>
      <c r="AZ29" s="156">
        <v>33633</v>
      </c>
      <c r="BA29" s="156">
        <v>68565</v>
      </c>
      <c r="BB29" s="155"/>
      <c r="BC29" s="156">
        <v>34913</v>
      </c>
      <c r="BD29" s="156">
        <v>33565</v>
      </c>
      <c r="BE29" s="156">
        <v>68478</v>
      </c>
      <c r="BF29" s="155"/>
      <c r="BG29" s="156">
        <v>34744</v>
      </c>
      <c r="BH29" s="156">
        <v>33326</v>
      </c>
      <c r="BI29" s="156">
        <v>68070</v>
      </c>
    </row>
    <row r="30" spans="1:61" x14ac:dyDescent="0.25">
      <c r="A30" s="154">
        <v>17</v>
      </c>
      <c r="B30" s="155"/>
      <c r="C30" s="156">
        <v>33723</v>
      </c>
      <c r="D30" s="156">
        <v>32920</v>
      </c>
      <c r="E30" s="156">
        <v>66643</v>
      </c>
      <c r="F30" s="155"/>
      <c r="G30" s="156">
        <v>33137</v>
      </c>
      <c r="H30" s="156">
        <v>32883</v>
      </c>
      <c r="I30" s="156">
        <v>66020</v>
      </c>
      <c r="J30" s="155"/>
      <c r="K30" s="156">
        <v>33333</v>
      </c>
      <c r="L30" s="156">
        <v>33027</v>
      </c>
      <c r="M30" s="156">
        <v>66360</v>
      </c>
      <c r="N30" s="155"/>
      <c r="O30" s="156">
        <v>33452</v>
      </c>
      <c r="P30" s="156">
        <v>33090</v>
      </c>
      <c r="Q30" s="156">
        <v>66542</v>
      </c>
      <c r="R30" s="155"/>
      <c r="S30" s="156">
        <v>33634</v>
      </c>
      <c r="T30" s="156">
        <v>33155</v>
      </c>
      <c r="U30" s="156">
        <v>66789</v>
      </c>
      <c r="V30" s="155"/>
      <c r="W30" s="156">
        <v>33728</v>
      </c>
      <c r="X30" s="156">
        <v>33139</v>
      </c>
      <c r="Y30" s="156">
        <v>66867</v>
      </c>
      <c r="Z30" s="155"/>
      <c r="AA30" s="156">
        <v>33864</v>
      </c>
      <c r="AB30" s="156">
        <v>33155</v>
      </c>
      <c r="AC30" s="156">
        <v>67019</v>
      </c>
      <c r="AD30" s="155"/>
      <c r="AE30" s="156">
        <v>34009</v>
      </c>
      <c r="AF30" s="156">
        <v>33150</v>
      </c>
      <c r="AG30" s="156">
        <v>67159</v>
      </c>
      <c r="AH30" s="155"/>
      <c r="AI30" s="156">
        <v>34109</v>
      </c>
      <c r="AJ30" s="156">
        <v>33141</v>
      </c>
      <c r="AK30" s="156">
        <v>67250</v>
      </c>
      <c r="AL30" s="155"/>
      <c r="AM30" s="156">
        <v>34202</v>
      </c>
      <c r="AN30" s="156">
        <v>33203</v>
      </c>
      <c r="AO30" s="156">
        <v>67405</v>
      </c>
      <c r="AP30" s="155"/>
      <c r="AQ30" s="156">
        <v>34320</v>
      </c>
      <c r="AR30" s="156">
        <v>33292</v>
      </c>
      <c r="AS30" s="156">
        <v>67612</v>
      </c>
      <c r="AT30" s="155"/>
      <c r="AU30" s="156">
        <v>34428</v>
      </c>
      <c r="AV30" s="156">
        <v>33350</v>
      </c>
      <c r="AW30" s="156">
        <v>67778</v>
      </c>
      <c r="AX30" s="155"/>
      <c r="AY30" s="156">
        <v>34545</v>
      </c>
      <c r="AZ30" s="156">
        <v>33415</v>
      </c>
      <c r="BA30" s="156">
        <v>67960</v>
      </c>
      <c r="BB30" s="155"/>
      <c r="BC30" s="156">
        <v>34666</v>
      </c>
      <c r="BD30" s="156">
        <v>33487</v>
      </c>
      <c r="BE30" s="156">
        <v>68153</v>
      </c>
      <c r="BF30" s="155"/>
      <c r="BG30" s="156">
        <v>34648</v>
      </c>
      <c r="BH30" s="156">
        <v>33419</v>
      </c>
      <c r="BI30" s="156">
        <v>68067</v>
      </c>
    </row>
    <row r="31" spans="1:61" s="153" customFormat="1" ht="5.0999999999999996" customHeight="1" x14ac:dyDescent="0.25">
      <c r="A31" s="150"/>
      <c r="B31" s="150"/>
      <c r="C31" s="152"/>
      <c r="D31" s="152"/>
      <c r="E31" s="152"/>
      <c r="F31" s="150"/>
      <c r="G31" s="152"/>
      <c r="H31" s="152"/>
      <c r="I31" s="152"/>
      <c r="J31" s="150"/>
      <c r="K31" s="152"/>
      <c r="L31" s="152"/>
      <c r="M31" s="152"/>
      <c r="N31" s="150"/>
      <c r="O31" s="152"/>
      <c r="P31" s="152"/>
      <c r="Q31" s="152"/>
      <c r="R31" s="150"/>
      <c r="S31" s="152"/>
      <c r="T31" s="152"/>
      <c r="U31" s="152"/>
      <c r="V31" s="150"/>
      <c r="W31" s="152"/>
      <c r="X31" s="152"/>
      <c r="Y31" s="152"/>
      <c r="Z31" s="150"/>
      <c r="AA31" s="152"/>
      <c r="AB31" s="152"/>
      <c r="AC31" s="152"/>
      <c r="AD31" s="150"/>
      <c r="AE31" s="152"/>
      <c r="AF31" s="152"/>
      <c r="AG31" s="152"/>
      <c r="AH31" s="150"/>
      <c r="AI31" s="152"/>
      <c r="AJ31" s="152"/>
      <c r="AK31" s="152"/>
      <c r="AL31" s="150"/>
      <c r="AM31" s="152"/>
      <c r="AN31" s="152"/>
      <c r="AO31" s="152"/>
      <c r="AP31" s="150"/>
      <c r="AQ31" s="152"/>
      <c r="AR31" s="152"/>
      <c r="AS31" s="152"/>
      <c r="AT31" s="150"/>
      <c r="AU31" s="152"/>
      <c r="AV31" s="152"/>
      <c r="AW31" s="152"/>
      <c r="AX31" s="150"/>
      <c r="AY31" s="152"/>
      <c r="AZ31" s="152"/>
      <c r="BA31" s="152"/>
      <c r="BB31" s="150"/>
      <c r="BC31" s="152"/>
      <c r="BD31" s="152"/>
      <c r="BE31" s="152"/>
      <c r="BF31" s="150"/>
      <c r="BG31" s="152"/>
      <c r="BH31" s="152"/>
      <c r="BI31" s="152"/>
    </row>
    <row r="32" spans="1:61" x14ac:dyDescent="0.25">
      <c r="A32" s="149" t="s">
        <v>202</v>
      </c>
      <c r="B32" s="150"/>
      <c r="C32" s="151">
        <f>SUM(C33:C37)</f>
        <v>152451</v>
      </c>
      <c r="D32" s="151">
        <f>SUM(D33:D37)</f>
        <v>151124</v>
      </c>
      <c r="E32" s="151">
        <f>SUM(E33:E37)</f>
        <v>303575</v>
      </c>
      <c r="F32" s="150"/>
      <c r="G32" s="151">
        <f>SUM(G33:G37)</f>
        <v>155784</v>
      </c>
      <c r="H32" s="151">
        <f>SUM(H33:H37)</f>
        <v>156645</v>
      </c>
      <c r="I32" s="151">
        <f>SUM(I33:I37)</f>
        <v>312429</v>
      </c>
      <c r="J32" s="150"/>
      <c r="K32" s="151">
        <f>SUM(K33:K37)</f>
        <v>157560</v>
      </c>
      <c r="L32" s="151">
        <f>SUM(L33:L37)</f>
        <v>158796</v>
      </c>
      <c r="M32" s="151">
        <f>SUM(M33:M37)</f>
        <v>316356</v>
      </c>
      <c r="N32" s="150"/>
      <c r="O32" s="151">
        <f>SUM(O33:O37)</f>
        <v>158697</v>
      </c>
      <c r="P32" s="151">
        <f>SUM(P33:P37)</f>
        <v>160392</v>
      </c>
      <c r="Q32" s="151">
        <f>SUM(Q33:Q37)</f>
        <v>319089</v>
      </c>
      <c r="R32" s="150"/>
      <c r="S32" s="151">
        <f>SUM(S33:S37)</f>
        <v>160030</v>
      </c>
      <c r="T32" s="151">
        <f>SUM(T33:T37)</f>
        <v>161643</v>
      </c>
      <c r="U32" s="151">
        <f>SUM(U33:U37)</f>
        <v>321673</v>
      </c>
      <c r="V32" s="150"/>
      <c r="W32" s="151">
        <f>SUM(W33:W37)</f>
        <v>161467</v>
      </c>
      <c r="X32" s="151">
        <f>SUM(X33:X37)</f>
        <v>162693</v>
      </c>
      <c r="Y32" s="151">
        <f>SUM(Y33:Y37)</f>
        <v>324160</v>
      </c>
      <c r="Z32" s="150"/>
      <c r="AA32" s="151">
        <f>SUM(AA33:AA37)</f>
        <v>162727</v>
      </c>
      <c r="AB32" s="151">
        <f>SUM(AB33:AB37)</f>
        <v>163373</v>
      </c>
      <c r="AC32" s="151">
        <f>SUM(AC33:AC37)</f>
        <v>326100</v>
      </c>
      <c r="AD32" s="150"/>
      <c r="AE32" s="151">
        <f>SUM(AE33:AE37)</f>
        <v>163758</v>
      </c>
      <c r="AF32" s="151">
        <f>SUM(AF33:AF37)</f>
        <v>163661</v>
      </c>
      <c r="AG32" s="151">
        <f>SUM(AG33:AG37)</f>
        <v>327419</v>
      </c>
      <c r="AH32" s="150"/>
      <c r="AI32" s="151">
        <f>SUM(AI33:AI37)</f>
        <v>164655</v>
      </c>
      <c r="AJ32" s="151">
        <f>SUM(AJ33:AJ37)</f>
        <v>163785</v>
      </c>
      <c r="AK32" s="151">
        <f>SUM(AK33:AK37)</f>
        <v>328440</v>
      </c>
      <c r="AL32" s="150"/>
      <c r="AM32" s="151">
        <f>SUM(AM33:AM37)</f>
        <v>165332</v>
      </c>
      <c r="AN32" s="151">
        <f>SUM(AN33:AN37)</f>
        <v>163804</v>
      </c>
      <c r="AO32" s="151">
        <f>SUM(AO33:AO37)</f>
        <v>329136</v>
      </c>
      <c r="AP32" s="150"/>
      <c r="AQ32" s="151">
        <f>SUM(AQ33:AQ37)</f>
        <v>165846</v>
      </c>
      <c r="AR32" s="151">
        <f>SUM(AR33:AR37)</f>
        <v>163807</v>
      </c>
      <c r="AS32" s="151">
        <f>SUM(AS33:AS37)</f>
        <v>329653</v>
      </c>
      <c r="AT32" s="150"/>
      <c r="AU32" s="151">
        <f>SUM(AU33:AU37)</f>
        <v>166359</v>
      </c>
      <c r="AV32" s="151">
        <f>SUM(AV33:AV37)</f>
        <v>163911</v>
      </c>
      <c r="AW32" s="151">
        <f>SUM(AW33:AW37)</f>
        <v>330270</v>
      </c>
      <c r="AX32" s="150"/>
      <c r="AY32" s="151">
        <f>SUM(AY33:AY37)</f>
        <v>166866</v>
      </c>
      <c r="AZ32" s="151">
        <f>SUM(AZ33:AZ37)</f>
        <v>164072</v>
      </c>
      <c r="BA32" s="151">
        <f>SUM(BA33:BA37)</f>
        <v>330938</v>
      </c>
      <c r="BB32" s="150"/>
      <c r="BC32" s="151">
        <f>SUM(BC33:BC37)</f>
        <v>167365</v>
      </c>
      <c r="BD32" s="151">
        <f>SUM(BD33:BD37)</f>
        <v>164312</v>
      </c>
      <c r="BE32" s="151">
        <f>SUM(BE33:BE37)</f>
        <v>331677</v>
      </c>
      <c r="BF32" s="150"/>
      <c r="BG32" s="151">
        <f>SUM(BG33:BG37)</f>
        <v>167903</v>
      </c>
      <c r="BH32" s="151">
        <f>SUM(BH33:BH37)</f>
        <v>164642</v>
      </c>
      <c r="BI32" s="151">
        <f>SUM(BI33:BI37)</f>
        <v>332545</v>
      </c>
    </row>
    <row r="33" spans="1:61" x14ac:dyDescent="0.25">
      <c r="A33" s="154">
        <v>18</v>
      </c>
      <c r="B33" s="155"/>
      <c r="C33" s="156">
        <v>34070</v>
      </c>
      <c r="D33" s="156">
        <v>33153</v>
      </c>
      <c r="E33" s="156">
        <v>67223</v>
      </c>
      <c r="F33" s="155"/>
      <c r="G33" s="156">
        <v>32396</v>
      </c>
      <c r="H33" s="156">
        <v>32326</v>
      </c>
      <c r="I33" s="156">
        <v>64722</v>
      </c>
      <c r="J33" s="155"/>
      <c r="K33" s="156">
        <v>32832</v>
      </c>
      <c r="L33" s="156">
        <v>32749</v>
      </c>
      <c r="M33" s="156">
        <v>65581</v>
      </c>
      <c r="N33" s="155"/>
      <c r="O33" s="156">
        <v>32972</v>
      </c>
      <c r="P33" s="156">
        <v>32892</v>
      </c>
      <c r="Q33" s="156">
        <v>65864</v>
      </c>
      <c r="R33" s="155"/>
      <c r="S33" s="156">
        <v>33151</v>
      </c>
      <c r="T33" s="156">
        <v>32961</v>
      </c>
      <c r="U33" s="156">
        <v>66112</v>
      </c>
      <c r="V33" s="155"/>
      <c r="W33" s="156">
        <v>33354</v>
      </c>
      <c r="X33" s="156">
        <v>33026</v>
      </c>
      <c r="Y33" s="156">
        <v>66380</v>
      </c>
      <c r="Z33" s="155"/>
      <c r="AA33" s="156">
        <v>33462</v>
      </c>
      <c r="AB33" s="156">
        <v>33011</v>
      </c>
      <c r="AC33" s="156">
        <v>66473</v>
      </c>
      <c r="AD33" s="155"/>
      <c r="AE33" s="156">
        <v>33617</v>
      </c>
      <c r="AF33" s="156">
        <v>33029</v>
      </c>
      <c r="AG33" s="156">
        <v>66646</v>
      </c>
      <c r="AH33" s="155"/>
      <c r="AI33" s="156">
        <v>33761</v>
      </c>
      <c r="AJ33" s="156">
        <v>33021</v>
      </c>
      <c r="AK33" s="156">
        <v>66782</v>
      </c>
      <c r="AL33" s="155"/>
      <c r="AM33" s="156">
        <v>33845</v>
      </c>
      <c r="AN33" s="156">
        <v>33006</v>
      </c>
      <c r="AO33" s="156">
        <v>66851</v>
      </c>
      <c r="AP33" s="155"/>
      <c r="AQ33" s="156">
        <v>33932</v>
      </c>
      <c r="AR33" s="156">
        <v>33064</v>
      </c>
      <c r="AS33" s="156">
        <v>66996</v>
      </c>
      <c r="AT33" s="155"/>
      <c r="AU33" s="156">
        <v>34047</v>
      </c>
      <c r="AV33" s="156">
        <v>33150</v>
      </c>
      <c r="AW33" s="156">
        <v>67197</v>
      </c>
      <c r="AX33" s="155"/>
      <c r="AY33" s="156">
        <v>34157</v>
      </c>
      <c r="AZ33" s="156">
        <v>33209</v>
      </c>
      <c r="BA33" s="156">
        <v>67366</v>
      </c>
      <c r="BB33" s="155"/>
      <c r="BC33" s="156">
        <v>34272</v>
      </c>
      <c r="BD33" s="156">
        <v>33273</v>
      </c>
      <c r="BE33" s="156">
        <v>67545</v>
      </c>
      <c r="BF33" s="155"/>
      <c r="BG33" s="156">
        <v>34392</v>
      </c>
      <c r="BH33" s="156">
        <v>33344</v>
      </c>
      <c r="BI33" s="156">
        <v>67736</v>
      </c>
    </row>
    <row r="34" spans="1:61" x14ac:dyDescent="0.25">
      <c r="A34" s="154">
        <v>19</v>
      </c>
      <c r="B34" s="155"/>
      <c r="C34" s="156">
        <v>30260</v>
      </c>
      <c r="D34" s="156">
        <v>30003</v>
      </c>
      <c r="E34" s="156">
        <v>60263</v>
      </c>
      <c r="F34" s="155"/>
      <c r="G34" s="156">
        <v>31757</v>
      </c>
      <c r="H34" s="156">
        <v>31841</v>
      </c>
      <c r="I34" s="156">
        <v>63598</v>
      </c>
      <c r="J34" s="155"/>
      <c r="K34" s="156">
        <v>32084</v>
      </c>
      <c r="L34" s="156">
        <v>32197</v>
      </c>
      <c r="M34" s="156">
        <v>64281</v>
      </c>
      <c r="N34" s="155"/>
      <c r="O34" s="156">
        <v>32453</v>
      </c>
      <c r="P34" s="156">
        <v>32615</v>
      </c>
      <c r="Q34" s="156">
        <v>65068</v>
      </c>
      <c r="R34" s="155"/>
      <c r="S34" s="156">
        <v>32662</v>
      </c>
      <c r="T34" s="156">
        <v>32763</v>
      </c>
      <c r="U34" s="156">
        <v>65425</v>
      </c>
      <c r="V34" s="155"/>
      <c r="W34" s="156">
        <v>32863</v>
      </c>
      <c r="X34" s="156">
        <v>32833</v>
      </c>
      <c r="Y34" s="156">
        <v>65696</v>
      </c>
      <c r="Z34" s="155"/>
      <c r="AA34" s="156">
        <v>33082</v>
      </c>
      <c r="AB34" s="156">
        <v>32898</v>
      </c>
      <c r="AC34" s="156">
        <v>65980</v>
      </c>
      <c r="AD34" s="155"/>
      <c r="AE34" s="156">
        <v>33211</v>
      </c>
      <c r="AF34" s="156">
        <v>32884</v>
      </c>
      <c r="AG34" s="156">
        <v>66095</v>
      </c>
      <c r="AH34" s="155"/>
      <c r="AI34" s="156">
        <v>33364</v>
      </c>
      <c r="AJ34" s="156">
        <v>32899</v>
      </c>
      <c r="AK34" s="156">
        <v>66263</v>
      </c>
      <c r="AL34" s="155"/>
      <c r="AM34" s="156">
        <v>33491</v>
      </c>
      <c r="AN34" s="156">
        <v>32886</v>
      </c>
      <c r="AO34" s="156">
        <v>66377</v>
      </c>
      <c r="AP34" s="155"/>
      <c r="AQ34" s="156">
        <v>33569</v>
      </c>
      <c r="AR34" s="156">
        <v>32866</v>
      </c>
      <c r="AS34" s="156">
        <v>66435</v>
      </c>
      <c r="AT34" s="155"/>
      <c r="AU34" s="156">
        <v>33654</v>
      </c>
      <c r="AV34" s="156">
        <v>32922</v>
      </c>
      <c r="AW34" s="156">
        <v>66576</v>
      </c>
      <c r="AX34" s="155"/>
      <c r="AY34" s="156">
        <v>33770</v>
      </c>
      <c r="AZ34" s="156">
        <v>33009</v>
      </c>
      <c r="BA34" s="156">
        <v>66779</v>
      </c>
      <c r="BB34" s="155"/>
      <c r="BC34" s="156">
        <v>33878</v>
      </c>
      <c r="BD34" s="156">
        <v>33066</v>
      </c>
      <c r="BE34" s="156">
        <v>66944</v>
      </c>
      <c r="BF34" s="155"/>
      <c r="BG34" s="156">
        <v>33992</v>
      </c>
      <c r="BH34" s="156">
        <v>33130</v>
      </c>
      <c r="BI34" s="156">
        <v>67122</v>
      </c>
    </row>
    <row r="35" spans="1:61" x14ac:dyDescent="0.25">
      <c r="A35" s="154">
        <v>20</v>
      </c>
      <c r="B35" s="155"/>
      <c r="C35" s="156">
        <v>31391</v>
      </c>
      <c r="D35" s="156">
        <v>31561</v>
      </c>
      <c r="E35" s="156">
        <v>62952</v>
      </c>
      <c r="F35" s="155"/>
      <c r="G35" s="156">
        <v>31258</v>
      </c>
      <c r="H35" s="156">
        <v>31461</v>
      </c>
      <c r="I35" s="156">
        <v>62719</v>
      </c>
      <c r="J35" s="155"/>
      <c r="K35" s="156">
        <v>31438</v>
      </c>
      <c r="L35" s="156">
        <v>31721</v>
      </c>
      <c r="M35" s="156">
        <v>63159</v>
      </c>
      <c r="N35" s="155"/>
      <c r="O35" s="156">
        <v>31697</v>
      </c>
      <c r="P35" s="156">
        <v>32074</v>
      </c>
      <c r="Q35" s="156">
        <v>63771</v>
      </c>
      <c r="R35" s="155"/>
      <c r="S35" s="156">
        <v>32134</v>
      </c>
      <c r="T35" s="156">
        <v>32494</v>
      </c>
      <c r="U35" s="156">
        <v>64628</v>
      </c>
      <c r="V35" s="155"/>
      <c r="W35" s="156">
        <v>32366</v>
      </c>
      <c r="X35" s="156">
        <v>32641</v>
      </c>
      <c r="Y35" s="156">
        <v>65007</v>
      </c>
      <c r="Z35" s="155"/>
      <c r="AA35" s="156">
        <v>32584</v>
      </c>
      <c r="AB35" s="156">
        <v>32711</v>
      </c>
      <c r="AC35" s="156">
        <v>65295</v>
      </c>
      <c r="AD35" s="155"/>
      <c r="AE35" s="156">
        <v>32823</v>
      </c>
      <c r="AF35" s="156">
        <v>32777</v>
      </c>
      <c r="AG35" s="156">
        <v>65600</v>
      </c>
      <c r="AH35" s="155"/>
      <c r="AI35" s="156">
        <v>32951</v>
      </c>
      <c r="AJ35" s="156">
        <v>32762</v>
      </c>
      <c r="AK35" s="156">
        <v>65713</v>
      </c>
      <c r="AL35" s="155"/>
      <c r="AM35" s="156">
        <v>33087</v>
      </c>
      <c r="AN35" s="156">
        <v>32771</v>
      </c>
      <c r="AO35" s="156">
        <v>65858</v>
      </c>
      <c r="AP35" s="155"/>
      <c r="AQ35" s="156">
        <v>33206</v>
      </c>
      <c r="AR35" s="156">
        <v>32754</v>
      </c>
      <c r="AS35" s="156">
        <v>65960</v>
      </c>
      <c r="AT35" s="155"/>
      <c r="AU35" s="156">
        <v>33281</v>
      </c>
      <c r="AV35" s="156">
        <v>32732</v>
      </c>
      <c r="AW35" s="156">
        <v>66013</v>
      </c>
      <c r="AX35" s="155"/>
      <c r="AY35" s="156">
        <v>33368</v>
      </c>
      <c r="AZ35" s="156">
        <v>32788</v>
      </c>
      <c r="BA35" s="156">
        <v>66156</v>
      </c>
      <c r="BB35" s="155"/>
      <c r="BC35" s="156">
        <v>33482</v>
      </c>
      <c r="BD35" s="156">
        <v>32874</v>
      </c>
      <c r="BE35" s="156">
        <v>66356</v>
      </c>
      <c r="BF35" s="155"/>
      <c r="BG35" s="156">
        <v>33589</v>
      </c>
      <c r="BH35" s="156">
        <v>32930</v>
      </c>
      <c r="BI35" s="156">
        <v>66519</v>
      </c>
    </row>
    <row r="36" spans="1:61" x14ac:dyDescent="0.25">
      <c r="A36" s="154">
        <v>21</v>
      </c>
      <c r="B36" s="155"/>
      <c r="C36" s="156">
        <v>27639</v>
      </c>
      <c r="D36" s="156">
        <v>27505</v>
      </c>
      <c r="E36" s="156">
        <v>55144</v>
      </c>
      <c r="F36" s="155"/>
      <c r="G36" s="156">
        <v>30613</v>
      </c>
      <c r="H36" s="156">
        <v>30912</v>
      </c>
      <c r="I36" s="156">
        <v>61525</v>
      </c>
      <c r="J36" s="155"/>
      <c r="K36" s="156">
        <v>30928</v>
      </c>
      <c r="L36" s="156">
        <v>31340</v>
      </c>
      <c r="M36" s="156">
        <v>62268</v>
      </c>
      <c r="N36" s="155"/>
      <c r="O36" s="156">
        <v>31045</v>
      </c>
      <c r="P36" s="156">
        <v>31598</v>
      </c>
      <c r="Q36" s="156">
        <v>62643</v>
      </c>
      <c r="R36" s="155"/>
      <c r="S36" s="156">
        <v>31371</v>
      </c>
      <c r="T36" s="156">
        <v>31952</v>
      </c>
      <c r="U36" s="156">
        <v>63323</v>
      </c>
      <c r="V36" s="155"/>
      <c r="W36" s="156">
        <v>31827</v>
      </c>
      <c r="X36" s="156">
        <v>32369</v>
      </c>
      <c r="Y36" s="156">
        <v>64196</v>
      </c>
      <c r="Z36" s="155"/>
      <c r="AA36" s="156">
        <v>32075</v>
      </c>
      <c r="AB36" s="156">
        <v>32516</v>
      </c>
      <c r="AC36" s="156">
        <v>64591</v>
      </c>
      <c r="AD36" s="155"/>
      <c r="AE36" s="156">
        <v>32314</v>
      </c>
      <c r="AF36" s="156">
        <v>32587</v>
      </c>
      <c r="AG36" s="156">
        <v>64901</v>
      </c>
      <c r="AH36" s="155"/>
      <c r="AI36" s="156">
        <v>32550</v>
      </c>
      <c r="AJ36" s="156">
        <v>32650</v>
      </c>
      <c r="AK36" s="156">
        <v>65200</v>
      </c>
      <c r="AL36" s="155"/>
      <c r="AM36" s="156">
        <v>32662</v>
      </c>
      <c r="AN36" s="156">
        <v>32630</v>
      </c>
      <c r="AO36" s="156">
        <v>65292</v>
      </c>
      <c r="AP36" s="155"/>
      <c r="AQ36" s="156">
        <v>32789</v>
      </c>
      <c r="AR36" s="156">
        <v>32635</v>
      </c>
      <c r="AS36" s="156">
        <v>65424</v>
      </c>
      <c r="AT36" s="155"/>
      <c r="AU36" s="156">
        <v>32904</v>
      </c>
      <c r="AV36" s="156">
        <v>32616</v>
      </c>
      <c r="AW36" s="156">
        <v>65520</v>
      </c>
      <c r="AX36" s="155"/>
      <c r="AY36" s="156">
        <v>32981</v>
      </c>
      <c r="AZ36" s="156">
        <v>32594</v>
      </c>
      <c r="BA36" s="156">
        <v>65575</v>
      </c>
      <c r="BB36" s="155"/>
      <c r="BC36" s="156">
        <v>33067</v>
      </c>
      <c r="BD36" s="156">
        <v>32649</v>
      </c>
      <c r="BE36" s="156">
        <v>65716</v>
      </c>
      <c r="BF36" s="155"/>
      <c r="BG36" s="156">
        <v>33180</v>
      </c>
      <c r="BH36" s="156">
        <v>32734</v>
      </c>
      <c r="BI36" s="156">
        <v>65914</v>
      </c>
    </row>
    <row r="37" spans="1:61" x14ac:dyDescent="0.25">
      <c r="A37" s="154">
        <v>22</v>
      </c>
      <c r="B37" s="155"/>
      <c r="C37" s="156">
        <v>29091</v>
      </c>
      <c r="D37" s="156">
        <v>28902</v>
      </c>
      <c r="E37" s="156">
        <v>57993</v>
      </c>
      <c r="F37" s="155"/>
      <c r="G37" s="156">
        <v>29760</v>
      </c>
      <c r="H37" s="156">
        <v>30105</v>
      </c>
      <c r="I37" s="156">
        <v>59865</v>
      </c>
      <c r="J37" s="155"/>
      <c r="K37" s="156">
        <v>30278</v>
      </c>
      <c r="L37" s="156">
        <v>30789</v>
      </c>
      <c r="M37" s="156">
        <v>61067</v>
      </c>
      <c r="N37" s="155"/>
      <c r="O37" s="156">
        <v>30530</v>
      </c>
      <c r="P37" s="156">
        <v>31213</v>
      </c>
      <c r="Q37" s="156">
        <v>61743</v>
      </c>
      <c r="R37" s="155"/>
      <c r="S37" s="156">
        <v>30712</v>
      </c>
      <c r="T37" s="156">
        <v>31473</v>
      </c>
      <c r="U37" s="156">
        <v>62185</v>
      </c>
      <c r="V37" s="155"/>
      <c r="W37" s="156">
        <v>31057</v>
      </c>
      <c r="X37" s="156">
        <v>31824</v>
      </c>
      <c r="Y37" s="156">
        <v>62881</v>
      </c>
      <c r="Z37" s="155"/>
      <c r="AA37" s="156">
        <v>31524</v>
      </c>
      <c r="AB37" s="156">
        <v>32237</v>
      </c>
      <c r="AC37" s="156">
        <v>63761</v>
      </c>
      <c r="AD37" s="155"/>
      <c r="AE37" s="156">
        <v>31793</v>
      </c>
      <c r="AF37" s="156">
        <v>32384</v>
      </c>
      <c r="AG37" s="156">
        <v>64177</v>
      </c>
      <c r="AH37" s="155"/>
      <c r="AI37" s="156">
        <v>32029</v>
      </c>
      <c r="AJ37" s="156">
        <v>32453</v>
      </c>
      <c r="AK37" s="156">
        <v>64482</v>
      </c>
      <c r="AL37" s="155"/>
      <c r="AM37" s="156">
        <v>32247</v>
      </c>
      <c r="AN37" s="156">
        <v>32511</v>
      </c>
      <c r="AO37" s="156">
        <v>64758</v>
      </c>
      <c r="AP37" s="155"/>
      <c r="AQ37" s="156">
        <v>32350</v>
      </c>
      <c r="AR37" s="156">
        <v>32488</v>
      </c>
      <c r="AS37" s="156">
        <v>64838</v>
      </c>
      <c r="AT37" s="155"/>
      <c r="AU37" s="156">
        <v>32473</v>
      </c>
      <c r="AV37" s="156">
        <v>32491</v>
      </c>
      <c r="AW37" s="156">
        <v>64964</v>
      </c>
      <c r="AX37" s="155"/>
      <c r="AY37" s="156">
        <v>32590</v>
      </c>
      <c r="AZ37" s="156">
        <v>32472</v>
      </c>
      <c r="BA37" s="156">
        <v>65062</v>
      </c>
      <c r="BB37" s="155"/>
      <c r="BC37" s="156">
        <v>32666</v>
      </c>
      <c r="BD37" s="156">
        <v>32450</v>
      </c>
      <c r="BE37" s="156">
        <v>65116</v>
      </c>
      <c r="BF37" s="155"/>
      <c r="BG37" s="156">
        <v>32750</v>
      </c>
      <c r="BH37" s="156">
        <v>32504</v>
      </c>
      <c r="BI37" s="156">
        <v>65254</v>
      </c>
    </row>
  </sheetData>
  <printOptions horizontalCentered="1" verticalCentered="1"/>
  <pageMargins left="0" right="0" top="0.39370078740157483" bottom="0.39370078740157483" header="0" footer="0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/>
  </sheetViews>
  <sheetFormatPr baseColWidth="10" defaultRowHeight="15" x14ac:dyDescent="0.25"/>
  <cols>
    <col min="1" max="1" width="3.140625" customWidth="1"/>
    <col min="2" max="2" width="129.140625" customWidth="1"/>
  </cols>
  <sheetData>
    <row r="1" spans="1:2" ht="18.75" x14ac:dyDescent="0.3">
      <c r="A1" s="3" t="s">
        <v>248</v>
      </c>
    </row>
    <row r="3" spans="1:2" x14ac:dyDescent="0.25">
      <c r="A3" s="184" t="s">
        <v>227</v>
      </c>
    </row>
    <row r="5" spans="1:2" ht="29.25" customHeight="1" x14ac:dyDescent="0.25">
      <c r="B5" s="185" t="s">
        <v>228</v>
      </c>
    </row>
    <row r="6" spans="1:2" ht="30" x14ac:dyDescent="0.25">
      <c r="B6" s="185" t="s">
        <v>229</v>
      </c>
    </row>
    <row r="7" spans="1:2" x14ac:dyDescent="0.25">
      <c r="B7" s="185" t="s">
        <v>230</v>
      </c>
    </row>
    <row r="9" spans="1:2" x14ac:dyDescent="0.25">
      <c r="B9" s="186" t="s">
        <v>231</v>
      </c>
    </row>
    <row r="10" spans="1:2" ht="18" x14ac:dyDescent="0.35">
      <c r="B10" t="s">
        <v>232</v>
      </c>
    </row>
    <row r="13" spans="1:2" x14ac:dyDescent="0.25">
      <c r="A13" s="184" t="s">
        <v>233</v>
      </c>
    </row>
    <row r="15" spans="1:2" ht="30" x14ac:dyDescent="0.25">
      <c r="B15" s="185" t="s">
        <v>234</v>
      </c>
    </row>
    <row r="16" spans="1:2" ht="30" x14ac:dyDescent="0.25">
      <c r="B16" s="185" t="s">
        <v>235</v>
      </c>
    </row>
    <row r="17" spans="1:2" ht="30" x14ac:dyDescent="0.25">
      <c r="B17" s="185" t="s">
        <v>236</v>
      </c>
    </row>
    <row r="19" spans="1:2" x14ac:dyDescent="0.25">
      <c r="B19" s="186" t="s">
        <v>231</v>
      </c>
    </row>
    <row r="20" spans="1:2" ht="18" x14ac:dyDescent="0.35">
      <c r="B20" t="s">
        <v>246</v>
      </c>
    </row>
    <row r="21" spans="1:2" ht="18" x14ac:dyDescent="0.35">
      <c r="B21" t="s">
        <v>247</v>
      </c>
    </row>
    <row r="22" spans="1:2" ht="18" x14ac:dyDescent="0.35">
      <c r="B22" t="s">
        <v>245</v>
      </c>
    </row>
    <row r="23" spans="1:2" ht="18" x14ac:dyDescent="0.35"/>
    <row r="25" spans="1:2" x14ac:dyDescent="0.25">
      <c r="A25" s="184" t="s">
        <v>237</v>
      </c>
    </row>
    <row r="27" spans="1:2" ht="30.75" customHeight="1" x14ac:dyDescent="0.25">
      <c r="B27" s="185" t="s">
        <v>238</v>
      </c>
    </row>
    <row r="29" spans="1:2" x14ac:dyDescent="0.25">
      <c r="B29" s="186" t="s">
        <v>231</v>
      </c>
    </row>
    <row r="30" spans="1:2" ht="18" x14ac:dyDescent="0.35">
      <c r="B30" t="s">
        <v>239</v>
      </c>
    </row>
    <row r="35" spans="1:1" x14ac:dyDescent="0.25">
      <c r="A35" s="186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12</vt:i4>
      </vt:variant>
    </vt:vector>
  </HeadingPairs>
  <TitlesOfParts>
    <vt:vector size="29" baseType="lpstr">
      <vt:lpstr>VERSIONES</vt:lpstr>
      <vt:lpstr>RESUMEN POR SOSTENIMIENTO</vt:lpstr>
      <vt:lpstr>RESUMEN POR SERVICIO</vt:lpstr>
      <vt:lpstr>BÁSICA</vt:lpstr>
      <vt:lpstr>MEDIA SUPERIOR</vt:lpstr>
      <vt:lpstr>SUPERIOR</vt:lpstr>
      <vt:lpstr>FORMADORAS DE DOCENTES</vt:lpstr>
      <vt:lpstr>MATRÍCULA POR EDAD</vt:lpstr>
      <vt:lpstr>MATRÍCULA POR EDAD HOM</vt:lpstr>
      <vt:lpstr>MATRÍCULA POR EDAD MUJ</vt:lpstr>
      <vt:lpstr>INDICADORES</vt:lpstr>
      <vt:lpstr>APROBACIÓN PRIM Y SEC</vt:lpstr>
      <vt:lpstr>PROYECCIONES PREESCOLAR</vt:lpstr>
      <vt:lpstr>PROYECCIONES PRIMARIA</vt:lpstr>
      <vt:lpstr>PROYECCIONES SECUNDARIA</vt:lpstr>
      <vt:lpstr>POBLACIÓN CONAPO</vt:lpstr>
      <vt:lpstr>GLOSARIO INDICADORES</vt:lpstr>
      <vt:lpstr>INDICADORES!Área_de_impresión</vt:lpstr>
      <vt:lpstr>'MATRÍCULA POR EDAD'!Área_de_impresión</vt:lpstr>
      <vt:lpstr>'MATRÍCULA POR EDAD HOM'!Área_de_impresión</vt:lpstr>
      <vt:lpstr>'MATRÍCULA POR EDAD MUJ'!Área_de_impresión</vt:lpstr>
      <vt:lpstr>'POBLACIÓN CONAPO'!Área_de_impresión</vt:lpstr>
      <vt:lpstr>'RESUMEN POR SERVICIO'!Área_de_impresión</vt:lpstr>
      <vt:lpstr>'RESUMEN POR SOSTENIMIENTO'!Área_de_impresión</vt:lpstr>
      <vt:lpstr>INDICADORES!Títulos_a_imprimir</vt:lpstr>
      <vt:lpstr>'POBLACIÓN CONAPO'!Títulos_a_imprimir</vt:lpstr>
      <vt:lpstr>'PROYECCIONES PREESCOLAR'!Títulos_a_imprimir</vt:lpstr>
      <vt:lpstr>'PROYECCIONES PRIMARIA'!Títulos_a_imprimir</vt:lpstr>
      <vt:lpstr>'PROYECCIONES SECUNDARIA'!Títulos_a_imprimir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estela_flores</cp:lastModifiedBy>
  <cp:lastPrinted>2015-02-09T18:10:15Z</cp:lastPrinted>
  <dcterms:created xsi:type="dcterms:W3CDTF">2014-01-07T18:58:21Z</dcterms:created>
  <dcterms:modified xsi:type="dcterms:W3CDTF">2018-06-15T20:34:36Z</dcterms:modified>
</cp:coreProperties>
</file>